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cercha/Downloads/SIRTmp/"/>
    </mc:Choice>
  </mc:AlternateContent>
  <xr:revisionPtr revIDLastSave="0" documentId="8_{B68F85C9-E89F-DD4D-AA26-DF3E42DFA0FE}" xr6:coauthVersionLast="47" xr6:coauthVersionMax="47" xr10:uidLastSave="{00000000-0000-0000-0000-000000000000}"/>
  <bookViews>
    <workbookView xWindow="0" yWindow="660" windowWidth="34560" windowHeight="21680" tabRatio="842" xr2:uid="{C9650A16-16CF-1241-9F6D-A27D2F4DC455}"/>
  </bookViews>
  <sheets>
    <sheet name="ÍNDICE" sheetId="1" r:id="rId1"/>
    <sheet name="TRANSITORIOS" sheetId="2" r:id="rId2"/>
    <sheet name="TOTAL TRANSITORIOS" sheetId="14" r:id="rId3"/>
    <sheet name="CP TRANSITORIOS" sheetId="13" r:id="rId4"/>
    <sheet name="ANUALES" sheetId="12" r:id="rId5"/>
    <sheet name="TOTAL ANUALES" sheetId="15" r:id="rId6"/>
    <sheet name="CP ANUALES" sheetId="11" r:id="rId7"/>
    <sheet name="PERMANENTES" sheetId="10" r:id="rId8"/>
    <sheet name="TOTAL PERMANENTES" sheetId="9" r:id="rId9"/>
    <sheet name="CP CAFE" sheetId="38" r:id="rId10"/>
    <sheet name="CP PERMANENTES" sheetId="8" r:id="rId11"/>
    <sheet name="BOVINOS" sheetId="6" r:id="rId12"/>
    <sheet name="VACUNACION" sheetId="41" r:id="rId13"/>
    <sheet name="PASTOS" sheetId="5" r:id="rId14"/>
    <sheet name="SACRI-LECHE" sheetId="4" r:id="rId15"/>
    <sheet name="PORCINOS" sheetId="20" r:id="rId16"/>
    <sheet name="SACR-PORCINOS" sheetId="19" r:id="rId17"/>
    <sheet name="OTRAS" sheetId="18" r:id="rId18"/>
    <sheet name="PISCÍCOLA" sheetId="17" r:id="rId19"/>
    <sheet name="REPORTES CONSTANTES" sheetId="26" r:id="rId20"/>
    <sheet name="COMPORTAMIENTO CULTIVOS" sheetId="25" r:id="rId21"/>
    <sheet name="PRECIOS-COSTOS" sheetId="24" r:id="rId22"/>
    <sheet name="CRECIMIENTO AGRICOLA" sheetId="23" r:id="rId23"/>
    <sheet name="COMPORTAMIENTO PECUARIO" sheetId="22" r:id="rId24"/>
    <sheet name="CRECIMIENTO PECUARIO" sheetId="21" r:id="rId25"/>
    <sheet name="CRECIMIENTO TOTAL" sheetId="16" r:id="rId26"/>
    <sheet name="PP CONSTANTES" sheetId="28" r:id="rId27"/>
    <sheet name="REPORTE CORRIENTES" sheetId="32" r:id="rId28"/>
    <sheet name="JORNALES" sheetId="31" r:id="rId29"/>
    <sheet name="VR PROD AGRICOLA" sheetId="30" r:id="rId30"/>
    <sheet name="RESUMEN AGRICOLA" sheetId="29" r:id="rId31"/>
    <sheet name="VR PROD PECUARIA" sheetId="27" r:id="rId32"/>
    <sheet name="VR PROD PISCÍCOLA" sheetId="35" r:id="rId33"/>
    <sheet name="RESUMEN POR GRUPOS" sheetId="37" r:id="rId34"/>
    <sheet name="VR PROD TOTAL" sheetId="34" r:id="rId35"/>
    <sheet name="PARTIC.CULTIVOS" sheetId="39" r:id="rId36"/>
    <sheet name="CONSOLID AREAS MPIOS" sheetId="42" r:id="rId37"/>
    <sheet name="CONSOLID PROD MPIOS" sheetId="43" r:id="rId3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0" i="2" l="1"/>
  <c r="R71" i="2" s="1"/>
  <c r="W173" i="12"/>
  <c r="W25" i="12"/>
  <c r="X25" i="12" s="1"/>
  <c r="W45" i="12"/>
  <c r="X45" i="12" s="1"/>
  <c r="W15" i="12"/>
  <c r="X15" i="12"/>
  <c r="W33" i="12"/>
  <c r="X33" i="12" s="1"/>
  <c r="W50" i="12"/>
  <c r="X50" i="12"/>
  <c r="W20" i="12"/>
  <c r="X20" i="12" s="1"/>
  <c r="W34" i="12"/>
  <c r="X34" i="12"/>
  <c r="W64" i="12"/>
  <c r="W104" i="12" s="1"/>
  <c r="W67" i="12"/>
  <c r="W71" i="12"/>
  <c r="X71" i="12"/>
  <c r="W74" i="12"/>
  <c r="W78" i="12"/>
  <c r="X78" i="12"/>
  <c r="W82" i="12"/>
  <c r="W86" i="12"/>
  <c r="X86" i="12" s="1"/>
  <c r="W89" i="12"/>
  <c r="X89" i="12" s="1"/>
  <c r="W93" i="12"/>
  <c r="X93" i="12"/>
  <c r="W98" i="12"/>
  <c r="X98" i="12" s="1"/>
  <c r="W102" i="12"/>
  <c r="W65" i="12"/>
  <c r="X65" i="12"/>
  <c r="W68" i="12"/>
  <c r="X68" i="12" s="1"/>
  <c r="W75" i="12"/>
  <c r="W83" i="12"/>
  <c r="X83" i="12"/>
  <c r="W87" i="12"/>
  <c r="X87" i="12"/>
  <c r="W90" i="12"/>
  <c r="X90" i="12" s="1"/>
  <c r="W95" i="12"/>
  <c r="X95" i="12" s="1"/>
  <c r="W99" i="12"/>
  <c r="X99" i="12" s="1"/>
  <c r="W103" i="12"/>
  <c r="X103" i="12" s="1"/>
  <c r="W69" i="12"/>
  <c r="W72" i="12"/>
  <c r="X72" i="12" s="1"/>
  <c r="W76" i="12"/>
  <c r="W80" i="12"/>
  <c r="X80" i="12" s="1"/>
  <c r="W88" i="12"/>
  <c r="X88" i="12"/>
  <c r="W91" i="12"/>
  <c r="X91" i="12" s="1"/>
  <c r="W96" i="12"/>
  <c r="W100" i="12"/>
  <c r="W66" i="12"/>
  <c r="W70" i="12"/>
  <c r="W73" i="12"/>
  <c r="W77" i="12"/>
  <c r="X77" i="12"/>
  <c r="W81" i="12"/>
  <c r="X81" i="12" s="1"/>
  <c r="W84" i="12"/>
  <c r="X84" i="12" s="1"/>
  <c r="W92" i="12"/>
  <c r="W97" i="12"/>
  <c r="W101" i="12"/>
  <c r="X101" i="12" s="1"/>
  <c r="W206" i="12"/>
  <c r="X206" i="12" s="1"/>
  <c r="W197" i="12"/>
  <c r="W175" i="12"/>
  <c r="X175" i="12" s="1"/>
  <c r="W203" i="12"/>
  <c r="W171" i="12"/>
  <c r="W178" i="12"/>
  <c r="W204" i="12"/>
  <c r="W195" i="12"/>
  <c r="W183" i="12"/>
  <c r="W172" i="12"/>
  <c r="X172" i="12" s="1"/>
  <c r="W209" i="12"/>
  <c r="X209" i="12" s="1"/>
  <c r="W201" i="12"/>
  <c r="X201" i="12" s="1"/>
  <c r="W190" i="12"/>
  <c r="W179" i="12"/>
  <c r="X179" i="12" s="1"/>
  <c r="W187" i="12"/>
  <c r="W186" i="12"/>
  <c r="W174" i="12"/>
  <c r="X174" i="12" s="1"/>
  <c r="W194" i="12"/>
  <c r="X194" i="12" s="1"/>
  <c r="W181" i="12"/>
  <c r="X181" i="12" s="1"/>
  <c r="W170" i="12"/>
  <c r="W202" i="12"/>
  <c r="W193" i="12"/>
  <c r="W180" i="12"/>
  <c r="W192" i="12"/>
  <c r="W207" i="12"/>
  <c r="X207" i="12" s="1"/>
  <c r="W198" i="12"/>
  <c r="X198" i="12" s="1"/>
  <c r="W188" i="12"/>
  <c r="X188" i="12" s="1"/>
  <c r="W176" i="12"/>
  <c r="X176" i="12" s="1"/>
  <c r="W208" i="12"/>
  <c r="W199" i="12"/>
  <c r="W189" i="12"/>
  <c r="W177" i="12"/>
  <c r="W182" i="12"/>
  <c r="X182" i="12" s="1"/>
  <c r="W205" i="12"/>
  <c r="X205" i="12" s="1"/>
  <c r="W196" i="12"/>
  <c r="X196" i="12" s="1"/>
  <c r="W184" i="12"/>
  <c r="X184" i="12"/>
  <c r="W117" i="12"/>
  <c r="W121" i="12"/>
  <c r="W125" i="12"/>
  <c r="X125" i="12"/>
  <c r="W129" i="12"/>
  <c r="W134" i="12"/>
  <c r="W139" i="12"/>
  <c r="X139" i="12" s="1"/>
  <c r="W143" i="12"/>
  <c r="X143" i="12" s="1"/>
  <c r="W148" i="12"/>
  <c r="W152" i="12"/>
  <c r="X152" i="12" s="1"/>
  <c r="W156" i="12"/>
  <c r="X156" i="12" s="1"/>
  <c r="W118" i="12"/>
  <c r="X118" i="12"/>
  <c r="W122" i="12"/>
  <c r="X122" i="12" s="1"/>
  <c r="W126" i="12"/>
  <c r="X126" i="12" s="1"/>
  <c r="W130" i="12"/>
  <c r="X130" i="12"/>
  <c r="W135" i="12"/>
  <c r="W140" i="12"/>
  <c r="X140" i="12" s="1"/>
  <c r="W144" i="12"/>
  <c r="X144" i="12" s="1"/>
  <c r="W149" i="12"/>
  <c r="X149" i="12" s="1"/>
  <c r="W153" i="12"/>
  <c r="W119" i="12"/>
  <c r="X119" i="12" s="1"/>
  <c r="W123" i="12"/>
  <c r="X123" i="12" s="1"/>
  <c r="W127" i="12"/>
  <c r="X127" i="12"/>
  <c r="W131" i="12"/>
  <c r="X131" i="12" s="1"/>
  <c r="W136" i="12"/>
  <c r="X136" i="12" s="1"/>
  <c r="W141" i="12"/>
  <c r="X141" i="12"/>
  <c r="W145" i="12"/>
  <c r="X145" i="12" s="1"/>
  <c r="W150" i="12"/>
  <c r="W154" i="12"/>
  <c r="X154" i="12" s="1"/>
  <c r="W120" i="12"/>
  <c r="X120" i="12" s="1"/>
  <c r="W124" i="12"/>
  <c r="W128" i="12"/>
  <c r="W133" i="12"/>
  <c r="W137" i="12"/>
  <c r="X137" i="12"/>
  <c r="W142" i="12"/>
  <c r="X142" i="12" s="1"/>
  <c r="W146" i="12"/>
  <c r="X146" i="12" s="1"/>
  <c r="W151" i="12"/>
  <c r="W155" i="12"/>
  <c r="W42" i="12"/>
  <c r="X42" i="12"/>
  <c r="W29" i="12"/>
  <c r="X29" i="12"/>
  <c r="W23" i="12"/>
  <c r="X23" i="12" s="1"/>
  <c r="W36" i="12"/>
  <c r="W18" i="12"/>
  <c r="X18" i="12" s="1"/>
  <c r="W39" i="12"/>
  <c r="X39" i="12"/>
  <c r="W47" i="12"/>
  <c r="X47" i="12" s="1"/>
  <c r="W27" i="12"/>
  <c r="W48" i="12"/>
  <c r="X48" i="12"/>
  <c r="W21" i="12"/>
  <c r="X21" i="12"/>
  <c r="W43" i="12"/>
  <c r="X43" i="12"/>
  <c r="W12" i="12"/>
  <c r="W51" i="12" s="1"/>
  <c r="W37" i="12"/>
  <c r="X37" i="12"/>
  <c r="W19" i="12"/>
  <c r="X19" i="12"/>
  <c r="W49" i="12"/>
  <c r="W31" i="12"/>
  <c r="X31" i="12" s="1"/>
  <c r="W14" i="12"/>
  <c r="W16" i="12"/>
  <c r="X16" i="12"/>
  <c r="W35" i="12"/>
  <c r="X35" i="12"/>
  <c r="W17" i="12"/>
  <c r="X17" i="12"/>
  <c r="W30" i="12"/>
  <c r="X30" i="12" s="1"/>
  <c r="W13" i="12"/>
  <c r="W24" i="12"/>
  <c r="X24" i="12" s="1"/>
  <c r="W46" i="12"/>
  <c r="X46" i="12"/>
  <c r="W28" i="12"/>
  <c r="X28" i="12" s="1"/>
  <c r="W11" i="12"/>
  <c r="X11" i="12" s="1"/>
  <c r="W40" i="12"/>
  <c r="X40" i="12"/>
  <c r="W22" i="12"/>
  <c r="X22" i="12"/>
  <c r="W38" i="12"/>
  <c r="X38" i="12"/>
  <c r="W44" i="12"/>
  <c r="X44" i="12" s="1"/>
  <c r="X67" i="12"/>
  <c r="U172" i="12"/>
  <c r="V172" i="12" s="1"/>
  <c r="U176" i="12"/>
  <c r="V176" i="12"/>
  <c r="U180" i="12"/>
  <c r="V180" i="12" s="1"/>
  <c r="U184" i="12"/>
  <c r="V184" i="12" s="1"/>
  <c r="U189" i="12"/>
  <c r="V189" i="12"/>
  <c r="U194" i="12"/>
  <c r="V194" i="12"/>
  <c r="U177" i="12"/>
  <c r="V177" i="12"/>
  <c r="U190" i="12"/>
  <c r="V190" i="12"/>
  <c r="U195" i="12"/>
  <c r="V195" i="12" s="1"/>
  <c r="U197" i="12"/>
  <c r="V197" i="12"/>
  <c r="U199" i="12"/>
  <c r="V199" i="12" s="1"/>
  <c r="U202" i="12"/>
  <c r="V202" i="12"/>
  <c r="U204" i="12"/>
  <c r="V204" i="12"/>
  <c r="U206" i="12"/>
  <c r="V206" i="12"/>
  <c r="U207" i="12"/>
  <c r="V207" i="12"/>
  <c r="U209" i="12"/>
  <c r="V209" i="12"/>
  <c r="U171" i="12"/>
  <c r="V171" i="12" s="1"/>
  <c r="U175" i="12"/>
  <c r="V175" i="12"/>
  <c r="U179" i="12"/>
  <c r="V179" i="12" s="1"/>
  <c r="U183" i="12"/>
  <c r="V183" i="12" s="1"/>
  <c r="U188" i="12"/>
  <c r="V188" i="12"/>
  <c r="U193" i="12"/>
  <c r="V193" i="12"/>
  <c r="U173" i="12"/>
  <c r="V173" i="12"/>
  <c r="U181" i="12"/>
  <c r="V181" i="12"/>
  <c r="U186" i="12"/>
  <c r="V186" i="12" s="1"/>
  <c r="U196" i="12"/>
  <c r="V196" i="12"/>
  <c r="U198" i="12"/>
  <c r="V198" i="12" s="1"/>
  <c r="U201" i="12"/>
  <c r="V201" i="12" s="1"/>
  <c r="U203" i="12"/>
  <c r="V203" i="12"/>
  <c r="U205" i="12"/>
  <c r="V205" i="12"/>
  <c r="U208" i="12"/>
  <c r="V208" i="12"/>
  <c r="U170" i="12"/>
  <c r="U174" i="12"/>
  <c r="V174" i="12"/>
  <c r="U178" i="12"/>
  <c r="V178" i="12"/>
  <c r="U182" i="12"/>
  <c r="V182" i="12"/>
  <c r="U187" i="12"/>
  <c r="V187" i="12"/>
  <c r="U192" i="12"/>
  <c r="V192" i="12"/>
  <c r="U11" i="12"/>
  <c r="U12" i="12"/>
  <c r="V12" i="12"/>
  <c r="U13" i="12"/>
  <c r="U51" i="12" s="1"/>
  <c r="V13" i="12"/>
  <c r="U14" i="12"/>
  <c r="V14" i="12"/>
  <c r="U15" i="12"/>
  <c r="V15" i="12" s="1"/>
  <c r="U16" i="12"/>
  <c r="V16" i="12"/>
  <c r="U17" i="12"/>
  <c r="V17" i="12" s="1"/>
  <c r="U18" i="12"/>
  <c r="V18" i="12" s="1"/>
  <c r="U19" i="12"/>
  <c r="V19" i="12"/>
  <c r="U20" i="12"/>
  <c r="V20" i="12"/>
  <c r="U21" i="12"/>
  <c r="V21" i="12"/>
  <c r="U22" i="12"/>
  <c r="V22" i="12"/>
  <c r="U23" i="12"/>
  <c r="V23" i="12" s="1"/>
  <c r="U24" i="12"/>
  <c r="V24" i="12"/>
  <c r="U25" i="12"/>
  <c r="V25" i="12" s="1"/>
  <c r="U27" i="12"/>
  <c r="V27" i="12" s="1"/>
  <c r="U28" i="12"/>
  <c r="V28" i="12"/>
  <c r="U29" i="12"/>
  <c r="V29" i="12"/>
  <c r="U30" i="12"/>
  <c r="V30" i="12"/>
  <c r="U31" i="12"/>
  <c r="V31" i="12"/>
  <c r="U33" i="12"/>
  <c r="V33" i="12" s="1"/>
  <c r="U34" i="12"/>
  <c r="V34" i="12"/>
  <c r="U35" i="12"/>
  <c r="V35" i="12" s="1"/>
  <c r="U36" i="12"/>
  <c r="V36" i="12" s="1"/>
  <c r="U37" i="12"/>
  <c r="V37" i="12" s="1"/>
  <c r="U38" i="12"/>
  <c r="V38" i="12"/>
  <c r="U39" i="12"/>
  <c r="V39" i="12"/>
  <c r="U40" i="12"/>
  <c r="V40" i="12"/>
  <c r="U42" i="12"/>
  <c r="V42" i="12" s="1"/>
  <c r="U43" i="12"/>
  <c r="V43" i="12"/>
  <c r="U44" i="12"/>
  <c r="V44" i="12" s="1"/>
  <c r="U45" i="12"/>
  <c r="V45" i="12" s="1"/>
  <c r="U46" i="12"/>
  <c r="V46" i="12" s="1"/>
  <c r="U47" i="12"/>
  <c r="V47" i="12"/>
  <c r="U48" i="12"/>
  <c r="V48" i="12"/>
  <c r="U49" i="12"/>
  <c r="V49" i="12"/>
  <c r="U50" i="12"/>
  <c r="V50" i="12" s="1"/>
  <c r="X117" i="12"/>
  <c r="X157" i="12" s="1"/>
  <c r="X70" i="12"/>
  <c r="X96" i="12"/>
  <c r="X75" i="12"/>
  <c r="X76" i="12"/>
  <c r="X73" i="12"/>
  <c r="X69" i="12"/>
  <c r="X82" i="12"/>
  <c r="X102" i="12"/>
  <c r="X97" i="12"/>
  <c r="X100" i="12"/>
  <c r="X66" i="12"/>
  <c r="X74" i="12"/>
  <c r="X92" i="12"/>
  <c r="X128" i="12"/>
  <c r="X133" i="12"/>
  <c r="X135" i="12"/>
  <c r="X151" i="12"/>
  <c r="X153" i="12"/>
  <c r="X155" i="12"/>
  <c r="X129" i="12"/>
  <c r="X134" i="12"/>
  <c r="X121" i="12"/>
  <c r="X124" i="12"/>
  <c r="X148" i="12"/>
  <c r="X150" i="12"/>
  <c r="X178" i="12"/>
  <c r="X180" i="12"/>
  <c r="X187" i="12"/>
  <c r="X189" i="12"/>
  <c r="X193" i="12"/>
  <c r="X195" i="12"/>
  <c r="X197" i="12"/>
  <c r="X199" i="12"/>
  <c r="X203" i="12"/>
  <c r="X171" i="12"/>
  <c r="X173" i="12"/>
  <c r="X177" i="12"/>
  <c r="X183" i="12"/>
  <c r="X186" i="12"/>
  <c r="X190" i="12"/>
  <c r="X192" i="12"/>
  <c r="X202" i="12"/>
  <c r="X204" i="12"/>
  <c r="X208" i="12"/>
  <c r="X170" i="12"/>
  <c r="X210" i="12" s="1"/>
  <c r="U64" i="12"/>
  <c r="V64" i="12" s="1"/>
  <c r="U65" i="12"/>
  <c r="V65" i="12"/>
  <c r="U66" i="12"/>
  <c r="V66" i="12" s="1"/>
  <c r="U68" i="12"/>
  <c r="V68" i="12"/>
  <c r="U70" i="12"/>
  <c r="V70" i="12" s="1"/>
  <c r="U72" i="12"/>
  <c r="V72" i="12" s="1"/>
  <c r="U75" i="12"/>
  <c r="V75" i="12" s="1"/>
  <c r="U80" i="12"/>
  <c r="V80" i="12"/>
  <c r="U84" i="12"/>
  <c r="V84" i="12"/>
  <c r="U89" i="12"/>
  <c r="V89" i="12"/>
  <c r="U74" i="12"/>
  <c r="V74" i="12" s="1"/>
  <c r="U83" i="12"/>
  <c r="V83" i="12"/>
  <c r="U88" i="12"/>
  <c r="V88" i="12" s="1"/>
  <c r="U92" i="12"/>
  <c r="V92" i="12" s="1"/>
  <c r="U93" i="12"/>
  <c r="V93" i="12" s="1"/>
  <c r="U95" i="12"/>
  <c r="V95" i="12"/>
  <c r="U96" i="12"/>
  <c r="V96" i="12"/>
  <c r="U97" i="12"/>
  <c r="V97" i="12"/>
  <c r="U98" i="12"/>
  <c r="V98" i="12" s="1"/>
  <c r="U99" i="12"/>
  <c r="V99" i="12"/>
  <c r="U100" i="12"/>
  <c r="V100" i="12" s="1"/>
  <c r="U101" i="12"/>
  <c r="V101" i="12" s="1"/>
  <c r="U102" i="12"/>
  <c r="V102" i="12" s="1"/>
  <c r="U103" i="12"/>
  <c r="V103" i="12"/>
  <c r="U73" i="12"/>
  <c r="V73" i="12"/>
  <c r="U77" i="12"/>
  <c r="V77" i="12"/>
  <c r="U82" i="12"/>
  <c r="V82" i="12" s="1"/>
  <c r="U87" i="12"/>
  <c r="V87" i="12"/>
  <c r="U91" i="12"/>
  <c r="V91" i="12" s="1"/>
  <c r="U76" i="12"/>
  <c r="V76" i="12" s="1"/>
  <c r="U86" i="12"/>
  <c r="V86" i="12" s="1"/>
  <c r="U81" i="12"/>
  <c r="V81" i="12"/>
  <c r="U90" i="12"/>
  <c r="V90" i="12"/>
  <c r="U67" i="12"/>
  <c r="V67" i="12"/>
  <c r="U78" i="12"/>
  <c r="V78" i="12" s="1"/>
  <c r="U69" i="12"/>
  <c r="V69" i="12"/>
  <c r="U71" i="12"/>
  <c r="V71" i="12" s="1"/>
  <c r="U117" i="12"/>
  <c r="U118" i="12"/>
  <c r="V118" i="12" s="1"/>
  <c r="U119" i="12"/>
  <c r="V119" i="12"/>
  <c r="U120" i="12"/>
  <c r="U157" i="12" s="1"/>
  <c r="V120" i="12"/>
  <c r="U121" i="12"/>
  <c r="V121" i="12" s="1"/>
  <c r="U122" i="12"/>
  <c r="V122" i="12"/>
  <c r="U123" i="12"/>
  <c r="V123" i="12"/>
  <c r="U124" i="12"/>
  <c r="V124" i="12"/>
  <c r="U125" i="12"/>
  <c r="V125" i="12"/>
  <c r="U126" i="12"/>
  <c r="V126" i="12" s="1"/>
  <c r="U127" i="12"/>
  <c r="V127" i="12"/>
  <c r="U128" i="12"/>
  <c r="V128" i="12"/>
  <c r="U129" i="12"/>
  <c r="V129" i="12" s="1"/>
  <c r="U130" i="12"/>
  <c r="V130" i="12"/>
  <c r="U131" i="12"/>
  <c r="V131" i="12"/>
  <c r="U133" i="12"/>
  <c r="V133" i="12"/>
  <c r="U134" i="12"/>
  <c r="V134" i="12"/>
  <c r="U135" i="12"/>
  <c r="V135" i="12" s="1"/>
  <c r="U136" i="12"/>
  <c r="V136" i="12"/>
  <c r="U137" i="12"/>
  <c r="V137" i="12"/>
  <c r="U139" i="12"/>
  <c r="V139" i="12" s="1"/>
  <c r="U140" i="12"/>
  <c r="V140" i="12"/>
  <c r="U141" i="12"/>
  <c r="V141" i="12"/>
  <c r="U142" i="12"/>
  <c r="V142" i="12"/>
  <c r="U144" i="12"/>
  <c r="V144" i="12"/>
  <c r="U146" i="12"/>
  <c r="V146" i="12"/>
  <c r="U151" i="12"/>
  <c r="V151" i="12"/>
  <c r="U153" i="12"/>
  <c r="V153" i="12"/>
  <c r="U143" i="12"/>
  <c r="V143" i="12" s="1"/>
  <c r="U145" i="12"/>
  <c r="V145" i="12"/>
  <c r="U148" i="12"/>
  <c r="V148" i="12"/>
  <c r="U150" i="12"/>
  <c r="V150" i="12"/>
  <c r="U152" i="12"/>
  <c r="V152" i="12"/>
  <c r="U154" i="12"/>
  <c r="V154" i="12" s="1"/>
  <c r="U156" i="12"/>
  <c r="V156" i="12"/>
  <c r="U149" i="12"/>
  <c r="V149" i="12"/>
  <c r="U155" i="12"/>
  <c r="V155" i="12" s="1"/>
  <c r="V11" i="12"/>
  <c r="V170" i="12"/>
  <c r="U210" i="12"/>
  <c r="V117" i="12"/>
  <c r="U104" i="12"/>
  <c r="X27" i="12"/>
  <c r="X36" i="12"/>
  <c r="X13" i="12"/>
  <c r="X14" i="12"/>
  <c r="X49" i="12"/>
  <c r="G81" i="24"/>
  <c r="G82" i="24"/>
  <c r="J59" i="35"/>
  <c r="C46" i="27"/>
  <c r="C45" i="27"/>
  <c r="C30" i="35"/>
  <c r="C27" i="35"/>
  <c r="C29" i="35"/>
  <c r="C31" i="35"/>
  <c r="C28" i="35"/>
  <c r="C37" i="27"/>
  <c r="C26" i="35"/>
  <c r="C38" i="27"/>
  <c r="C44" i="27"/>
  <c r="C36" i="27"/>
  <c r="C43" i="27"/>
  <c r="C35" i="27"/>
  <c r="F25" i="29"/>
  <c r="F27" i="29"/>
  <c r="F26" i="29"/>
  <c r="F23" i="29"/>
  <c r="F24" i="29"/>
  <c r="F31" i="29"/>
  <c r="F29" i="29"/>
  <c r="F33" i="29"/>
  <c r="F32" i="29"/>
  <c r="F30" i="29"/>
  <c r="V157" i="12" l="1"/>
  <c r="V51" i="12"/>
  <c r="V210" i="12"/>
  <c r="V104" i="12"/>
  <c r="W157" i="12"/>
  <c r="W210" i="12"/>
  <c r="X64" i="12"/>
  <c r="X104" i="12" s="1"/>
  <c r="X12" i="12"/>
  <c r="X51" i="12" s="1"/>
</calcChain>
</file>

<file path=xl/sharedStrings.xml><?xml version="1.0" encoding="utf-8"?>
<sst xmlns="http://schemas.openxmlformats.org/spreadsheetml/2006/main" count="18120" uniqueCount="1988">
  <si>
    <t xml:space="preserve">                     Federación Nal. De Cacaoteros Huila / Comité Departamental de Cafeteros del Huila</t>
  </si>
  <si>
    <t xml:space="preserve">  PLATANO  SOLO</t>
  </si>
  <si>
    <t xml:space="preserve">  PLATANO  INTERCALADO</t>
  </si>
  <si>
    <t xml:space="preserve">                     I.C.A</t>
  </si>
  <si>
    <t>VARIACION</t>
  </si>
  <si>
    <t>ABSOLUTA  ($)</t>
  </si>
  <si>
    <t>RELATIVA  (%)</t>
  </si>
  <si>
    <t>EQUIVALENCIAS: 16 Huevos = 1 Kg,     1 Lt = 1 Kg</t>
  </si>
  <si>
    <t xml:space="preserve">TILAPIA </t>
  </si>
  <si>
    <t>TOTAL AGRP</t>
  </si>
  <si>
    <t>Costos de Produccion ($/Ha)</t>
  </si>
  <si>
    <t>Precio Pagado al Productor ($/Ton)</t>
  </si>
  <si>
    <t xml:space="preserve">TABACO RUBIO </t>
  </si>
  <si>
    <t xml:space="preserve">TOMATE DE MESA </t>
  </si>
  <si>
    <t>ACHIRA</t>
  </si>
  <si>
    <t>ARRACACHA</t>
  </si>
  <si>
    <t>YUCA</t>
  </si>
  <si>
    <t>CACAO</t>
  </si>
  <si>
    <t>Costos de  Establecimiento  ($/Ha)</t>
  </si>
  <si>
    <t>Costos de  Sostenimiento  ($/Ha)</t>
  </si>
  <si>
    <t>CAÑA PANELERA</t>
  </si>
  <si>
    <t>CULTIVOS FORRAJEROS</t>
  </si>
  <si>
    <t>PRODUCCIÓN DE LECHE POR TIPO DE EXPLOTACIÓN</t>
  </si>
  <si>
    <t>LECHERIA ESPECIALIZADA</t>
  </si>
  <si>
    <t>LECHERIA TRADICIONAL</t>
  </si>
  <si>
    <t>No. De Cabezas</t>
  </si>
  <si>
    <t>Sacrificadas</t>
  </si>
  <si>
    <t>MERCADO URBANO</t>
  </si>
  <si>
    <t>REGIONAL</t>
  </si>
  <si>
    <t>INDUSTRIA</t>
  </si>
  <si>
    <t>OTRO</t>
  </si>
  <si>
    <t>DESTINO DE LA PRODUCCIÓN %</t>
  </si>
  <si>
    <t xml:space="preserve">Neiva </t>
  </si>
  <si>
    <t xml:space="preserve">Aipe </t>
  </si>
  <si>
    <t xml:space="preserve">Algeciras </t>
  </si>
  <si>
    <t xml:space="preserve">Baraya </t>
  </si>
  <si>
    <t xml:space="preserve">Campoalegre </t>
  </si>
  <si>
    <t xml:space="preserve">Colombia </t>
  </si>
  <si>
    <t xml:space="preserve">Iquira </t>
  </si>
  <si>
    <t xml:space="preserve">Rivera </t>
  </si>
  <si>
    <t xml:space="preserve">Santa Maria </t>
  </si>
  <si>
    <t xml:space="preserve">Teruel </t>
  </si>
  <si>
    <t xml:space="preserve">Villavieja </t>
  </si>
  <si>
    <t xml:space="preserve">La Plata </t>
  </si>
  <si>
    <t xml:space="preserve">La Argentina </t>
  </si>
  <si>
    <t xml:space="preserve">Nátaga </t>
  </si>
  <si>
    <t xml:space="preserve">Paicol </t>
  </si>
  <si>
    <t xml:space="preserve">Garzón </t>
  </si>
  <si>
    <t xml:space="preserve">Agrado </t>
  </si>
  <si>
    <t xml:space="preserve">Altamira </t>
  </si>
  <si>
    <t xml:space="preserve">Gigante </t>
  </si>
  <si>
    <t xml:space="preserve">Guadalupe </t>
  </si>
  <si>
    <t xml:space="preserve">Pital </t>
  </si>
  <si>
    <t xml:space="preserve">Suaza </t>
  </si>
  <si>
    <t xml:space="preserve">Tarqui </t>
  </si>
  <si>
    <t xml:space="preserve">Acevedo </t>
  </si>
  <si>
    <t xml:space="preserve">Elias </t>
  </si>
  <si>
    <t xml:space="preserve">Isnos </t>
  </si>
  <si>
    <t xml:space="preserve">Oporapa </t>
  </si>
  <si>
    <t xml:space="preserve">Palestina </t>
  </si>
  <si>
    <t xml:space="preserve">Saladoblanco </t>
  </si>
  <si>
    <t xml:space="preserve">San Agustín </t>
  </si>
  <si>
    <t xml:space="preserve">Timaná </t>
  </si>
  <si>
    <t>PLATANO INTERCALADO</t>
  </si>
  <si>
    <t>PLATANO SOLO</t>
  </si>
  <si>
    <t>CAFÉ</t>
  </si>
  <si>
    <r>
      <t xml:space="preserve">Costos de  Establecimiento  ($/Ha) </t>
    </r>
    <r>
      <rPr>
        <b/>
        <sz val="12"/>
        <rFont val="Arial"/>
        <family val="2"/>
      </rPr>
      <t>&amp;</t>
    </r>
  </si>
  <si>
    <r>
      <t xml:space="preserve">Costos de  Sostenimiento  ($/Ha) </t>
    </r>
    <r>
      <rPr>
        <b/>
        <sz val="12"/>
        <rFont val="Arial"/>
        <family val="2"/>
      </rPr>
      <t>¢</t>
    </r>
  </si>
  <si>
    <t>Percio Productor ($/Ton)</t>
  </si>
  <si>
    <t>Precio Productor ($/Ton) Especial</t>
  </si>
  <si>
    <t>Café Especial **</t>
  </si>
  <si>
    <t xml:space="preserve">  CITRICOS</t>
  </si>
  <si>
    <t xml:space="preserve">  GRANADILLA</t>
  </si>
  <si>
    <t xml:space="preserve">  LULO</t>
  </si>
  <si>
    <t xml:space="preserve">  MARACUYA</t>
  </si>
  <si>
    <t xml:space="preserve">  MORA</t>
  </si>
  <si>
    <t xml:space="preserve">  TOMATE DE ARBOL</t>
  </si>
  <si>
    <t xml:space="preserve">  UVA</t>
  </si>
  <si>
    <t>PRECIO</t>
  </si>
  <si>
    <t>PRODUCCION (TON)</t>
  </si>
  <si>
    <t>VALORACION DE LA PRODUCCION</t>
  </si>
  <si>
    <t>PAGADO</t>
  </si>
  <si>
    <t>VAR. %</t>
  </si>
  <si>
    <t>Fríjol Tecnificado</t>
  </si>
  <si>
    <t xml:space="preserve">Caña (Panela) </t>
  </si>
  <si>
    <t>Caña M.Veg</t>
  </si>
  <si>
    <t>CAÑA</t>
  </si>
  <si>
    <t xml:space="preserve">     producciçon (Ton) M.Veg (Otros usos)</t>
  </si>
  <si>
    <t>Caña Material Vegetal otros usos</t>
  </si>
  <si>
    <t xml:space="preserve">Fíjol Tradicional </t>
  </si>
  <si>
    <t xml:space="preserve">SUBTOTAL TRANS. BASICOS  </t>
  </si>
  <si>
    <t xml:space="preserve">Hortalizas ( Varias )  </t>
  </si>
  <si>
    <t>Cebolla Cabezona</t>
  </si>
  <si>
    <t>Pepino Cohombro</t>
  </si>
  <si>
    <t>Tomate de Mesa</t>
  </si>
  <si>
    <t xml:space="preserve">SUBTOTAL  TRANS. HORTALIZAS  </t>
  </si>
  <si>
    <r>
      <t xml:space="preserve">Achira  </t>
    </r>
    <r>
      <rPr>
        <b/>
        <sz val="12"/>
        <rFont val="Arial"/>
        <family val="2"/>
      </rPr>
      <t>(+)</t>
    </r>
  </si>
  <si>
    <r>
      <t xml:space="preserve">Cebolla Junca  </t>
    </r>
    <r>
      <rPr>
        <b/>
        <sz val="12"/>
        <rFont val="Arial"/>
        <family val="2"/>
      </rPr>
      <t>(+)</t>
    </r>
  </si>
  <si>
    <t>PARTICIPACION POR RUBROS DE CULTIVOS EN EL VOLÚMEN (Ton) Y VALOR DE LA PRODUCCIÓN ($ millones)</t>
  </si>
  <si>
    <r>
      <t xml:space="preserve">Plátano  </t>
    </r>
    <r>
      <rPr>
        <b/>
        <sz val="12"/>
        <rFont val="Arial"/>
        <family val="2"/>
      </rPr>
      <t>(**)</t>
    </r>
  </si>
  <si>
    <t xml:space="preserve">SUBTOTAL PREM. Y ANUAL BASICOS  </t>
  </si>
  <si>
    <t>Tomate de Árbol</t>
  </si>
  <si>
    <t xml:space="preserve">SUBTOTAL PERM. FRUTALES   </t>
  </si>
  <si>
    <t>GRAN  TOTAL PERM. SEMIP. Y ANUAL.</t>
  </si>
  <si>
    <t>VALORACIÓN DE LA</t>
  </si>
  <si>
    <t>PARTICIPACIÓN EN EL</t>
  </si>
  <si>
    <t>VALOR DE LA PRODUCCIÓN</t>
  </si>
  <si>
    <t xml:space="preserve">SUBTOTAL PREMAN. BASICOS  </t>
  </si>
  <si>
    <t>TOTAL TRANSITORIOS</t>
  </si>
  <si>
    <t>TOTAL PERMANENTES</t>
  </si>
  <si>
    <t>TOTAL AGRICOLA</t>
  </si>
  <si>
    <t>RENGLON</t>
  </si>
  <si>
    <t>PECUARIO</t>
  </si>
  <si>
    <t>BOVINOS</t>
  </si>
  <si>
    <t>CARNE:  Peso Total el Pie  (Ton)</t>
  </si>
  <si>
    <t>LECHE: Total Litros</t>
  </si>
  <si>
    <t>CARNE:  Peso Total en Pie (Ton)</t>
  </si>
  <si>
    <t>AVICULTURA</t>
  </si>
  <si>
    <t>CARNE:  Peso Total al Deguello (Ton)</t>
  </si>
  <si>
    <t>HUEVOS:  Unidades</t>
  </si>
  <si>
    <t>MIEL: Peso Total (Ton)</t>
  </si>
  <si>
    <t>PISCÍCOLA</t>
  </si>
  <si>
    <t>Peso Total Cosecha (Ton)</t>
  </si>
  <si>
    <t>TOTAL PISCÍCOLA</t>
  </si>
  <si>
    <t>TOTAL CARNES  (Ton)</t>
  </si>
  <si>
    <t>TOTAL MIEL (Ton)</t>
  </si>
  <si>
    <t>TOTAL LECHE (Lts)</t>
  </si>
  <si>
    <t>TOTAL HUEVOS (Und)</t>
  </si>
  <si>
    <t xml:space="preserve">                    CADENA PRODUCTIVA PISCÍCOLA</t>
  </si>
  <si>
    <t xml:space="preserve"> SECRETARIA DE AGRICULTURA Y MINERIA</t>
  </si>
  <si>
    <t xml:space="preserve">PRODUCCION </t>
  </si>
  <si>
    <t>TOTAL PECUARIO</t>
  </si>
  <si>
    <t>CACHAMA (Ton)</t>
  </si>
  <si>
    <t>CARPA  (Ton)</t>
  </si>
  <si>
    <t>TRUCHA  (Ton)</t>
  </si>
  <si>
    <t>TOTAL  PISCÍCOLA</t>
  </si>
  <si>
    <t>TOTAL CARNES   (Ton)</t>
  </si>
  <si>
    <t>TOTAL  PECUARIO Y PISCÍCOLA</t>
  </si>
  <si>
    <t xml:space="preserve">SUBTOTAL BOVINOS  </t>
  </si>
  <si>
    <t xml:space="preserve">SUBTOTAL  PORCINOS  </t>
  </si>
  <si>
    <t xml:space="preserve">SUBTOTAL AVICULTURA  </t>
  </si>
  <si>
    <t xml:space="preserve">SUBTOTAL APICULTURA   </t>
  </si>
  <si>
    <t>TOTAL PECUARIO Y PISCÍCOLA</t>
  </si>
  <si>
    <t xml:space="preserve">LECHONES MENORES DE </t>
  </si>
  <si>
    <t>6 MESES</t>
  </si>
  <si>
    <t>HEMBRAS MAYORES DE</t>
  </si>
  <si>
    <t xml:space="preserve">MACHOS MAYORES DE </t>
  </si>
  <si>
    <t>PASTO DE CORTE</t>
  </si>
  <si>
    <t>PRADERA TRADICIONAL</t>
  </si>
  <si>
    <t>PRADERA MEJORADA</t>
  </si>
  <si>
    <t xml:space="preserve">  TABLA  14 RESUMEN DEL CRECIMIENTO  AGROPECUARIO Y PISCÍCOLA</t>
  </si>
  <si>
    <t>Combustible</t>
  </si>
  <si>
    <t>Gasolina</t>
  </si>
  <si>
    <t>Gln</t>
  </si>
  <si>
    <t>Aceites y lubricantes</t>
  </si>
  <si>
    <t>Encallado</t>
  </si>
  <si>
    <r>
      <t xml:space="preserve">3. </t>
    </r>
    <r>
      <rPr>
        <b/>
        <sz val="10"/>
        <rFont val="Arial"/>
        <family val="2"/>
      </rPr>
      <t>OTROS COSTOS</t>
    </r>
  </si>
  <si>
    <t>Desojes</t>
  </si>
  <si>
    <r>
      <t xml:space="preserve">TOTAL COSTOS POR Ha </t>
    </r>
    <r>
      <rPr>
        <sz val="10"/>
        <rFont val="Arial"/>
        <family val="2"/>
      </rPr>
      <t>(labores insumos y otros)</t>
    </r>
  </si>
  <si>
    <t xml:space="preserve">                Base Costos de FEDEPANELA</t>
  </si>
  <si>
    <t>Alce</t>
  </si>
  <si>
    <t>Transporte Insumos y varios</t>
  </si>
  <si>
    <t>Formicidas 1</t>
  </si>
  <si>
    <t>Formicidas 2</t>
  </si>
  <si>
    <t>Ata-kill</t>
  </si>
  <si>
    <t>Oxicl cobre</t>
  </si>
  <si>
    <t>Preparación terreno</t>
  </si>
  <si>
    <t>Ahoyado Cacao</t>
  </si>
  <si>
    <t>Desinfección colinos</t>
  </si>
  <si>
    <t>Desinfectante de colinos</t>
  </si>
  <si>
    <t>Ahoyada plátano</t>
  </si>
  <si>
    <t>Pasta cicatrizante</t>
  </si>
  <si>
    <t>Arboles maderables</t>
  </si>
  <si>
    <t>Herramientas varias</t>
  </si>
  <si>
    <t>Mantenimiento canales riego</t>
  </si>
  <si>
    <t>Instalación Riego</t>
  </si>
  <si>
    <t>Siembra Plátano</t>
  </si>
  <si>
    <t>Siembra Cacao</t>
  </si>
  <si>
    <t>Siembra Sombrio Defin</t>
  </si>
  <si>
    <t>Resiembra(cacao y plátano)</t>
  </si>
  <si>
    <t>Arrendamiento (Costo Oportunidad de la tierra)</t>
  </si>
  <si>
    <t>Arreglo sombrio plátano</t>
  </si>
  <si>
    <t>Control fitosanitario plátano</t>
  </si>
  <si>
    <t>Control fitosanitario cacao</t>
  </si>
  <si>
    <t>control fitosanitario maderables</t>
  </si>
  <si>
    <t>Arreglos sombrio maderable</t>
  </si>
  <si>
    <t>Control de Malezas y plateo</t>
  </si>
  <si>
    <t>Podas cacao</t>
  </si>
  <si>
    <t>NOTA: El sistema de  riego contemplado es por gravedad</t>
  </si>
  <si>
    <t>Transporte materiales e insumos</t>
  </si>
  <si>
    <t>Omite</t>
  </si>
  <si>
    <t xml:space="preserve">Nutrifoliar </t>
  </si>
  <si>
    <t>Gesagard</t>
  </si>
  <si>
    <t xml:space="preserve">Alambre </t>
  </si>
  <si>
    <t>orthocide</t>
  </si>
  <si>
    <t>Postes de Madera</t>
  </si>
  <si>
    <t>SUB SECTORES</t>
  </si>
  <si>
    <t>AREA (Hás)</t>
  </si>
  <si>
    <t>RENOVADAS</t>
  </si>
  <si>
    <t>TOTAL AGRÍCOLA</t>
  </si>
  <si>
    <t>Base  Tablas 10 y 13</t>
  </si>
  <si>
    <t>ANEXO</t>
  </si>
  <si>
    <t>TRANSITORIOS</t>
  </si>
  <si>
    <t>Cultivo</t>
  </si>
  <si>
    <t>Precio Pagado</t>
  </si>
  <si>
    <t>Caña Panela</t>
  </si>
  <si>
    <t>Fríjol</t>
  </si>
  <si>
    <t>Maíz Tecnificado</t>
  </si>
  <si>
    <t>Carne Bovina</t>
  </si>
  <si>
    <t>Leche Bovina</t>
  </si>
  <si>
    <t>Carne Porcina</t>
  </si>
  <si>
    <t>Carne Avícola</t>
  </si>
  <si>
    <t>Huevos Avícola</t>
  </si>
  <si>
    <t xml:space="preserve">Tilapia  </t>
  </si>
  <si>
    <t>Cachama</t>
  </si>
  <si>
    <t>Carpa</t>
  </si>
  <si>
    <t>Trucha</t>
  </si>
  <si>
    <t>Maíz Tradicional</t>
  </si>
  <si>
    <t>Guayaba Manza</t>
  </si>
  <si>
    <t>Plátano</t>
  </si>
  <si>
    <t xml:space="preserve"> JORNALES REQUERIDOS PARA LA PRODUCCIÓN   AGRÍCOLA</t>
  </si>
  <si>
    <t>JORNALES /Ha</t>
  </si>
  <si>
    <t>AREAS (Has)</t>
  </si>
  <si>
    <t>JORNALES AÑO</t>
  </si>
  <si>
    <t>ESTABLE-</t>
  </si>
  <si>
    <t>SOSTENI-</t>
  </si>
  <si>
    <t>JORNALES / AÑO</t>
  </si>
  <si>
    <t>CIMIENTO</t>
  </si>
  <si>
    <t>P y SP</t>
  </si>
  <si>
    <t>*</t>
  </si>
  <si>
    <t>ANUALES</t>
  </si>
  <si>
    <t xml:space="preserve">ACHIRA </t>
  </si>
  <si>
    <t>FRÍJOL TECNIFICADO</t>
  </si>
  <si>
    <t>MAÍZ TECNIFICADO</t>
  </si>
  <si>
    <t>MAÍZ TRADICIONAL</t>
  </si>
  <si>
    <t>SEMI Y PERMANENTES</t>
  </si>
  <si>
    <t>PLÁTANO INTERCALADO</t>
  </si>
  <si>
    <t>PLÁTANO SOLO</t>
  </si>
  <si>
    <t xml:space="preserve">CHOLUPA </t>
  </si>
  <si>
    <t>TOMATE DE ARBOL</t>
  </si>
  <si>
    <t>GRAN TOTAL</t>
  </si>
  <si>
    <r>
      <t xml:space="preserve">y  SOSTENIMIENTO </t>
    </r>
    <r>
      <rPr>
        <b/>
        <sz val="10"/>
        <rFont val="Arial"/>
        <family val="2"/>
      </rPr>
      <t>*</t>
    </r>
  </si>
  <si>
    <t>JORNALES</t>
  </si>
  <si>
    <t>AÑO</t>
  </si>
  <si>
    <t>TRANSITORIOS - HORTALIZAS</t>
  </si>
  <si>
    <t>SEMI y PERMANENTES-BÁSICOS</t>
  </si>
  <si>
    <t>IR A CRECIMIENTO PECUARIO</t>
  </si>
  <si>
    <t xml:space="preserve">Carne (Ton) </t>
  </si>
  <si>
    <t>Carne (Ton)</t>
  </si>
  <si>
    <t>Miel (Ton)</t>
  </si>
  <si>
    <t>TILAPIA ROJA</t>
  </si>
  <si>
    <t>TILAPIA PLATEADA</t>
  </si>
  <si>
    <t xml:space="preserve">  RESUMEN DEL VALOR BRUTO DE LA PRODUCCIÓN AGROPECUARIA Y PISCÍCOLA</t>
  </si>
  <si>
    <t>SUB SECTOR</t>
  </si>
  <si>
    <t>TOTAL SUB SECTOR AGRÍCOLA</t>
  </si>
  <si>
    <t>AGRÍCOLA</t>
  </si>
  <si>
    <t>Huevos (Ton)</t>
  </si>
  <si>
    <t>Leche (Ton)</t>
  </si>
  <si>
    <t>BOVINOS CARNE</t>
  </si>
  <si>
    <t>BOVINOS LECHE</t>
  </si>
  <si>
    <t>TOTAL BOVINOS</t>
  </si>
  <si>
    <t>PORCINOS CARNE</t>
  </si>
  <si>
    <t>AVÍCOLA CARNE</t>
  </si>
  <si>
    <t>AVÍCOLA HUEVOS</t>
  </si>
  <si>
    <t>TOTAL AVÍCOLA</t>
  </si>
  <si>
    <t>APÍCOLA MIEL</t>
  </si>
  <si>
    <t>TOTAL SUB SECTOR PECUARIO</t>
  </si>
  <si>
    <t>TOTAL SUB SECTOR PISCÍCOLA</t>
  </si>
  <si>
    <t>GRAN TOTAL AGROPECUARIO Y PISCÍCOLA</t>
  </si>
  <si>
    <t>RESUMEN POR GRUPOS AGROPECUARIO Y PISCÍCOLA (Precios corrientes)</t>
  </si>
  <si>
    <t xml:space="preserve"> * Corresponden a cultivos ANUALES.  TRANSITORIOS semestre A y B,  y para SEMI  y PERMANENTES </t>
  </si>
  <si>
    <t xml:space="preserve">    concernientes a áreas para sostenimiento proveniente de años anteriores.</t>
  </si>
  <si>
    <t>RESUMEN</t>
  </si>
  <si>
    <t>CULTIVOS ANUALES</t>
  </si>
  <si>
    <t>CULTIVOS TRANSITORIOS</t>
  </si>
  <si>
    <t>CULTIVOS SEMI y PERMANENTES</t>
  </si>
  <si>
    <t>Cultivos Semi y Permanentes nuevos (Instalación)</t>
  </si>
  <si>
    <t>Cultivos Semi y Permanentes años enteriores (Sostenimiento)</t>
  </si>
  <si>
    <t>VOLUMEN</t>
  </si>
  <si>
    <t>VALOR</t>
  </si>
  <si>
    <t>VR/SUBTOTAL</t>
  </si>
  <si>
    <t>VR/TOTAL</t>
  </si>
  <si>
    <t>($/Ton) *</t>
  </si>
  <si>
    <t>(millones $)</t>
  </si>
  <si>
    <t>TRANSITORIOS - BÁSICOS</t>
  </si>
  <si>
    <t>Maíz</t>
  </si>
  <si>
    <t>SUB TOTAL TRANS. BÁSICOS</t>
  </si>
  <si>
    <t>Pepino Cohómbro</t>
  </si>
  <si>
    <t>SUB TOTAL TRANS.HORTALIZAS</t>
  </si>
  <si>
    <t>TOTAL ANUALES</t>
  </si>
  <si>
    <t>Café Clásico</t>
  </si>
  <si>
    <t>Caña Panelera</t>
  </si>
  <si>
    <t>SUB TOTAL BÁSICOS</t>
  </si>
  <si>
    <t>Tomate de Arbol</t>
  </si>
  <si>
    <t>SUB TOTAL FRUTALES</t>
  </si>
  <si>
    <t>TOTAL SEMY y PERMANENTES</t>
  </si>
  <si>
    <t xml:space="preserve"> * Precio Promedio al Productor durante el  año para todos los cultivos y para Transitorios, promedio del Semestre A y B</t>
  </si>
  <si>
    <t xml:space="preserve">VALOR </t>
  </si>
  <si>
    <t>PARTICIPACIÓN %</t>
  </si>
  <si>
    <t>(Millones $)</t>
  </si>
  <si>
    <t>VALOR ($)</t>
  </si>
  <si>
    <t>VOLUMEN (Ton)</t>
  </si>
  <si>
    <t>TRANSITORIOS BÁSICOS</t>
  </si>
  <si>
    <t>TRANSITORIOS  HORTALIZAS</t>
  </si>
  <si>
    <t>PERM y SEM.PERM. BÁSICOS</t>
  </si>
  <si>
    <t>PERM y SEM.PERM. FRUTALES</t>
  </si>
  <si>
    <t>TOTAL PERMAN y SEMIPERMANENTES</t>
  </si>
  <si>
    <t>GRUPO</t>
  </si>
  <si>
    <t>Transitorios Básicos</t>
  </si>
  <si>
    <t>Transitorios Hortalizas</t>
  </si>
  <si>
    <t>CULTIVO SEMESTRAL:  HORTALIZAS VARIAS (Pequeña Escala)</t>
  </si>
  <si>
    <t>Permanentes Básicos</t>
  </si>
  <si>
    <t>Perm. Y semip. Frutales</t>
  </si>
  <si>
    <t>Anuales</t>
  </si>
  <si>
    <t>AVÍCOLA</t>
  </si>
  <si>
    <t>APÍCULTURA</t>
  </si>
  <si>
    <t>SUBTOTAL BOVINOS</t>
  </si>
  <si>
    <t>SUBTOTAL AVÍCOLA</t>
  </si>
  <si>
    <t>SUBTOTAL APÍCOLA</t>
  </si>
  <si>
    <t xml:space="preserve">EXPLOTACIÓN </t>
  </si>
  <si>
    <t>PECUARIA</t>
  </si>
  <si>
    <t>APÍCOLA</t>
  </si>
  <si>
    <t>SUBTOTAL PORCINOS</t>
  </si>
  <si>
    <t>(millones)</t>
  </si>
  <si>
    <t xml:space="preserve">           * Precio promedio Pagado al Productor</t>
  </si>
  <si>
    <t>$ (millones)</t>
  </si>
  <si>
    <t>ESPECIES</t>
  </si>
  <si>
    <t>VALOR PROMEDIO</t>
  </si>
  <si>
    <t xml:space="preserve">                * Precio Promedio al Productor</t>
  </si>
  <si>
    <t>PARTICIPACIÓN</t>
  </si>
  <si>
    <t>TOTAL AGROPECUARIO Y PISCÍCOLA</t>
  </si>
  <si>
    <t>DEPARTAMENTO DEL HUILA</t>
  </si>
  <si>
    <t>SECRETARIA DE  AGRICULTURA Y MINERIA</t>
  </si>
  <si>
    <t>CULTIVO SEMESTRAL: ALGODON</t>
  </si>
  <si>
    <t>MUNICIPIOS</t>
  </si>
  <si>
    <t>AREA</t>
  </si>
  <si>
    <t>ESTADO</t>
  </si>
  <si>
    <t>CALIFIC.</t>
  </si>
  <si>
    <t>PRODUC.</t>
  </si>
  <si>
    <t>RENDIM</t>
  </si>
  <si>
    <t>% PARTICIPAC</t>
  </si>
  <si>
    <t>% PARTICIP  x</t>
  </si>
  <si>
    <t>SEMBR.</t>
  </si>
  <si>
    <t>COSECH.</t>
  </si>
  <si>
    <t>DEL</t>
  </si>
  <si>
    <t>PRECIO AL</t>
  </si>
  <si>
    <t>COSTOS DE</t>
  </si>
  <si>
    <t>ESPERAD</t>
  </si>
  <si>
    <t xml:space="preserve">DEL </t>
  </si>
  <si>
    <t>PRODUC</t>
  </si>
  <si>
    <t xml:space="preserve">PRECIO AL </t>
  </si>
  <si>
    <t>PRODUCR</t>
  </si>
  <si>
    <t>ENTO</t>
  </si>
  <si>
    <t>(Ton/Ha)</t>
  </si>
  <si>
    <t>(Ha)</t>
  </si>
  <si>
    <t>(Ton)</t>
  </si>
  <si>
    <t>($/TON)</t>
  </si>
  <si>
    <t>($/Ha)</t>
  </si>
  <si>
    <t>A</t>
  </si>
  <si>
    <t>M</t>
  </si>
  <si>
    <t>B</t>
  </si>
  <si>
    <t>(PRE. PROM)</t>
  </si>
  <si>
    <t>(C.P. PROMED)</t>
  </si>
  <si>
    <t>NORTE</t>
  </si>
  <si>
    <t>Neiva</t>
  </si>
  <si>
    <t>Aipe</t>
  </si>
  <si>
    <t>Algeciras</t>
  </si>
  <si>
    <t>Baraya</t>
  </si>
  <si>
    <t>Campoalegre</t>
  </si>
  <si>
    <t>Colombia</t>
  </si>
  <si>
    <t>Hobo</t>
  </si>
  <si>
    <t>Iquira</t>
  </si>
  <si>
    <t>Palerno</t>
  </si>
  <si>
    <t>Rivera</t>
  </si>
  <si>
    <t>Santa Maria</t>
  </si>
  <si>
    <t xml:space="preserve">Tello </t>
  </si>
  <si>
    <t>Teruel</t>
  </si>
  <si>
    <t>Villavieja</t>
  </si>
  <si>
    <t>Yaguará</t>
  </si>
  <si>
    <t>OCCIDENTE</t>
  </si>
  <si>
    <t>La Plata</t>
  </si>
  <si>
    <t>La Argentina</t>
  </si>
  <si>
    <t>Nátaga</t>
  </si>
  <si>
    <t>Paicol</t>
  </si>
  <si>
    <t>Tesalia</t>
  </si>
  <si>
    <t>CENTRO</t>
  </si>
  <si>
    <t>Garzón</t>
  </si>
  <si>
    <t>Agrado</t>
  </si>
  <si>
    <t>Altamira</t>
  </si>
  <si>
    <t>Gigante</t>
  </si>
  <si>
    <t>Guadalupe</t>
  </si>
  <si>
    <t>Pital</t>
  </si>
  <si>
    <t>Suaza</t>
  </si>
  <si>
    <t>Tarqui</t>
  </si>
  <si>
    <t>SUR</t>
  </si>
  <si>
    <t>Pitalito</t>
  </si>
  <si>
    <t>Acevedo</t>
  </si>
  <si>
    <t>Elias</t>
  </si>
  <si>
    <t>Isnos</t>
  </si>
  <si>
    <t>Oporapa</t>
  </si>
  <si>
    <t>Palestina</t>
  </si>
  <si>
    <t>Saladoblanco</t>
  </si>
  <si>
    <t>San Agustin</t>
  </si>
  <si>
    <t>Timaná</t>
  </si>
  <si>
    <t>TOTAL DPTO.</t>
  </si>
  <si>
    <t>CULTIVO SEMESTRAL: ARROZ RIEGO</t>
  </si>
  <si>
    <t>CULTIVO SEMESTRAL: AHUYAMA</t>
  </si>
  <si>
    <t>CULTIVO SEMESTRAL: ARVEJA</t>
  </si>
  <si>
    <t>CULTIVO SEMESTRAL:  CEBOLLA CABEZONA</t>
  </si>
  <si>
    <t>CULTIVO SEMESTRAL:  MAIZ TECNIFICADO AMARILLO</t>
  </si>
  <si>
    <t>CULTIVO SEMESTRAL: MAIZ TRADICIONAL AMARILLO</t>
  </si>
  <si>
    <t>CULTIVO SEMESTRAL:  MELON</t>
  </si>
  <si>
    <t>CULTIVO SEMESTRAL:  PEPINO COHOMBRO</t>
  </si>
  <si>
    <t>CULTIVO SEMESTRAL:  PEPINO PARA RELLENAR</t>
  </si>
  <si>
    <t>CULTIVO SEMESTRAL:  SANDIA</t>
  </si>
  <si>
    <t>CULTIVO SEMESTRAL:  SORGO</t>
  </si>
  <si>
    <t>CULTIVO SEMESTRAL:  TABACO RUBIO</t>
  </si>
  <si>
    <t>TUBERCULO</t>
  </si>
  <si>
    <t xml:space="preserve">SECRETARIA DE AGRICULTURA  Y MINERIA </t>
  </si>
  <si>
    <t>CULTIVOS</t>
  </si>
  <si>
    <t>(T/Ha)</t>
  </si>
  <si>
    <t>Algodón</t>
  </si>
  <si>
    <t>Arroz Riego</t>
  </si>
  <si>
    <t>Arveja</t>
  </si>
  <si>
    <t>Ahuyama</t>
  </si>
  <si>
    <t>Cebolla Cabeza</t>
  </si>
  <si>
    <t>Fríjol Tecnifica</t>
  </si>
  <si>
    <t>Fríjol Tradicio.</t>
  </si>
  <si>
    <t>Habichuela</t>
  </si>
  <si>
    <t>Hortalizas</t>
  </si>
  <si>
    <t>Maíz Tec. Blanco</t>
  </si>
  <si>
    <t>Maíz. Tec. Amarillo</t>
  </si>
  <si>
    <t>Maíz.Trad. Blanco</t>
  </si>
  <si>
    <t>Maíz.Trad. Amaril</t>
  </si>
  <si>
    <t>Melón</t>
  </si>
  <si>
    <t>Papa</t>
  </si>
  <si>
    <t>Pepino Cohom</t>
  </si>
  <si>
    <t>Pepino Rellenar</t>
  </si>
  <si>
    <t>Pimentón</t>
  </si>
  <si>
    <t>Sandía</t>
  </si>
  <si>
    <t>Sorgo</t>
  </si>
  <si>
    <t>Soya</t>
  </si>
  <si>
    <t>Tabaco Rubio</t>
  </si>
  <si>
    <t>Tomate Mesa</t>
  </si>
  <si>
    <t>TOTAL</t>
  </si>
  <si>
    <t>SECRETARÍA DE AGRICULTURA Y MINERÍA</t>
  </si>
  <si>
    <t>ACTIVIDADES</t>
  </si>
  <si>
    <t>P   A   T    R   O   N</t>
  </si>
  <si>
    <t xml:space="preserve">PRECIO </t>
  </si>
  <si>
    <t>VALOR TOTAL</t>
  </si>
  <si>
    <t>V/TOTAL</t>
  </si>
  <si>
    <t>UNIT.</t>
  </si>
  <si>
    <t>PRODUCTO</t>
  </si>
  <si>
    <t>UNIDAD</t>
  </si>
  <si>
    <t>CANTIDAD</t>
  </si>
  <si>
    <t>( $/Und)</t>
  </si>
  <si>
    <t>UTILIZADO</t>
  </si>
  <si>
    <t>1. LABORES</t>
  </si>
  <si>
    <t>2. INSUMOS</t>
  </si>
  <si>
    <t>1.1 PREPARACIÓN SEMILLERO</t>
  </si>
  <si>
    <t>Almacigos - siembras - sostenimiento</t>
  </si>
  <si>
    <t>Semillas</t>
  </si>
  <si>
    <t>Semilla</t>
  </si>
  <si>
    <t>Kg</t>
  </si>
  <si>
    <t>Trazado y aplicación de correctivos</t>
  </si>
  <si>
    <t>Fertilización</t>
  </si>
  <si>
    <t>otros</t>
  </si>
  <si>
    <t>Abono Organico</t>
  </si>
  <si>
    <t>1.2 PREPARACION SUELO</t>
  </si>
  <si>
    <t>Simple</t>
  </si>
  <si>
    <t>Urea</t>
  </si>
  <si>
    <t>Bulto</t>
  </si>
  <si>
    <t>Tumba - Socola</t>
  </si>
  <si>
    <t>Dap</t>
  </si>
  <si>
    <t>&lt;&lt;trazada - Ahoyada</t>
  </si>
  <si>
    <t>Produmac</t>
  </si>
  <si>
    <t>Rastreada</t>
  </si>
  <si>
    <t>Maquina</t>
  </si>
  <si>
    <t>Pases</t>
  </si>
  <si>
    <t>KCl</t>
  </si>
  <si>
    <t>Arada</t>
  </si>
  <si>
    <t>Rastrillada</t>
  </si>
  <si>
    <t>Foliares</t>
  </si>
  <si>
    <t>Cero Stress</t>
  </si>
  <si>
    <t>Lt</t>
  </si>
  <si>
    <t>Nivelada</t>
  </si>
  <si>
    <t>Control Sanitario</t>
  </si>
  <si>
    <t>Caballoneada Pulida</t>
  </si>
  <si>
    <t>Herbicida 1</t>
  </si>
  <si>
    <t>Trifluralina</t>
  </si>
  <si>
    <t>Galon</t>
  </si>
  <si>
    <t>Construcción de denajes</t>
  </si>
  <si>
    <t>Herbicida 2</t>
  </si>
  <si>
    <t>Glifosol</t>
  </si>
  <si>
    <t>Insecticida 1</t>
  </si>
  <si>
    <t>Max</t>
  </si>
  <si>
    <t>Otros  Cultivada</t>
  </si>
  <si>
    <t>Insecticida 2</t>
  </si>
  <si>
    <t>Confidor</t>
  </si>
  <si>
    <t>Apolque</t>
  </si>
  <si>
    <t>Insecticida 3</t>
  </si>
  <si>
    <t>1.3 SIEMBRA</t>
  </si>
  <si>
    <t>Fungicida 1</t>
  </si>
  <si>
    <t>Siembra y tapada</t>
  </si>
  <si>
    <t>Ha</t>
  </si>
  <si>
    <t>Fungicida 2</t>
  </si>
  <si>
    <t>Resiembra</t>
  </si>
  <si>
    <t>Jornal</t>
  </si>
  <si>
    <t>Und</t>
  </si>
  <si>
    <t xml:space="preserve">Control Biologico </t>
  </si>
  <si>
    <t>Mycoplas</t>
  </si>
  <si>
    <t>Sobre</t>
  </si>
  <si>
    <t>Aplicación de Pre-emergentes</t>
  </si>
  <si>
    <t>Otros. Coayudante</t>
  </si>
  <si>
    <t>Agrobuffer</t>
  </si>
  <si>
    <t>Otros</t>
  </si>
  <si>
    <t>Agua  Insecticida</t>
  </si>
  <si>
    <t>1.4  LABORES CULTURALES</t>
  </si>
  <si>
    <t>Empaques</t>
  </si>
  <si>
    <t>Lonas</t>
  </si>
  <si>
    <t>Aporques</t>
  </si>
  <si>
    <t>Cabuya - Hilazas</t>
  </si>
  <si>
    <t>Cordeles</t>
  </si>
  <si>
    <t>Cultivada</t>
  </si>
  <si>
    <t>Destrucción</t>
  </si>
  <si>
    <t>Podas</t>
  </si>
  <si>
    <t>Estacones</t>
  </si>
  <si>
    <t>Raleos</t>
  </si>
  <si>
    <t>Amarres</t>
  </si>
  <si>
    <t xml:space="preserve">Otros  </t>
  </si>
  <si>
    <t>Aplicación de Riego</t>
  </si>
  <si>
    <t>Aplicación de fungicidas</t>
  </si>
  <si>
    <t>SUBTOTAL  INSUMOS</t>
  </si>
  <si>
    <t>Control Biologico</t>
  </si>
  <si>
    <r>
      <t xml:space="preserve">3. </t>
    </r>
    <r>
      <rPr>
        <b/>
        <sz val="12"/>
        <rFont val="Comic Sans MS"/>
        <family val="4"/>
      </rPr>
      <t>OTROS COSTOS</t>
    </r>
  </si>
  <si>
    <t>Aplicación de insecticidas</t>
  </si>
  <si>
    <t>Administración (C.D.)</t>
  </si>
  <si>
    <t>Control de Malezas</t>
  </si>
  <si>
    <t>Asistencia tècnica</t>
  </si>
  <si>
    <t>Aplicación de Herbicidas - Preemergente</t>
  </si>
  <si>
    <t>Arrendamiento</t>
  </si>
  <si>
    <t>Desyerbas  - Postemergente</t>
  </si>
  <si>
    <t xml:space="preserve">Interes </t>
  </si>
  <si>
    <t>Despalille</t>
  </si>
  <si>
    <t>SUBTOTAL OTROS COSTOS</t>
  </si>
  <si>
    <t>Fertilizantes Simples</t>
  </si>
  <si>
    <t>Fertilizantes Compuestos</t>
  </si>
  <si>
    <r>
      <t xml:space="preserve">TOTAL COSTOS POR Ha </t>
    </r>
    <r>
      <rPr>
        <sz val="12"/>
        <rFont val="Comic Sans MS"/>
        <family val="4"/>
      </rPr>
      <t>(labores insumos y otros)</t>
    </r>
  </si>
  <si>
    <t>Fertilizantes Foliares</t>
  </si>
  <si>
    <t>Mantenimiento de canales</t>
  </si>
  <si>
    <t>R E S U M E N</t>
  </si>
  <si>
    <t>Vigilancia</t>
  </si>
  <si>
    <t>1. RENDIMIENTO (Ton./Ha)*</t>
  </si>
  <si>
    <t>Pajareo</t>
  </si>
  <si>
    <t xml:space="preserve">2. COSTOS DE PRODUCCION ($/Ha)    </t>
  </si>
  <si>
    <t>1.5 COSECHA Y BENEFICIO</t>
  </si>
  <si>
    <t>3. PRECIO PAGADO AL PRODUCTOR  ($/Ton)</t>
  </si>
  <si>
    <t>Recolección</t>
  </si>
  <si>
    <t>Manipuleo</t>
  </si>
  <si>
    <t>5. UTILIDAD BRUTA ($/Ha) = 4 - 2</t>
  </si>
  <si>
    <t>Transporte Interno (Zorreo)</t>
  </si>
  <si>
    <t>Tractor</t>
  </si>
  <si>
    <t>Viaje</t>
  </si>
  <si>
    <t>*  Semilla</t>
  </si>
  <si>
    <t>Trasvaseo</t>
  </si>
  <si>
    <t>Desmote</t>
  </si>
  <si>
    <t>Ton</t>
  </si>
  <si>
    <t xml:space="preserve">Transporte </t>
  </si>
  <si>
    <t>SUBTOTAL</t>
  </si>
  <si>
    <t xml:space="preserve">Semillas </t>
  </si>
  <si>
    <t>1.2 PREPARACION DEL SUELO</t>
  </si>
  <si>
    <t>SAM</t>
  </si>
  <si>
    <t xml:space="preserve">Simple </t>
  </si>
  <si>
    <t>DAP</t>
  </si>
  <si>
    <t>Pase</t>
  </si>
  <si>
    <t>KCL</t>
  </si>
  <si>
    <t>Nutrifoliar</t>
  </si>
  <si>
    <t>Gl</t>
  </si>
  <si>
    <t>Otros  Alineación</t>
  </si>
  <si>
    <t>Jornal Alineanción</t>
  </si>
  <si>
    <t>new York 95% negra</t>
  </si>
  <si>
    <t>proceal 100% negra</t>
  </si>
  <si>
    <t>comepes 50% negra</t>
  </si>
  <si>
    <t>botero 50% negra</t>
  </si>
  <si>
    <t>400 toneladas más año de otros</t>
  </si>
  <si>
    <t>Insecticida</t>
  </si>
  <si>
    <t>Otros Instalación y Sostenimiento</t>
  </si>
  <si>
    <t>Decis</t>
  </si>
  <si>
    <t>Fungicida</t>
  </si>
  <si>
    <t>Estacas</t>
  </si>
  <si>
    <t>Alambre</t>
  </si>
  <si>
    <t>Glifosato</t>
  </si>
  <si>
    <r>
      <t xml:space="preserve">3. </t>
    </r>
    <r>
      <rPr>
        <b/>
        <sz val="11"/>
        <rFont val="Comic Sans MS"/>
        <family val="4"/>
      </rPr>
      <t>OTROS COSTOS</t>
    </r>
  </si>
  <si>
    <t>Aplicación de Herbicidas</t>
  </si>
  <si>
    <t>Desyerbas</t>
  </si>
  <si>
    <t xml:space="preserve">Interes  </t>
  </si>
  <si>
    <t>Despalille  y Desrroje</t>
  </si>
  <si>
    <t>otros (Descuento fomento)</t>
  </si>
  <si>
    <r>
      <t xml:space="preserve">TOTAL COSTOS POR Ha </t>
    </r>
    <r>
      <rPr>
        <sz val="11"/>
        <rFont val="Comic Sans MS"/>
        <family val="4"/>
      </rPr>
      <t>(labores insumos y otros)</t>
    </r>
  </si>
  <si>
    <t>Mantenimiento de canales - Acequias y Drenaje</t>
  </si>
  <si>
    <t>Otros  Vigilante</t>
  </si>
  <si>
    <t>Transporte del Cultivo  al Molino</t>
  </si>
  <si>
    <t>Camion</t>
  </si>
  <si>
    <t>Sta Isabel</t>
  </si>
  <si>
    <t xml:space="preserve">Compuestos </t>
  </si>
  <si>
    <t>10-30-10</t>
  </si>
  <si>
    <t>Lts</t>
  </si>
  <si>
    <t>Sistemin</t>
  </si>
  <si>
    <t xml:space="preserve">Otros </t>
  </si>
  <si>
    <t>Trasplante</t>
  </si>
  <si>
    <t>Agua</t>
  </si>
  <si>
    <t>Costal</t>
  </si>
  <si>
    <t>Unidad</t>
  </si>
  <si>
    <t>Hilaza</t>
  </si>
  <si>
    <t>Cono</t>
  </si>
  <si>
    <t>Varas</t>
  </si>
  <si>
    <t>Liso</t>
  </si>
  <si>
    <t>Amarres y Tutorado</t>
  </si>
  <si>
    <t>Otros Entable</t>
  </si>
  <si>
    <t>Limpieza y secamiento</t>
  </si>
  <si>
    <t>Empacado</t>
  </si>
  <si>
    <t>Certificadas</t>
  </si>
  <si>
    <t>Trazado y ahoyada</t>
  </si>
  <si>
    <t>trazada - Ahoyada</t>
  </si>
  <si>
    <t>Raundoup</t>
  </si>
  <si>
    <t>Gramoxone</t>
  </si>
  <si>
    <t>Lorbans</t>
  </si>
  <si>
    <t>Benlate</t>
  </si>
  <si>
    <t>Cal</t>
  </si>
  <si>
    <t>Enagvillada</t>
  </si>
  <si>
    <t>Transporte</t>
  </si>
  <si>
    <t>S.I</t>
  </si>
  <si>
    <t>S.I: Sin Informaciòn</t>
  </si>
  <si>
    <t xml:space="preserve">                     S.I: Sin Informaciòn</t>
  </si>
  <si>
    <t>P-SECO</t>
  </si>
  <si>
    <t>INDICADOR</t>
  </si>
  <si>
    <t>No.VECES</t>
  </si>
  <si>
    <t>VR/ TOTAL</t>
  </si>
  <si>
    <t>NACIONAL</t>
  </si>
  <si>
    <t>HUILA</t>
  </si>
  <si>
    <t>UNITARIO</t>
  </si>
  <si>
    <t>PRIMER AÑO</t>
  </si>
  <si>
    <t>COSTOS  MANO DE OBRA</t>
  </si>
  <si>
    <t>Caña (Panela)</t>
  </si>
  <si>
    <t>Caña (Material Vegetal otros usos)</t>
  </si>
  <si>
    <t>PARTICIPACIONES %</t>
  </si>
  <si>
    <t>VR. $(millones)</t>
  </si>
  <si>
    <t>ELIMINACIÓN CAFÉ VIEJO</t>
  </si>
  <si>
    <t>Alámbre</t>
  </si>
  <si>
    <t>caja</t>
  </si>
  <si>
    <t>Coordinador: Observatorio de Territorios Rurales</t>
  </si>
  <si>
    <t xml:space="preserve">           I.C.A</t>
  </si>
  <si>
    <t xml:space="preserve">                     CENTRO AGROINDUSTRIAL Y DE EXPOSICIONES DEL HUILA - CEAGRODEX</t>
  </si>
  <si>
    <t xml:space="preserve">               GREMIOS DE LA PRODUCCIÓN, PRODUCTORES, ICA</t>
  </si>
  <si>
    <t xml:space="preserve">             GREMIOS DE LA PRODUCCIÓN, PRODUCTORES</t>
  </si>
  <si>
    <t>Cosecha Sanitaria</t>
  </si>
  <si>
    <t>3 Jornal/Ha</t>
  </si>
  <si>
    <t>Desrame</t>
  </si>
  <si>
    <t>700 arboles/Jorn</t>
  </si>
  <si>
    <t>INFRAESTRUCTURA DE PRODUCCIÒN PISCÍCOLA</t>
  </si>
  <si>
    <r>
      <t>AGUA( M</t>
    </r>
    <r>
      <rPr>
        <b/>
        <vertAlign val="superscript"/>
        <sz val="9"/>
        <rFont val="Arial"/>
        <family val="2"/>
      </rPr>
      <t xml:space="preserve">2 </t>
    </r>
    <r>
      <rPr>
        <b/>
        <sz val="9"/>
        <rFont val="Arial"/>
        <family val="2"/>
      </rPr>
      <t>)</t>
    </r>
  </si>
  <si>
    <t>Canastillas</t>
  </si>
  <si>
    <t>BOCACHICO</t>
  </si>
  <si>
    <t>NOTA: Los precios al productor son el promedio de  los semestres A y B</t>
  </si>
  <si>
    <t>Eliminación Arboles Guadaña-Motosierr</t>
  </si>
  <si>
    <t>2000 arboles/Jorn</t>
  </si>
  <si>
    <t>Retirada material grueso</t>
  </si>
  <si>
    <t>1200 arboles/Jorn</t>
  </si>
  <si>
    <t>Trazado - Estacas</t>
  </si>
  <si>
    <t>800/Jornal</t>
  </si>
  <si>
    <t>Distribución Plántulas en lote</t>
  </si>
  <si>
    <t>Hoyado</t>
  </si>
  <si>
    <t>200/Jornal</t>
  </si>
  <si>
    <t>280/Jornal</t>
  </si>
  <si>
    <t>Aplicación de M.O.O enmienda en hoyo</t>
  </si>
  <si>
    <t>Siembra de Plántulas</t>
  </si>
  <si>
    <t>LABORES CULTURALES</t>
  </si>
  <si>
    <t>Plateo manual</t>
  </si>
  <si>
    <t>Deshierva manual</t>
  </si>
  <si>
    <t>Deshierva con Guadaña</t>
  </si>
  <si>
    <t>4 Jornal/Ha</t>
  </si>
  <si>
    <t>Deshierva Selector</t>
  </si>
  <si>
    <t>FERTILIZACIÓN</t>
  </si>
  <si>
    <t>Fertilización Radicular</t>
  </si>
  <si>
    <t>993 sitios/Jornal</t>
  </si>
  <si>
    <t>1100 sitios/Jornal</t>
  </si>
  <si>
    <t>CONTROL FITOSANITARIO</t>
  </si>
  <si>
    <t>Controles Sanitarios</t>
  </si>
  <si>
    <t>OTRAS LABORES</t>
  </si>
  <si>
    <t>400 arboles/Jornal</t>
  </si>
  <si>
    <t>Conservación de Suelos</t>
  </si>
  <si>
    <t>Otras Labores internas</t>
  </si>
  <si>
    <t>SUBTOTAL MANO DE OBRA</t>
  </si>
  <si>
    <t>COSTOS  INSUMOS</t>
  </si>
  <si>
    <t>Plántulas de Café</t>
  </si>
  <si>
    <t>No.</t>
  </si>
  <si>
    <t>KIlo</t>
  </si>
  <si>
    <t>Agroquímicos</t>
  </si>
  <si>
    <t>SUBTOTAL INSUMOS</t>
  </si>
  <si>
    <t>TOTAL COSTOS DIRECTOS</t>
  </si>
  <si>
    <t>DETALLE DE LA ACTIVIDAD</t>
  </si>
  <si>
    <t>VR/ UNIDAD</t>
  </si>
  <si>
    <t>12 CARGAS</t>
  </si>
  <si>
    <t>16 CARGAS</t>
  </si>
  <si>
    <t>20 CARGAS</t>
  </si>
  <si>
    <t xml:space="preserve">Fertilizante   </t>
  </si>
  <si>
    <t>Sacos/año</t>
  </si>
  <si>
    <t>15 - 22 y 30</t>
  </si>
  <si>
    <t>Aplicación de Fertilizante</t>
  </si>
  <si>
    <t>Jornal/año</t>
  </si>
  <si>
    <t>3 - 4,5 y 6</t>
  </si>
  <si>
    <t>Control Fitosanitario</t>
  </si>
  <si>
    <t xml:space="preserve">Recolección (En 18 cargas - </t>
  </si>
  <si>
    <t>Kilos/contrato 50%</t>
  </si>
  <si>
    <t>750-1000 y 2500</t>
  </si>
  <si>
    <t>100% contratos)</t>
  </si>
  <si>
    <t>Jornal 50%</t>
  </si>
  <si>
    <t>46 - 66</t>
  </si>
  <si>
    <t>Beneficio y otros jornales</t>
  </si>
  <si>
    <t>Varios (Empaques, Agroquímicos)</t>
  </si>
  <si>
    <t>* Criolla</t>
  </si>
  <si>
    <t>COSTOS DIRECTOS SOSTENIMIENTO</t>
  </si>
  <si>
    <t xml:space="preserve"> COSTOS DE INSTALACIÓN DE UNA (1) HECTÁREA DE CAFÉ  EN EL DEPARTAMENTO DEL HUILA</t>
  </si>
  <si>
    <t xml:space="preserve"> COSTOS DE SOSTENIMIENTO - RECOLECCIÓN DE UNA (1) HECTÁREA DE CAFÉ  EN EL DEPARTAMENTO DEL HUILA</t>
  </si>
  <si>
    <t>COSTOS DE PRODUCCIÓN CAFÉ</t>
  </si>
  <si>
    <t>Promedio Cargha de 125 Kl</t>
  </si>
  <si>
    <t>Bola Roja</t>
  </si>
  <si>
    <t>Gallinaza</t>
  </si>
  <si>
    <t>Trazada - Ahoyada</t>
  </si>
  <si>
    <t>Nitrato</t>
  </si>
  <si>
    <t>Roundup</t>
  </si>
  <si>
    <t>Granmoxone</t>
  </si>
  <si>
    <t>Otros  (Surcada)</t>
  </si>
  <si>
    <t>Derosal</t>
  </si>
  <si>
    <t>Transplante</t>
  </si>
  <si>
    <t>Kendazim</t>
  </si>
  <si>
    <t>Postes</t>
  </si>
  <si>
    <t>Envarado</t>
  </si>
  <si>
    <t>Conos</t>
  </si>
  <si>
    <t>Colgada</t>
  </si>
  <si>
    <t>Recolgado</t>
  </si>
  <si>
    <t>Empaque</t>
  </si>
  <si>
    <t>Tulas</t>
  </si>
  <si>
    <t>Interes  Anual</t>
  </si>
  <si>
    <t>Fertilización - Aplicación</t>
  </si>
  <si>
    <t>Clasificación</t>
  </si>
  <si>
    <t>Otros  - Transporte</t>
  </si>
  <si>
    <t>Vehículo</t>
  </si>
  <si>
    <t>Regional</t>
  </si>
  <si>
    <t>lt</t>
  </si>
  <si>
    <t>Resiembras</t>
  </si>
  <si>
    <t>Rollo</t>
  </si>
  <si>
    <t>costal</t>
  </si>
  <si>
    <t>und</t>
  </si>
  <si>
    <t>Blue Lake</t>
  </si>
  <si>
    <t>Agrotin</t>
  </si>
  <si>
    <t>Fibra</t>
  </si>
  <si>
    <t>Kilo</t>
  </si>
  <si>
    <t>Amarres - Hilazas</t>
  </si>
  <si>
    <t>Otros - Entable y Colgada</t>
  </si>
  <si>
    <t>Hibrido</t>
  </si>
  <si>
    <t>Compuestos  Simple</t>
  </si>
  <si>
    <t>Dual</t>
  </si>
  <si>
    <t>Atrazina</t>
  </si>
  <si>
    <t>Otros  (Labores Manuales)</t>
  </si>
  <si>
    <t>Lorsban</t>
  </si>
  <si>
    <t>Dimilin</t>
  </si>
  <si>
    <t>Emapques</t>
  </si>
  <si>
    <t>Otros (2.25 Vr Venta)</t>
  </si>
  <si>
    <t>Camiones</t>
  </si>
  <si>
    <t>15-15-15</t>
  </si>
  <si>
    <t>Lorsbans</t>
  </si>
  <si>
    <t>Paleos</t>
  </si>
  <si>
    <t>Interes</t>
  </si>
  <si>
    <t>(Ton/Há)</t>
  </si>
  <si>
    <t>4. INGRESO ($/Ha)= 3 X 1</t>
  </si>
  <si>
    <t>6. RENTABILIDAD PROMEDIA %</t>
  </si>
  <si>
    <t>Litro</t>
  </si>
  <si>
    <t>Malathion</t>
  </si>
  <si>
    <t>Ridomil</t>
  </si>
  <si>
    <t>Camión</t>
  </si>
  <si>
    <t>sacos</t>
  </si>
  <si>
    <t>Transporte Insumos</t>
  </si>
  <si>
    <t>2.1 SEMILLAS</t>
  </si>
  <si>
    <t>Plantulas</t>
  </si>
  <si>
    <t>2.1 FERTILIZANTES</t>
  </si>
  <si>
    <t>otros (Riego)</t>
  </si>
  <si>
    <t>16-6-17-4</t>
  </si>
  <si>
    <t>Bto (50 Kl)</t>
  </si>
  <si>
    <t>Superfos. Triple</t>
  </si>
  <si>
    <t>Maquinaria</t>
  </si>
  <si>
    <t>Klip-Boro</t>
  </si>
  <si>
    <t>Sulfato Potasio</t>
  </si>
  <si>
    <t>Surcada</t>
  </si>
  <si>
    <t>2.2 INSECTICIDAS</t>
  </si>
  <si>
    <t>Cipermetrina</t>
  </si>
  <si>
    <t>Traicer</t>
  </si>
  <si>
    <t>Fsco.(120 cc)</t>
  </si>
  <si>
    <t>Orthene</t>
  </si>
  <si>
    <t>Insecticida 4</t>
  </si>
  <si>
    <t>Dipel</t>
  </si>
  <si>
    <t>Insecticida 5</t>
  </si>
  <si>
    <t>Fsco (100 cc)</t>
  </si>
  <si>
    <t>2.3 HERBICIDAS</t>
  </si>
  <si>
    <t>Dual gold</t>
  </si>
  <si>
    <t>Finale</t>
  </si>
  <si>
    <t>2.4 FUNGICIDAS COADYUGANTES</t>
  </si>
  <si>
    <t>Bioplan</t>
  </si>
  <si>
    <t>Dithane</t>
  </si>
  <si>
    <t>Fungicida 3</t>
  </si>
  <si>
    <t>Kocide</t>
  </si>
  <si>
    <t>Global</t>
  </si>
  <si>
    <t>Fungicida 4</t>
  </si>
  <si>
    <t>Previcur</t>
  </si>
  <si>
    <t>2.5 HINHIBIDOR  DE CHUPON</t>
  </si>
  <si>
    <t>Pendimetalina</t>
  </si>
  <si>
    <t>2.6 OTROS</t>
  </si>
  <si>
    <t>Rollos</t>
  </si>
  <si>
    <t>Cabuya</t>
  </si>
  <si>
    <t>Curación</t>
  </si>
  <si>
    <t>Carbón mineral</t>
  </si>
  <si>
    <t>Combustibles y lubricantes</t>
  </si>
  <si>
    <t>Herramientas</t>
  </si>
  <si>
    <t>3. OTROS COSTOS</t>
  </si>
  <si>
    <t>Arrendamiento tierra</t>
  </si>
  <si>
    <t>Transporte Tabaco Seco</t>
  </si>
  <si>
    <t>Bto</t>
  </si>
  <si>
    <t>Desencuje</t>
  </si>
  <si>
    <t>SUBTOTAL PERM Y SEMIP FRUTAL  A.S.</t>
  </si>
  <si>
    <t>SUBTOTAL PERM Y SEMIP FRUTAL  A.C.</t>
  </si>
  <si>
    <t>SUBTOTAL PERM Y SEMI FRUTALES   P.</t>
  </si>
  <si>
    <t xml:space="preserve">                      &amp; Incluye Común y Pera-Manzana desde 2007</t>
  </si>
  <si>
    <t>GOLUPA</t>
  </si>
  <si>
    <t>Golupa</t>
  </si>
  <si>
    <t>GRAN TOTAL ANUALES</t>
  </si>
  <si>
    <t>GRAN TOTAL PERMANENTES Y SEMIPERMANENTES</t>
  </si>
  <si>
    <t xml:space="preserve"> TABLA 13. RESUMEN DEL CRECIMIENTO  PECUARIO Y PISCÍCOLA</t>
  </si>
  <si>
    <t>Recolección *</t>
  </si>
  <si>
    <r>
      <t xml:space="preserve">TOTAL COSTOS PROMEDIOS POR HECTÁREA </t>
    </r>
    <r>
      <rPr>
        <sz val="12"/>
        <rFont val="Arial"/>
        <family val="2"/>
      </rPr>
      <t>(labores,  insumos y otros)</t>
    </r>
  </si>
  <si>
    <t>TOTAL JORNALES</t>
  </si>
  <si>
    <t>Hibeido</t>
  </si>
  <si>
    <t>Grs</t>
  </si>
  <si>
    <t>PADAM</t>
  </si>
  <si>
    <t>Manzate</t>
  </si>
  <si>
    <t>Unidades</t>
  </si>
  <si>
    <t>Cutivada</t>
  </si>
  <si>
    <t>Calibre 16</t>
  </si>
  <si>
    <t>Arroba</t>
  </si>
  <si>
    <t>Amarres y tuturado</t>
  </si>
  <si>
    <t>Otros  - Clasificación y Empacado</t>
  </si>
  <si>
    <t>GOBERNACIÓN DEL HUILA</t>
  </si>
  <si>
    <t>CULTIVO ANUAL: YUCA</t>
  </si>
  <si>
    <t>PONDERADOS (PRECIO PRODUCTOR Y COSTOS PRODUCCION)</t>
  </si>
  <si>
    <t>CALIFICACIÓN</t>
  </si>
  <si>
    <t>SEMBRADA</t>
  </si>
  <si>
    <t>COSECHADA</t>
  </si>
  <si>
    <t>PRODUCC</t>
  </si>
  <si>
    <t>RENDI</t>
  </si>
  <si>
    <t>RENDIMIENTO</t>
  </si>
  <si>
    <t>PRODUCCION</t>
  </si>
  <si>
    <t>A. SEMBRADA</t>
  </si>
  <si>
    <t>OBTENIDA</t>
  </si>
  <si>
    <t>MIENTO</t>
  </si>
  <si>
    <t>PRODUCTOR</t>
  </si>
  <si>
    <t>(HA)</t>
  </si>
  <si>
    <t>CULTIVO ANUAL: ARRACACHA</t>
  </si>
  <si>
    <t>CULTIVO ANUAL:  ACHIRA</t>
  </si>
  <si>
    <t>CULTIVO ANUAL:  CEBOLLA JUNCA</t>
  </si>
  <si>
    <t>1.1 SEMILLERO</t>
  </si>
  <si>
    <t>Preparación semillero</t>
  </si>
  <si>
    <t>Rizomas</t>
  </si>
  <si>
    <t>Bultos</t>
  </si>
  <si>
    <t>Siembra</t>
  </si>
  <si>
    <t>Plántulas</t>
  </si>
  <si>
    <t>Control de Plagas y enfermedades</t>
  </si>
  <si>
    <t>Desinfectantes</t>
  </si>
  <si>
    <t>Formol</t>
  </si>
  <si>
    <t>Litros</t>
  </si>
  <si>
    <t>Arranque de colinos</t>
  </si>
  <si>
    <t>herbicidas</t>
  </si>
  <si>
    <t>Desinfección de colinos</t>
  </si>
  <si>
    <t>Insecticidas</t>
  </si>
  <si>
    <t>Transporte de colinos</t>
  </si>
  <si>
    <t>Fungicidas</t>
  </si>
  <si>
    <t>Humita</t>
  </si>
  <si>
    <t>Rastrillada y pulida</t>
  </si>
  <si>
    <t>Correctivos</t>
  </si>
  <si>
    <t xml:space="preserve">PERDIDAS </t>
  </si>
  <si>
    <t>PERDIDAS</t>
  </si>
  <si>
    <t>Abono Organito</t>
  </si>
  <si>
    <t>Caballoneada</t>
  </si>
  <si>
    <t>Control Biológico</t>
  </si>
  <si>
    <t>Aplicación Correctivos</t>
  </si>
  <si>
    <t>Riego</t>
  </si>
  <si>
    <t xml:space="preserve">Estacas                                    </t>
  </si>
  <si>
    <t>Raleo</t>
  </si>
  <si>
    <t xml:space="preserve">SUBTOTAL </t>
  </si>
  <si>
    <t>Aporque</t>
  </si>
  <si>
    <t>Aplicación  Pre-emergentes</t>
  </si>
  <si>
    <t>Aplicación Post-emergente</t>
  </si>
  <si>
    <t>Aplicación de Fertilizantes</t>
  </si>
  <si>
    <t>Control de Plagas</t>
  </si>
  <si>
    <t>Control de Enfermedades</t>
  </si>
  <si>
    <t>1.4 COSECHA</t>
  </si>
  <si>
    <t xml:space="preserve">Recolección </t>
  </si>
  <si>
    <t>lavado, rayado, tamizado, secado</t>
  </si>
  <si>
    <t>Zorreo</t>
  </si>
  <si>
    <t>ton</t>
  </si>
  <si>
    <t>Siembra y Ahoyado</t>
  </si>
  <si>
    <t>Estacos</t>
  </si>
  <si>
    <t>Otros Recolección Semilla</t>
  </si>
  <si>
    <t>Costales</t>
  </si>
  <si>
    <t>Recolección  - Arrancada</t>
  </si>
  <si>
    <t>Empacada</t>
  </si>
  <si>
    <t>Tallo</t>
  </si>
  <si>
    <t>Cebo tóxico</t>
  </si>
  <si>
    <t>Furadan</t>
  </si>
  <si>
    <t>bulto</t>
  </si>
  <si>
    <t>Desyerba</t>
  </si>
  <si>
    <t xml:space="preserve">Und </t>
  </si>
  <si>
    <t>cono</t>
  </si>
  <si>
    <t>Siembra y Resiembra</t>
  </si>
  <si>
    <t>Trazada</t>
  </si>
  <si>
    <t>Empaque y limpieza</t>
  </si>
  <si>
    <t>RENDI-</t>
  </si>
  <si>
    <t>Achira</t>
  </si>
  <si>
    <t>Arracacha</t>
  </si>
  <si>
    <t>Cebolla Junca</t>
  </si>
  <si>
    <t>Yuca</t>
  </si>
  <si>
    <t>SECRETARIA DE AGRICULTURA Y MINERIA</t>
  </si>
  <si>
    <t>COSTOS</t>
  </si>
  <si>
    <t>DESARROLLO</t>
  </si>
  <si>
    <t>PRODUCC.</t>
  </si>
  <si>
    <t>PROMEDIO</t>
  </si>
  <si>
    <t>PEOMEDIO</t>
  </si>
  <si>
    <t>Observatorio de Territorios Rurales</t>
  </si>
  <si>
    <t>PLANTADA</t>
  </si>
  <si>
    <t>ERRADICADAS</t>
  </si>
  <si>
    <t>NUEVAS</t>
  </si>
  <si>
    <t>AÑOS</t>
  </si>
  <si>
    <t>Ton.</t>
  </si>
  <si>
    <t>Ton/Ha</t>
  </si>
  <si>
    <t>PRODUCT.</t>
  </si>
  <si>
    <t>ESTABLEC.</t>
  </si>
  <si>
    <t>SOSTENIM.</t>
  </si>
  <si>
    <t>ANTERIORES</t>
  </si>
  <si>
    <t>$/Ton</t>
  </si>
  <si>
    <t>$/Ha</t>
  </si>
  <si>
    <t xml:space="preserve">Hobo </t>
  </si>
  <si>
    <t>Palermo</t>
  </si>
  <si>
    <t>Tello</t>
  </si>
  <si>
    <t>OCCIDENT</t>
  </si>
  <si>
    <t>San Agustín</t>
  </si>
  <si>
    <t>TOTAL DPT</t>
  </si>
  <si>
    <t>CULTIVO :    BANANO</t>
  </si>
  <si>
    <t>CULTIVO :    CAÑA PANELERA</t>
  </si>
  <si>
    <t xml:space="preserve">                     PRODUCTORES</t>
  </si>
  <si>
    <t>CULTIVO :   CACAO</t>
  </si>
  <si>
    <t>CULTIVO :   CHOLUPA</t>
  </si>
  <si>
    <t>CULTIVO :   GUANABANA</t>
  </si>
  <si>
    <t>CULTIVO :    LULO</t>
  </si>
  <si>
    <t>CULTIVO :    MANGO</t>
  </si>
  <si>
    <t>CULTIVO :    MARACUYA</t>
  </si>
  <si>
    <t>CULTIVO :    PIÑA</t>
  </si>
  <si>
    <t>CULTIVO:      PITAHAYA</t>
  </si>
  <si>
    <t>BASICOS</t>
  </si>
  <si>
    <t>Cacao</t>
  </si>
  <si>
    <t>Café</t>
  </si>
  <si>
    <t>Plátano Solo</t>
  </si>
  <si>
    <t>Plátano Inter.</t>
  </si>
  <si>
    <t>SUB TOTAL</t>
  </si>
  <si>
    <t>FRUTALES</t>
  </si>
  <si>
    <t>Aguacate</t>
  </si>
  <si>
    <t>Badea</t>
  </si>
  <si>
    <t>Banano</t>
  </si>
  <si>
    <t>Curuba</t>
  </si>
  <si>
    <t>Cítricos</t>
  </si>
  <si>
    <t>Cholupa</t>
  </si>
  <si>
    <t>Guayaba</t>
  </si>
  <si>
    <t>Guanábana</t>
  </si>
  <si>
    <t>Granadilla</t>
  </si>
  <si>
    <t>Lulo</t>
  </si>
  <si>
    <t>Mango</t>
  </si>
  <si>
    <t>Maracuyá</t>
  </si>
  <si>
    <t>Mora</t>
  </si>
  <si>
    <t>Papaya</t>
  </si>
  <si>
    <t>Piña</t>
  </si>
  <si>
    <t>Pitahaya</t>
  </si>
  <si>
    <t>Tom. Arbol</t>
  </si>
  <si>
    <t>Uva</t>
  </si>
  <si>
    <t>1.1 GERMINADOR</t>
  </si>
  <si>
    <t xml:space="preserve">Desinfección </t>
  </si>
  <si>
    <t>Control de plagas y enfermedades</t>
  </si>
  <si>
    <t>IR A TOTAL PERMANENTES</t>
  </si>
  <si>
    <t>SEMILLA</t>
  </si>
  <si>
    <t>X</t>
  </si>
  <si>
    <t>P-VERDE</t>
  </si>
  <si>
    <t>VERDE</t>
  </si>
  <si>
    <t>BULBO</t>
  </si>
  <si>
    <t>G-SECO</t>
  </si>
  <si>
    <t>FRUTA</t>
  </si>
  <si>
    <t>H-SECA</t>
  </si>
  <si>
    <t>1.2 VIVERO</t>
  </si>
  <si>
    <t>Preparaciòn</t>
  </si>
  <si>
    <t>Fertilizaciòn</t>
  </si>
  <si>
    <t>1.3  PREPARACION TERRENO</t>
  </si>
  <si>
    <t>1.3  PREPARACIÓN TERRENO</t>
  </si>
  <si>
    <t>Tumba</t>
  </si>
  <si>
    <t>Socola</t>
  </si>
  <si>
    <t>Fosforita</t>
  </si>
  <si>
    <t>Ahoyada</t>
  </si>
  <si>
    <t>Aplicaciòn Correctivos</t>
  </si>
  <si>
    <t>Construcciòn  Drenaje</t>
  </si>
  <si>
    <t>1.4 SIEMBRA</t>
  </si>
  <si>
    <t>1.4 LABORES CULTURALES</t>
  </si>
  <si>
    <t>Tutorado o Emparrillado</t>
  </si>
  <si>
    <t>Manejo de Sombrio</t>
  </si>
  <si>
    <t>Administración</t>
  </si>
  <si>
    <t>Sombrio Definitivo</t>
  </si>
  <si>
    <t>Sombrio Transitorio</t>
  </si>
  <si>
    <t>Apuntalada o amarre aèreo</t>
  </si>
  <si>
    <t>Plateo</t>
  </si>
  <si>
    <t>Deschuponada</t>
  </si>
  <si>
    <t>Deshije y Destronque</t>
  </si>
  <si>
    <t>Colgada y Poda</t>
  </si>
  <si>
    <t>Guayaba Común</t>
  </si>
  <si>
    <t>Guayaba Pera</t>
  </si>
  <si>
    <t>PREDOMINANTE</t>
  </si>
  <si>
    <r>
      <t xml:space="preserve"> A.S : </t>
    </r>
    <r>
      <rPr>
        <sz val="12"/>
        <rFont val="Arial"/>
        <family val="2"/>
      </rPr>
      <t xml:space="preserve"> Area  Sembrada (Has).     </t>
    </r>
    <r>
      <rPr>
        <b/>
        <sz val="12"/>
        <rFont val="Arial"/>
        <family val="2"/>
      </rPr>
      <t>A.C :</t>
    </r>
    <r>
      <rPr>
        <sz val="12"/>
        <rFont val="Arial"/>
        <family val="2"/>
      </rPr>
      <t xml:space="preserve"> Area Cosechada (Has).    </t>
    </r>
    <r>
      <rPr>
        <b/>
        <sz val="12"/>
        <rFont val="Arial"/>
        <family val="2"/>
      </rPr>
      <t>P :</t>
    </r>
    <r>
      <rPr>
        <sz val="12"/>
        <rFont val="Arial"/>
        <family val="2"/>
      </rPr>
      <t xml:space="preserve"> Producción (Ton)</t>
    </r>
  </si>
  <si>
    <t>EXPLOTACION RAZA y/o CRUCE</t>
  </si>
  <si>
    <t>Control de Malezas y Aporques</t>
  </si>
  <si>
    <t>Aplicaciòn de Herbicidas</t>
  </si>
  <si>
    <t>Aplicaciòn Pre emergentes</t>
  </si>
  <si>
    <t>Aplicaciòn Post emergentes</t>
  </si>
  <si>
    <t>Aplicaciòn de Fertilizantes</t>
  </si>
  <si>
    <t>1.5 COSECHA</t>
  </si>
  <si>
    <t>Pesada y Limpieza</t>
  </si>
  <si>
    <t>Beneficio</t>
  </si>
  <si>
    <t>1.1 PRELIMINAR</t>
  </si>
  <si>
    <t>Análisis de Suelos completo</t>
  </si>
  <si>
    <t>Cacao Clonado</t>
  </si>
  <si>
    <t>Plántula</t>
  </si>
  <si>
    <t>Platano</t>
  </si>
  <si>
    <t>Colinos</t>
  </si>
  <si>
    <t>Glifosfato</t>
  </si>
  <si>
    <t>Bolsa</t>
  </si>
  <si>
    <t>17-6-18-2</t>
  </si>
  <si>
    <t>1.3  PREPARACION DEL TERRENO</t>
  </si>
  <si>
    <t>Caldolomita</t>
  </si>
  <si>
    <t>Cicatrizante</t>
  </si>
  <si>
    <t>Tarro</t>
  </si>
  <si>
    <t xml:space="preserve">Riego </t>
  </si>
  <si>
    <t>Mantenimiento  Drenajes</t>
  </si>
  <si>
    <t>1.4 SIEMBRA Y MANEJO</t>
  </si>
  <si>
    <t>5% CD</t>
  </si>
  <si>
    <t>3% CD</t>
  </si>
  <si>
    <t>Recolección (Plátano)</t>
  </si>
  <si>
    <t>Desgrane y Secado</t>
  </si>
  <si>
    <t>Injerto</t>
  </si>
  <si>
    <t>Roun-up</t>
  </si>
  <si>
    <t>Varios</t>
  </si>
  <si>
    <t>Agrimins</t>
  </si>
  <si>
    <t>Dolomita</t>
  </si>
  <si>
    <t>poda</t>
  </si>
  <si>
    <t xml:space="preserve">Control de Malezas </t>
  </si>
  <si>
    <t>Coloso</t>
  </si>
  <si>
    <t>Herbicidas</t>
  </si>
  <si>
    <t xml:space="preserve">Malathion </t>
  </si>
  <si>
    <t xml:space="preserve">Bulto </t>
  </si>
  <si>
    <t>Humita 15</t>
  </si>
  <si>
    <t>Basf foliar</t>
  </si>
  <si>
    <t xml:space="preserve">Cal Dolomita </t>
  </si>
  <si>
    <t>Cal Dolomita</t>
  </si>
  <si>
    <t>Humus</t>
  </si>
  <si>
    <t>Trichograma</t>
  </si>
  <si>
    <t>Pulg</t>
  </si>
  <si>
    <t>Insepticida</t>
  </si>
  <si>
    <t>Tricrograma</t>
  </si>
  <si>
    <t>Crisopa</t>
  </si>
  <si>
    <t>Dosis</t>
  </si>
  <si>
    <t>Trazada y Ahoyado</t>
  </si>
  <si>
    <t>Cajas</t>
  </si>
  <si>
    <t xml:space="preserve">Unidad </t>
  </si>
  <si>
    <t>Alambre pua</t>
  </si>
  <si>
    <t>Calibre 10-12</t>
  </si>
  <si>
    <t xml:space="preserve">Postes Madera </t>
  </si>
  <si>
    <t xml:space="preserve">Postes </t>
  </si>
  <si>
    <t>Trapas</t>
  </si>
  <si>
    <t>Papel Periodico</t>
  </si>
  <si>
    <t>Papel</t>
  </si>
  <si>
    <t xml:space="preserve">Deschuponada </t>
  </si>
  <si>
    <t>Caja</t>
  </si>
  <si>
    <t>Plantula</t>
  </si>
  <si>
    <t>Fingicida</t>
  </si>
  <si>
    <t>Sumition</t>
  </si>
  <si>
    <t>Suffetocu</t>
  </si>
  <si>
    <t>OMITE</t>
  </si>
  <si>
    <t>LT</t>
  </si>
  <si>
    <t>Alambre 10</t>
  </si>
  <si>
    <t>Uunidad</t>
  </si>
  <si>
    <t>Guadua</t>
  </si>
  <si>
    <t>Herramienta y fumigador</t>
  </si>
  <si>
    <t>Deschuponada y Colgada</t>
  </si>
  <si>
    <t>Monitor</t>
  </si>
  <si>
    <t>Fertiaza</t>
  </si>
  <si>
    <t>Pepel periodico</t>
  </si>
  <si>
    <t>Poda 3</t>
  </si>
  <si>
    <t>Ingerto</t>
  </si>
  <si>
    <t>Insecticidas 1</t>
  </si>
  <si>
    <t>Insecticidas 2</t>
  </si>
  <si>
    <t>Gr</t>
  </si>
  <si>
    <t>Fungicidas 1</t>
  </si>
  <si>
    <t>Ditane</t>
  </si>
  <si>
    <t>Kl</t>
  </si>
  <si>
    <t>Fungicidas 2</t>
  </si>
  <si>
    <t>Microfoliar</t>
  </si>
  <si>
    <t>Pason</t>
  </si>
  <si>
    <t>Lorban</t>
  </si>
  <si>
    <t>Ha.</t>
  </si>
  <si>
    <t>Estantillos</t>
  </si>
  <si>
    <t>Und.</t>
  </si>
  <si>
    <t>Socola y limpia</t>
  </si>
  <si>
    <t>Cal dolomita</t>
  </si>
  <si>
    <t>Bocachi</t>
  </si>
  <si>
    <t>Caña material vegetal otros usos</t>
  </si>
  <si>
    <t>Trazada y ahoyado</t>
  </si>
  <si>
    <t>Calibre 10</t>
  </si>
  <si>
    <t>Grapas</t>
  </si>
  <si>
    <t>Jornales</t>
  </si>
  <si>
    <t>Nitr-Sulf</t>
  </si>
  <si>
    <t>varios</t>
  </si>
  <si>
    <t xml:space="preserve">Trazada </t>
  </si>
  <si>
    <t>Guadaña</t>
  </si>
  <si>
    <t>Kcl</t>
  </si>
  <si>
    <t>Roun- up</t>
  </si>
  <si>
    <t>KLc</t>
  </si>
  <si>
    <t xml:space="preserve">Deshoje </t>
  </si>
  <si>
    <t>Ton ($)*</t>
  </si>
  <si>
    <t>PARTICIPACIÓNES  %</t>
  </si>
  <si>
    <t>CALIFICACACIÒN</t>
  </si>
  <si>
    <t>PANELA</t>
  </si>
  <si>
    <t>RACIMO</t>
  </si>
  <si>
    <t>CULTIVO :    GUAYABA COMÚN</t>
  </si>
  <si>
    <t>Nota: En el municipio de Algeciras 100% pera roja sensación</t>
  </si>
  <si>
    <t>INVENTARIO DE GANADO PORCINO</t>
  </si>
  <si>
    <t>CUNICOLA</t>
  </si>
  <si>
    <t>CUYICOLA</t>
  </si>
  <si>
    <t>OTROS</t>
  </si>
  <si>
    <t>HUEVOS AÑO</t>
  </si>
  <si>
    <t>TILAPIA</t>
  </si>
  <si>
    <t>No. ALEVINOS</t>
  </si>
  <si>
    <t>PRODUCCION EN JAULAS Y JAULONES</t>
  </si>
  <si>
    <t>PRODUCCIÒN TOTAL</t>
  </si>
  <si>
    <t>AVES POSTURA</t>
  </si>
  <si>
    <t>AVES DE ENGORDE</t>
  </si>
  <si>
    <t>AVES POR</t>
  </si>
  <si>
    <t>CICLO</t>
  </si>
  <si>
    <t>CICLOS</t>
  </si>
  <si>
    <t>TOTAL AVES</t>
  </si>
  <si>
    <t>AVES AÑO</t>
  </si>
  <si>
    <t>PRODUCIDOS*</t>
  </si>
  <si>
    <t>Aves Año</t>
  </si>
  <si>
    <t xml:space="preserve">  TABLA  14.1  RESUMEN DEL CRECIMIENTO  AGROPECUARIO Y PISCÍCOLA</t>
  </si>
  <si>
    <t>VOLVER AL ÍNDICE</t>
  </si>
  <si>
    <t>ELABORADO:</t>
  </si>
  <si>
    <t>JHON GARAY SUAZA</t>
  </si>
  <si>
    <t>Administrador en Desarrollo Agroindustrial</t>
  </si>
  <si>
    <t>Biomel</t>
  </si>
  <si>
    <t>Protectants</t>
  </si>
  <si>
    <t>Roundoup</t>
  </si>
  <si>
    <t>Azodrin</t>
  </si>
  <si>
    <t>Preparaciòn (Lllenado Bolsas)</t>
  </si>
  <si>
    <t>CULTIVOS PERMAN Y SEMIPEM     FRUTALES</t>
  </si>
  <si>
    <t>CULTIVO:  FLOR DE JAMAICA</t>
  </si>
  <si>
    <t>Flor Jamaica</t>
  </si>
  <si>
    <t>HOJA SECA</t>
  </si>
  <si>
    <t>FLOR DE JAMAICA</t>
  </si>
  <si>
    <t>Flor de Jamaica</t>
  </si>
  <si>
    <t>Flor de jamaica</t>
  </si>
  <si>
    <t xml:space="preserve">               S.I: Sin Información</t>
  </si>
  <si>
    <t>MAIZ TECNIFICADO BLANCO</t>
  </si>
  <si>
    <t>MAIZ TECNIFICADO AMARILLO</t>
  </si>
  <si>
    <t>MAIZ TRADICIONAL BLANCO</t>
  </si>
  <si>
    <t>MAIZ TRADICIONAL AMARILLO</t>
  </si>
  <si>
    <t>Maíz  Tecnificado</t>
  </si>
  <si>
    <r>
      <t xml:space="preserve">(*)  </t>
    </r>
    <r>
      <rPr>
        <sz val="11"/>
        <rFont val="Arial"/>
        <family val="2"/>
      </rPr>
      <t>Estos datos corresponden a la sumatoria de Maíz  Blanco y Amarillo.</t>
    </r>
  </si>
  <si>
    <r>
      <t xml:space="preserve">Maíz Tradicional  </t>
    </r>
    <r>
      <rPr>
        <b/>
        <sz val="12"/>
        <rFont val="Arial"/>
        <family val="2"/>
      </rPr>
      <t>(*)</t>
    </r>
  </si>
  <si>
    <t>(millones $)*</t>
  </si>
  <si>
    <r>
      <t xml:space="preserve">Maíz  Tecnificado  </t>
    </r>
    <r>
      <rPr>
        <b/>
        <sz val="12"/>
        <rFont val="Arial"/>
        <family val="2"/>
      </rPr>
      <t>(*)</t>
    </r>
  </si>
  <si>
    <r>
      <t xml:space="preserve">(**)  </t>
    </r>
    <r>
      <rPr>
        <sz val="11"/>
        <rFont val="Arial"/>
        <family val="2"/>
      </rPr>
      <t>Estos datos corresponden a la sumatoria de Plátano Intercalado y  Solo.</t>
    </r>
  </si>
  <si>
    <t>Elosal</t>
  </si>
  <si>
    <t>Elementos</t>
  </si>
  <si>
    <t>Menores</t>
  </si>
  <si>
    <t>Simples</t>
  </si>
  <si>
    <t>Alambre Liso</t>
  </si>
  <si>
    <t xml:space="preserve">Alambre Pua </t>
  </si>
  <si>
    <t>Bandeja Icopor</t>
  </si>
  <si>
    <t>500 Gr</t>
  </si>
  <si>
    <t>Bandeja</t>
  </si>
  <si>
    <t>Caja carton</t>
  </si>
  <si>
    <t>x 25 bandejas</t>
  </si>
  <si>
    <t>Papel celofan</t>
  </si>
  <si>
    <t>Herramienta</t>
  </si>
  <si>
    <t>Colgada y Poda (Formación)</t>
  </si>
  <si>
    <t>CANTIDAD DE ESTANQUES</t>
  </si>
  <si>
    <t>EN USO</t>
  </si>
  <si>
    <t>DESOCUPADOS</t>
  </si>
  <si>
    <t>UNIDADES</t>
  </si>
  <si>
    <t>PRODUCTORAS</t>
  </si>
  <si>
    <t>AREA ESTIMADA</t>
  </si>
  <si>
    <r>
      <t>ESPEJO AGUA( M</t>
    </r>
    <r>
      <rPr>
        <b/>
        <vertAlign val="superscript"/>
        <sz val="9"/>
        <rFont val="Arial"/>
        <family val="2"/>
      </rPr>
      <t xml:space="preserve">2 </t>
    </r>
    <r>
      <rPr>
        <b/>
        <sz val="9"/>
        <rFont val="Arial"/>
        <family val="2"/>
      </rPr>
      <t>)</t>
    </r>
  </si>
  <si>
    <t>Nota: No incluye Riego</t>
  </si>
  <si>
    <t>Hoyado Postes</t>
  </si>
  <si>
    <t>Transporte Interno</t>
  </si>
  <si>
    <t>Transporte externo</t>
  </si>
  <si>
    <t>PRODUCCIÓN</t>
  </si>
  <si>
    <t>No. de</t>
  </si>
  <si>
    <t>SEMBRADAS</t>
  </si>
  <si>
    <t xml:space="preserve">                        G A N A D O   B O V I N O</t>
  </si>
  <si>
    <t>MACHOS</t>
  </si>
  <si>
    <t>HEMBRAS</t>
  </si>
  <si>
    <t xml:space="preserve">TOTAL   </t>
  </si>
  <si>
    <t xml:space="preserve">        TIPO EXPLOTACION RAZA y/o CRUCE PREDOMINANTE</t>
  </si>
  <si>
    <t>Número</t>
  </si>
  <si>
    <t>Ceba</t>
  </si>
  <si>
    <t>Lechería</t>
  </si>
  <si>
    <t>Doble Propósito</t>
  </si>
  <si>
    <t xml:space="preserve"> </t>
  </si>
  <si>
    <t>0 - 12</t>
  </si>
  <si>
    <t>13-24</t>
  </si>
  <si>
    <t>&gt; 24</t>
  </si>
  <si>
    <t>0 -12</t>
  </si>
  <si>
    <t>total de</t>
  </si>
  <si>
    <t>Raza y/o</t>
  </si>
  <si>
    <t>MESES</t>
  </si>
  <si>
    <t>Animales</t>
  </si>
  <si>
    <t>%</t>
  </si>
  <si>
    <t>Cruce</t>
  </si>
  <si>
    <t>C</t>
  </si>
  <si>
    <t>CxP</t>
  </si>
  <si>
    <t>H</t>
  </si>
  <si>
    <t>La PLata</t>
  </si>
  <si>
    <t>DOBLE PROPÓSITO</t>
  </si>
  <si>
    <t xml:space="preserve">TOTAL </t>
  </si>
  <si>
    <t xml:space="preserve">     G A N A D O   B O V I N O</t>
  </si>
  <si>
    <t>DISTRIBUCION Y AREA EN PASTOS</t>
  </si>
  <si>
    <t>MUNICIPIO</t>
  </si>
  <si>
    <t>Variedad</t>
  </si>
  <si>
    <t>Predominante</t>
  </si>
  <si>
    <t>Cabuya-Hilaza</t>
  </si>
  <si>
    <t>Arrendamiento (con Riego por gravedad)</t>
  </si>
  <si>
    <t>Nutri Foliar</t>
  </si>
  <si>
    <t>Dithane m45</t>
  </si>
  <si>
    <t>Clasificación y desgrane</t>
  </si>
  <si>
    <t>Limpieza, secamiento y empaque</t>
  </si>
  <si>
    <t>Bravonil 720</t>
  </si>
  <si>
    <t>Transportes varios</t>
  </si>
  <si>
    <t>vehículo</t>
  </si>
  <si>
    <t>global</t>
  </si>
  <si>
    <t>Secado y empacado</t>
  </si>
  <si>
    <t>Biológico</t>
  </si>
  <si>
    <t>Aplicación Insumos y Raleo</t>
  </si>
  <si>
    <t>Arada disco (tradicional)</t>
  </si>
  <si>
    <t>Rastra (disco)</t>
  </si>
  <si>
    <t>Zanjada</t>
  </si>
  <si>
    <t>Destrucción zocas</t>
  </si>
  <si>
    <t>Arranque y siembra</t>
  </si>
  <si>
    <t>Riegos y drenajes</t>
  </si>
  <si>
    <t>Aplic. Fertilizantes granulares- en agua</t>
  </si>
  <si>
    <t>Aplic. Fertilizantes Foliares</t>
  </si>
  <si>
    <t>Deshievas y aporques</t>
  </si>
  <si>
    <t>Aplic. Insecticidas</t>
  </si>
  <si>
    <t>Aplic. Fungicidas</t>
  </si>
  <si>
    <t>Cape y aplicación inhibidor</t>
  </si>
  <si>
    <t>Amarre y cargue de Horno</t>
  </si>
  <si>
    <t>Capataz de amarre</t>
  </si>
  <si>
    <t>Descargue</t>
  </si>
  <si>
    <t>Hoja</t>
  </si>
  <si>
    <t>Clasificación y empaque</t>
  </si>
  <si>
    <t>Transporte Personal</t>
  </si>
  <si>
    <t>Transporte Tabaco verde</t>
  </si>
  <si>
    <t>Coadyugante</t>
  </si>
  <si>
    <t>Seguro de hornos, mercancia y cultivo</t>
  </si>
  <si>
    <t>Fondo Nal del Tabaco</t>
  </si>
  <si>
    <t>Area (Hás)</t>
  </si>
  <si>
    <t>(Hás)</t>
  </si>
  <si>
    <t>K</t>
  </si>
  <si>
    <t>P</t>
  </si>
  <si>
    <t>S</t>
  </si>
  <si>
    <t>I</t>
  </si>
  <si>
    <t>SECRETARIA DE AGRICULTURA  Y MINERIA</t>
  </si>
  <si>
    <t>SACRIFICIO DE GANADO BOVINO</t>
  </si>
  <si>
    <t xml:space="preserve">Promedio </t>
  </si>
  <si>
    <t>No. Promedio</t>
  </si>
  <si>
    <t>Producción</t>
  </si>
  <si>
    <t>TOTAL SACRIFICIO</t>
  </si>
  <si>
    <t>Lt/Vaca/Día</t>
  </si>
  <si>
    <t>Vacas en</t>
  </si>
  <si>
    <t>Promedio</t>
  </si>
  <si>
    <t>Peso total</t>
  </si>
  <si>
    <t>Ordeño</t>
  </si>
  <si>
    <t>Lt/Año</t>
  </si>
  <si>
    <t>en Pie (Ton)</t>
  </si>
  <si>
    <t>TOTALES</t>
  </si>
  <si>
    <t xml:space="preserve"> TABLA 9.  VALOR BRUTO DE LA PRODUCCIÓN AGROPECUARIA Y PISCÍCOLA </t>
  </si>
  <si>
    <t xml:space="preserve"> TABLA 10.  VALOR BRUTO DE LA PRODUCCIÓN AGROPECUARIA Y PISCÍCOLA </t>
  </si>
  <si>
    <t>CULTIVO SEMESTRAL:  TABACO NEGRO</t>
  </si>
  <si>
    <t>Tabaco Negro</t>
  </si>
  <si>
    <t xml:space="preserve">   VALOR BRUTO DE LA PRODUCCIÓN AGRÍCOLA -SIN CAFÉ-</t>
  </si>
  <si>
    <t xml:space="preserve">   VALOR BRUTO DE LA PRODUCCIÓN AGRÍCOLA -CON CAFÉ-</t>
  </si>
  <si>
    <t>TABLA 10.  RESUMEN DEL CRECIMIENTO AGRÍCOLA EN EL</t>
  </si>
  <si>
    <t xml:space="preserve">  TABLA 10.1. RESUMEN DEL CRECIMIENTO AGRÍCOLA EN EL</t>
  </si>
  <si>
    <t xml:space="preserve">  TABLA 14. RESUMEN DEL VALOR BRUTO DE LA PRODUCCIÓN AGRÍCOLA </t>
  </si>
  <si>
    <t xml:space="preserve">  TABLA 15. VALOR BRUTO DE LA PRODUCCIÓN PECUARIA</t>
  </si>
  <si>
    <t xml:space="preserve"> TABLA 16.  VALOR BRUTO DE LA PRODUCCIÓN PISCÍCOLA</t>
  </si>
  <si>
    <t>PORCINOS</t>
  </si>
  <si>
    <t>Lechones</t>
  </si>
  <si>
    <t>días al</t>
  </si>
  <si>
    <t>Cria Tecn</t>
  </si>
  <si>
    <t>Ceba Tecn</t>
  </si>
  <si>
    <t>Tradicional</t>
  </si>
  <si>
    <t>por camada</t>
  </si>
  <si>
    <t>destete</t>
  </si>
  <si>
    <t>RAZA</t>
  </si>
  <si>
    <t>LxY</t>
  </si>
  <si>
    <t>LxP</t>
  </si>
  <si>
    <t>LxD</t>
  </si>
  <si>
    <t>PxY</t>
  </si>
  <si>
    <t>PxL</t>
  </si>
  <si>
    <t>LxCr</t>
  </si>
  <si>
    <t>L</t>
  </si>
  <si>
    <t>Cr</t>
  </si>
  <si>
    <t>DxCr</t>
  </si>
  <si>
    <t>Cr xD</t>
  </si>
  <si>
    <t>D</t>
  </si>
  <si>
    <t>YxP</t>
  </si>
  <si>
    <t>LxC</t>
  </si>
  <si>
    <t>TOTAL DPTO</t>
  </si>
  <si>
    <t>L x Y</t>
  </si>
  <si>
    <t>L x Cr</t>
  </si>
  <si>
    <t>L= Landrace           D= Duroc Jersey                Y= York Shire             P= Pietrain                   Cr= Criollo</t>
  </si>
  <si>
    <t>SACRIFICIO DE GANADO PORCINO</t>
  </si>
  <si>
    <t xml:space="preserve">Peso </t>
  </si>
  <si>
    <t>Total en</t>
  </si>
  <si>
    <t>Porcinos</t>
  </si>
  <si>
    <t>Peso en Pie</t>
  </si>
  <si>
    <t>Pie (Ton)</t>
  </si>
  <si>
    <t>Sacrificados</t>
  </si>
  <si>
    <t xml:space="preserve">              CENTRO AGROINDUSTRIAL Y DE EXPOSICIONES DEL HUILA - CEAGRODEX</t>
  </si>
  <si>
    <t>O T R A S   E S P E C I E S   P E C U A R I A S</t>
  </si>
  <si>
    <t>APICULTURA</t>
  </si>
  <si>
    <t>de</t>
  </si>
  <si>
    <t>Miel</t>
  </si>
  <si>
    <t>CABALLAR</t>
  </si>
  <si>
    <t>MULAR</t>
  </si>
  <si>
    <t>ASNAL</t>
  </si>
  <si>
    <t>BUFALINA</t>
  </si>
  <si>
    <t>OVINA</t>
  </si>
  <si>
    <t>CAPRINA</t>
  </si>
  <si>
    <t>Año</t>
  </si>
  <si>
    <t>Colmenas</t>
  </si>
  <si>
    <t>Kgs</t>
  </si>
  <si>
    <t>ESPEJO DE</t>
  </si>
  <si>
    <t>CANTIDAD DE</t>
  </si>
  <si>
    <t>CACHAMA</t>
  </si>
  <si>
    <t>CARPA</t>
  </si>
  <si>
    <t>TRUCHA</t>
  </si>
  <si>
    <t>SABALO</t>
  </si>
  <si>
    <t>PESO DE LA</t>
  </si>
  <si>
    <t>PESO PROM</t>
  </si>
  <si>
    <t>COSECHA Kg</t>
  </si>
  <si>
    <t>UNIDAD (Gs)</t>
  </si>
  <si>
    <t xml:space="preserve">Palermo </t>
  </si>
  <si>
    <t>palermo</t>
  </si>
  <si>
    <t xml:space="preserve">Yaguará  </t>
  </si>
  <si>
    <t xml:space="preserve">Yaguará </t>
  </si>
  <si>
    <t xml:space="preserve">Pitalito </t>
  </si>
  <si>
    <t>CULTIVOS TRANSITORIOS BASICOS</t>
  </si>
  <si>
    <t>TOTAL AÑO</t>
  </si>
  <si>
    <t>VARIACIONES</t>
  </si>
  <si>
    <t>SEMESTRES</t>
  </si>
  <si>
    <t>RELATIVA( %)</t>
  </si>
  <si>
    <t>ABSOLUTA</t>
  </si>
  <si>
    <t>ALGODÓN</t>
  </si>
  <si>
    <t xml:space="preserve">     Superficie  Sembrada (Has)</t>
  </si>
  <si>
    <t xml:space="preserve">     Superficie  Cosechada (Has)</t>
  </si>
  <si>
    <t xml:space="preserve">     Producción (Tons)</t>
  </si>
  <si>
    <t xml:space="preserve">     Rendimiento (Ton/Ha)</t>
  </si>
  <si>
    <t>ARROZ RIEGO</t>
  </si>
  <si>
    <t xml:space="preserve">     Rendimiento (Kg/Ha)</t>
  </si>
  <si>
    <t>FRIJOL TECNIFICADO</t>
  </si>
  <si>
    <t>FRIJOL TRADICIONAL</t>
  </si>
  <si>
    <t>SORGO</t>
  </si>
  <si>
    <t>SOYA</t>
  </si>
  <si>
    <t>TABACO RUBIO</t>
  </si>
  <si>
    <t>SUBTOTAL TRANS. BASICOS A.S.</t>
  </si>
  <si>
    <t>SUBTOTAL TRANS. BASICOS A.C.</t>
  </si>
  <si>
    <t>varas</t>
  </si>
  <si>
    <t>SUBTOTAL TRANS. BASICOS  P.</t>
  </si>
  <si>
    <r>
      <t xml:space="preserve">A.S : </t>
    </r>
    <r>
      <rPr>
        <sz val="11"/>
        <rFont val="Arial"/>
        <family val="2"/>
      </rPr>
      <t xml:space="preserve"> Area  Sembrada (Has).     </t>
    </r>
    <r>
      <rPr>
        <b/>
        <sz val="11"/>
        <rFont val="Arial"/>
        <family val="2"/>
      </rPr>
      <t>A.C :</t>
    </r>
    <r>
      <rPr>
        <sz val="11"/>
        <rFont val="Arial"/>
        <family val="2"/>
      </rPr>
      <t xml:space="preserve"> Area Cosechada (Has).    </t>
    </r>
    <r>
      <rPr>
        <b/>
        <sz val="11"/>
        <rFont val="Arial"/>
        <family val="2"/>
      </rPr>
      <t>P :</t>
    </r>
    <r>
      <rPr>
        <sz val="11"/>
        <rFont val="Arial"/>
        <family val="2"/>
      </rPr>
      <t xml:space="preserve"> Producción (Ton)</t>
    </r>
  </si>
  <si>
    <t>CULTIVOS TRANSITORIOS HORTALIZAS</t>
  </si>
  <si>
    <t>AHUYAMA</t>
  </si>
  <si>
    <t>ARVEJA</t>
  </si>
  <si>
    <t>A-2008</t>
  </si>
  <si>
    <t>HABICHUELA</t>
  </si>
  <si>
    <t>HORTALIZAS ( VARIAS )</t>
  </si>
  <si>
    <t>CEBOLLA CABEZONA</t>
  </si>
  <si>
    <t>MELÓN</t>
  </si>
  <si>
    <r>
      <t>A.S :</t>
    </r>
    <r>
      <rPr>
        <sz val="12"/>
        <rFont val="Arial"/>
        <family val="2"/>
      </rPr>
      <t xml:space="preserve">  Area  Sembrada (Has).     </t>
    </r>
    <r>
      <rPr>
        <b/>
        <sz val="12"/>
        <rFont val="Arial"/>
        <family val="2"/>
      </rPr>
      <t>A.C :</t>
    </r>
    <r>
      <rPr>
        <sz val="12"/>
        <rFont val="Arial"/>
        <family val="2"/>
      </rPr>
      <t xml:space="preserve"> Area Cosechada (Has).    </t>
    </r>
    <r>
      <rPr>
        <b/>
        <sz val="12"/>
        <rFont val="Arial"/>
        <family val="2"/>
      </rPr>
      <t>P :</t>
    </r>
    <r>
      <rPr>
        <sz val="12"/>
        <rFont val="Arial"/>
        <family val="2"/>
      </rPr>
      <t xml:space="preserve"> Producción (Ton)</t>
    </r>
  </si>
  <si>
    <t>PAPA</t>
  </si>
  <si>
    <t>PEPINO COHOMBRO</t>
  </si>
  <si>
    <t>PIMENTÓN</t>
  </si>
  <si>
    <t>SANDÍA</t>
  </si>
  <si>
    <t>TOMATE DE MESA</t>
  </si>
  <si>
    <t>SUBTOTAL TRANS. HORTALIZAS    A.S.</t>
  </si>
  <si>
    <t>SUBTOTAL TRANS. HORTALIZAS    A.C.</t>
  </si>
  <si>
    <t>SUBTOTAL TRANS. HORTALIZAS     P.</t>
  </si>
  <si>
    <t>CULTIVOS PERM.  SEMIPEM Y ANUALES  BASICOS</t>
  </si>
  <si>
    <t xml:space="preserve">  ACHIRA</t>
  </si>
  <si>
    <t xml:space="preserve">  ARRACACHA</t>
  </si>
  <si>
    <t>CEBOLLA JUNCA</t>
  </si>
  <si>
    <t xml:space="preserve">  YUCA</t>
  </si>
  <si>
    <t xml:space="preserve">  CACAO</t>
  </si>
  <si>
    <t xml:space="preserve">  CAÑA PANELERA</t>
  </si>
  <si>
    <t xml:space="preserve">  CAFÉ  </t>
  </si>
  <si>
    <t>SUBTOTAL PERM-ANUAL BASICOS  A.S.</t>
  </si>
  <si>
    <t>SUBTOTAL PERM-ANUAL BASICOS  A.C.</t>
  </si>
  <si>
    <t>SUBTOTAL PERM-ANUAL BASICOS    P.</t>
  </si>
  <si>
    <t>ALMIDON</t>
  </si>
  <si>
    <t>TALLO</t>
  </si>
  <si>
    <t>CONTENIDO POR HOJA</t>
  </si>
  <si>
    <t>CULTIVOS TRANSITORIOS POR MUNICIPIOS</t>
  </si>
  <si>
    <t>CONSOLIDADO CULTIVOS TRANSITORIOS DEPARTAMENTAL</t>
  </si>
  <si>
    <t>COSTOS DE PRODUCCIÓN CULTIVOS TRANSITORIOS</t>
  </si>
  <si>
    <t>CONSOLIDADO CULTIVOS ANUALES DEPARTAMENTAL</t>
  </si>
  <si>
    <t>COSTOS DE PRODUCCIÓN CULTIVOS ANUALES</t>
  </si>
  <si>
    <t>CULTIVOS PERMANENTES Y SEMIPERMANENTES POR MUNICIPIOS</t>
  </si>
  <si>
    <t>CULTIVOS ANUALES POR MUNICIPIOS</t>
  </si>
  <si>
    <t>CONSOLIDADO CULTIVOS PERMANENTES Y SEMIPERMANENTES  DEPARTAMENTAL</t>
  </si>
  <si>
    <t>COSTOS DE PRODUCCIÓN CULTIVOS PERMANENTES Y SEMIPERMANENTES</t>
  </si>
  <si>
    <t>INVENTARIO BOVINO</t>
  </si>
  <si>
    <t>INVENTARIO DE ÁREAS DE PASTOS</t>
  </si>
  <si>
    <t>SACRIFICIO Y PRODUCCIÓN DE LECHE PARA BOVINOS</t>
  </si>
  <si>
    <t>OTRAS ESPECIES PECUARIAS</t>
  </si>
  <si>
    <t>INVENTARIO Y PRODUCCIÓN PISCÍCOLA</t>
  </si>
  <si>
    <t xml:space="preserve">REPORTES </t>
  </si>
  <si>
    <t>COMPORTAMIENTO DE CULTIVOS DEPARTAMENTAL</t>
  </si>
  <si>
    <t>COMPORTAMIENTO DE PRECIOS Y COSTOS DE PRODUCCIÓN</t>
  </si>
  <si>
    <t>COMPORTAMIENTO PECUARIO Y PISCÍCOLA DEPARTAMENTAL</t>
  </si>
  <si>
    <t>JORNALES REQUERIDOS PARA LA PRODUCCIÓN AGRÍCOLA</t>
  </si>
  <si>
    <t>VALOR DE LA PRODUCCIÓN AGRÍCOLA (Precios Corrientes)</t>
  </si>
  <si>
    <t>REPORTES A PRECIOS  CORRIENTES</t>
  </si>
  <si>
    <t>RESUMEN DEL VALOR DE LA PRODUCCIÓN AGRÍCOLA (Precios Corrientes)</t>
  </si>
  <si>
    <t>VALOR DE LA PRODUCCIÓN PECUARIA (Precios Corrientes)</t>
  </si>
  <si>
    <t>VALOR DE LA PRODUCCIÓN PISCÍCOLA (Precios Corrientes)</t>
  </si>
  <si>
    <t>VALOR DE LA PRODUCCIÓN TOTAL DEPARTAMENTAL (Precios Corrientes)</t>
  </si>
  <si>
    <t>CAPITULOS</t>
  </si>
  <si>
    <t>II</t>
  </si>
  <si>
    <t>III</t>
  </si>
  <si>
    <t>IV</t>
  </si>
  <si>
    <t>V</t>
  </si>
  <si>
    <t>INVENTARIO PORCINOS</t>
  </si>
  <si>
    <t>SACRIFICIO PORCINOS</t>
  </si>
  <si>
    <r>
      <t xml:space="preserve">(+) </t>
    </r>
    <r>
      <rPr>
        <sz val="11"/>
        <rFont val="Arial"/>
        <family val="2"/>
      </rPr>
      <t>Corresponde a la sumatoria de Plátano  Solo  y  Plátano Intercalado</t>
    </r>
  </si>
  <si>
    <t>AGUACATE</t>
  </si>
  <si>
    <t>BADEA</t>
  </si>
  <si>
    <t>BANANO</t>
  </si>
  <si>
    <t>CURUBA</t>
  </si>
  <si>
    <t>CÍTRICOS</t>
  </si>
  <si>
    <t>CHOLUPA</t>
  </si>
  <si>
    <t>GUANÁBANA</t>
  </si>
  <si>
    <t>GRANADILLA</t>
  </si>
  <si>
    <t>LULO</t>
  </si>
  <si>
    <r>
      <t xml:space="preserve">A.S : </t>
    </r>
    <r>
      <rPr>
        <sz val="12"/>
        <rFont val="Arial"/>
        <family val="2"/>
      </rPr>
      <t xml:space="preserve"> Area  Sembrada (Has).     </t>
    </r>
    <r>
      <rPr>
        <b/>
        <sz val="12"/>
        <rFont val="Arial"/>
        <family val="2"/>
      </rPr>
      <t>A.C :</t>
    </r>
    <r>
      <rPr>
        <sz val="12"/>
        <rFont val="Arial"/>
        <family val="2"/>
      </rPr>
      <t xml:space="preserve"> Area Cosechada (Has).    </t>
    </r>
    <r>
      <rPr>
        <b/>
        <sz val="12"/>
        <rFont val="Arial"/>
        <family val="2"/>
      </rPr>
      <t>P :</t>
    </r>
    <r>
      <rPr>
        <sz val="12"/>
        <rFont val="Arial"/>
        <family val="2"/>
      </rPr>
      <t xml:space="preserve"> Producción (Ton)</t>
    </r>
  </si>
  <si>
    <t>MANGO</t>
  </si>
  <si>
    <t>MARACUYÁ</t>
  </si>
  <si>
    <t>MORA</t>
  </si>
  <si>
    <t>PAPAYA</t>
  </si>
  <si>
    <t>PIÑA</t>
  </si>
  <si>
    <t>PITAHAYA</t>
  </si>
  <si>
    <t>TOMATE DE ÁRBOL</t>
  </si>
  <si>
    <t>UVA</t>
  </si>
  <si>
    <t xml:space="preserve">CULTIVOS </t>
  </si>
  <si>
    <t>GRAN TOTAL TRANSITORIOS</t>
  </si>
  <si>
    <t xml:space="preserve">     Superficie. Total Plantada (Has)</t>
  </si>
  <si>
    <t>GRAN TOTAL AGRICOLA</t>
  </si>
  <si>
    <t xml:space="preserve">    Sup. Sembrada  A.S.</t>
  </si>
  <si>
    <t xml:space="preserve">    Sup. Cosechada   A.C.</t>
  </si>
  <si>
    <t xml:space="preserve">    Producción   P.</t>
  </si>
  <si>
    <r>
      <t>A.S :</t>
    </r>
    <r>
      <rPr>
        <sz val="10"/>
        <rFont val="Arial"/>
        <family val="2"/>
      </rPr>
      <t xml:space="preserve">  Area  Sembrada (Has).     </t>
    </r>
    <r>
      <rPr>
        <b/>
        <sz val="10"/>
        <rFont val="Arial"/>
        <family val="2"/>
      </rPr>
      <t>A.C :</t>
    </r>
    <r>
      <rPr>
        <sz val="10"/>
        <rFont val="Arial"/>
        <family val="2"/>
      </rPr>
      <t xml:space="preserve"> Area Cosechada (Has).     </t>
    </r>
    <r>
      <rPr>
        <b/>
        <sz val="10"/>
        <rFont val="Arial"/>
        <family val="2"/>
      </rPr>
      <t xml:space="preserve"> P :</t>
    </r>
    <r>
      <rPr>
        <sz val="10"/>
        <rFont val="Arial"/>
        <family val="2"/>
      </rPr>
      <t xml:space="preserve"> Producción (Ton).</t>
    </r>
  </si>
  <si>
    <t>GUAYABA &amp;</t>
  </si>
  <si>
    <t>MAIZ  TECNIFICADO [+]</t>
  </si>
  <si>
    <t>MAIZ TRADICONAL [+]</t>
  </si>
  <si>
    <r>
      <t xml:space="preserve">(+) </t>
    </r>
    <r>
      <rPr>
        <sz val="10"/>
        <rFont val="Arial"/>
        <family val="2"/>
      </rPr>
      <t>Corresponde a la sumatoria de Maíz  Blanco y Amarillo</t>
    </r>
  </si>
  <si>
    <t xml:space="preserve">     Producción (Tons) Semilla</t>
  </si>
  <si>
    <t xml:space="preserve">     Producción (Tons) Paddy Verde</t>
  </si>
  <si>
    <t xml:space="preserve">     Producción (Tons) Grano Seco</t>
  </si>
  <si>
    <t xml:space="preserve">     Producción (Tons) Hoja Seca</t>
  </si>
  <si>
    <t>(Ton) *</t>
  </si>
  <si>
    <t xml:space="preserve">     Producción (Tons) Fruta</t>
  </si>
  <si>
    <t xml:space="preserve">     Producción (Tons)  Verde</t>
  </si>
  <si>
    <t xml:space="preserve">     Producción (Tons) Verde</t>
  </si>
  <si>
    <t xml:space="preserve">     Producción (Tons)  Bulbo</t>
  </si>
  <si>
    <t xml:space="preserve">     Producción (Tons) Tubérculo</t>
  </si>
  <si>
    <t xml:space="preserve">     Producción (Tons) Fruto</t>
  </si>
  <si>
    <t xml:space="preserve">     Producción (Tons) Almidón</t>
  </si>
  <si>
    <t xml:space="preserve">     Producción (Tons) Tallo</t>
  </si>
  <si>
    <t xml:space="preserve">     Producción (Tons) Panela</t>
  </si>
  <si>
    <t xml:space="preserve">     Producción (Tons)  Racimo</t>
  </si>
  <si>
    <t xml:space="preserve">     Producción (Tons) Pergamino Seco</t>
  </si>
  <si>
    <t>INVENTARIO ANIMALES DE LABOR Y OTRAS ESPECIES</t>
  </si>
  <si>
    <t>Esp. Agricultura Específica por Sitio</t>
  </si>
  <si>
    <t>Arriendo Hornos  x Kilo</t>
  </si>
  <si>
    <t>Transporte insumos</t>
  </si>
  <si>
    <t>CULTIVO:  DURAZNO</t>
  </si>
  <si>
    <t>Durazno</t>
  </si>
  <si>
    <t>DURAZNO</t>
  </si>
  <si>
    <t>Cñ</t>
  </si>
  <si>
    <t>Mf</t>
  </si>
  <si>
    <t>Bo</t>
  </si>
  <si>
    <t>Mr</t>
  </si>
  <si>
    <t>El</t>
  </si>
  <si>
    <t>Es</t>
  </si>
  <si>
    <t>Sb</t>
  </si>
  <si>
    <t>Q</t>
  </si>
  <si>
    <t>Precio promedio ($/Lt)</t>
  </si>
  <si>
    <t>Precio promedio ($/Kilo) en pie</t>
  </si>
  <si>
    <t>Precio promedio productor ($/Kl) pie</t>
  </si>
  <si>
    <t>Guayaba Manzana y Pera</t>
  </si>
  <si>
    <t>Hortalizas (varias pequeña escala)</t>
  </si>
  <si>
    <t>Control  Fungic</t>
  </si>
  <si>
    <t>herramientas</t>
  </si>
  <si>
    <t>TILAPIA   (Ton)</t>
  </si>
  <si>
    <t>COBERTURA DE VACUNACIÓN POR PREDIOS Y BOVINOS</t>
  </si>
  <si>
    <t>Cobertura (%)</t>
  </si>
  <si>
    <t>Total Bovinos</t>
  </si>
  <si>
    <t>Bovinos Vacunados</t>
  </si>
  <si>
    <t>Cypermetrin</t>
  </si>
  <si>
    <t>Bolsas lechosa</t>
  </si>
  <si>
    <t>Deschuponada - Formacion</t>
  </si>
  <si>
    <t>Poda</t>
  </si>
  <si>
    <t>Embolsado de frutos</t>
  </si>
  <si>
    <t>Promedio  Lt / Vaca / Día</t>
  </si>
  <si>
    <t>AUTOCONSUMO Y FINCA</t>
  </si>
  <si>
    <t>TUBER</t>
  </si>
  <si>
    <t>** Peso promedio deguello 1,65 Kg, sin: plumas y visceras</t>
  </si>
  <si>
    <t>FUENTE: Secretaría de Agricultura y Minería. Observatorio de Territorios Rurales. Evaluaciones Agropecuarias Municipales</t>
  </si>
  <si>
    <t>Otros  - Transporte Insumos</t>
  </si>
  <si>
    <t>Transporte intgerno</t>
  </si>
  <si>
    <t>Retefuente  2% sobre ($/Ha)</t>
  </si>
  <si>
    <t>Viajes</t>
  </si>
  <si>
    <t>FUENTE: Ministerio de Agricultura.</t>
  </si>
  <si>
    <t xml:space="preserve">                  Anuario Agropecuario del Huila 2005</t>
  </si>
  <si>
    <t>($/Ton) $2005</t>
  </si>
  <si>
    <t>* 16 huevos = 1 kilo,    $162 Unidad</t>
  </si>
  <si>
    <t>Café Especial</t>
  </si>
  <si>
    <t>Carne bovina</t>
  </si>
  <si>
    <t>Leche bovina</t>
  </si>
  <si>
    <t>Carne porcino</t>
  </si>
  <si>
    <t>Carne avícola</t>
  </si>
  <si>
    <t>Huevos</t>
  </si>
  <si>
    <t>Tilapia</t>
  </si>
  <si>
    <t>Mojarra Plateada</t>
  </si>
  <si>
    <t>Bocachico</t>
  </si>
  <si>
    <t>Sábalo</t>
  </si>
  <si>
    <t>Hortalizas (Peq. Escala)</t>
  </si>
  <si>
    <t xml:space="preserve"> PRECIOS CONSTANTES PAGADOS AL PRODUCTOR PROMEDIO NACIONAL Y DEPARTAMENTAL</t>
  </si>
  <si>
    <t>(PRECIOS CONSTANTES $/2005)</t>
  </si>
  <si>
    <t>MILLONES ($) 2005  &amp;</t>
  </si>
  <si>
    <t>($/2005)</t>
  </si>
  <si>
    <r>
      <t xml:space="preserve"> </t>
    </r>
    <r>
      <rPr>
        <b/>
        <sz val="11"/>
        <rFont val="Arial"/>
        <family val="2"/>
      </rPr>
      <t>&amp;</t>
    </r>
    <r>
      <rPr>
        <sz val="11"/>
        <rFont val="Arial"/>
        <family val="2"/>
      </rPr>
      <t xml:space="preserve"> VALORACION DE LA PRODUCCION MILL($)2005. Tabla base Min. Agricultura/SEDAM</t>
    </r>
  </si>
  <si>
    <t>MILLONES ($) 2005</t>
  </si>
  <si>
    <t>(Precios Constantes 2005)</t>
  </si>
  <si>
    <t>VALORACION DE LA PRODUCCION MILL($) 2005</t>
  </si>
  <si>
    <t xml:space="preserve">Achira </t>
  </si>
  <si>
    <t xml:space="preserve">Cebolla Junca </t>
  </si>
  <si>
    <t>G-SEGO</t>
  </si>
  <si>
    <t>Transporte de insumos e interno</t>
  </si>
  <si>
    <t>Deshoje y descoline</t>
  </si>
  <si>
    <t>Aplicaciòn de Fungicidas</t>
  </si>
  <si>
    <t>Aplicaciòn de Insecticidas</t>
  </si>
  <si>
    <t xml:space="preserve">Fungicida </t>
  </si>
  <si>
    <t>Clorotalonil</t>
  </si>
  <si>
    <t>Carbofuran</t>
  </si>
  <si>
    <t>Deshierva</t>
  </si>
  <si>
    <t>Aplicaciòn Fungicidas</t>
  </si>
  <si>
    <t>Aplicaciòn Insecticidaas</t>
  </si>
  <si>
    <t>Fríjol (Tecnificado y Tradicional)</t>
  </si>
  <si>
    <t>PRODUCCIÓN   (MILL ($) 2005)</t>
  </si>
  <si>
    <r>
      <t xml:space="preserve">PRODUCCIÓN </t>
    </r>
    <r>
      <rPr>
        <b/>
        <sz val="11"/>
        <rFont val="Arial"/>
        <family val="2"/>
      </rPr>
      <t>(MILLONES ($) 2005)</t>
    </r>
  </si>
  <si>
    <t>PRODUCCIÓN  (MILL ($) 2005)</t>
  </si>
  <si>
    <t xml:space="preserve">                   FINAGRO</t>
  </si>
  <si>
    <t>CULTIVO:  GULUPA</t>
  </si>
  <si>
    <t>Gulupa</t>
  </si>
  <si>
    <t>Ay</t>
  </si>
  <si>
    <t xml:space="preserve">Precio al </t>
  </si>
  <si>
    <t>Productor</t>
  </si>
  <si>
    <t>$/Kl</t>
  </si>
  <si>
    <t/>
  </si>
  <si>
    <t>Btos</t>
  </si>
  <si>
    <t>Interes sobre financiación (asociaciòn)  4% de ($6,000,000)</t>
  </si>
  <si>
    <t xml:space="preserve">                    DANE - Boletines Precios de Insumos y Factores Asociados a la Produción Agropecuaria</t>
  </si>
  <si>
    <t xml:space="preserve">               DANE - Boletines Precios de Insumos y Factores Asociados a la Produción Agropecuaria</t>
  </si>
  <si>
    <t xml:space="preserve">FUENTE: Secretaría de Agricultura y Minería. Observatorio de Territorios Rurales. Evaluaciones Agropecuarias Municipales </t>
  </si>
  <si>
    <t xml:space="preserve"> 15-15-15</t>
  </si>
  <si>
    <t xml:space="preserve">DA P </t>
  </si>
  <si>
    <t>Mz</t>
  </si>
  <si>
    <t>PARTICIPACIÓN POR RUBROS DE CULTIVOS EN EL VOLUMEN (Ton) Y VALOR DE LA PRODUCCIÓN ($)</t>
  </si>
  <si>
    <t>VALORACIÓN DEL CRECIMIENTO AGRÍCOLA DEPARTAMENTAL (Precios Constantes 2005)</t>
  </si>
  <si>
    <t>VALORACIÓN DEL CRECIMIENTO PECUARIO Y PISCÍCOLA DEPARTAMENTAL (Precios Constantes 2005)</t>
  </si>
  <si>
    <t>VALORACIÓN DEL CRECIMIENTO TOTAL DEPARTAMENTAL (Precios Constantes 2005)</t>
  </si>
  <si>
    <t>TABLA PRECIOS AL PRODUCTOR CONSTANTRES DE 2005</t>
  </si>
  <si>
    <t xml:space="preserve">               I.C.A  Regional Huila</t>
  </si>
  <si>
    <t>FRESCA</t>
  </si>
  <si>
    <t>*Panela</t>
  </si>
  <si>
    <t>SISTEMAS SILVOPASTORIL</t>
  </si>
  <si>
    <t>TOTAL AREA PASTOS, FORRAJES Y SILVOPASTORIL</t>
  </si>
  <si>
    <t>Ei</t>
  </si>
  <si>
    <t>Sn</t>
  </si>
  <si>
    <t xml:space="preserve">B </t>
  </si>
  <si>
    <t>Af</t>
  </si>
  <si>
    <t>Transporte Plántulas e insumos</t>
  </si>
  <si>
    <t>contrato</t>
  </si>
  <si>
    <t>Materia Orgánica</t>
  </si>
  <si>
    <t>NOTA: Se incluye varas para entable, como monocultivo en voluble</t>
  </si>
  <si>
    <t>Benlate 50</t>
  </si>
  <si>
    <t>sobre 100 g</t>
  </si>
  <si>
    <t>sobre 100g</t>
  </si>
  <si>
    <t xml:space="preserve">               FEDECACAO - Regional Huila </t>
  </si>
  <si>
    <t>* $416,67 Promedio por Kilogramo</t>
  </si>
  <si>
    <t>Compuesto</t>
  </si>
  <si>
    <t>Microessential</t>
  </si>
  <si>
    <t>Borozinco</t>
  </si>
  <si>
    <t>Nitroxtend + K</t>
  </si>
  <si>
    <t>Sulcamag</t>
  </si>
  <si>
    <t>Coljap Zinc</t>
  </si>
  <si>
    <t>Fase 3</t>
  </si>
  <si>
    <t>Amidas</t>
  </si>
  <si>
    <t xml:space="preserve">KCL </t>
  </si>
  <si>
    <t xml:space="preserve">SAM </t>
  </si>
  <si>
    <t xml:space="preserve">Urea </t>
  </si>
  <si>
    <t>Monocrotofos</t>
  </si>
  <si>
    <t>Fulminator</t>
  </si>
  <si>
    <t>Roxion</t>
  </si>
  <si>
    <t>Imidacloprid</t>
  </si>
  <si>
    <t>Coadyuvante</t>
  </si>
  <si>
    <t>Inex A</t>
  </si>
  <si>
    <t>Taspa</t>
  </si>
  <si>
    <t>Rally</t>
  </si>
  <si>
    <t>Amistar Top</t>
  </si>
  <si>
    <t>Carbendazim</t>
  </si>
  <si>
    <t>Kazugamicina</t>
  </si>
  <si>
    <t>CosmoAgua</t>
  </si>
  <si>
    <t>Cumbre</t>
  </si>
  <si>
    <t>Propineb</t>
  </si>
  <si>
    <t>Merit Amarillo</t>
  </si>
  <si>
    <t>80 gs</t>
  </si>
  <si>
    <t>Bactericida</t>
  </si>
  <si>
    <t>200 gr</t>
  </si>
  <si>
    <t>Corrector Ph</t>
  </si>
  <si>
    <t>Almacigos - siembras - sostenimiento - Trazado y aplicación de correctivos</t>
  </si>
  <si>
    <t>Hora</t>
  </si>
  <si>
    <t>Emplasticada</t>
  </si>
  <si>
    <t>Rotiado</t>
  </si>
  <si>
    <t>Guiada</t>
  </si>
  <si>
    <t>Saneo y volteo</t>
  </si>
  <si>
    <t>Atierrado</t>
  </si>
  <si>
    <t>Celaduría</t>
  </si>
  <si>
    <t>Libra</t>
  </si>
  <si>
    <t>Deltametrina</t>
  </si>
  <si>
    <t>Metanidafos</t>
  </si>
  <si>
    <t>Avermectina</t>
  </si>
  <si>
    <t>Mancozeb</t>
  </si>
  <si>
    <t>Cymoxanil</t>
  </si>
  <si>
    <t>Plástico</t>
  </si>
  <si>
    <t>m</t>
  </si>
  <si>
    <t>Paraquat</t>
  </si>
  <si>
    <t>MELON</t>
  </si>
  <si>
    <t xml:space="preserve">Rastrillada </t>
  </si>
  <si>
    <t>Fertilizante  (DAP)</t>
  </si>
  <si>
    <t>Fertilizante  (Urea)</t>
  </si>
  <si>
    <t>Fertilizante  (KCl)</t>
  </si>
  <si>
    <t>Kieserita</t>
  </si>
  <si>
    <t>Ahoyado y fijada de postes</t>
  </si>
  <si>
    <t>Calibre 8-10</t>
  </si>
  <si>
    <t>VR/UNIT</t>
  </si>
  <si>
    <t>Postes concreto</t>
  </si>
  <si>
    <t>Muertos para templetes</t>
  </si>
  <si>
    <t>INSUMO</t>
  </si>
  <si>
    <t>Pesada y Limpeza</t>
  </si>
  <si>
    <t>Nitrifoliar</t>
  </si>
  <si>
    <t>Riego y Drenajes</t>
  </si>
  <si>
    <t>Deschupada y polinización</t>
  </si>
  <si>
    <t>Pesada y limpieza</t>
  </si>
  <si>
    <t>Podas y Deschuponada</t>
  </si>
  <si>
    <t>Aplicaciòn Herbicidas</t>
  </si>
  <si>
    <t>Fertilizante Simple</t>
  </si>
  <si>
    <t>Fertilizante menores</t>
  </si>
  <si>
    <t>Abono Orgánico</t>
  </si>
  <si>
    <t>Compost</t>
  </si>
  <si>
    <t>Fertilizante foliar</t>
  </si>
  <si>
    <t>Cal Agrícola</t>
  </si>
  <si>
    <t>Deschuponada y polinización</t>
  </si>
  <si>
    <t>Embolsasda de fruto</t>
  </si>
  <si>
    <t>Bolsas</t>
  </si>
  <si>
    <t>MSc.  Sistemas de Información Geográfica</t>
  </si>
  <si>
    <t>CULTIVO SEMESTRAL:  FRIJOL TRADICIONAL</t>
  </si>
  <si>
    <t>CULTIVO SEMESTRAL:  MAIZ TECNIFICADO BLANCO</t>
  </si>
  <si>
    <t>CULTIVO SEMESTRAL:  PIMENTON</t>
  </si>
  <si>
    <t>CULTIVO SEMESTRAL:  SOYA</t>
  </si>
  <si>
    <t>CULTIVO :    BADEA</t>
  </si>
  <si>
    <t>CULTIVO:    CURUBA</t>
  </si>
  <si>
    <t>CULTIVO :    GRANADILLA</t>
  </si>
  <si>
    <t>CULTIVO :    MORA</t>
  </si>
  <si>
    <t>CULTIVO :   TOMATE DE ARBOL</t>
  </si>
  <si>
    <t xml:space="preserve">CULTIVO :   UVA </t>
  </si>
  <si>
    <t>No. PREDIOS</t>
  </si>
  <si>
    <t>HOBO</t>
  </si>
  <si>
    <t>CAMPOALEGRE</t>
  </si>
  <si>
    <t>YAGUARÁ</t>
  </si>
  <si>
    <t>ROJA %</t>
  </si>
  <si>
    <t>TOTAL %</t>
  </si>
  <si>
    <t xml:space="preserve">Producción Betania: </t>
  </si>
  <si>
    <r>
      <t xml:space="preserve">CONVENCIONES: </t>
    </r>
    <r>
      <rPr>
        <b/>
        <sz val="9"/>
        <rFont val="Arial"/>
        <family val="2"/>
      </rPr>
      <t>S: Sembrados                     C: Cosechados</t>
    </r>
  </si>
  <si>
    <t>Orthocide</t>
  </si>
  <si>
    <t xml:space="preserve">DAP </t>
  </si>
  <si>
    <t>Se recomienda para este cultivo, posteadura en concreto y muertos para templetes:</t>
  </si>
  <si>
    <t>REHABILITADA</t>
  </si>
  <si>
    <t>PLATEADA %</t>
  </si>
  <si>
    <t>Alambre Cl 12</t>
  </si>
  <si>
    <t xml:space="preserve">                   CADENAS PRODUCTIVAS - GREMIOS DE LA PRODUCCIÓN  -  ICA  - PRODUCTORES - DANE</t>
  </si>
  <si>
    <t xml:space="preserve">                  Cadena Productiva Frutícola Departamento del Huila</t>
  </si>
  <si>
    <t xml:space="preserve">                    GREMIOS DE LA PRODUCCIÓN, PRODUCTORES, FINAGRO</t>
  </si>
  <si>
    <t xml:space="preserve">                   GREMIOS DE LA PRODUCCIÓN</t>
  </si>
  <si>
    <t>Café - PIC 2016</t>
  </si>
  <si>
    <t>18 MESES</t>
  </si>
  <si>
    <t>ARROZ</t>
  </si>
  <si>
    <t>CEB. CABEZONA</t>
  </si>
  <si>
    <t>FRIJOL TEC</t>
  </si>
  <si>
    <t>FRIJOL TRAD</t>
  </si>
  <si>
    <t>HORTALIZAS</t>
  </si>
  <si>
    <t>MAIZ TEC BLANCO</t>
  </si>
  <si>
    <t>MAIZ TEC AMARILLO</t>
  </si>
  <si>
    <t>MAIZ TRAD BLANCO</t>
  </si>
  <si>
    <t>MAIZ TRAD AMARILO</t>
  </si>
  <si>
    <t>PIMENTON</t>
  </si>
  <si>
    <t>SANDIA</t>
  </si>
  <si>
    <t>PLATANO INTERC</t>
  </si>
  <si>
    <t>CITRICOS</t>
  </si>
  <si>
    <t>GULUPA</t>
  </si>
  <si>
    <t>GUAYABA COMUN</t>
  </si>
  <si>
    <t>GUAYABA MANZANA</t>
  </si>
  <si>
    <t>GUANABANA</t>
  </si>
  <si>
    <t>MARACUYA</t>
  </si>
  <si>
    <t>TOMATE ARBOL</t>
  </si>
  <si>
    <t>FLOR JAMAICA</t>
  </si>
  <si>
    <t>TABACO</t>
  </si>
  <si>
    <t>TOMATE</t>
  </si>
  <si>
    <t>MAT. VEGETAL</t>
  </si>
  <si>
    <t>San Agustin *</t>
  </si>
  <si>
    <t>CULTIVO SEMESTRAL: MAIZ TRADICIONAL BLANCO</t>
  </si>
  <si>
    <t xml:space="preserve">                                * El Precio Promedio Pagado al Productor </t>
  </si>
  <si>
    <t>CULTIVO :   AGUACATE</t>
  </si>
  <si>
    <t>F1</t>
  </si>
  <si>
    <t>Bn</t>
  </si>
  <si>
    <t xml:space="preserve">M </t>
  </si>
  <si>
    <t>Ay x C</t>
  </si>
  <si>
    <r>
      <t xml:space="preserve">CONVENCIONES:    </t>
    </r>
    <r>
      <rPr>
        <b/>
        <sz val="10"/>
        <rFont val="Arial"/>
        <family val="2"/>
      </rPr>
      <t>A</t>
    </r>
    <r>
      <rPr>
        <sz val="10"/>
        <rFont val="Arial"/>
        <family val="2"/>
      </rPr>
      <t xml:space="preserve"> = Angus,  </t>
    </r>
    <r>
      <rPr>
        <b/>
        <sz val="10"/>
        <rFont val="Arial"/>
        <family val="2"/>
      </rPr>
      <t>C</t>
    </r>
    <r>
      <rPr>
        <sz val="10"/>
        <rFont val="Arial"/>
        <family val="2"/>
      </rPr>
      <t xml:space="preserve"> = Cebú,   </t>
    </r>
    <r>
      <rPr>
        <b/>
        <sz val="10"/>
        <rFont val="Arial"/>
        <family val="2"/>
      </rPr>
      <t>P</t>
    </r>
    <r>
      <rPr>
        <sz val="10"/>
        <rFont val="Arial"/>
        <family val="2"/>
      </rPr>
      <t xml:space="preserve"> = Pardo Suizo,  </t>
    </r>
    <r>
      <rPr>
        <b/>
        <sz val="10"/>
        <rFont val="Arial"/>
        <family val="2"/>
      </rPr>
      <t xml:space="preserve">H </t>
    </r>
    <r>
      <rPr>
        <sz val="10"/>
        <rFont val="Arial"/>
        <family val="2"/>
      </rPr>
      <t xml:space="preserve">= Holstein, </t>
    </r>
    <r>
      <rPr>
        <b/>
        <sz val="10"/>
        <rFont val="Arial"/>
        <family val="2"/>
      </rPr>
      <t xml:space="preserve"> J </t>
    </r>
    <r>
      <rPr>
        <sz val="10"/>
        <rFont val="Arial"/>
        <family val="2"/>
      </rPr>
      <t xml:space="preserve">= Jersey,  </t>
    </r>
    <r>
      <rPr>
        <b/>
        <sz val="10"/>
        <rFont val="Arial"/>
        <family val="2"/>
      </rPr>
      <t xml:space="preserve">B </t>
    </r>
    <r>
      <rPr>
        <sz val="10"/>
        <rFont val="Arial"/>
        <family val="2"/>
      </rPr>
      <t xml:space="preserve">= Brahaman,   </t>
    </r>
    <r>
      <rPr>
        <b/>
        <sz val="10"/>
        <rFont val="Arial"/>
        <family val="2"/>
      </rPr>
      <t>Cr</t>
    </r>
    <r>
      <rPr>
        <sz val="10"/>
        <rFont val="Arial"/>
        <family val="2"/>
      </rPr>
      <t xml:space="preserve"> = Criollo,  </t>
    </r>
    <r>
      <rPr>
        <b/>
        <sz val="10"/>
        <rFont val="Arial"/>
        <family val="2"/>
      </rPr>
      <t>N</t>
    </r>
    <r>
      <rPr>
        <sz val="10"/>
        <rFont val="Arial"/>
        <family val="2"/>
      </rPr>
      <t xml:space="preserve">= Normando, </t>
    </r>
    <r>
      <rPr>
        <b/>
        <sz val="10"/>
        <rFont val="Arial"/>
        <family val="2"/>
      </rPr>
      <t>M</t>
    </r>
    <r>
      <rPr>
        <sz val="10"/>
        <rFont val="Arial"/>
        <family val="2"/>
      </rPr>
      <t xml:space="preserve">= Mestizo, </t>
    </r>
    <r>
      <rPr>
        <b/>
        <sz val="10"/>
        <rFont val="Arial"/>
        <family val="2"/>
      </rPr>
      <t>Gr</t>
    </r>
    <r>
      <rPr>
        <sz val="10"/>
        <rFont val="Arial"/>
        <family val="2"/>
      </rPr>
      <t xml:space="preserve">=Guirolando,  </t>
    </r>
    <r>
      <rPr>
        <b/>
        <sz val="10"/>
        <rFont val="Arial"/>
        <family val="2"/>
      </rPr>
      <t>Ay</t>
    </r>
    <r>
      <rPr>
        <sz val="10"/>
        <rFont val="Arial"/>
        <family val="2"/>
      </rPr>
      <t xml:space="preserve">:Ayrshire, </t>
    </r>
    <r>
      <rPr>
        <b/>
        <sz val="10"/>
        <rFont val="Arial"/>
        <family val="2"/>
      </rPr>
      <t>Gy</t>
    </r>
    <r>
      <rPr>
        <sz val="10"/>
        <rFont val="Arial"/>
        <family val="2"/>
      </rPr>
      <t xml:space="preserve">=Gyr,  S = Simbrah,  </t>
    </r>
    <r>
      <rPr>
        <b/>
        <sz val="10"/>
        <rFont val="Arial"/>
        <family val="2"/>
      </rPr>
      <t>Bn</t>
    </r>
    <r>
      <rPr>
        <sz val="10"/>
        <rFont val="Arial"/>
        <family val="2"/>
      </rPr>
      <t xml:space="preserve"> = Bon,   </t>
    </r>
    <r>
      <rPr>
        <b/>
        <sz val="10"/>
        <rFont val="Arial"/>
        <family val="2"/>
      </rPr>
      <t>Br</t>
    </r>
    <r>
      <rPr>
        <sz val="10"/>
        <rFont val="Arial"/>
        <family val="2"/>
      </rPr>
      <t xml:space="preserve"> = Brangus</t>
    </r>
  </si>
  <si>
    <t>C x P</t>
  </si>
  <si>
    <t>A x S</t>
  </si>
  <si>
    <t>B x Gy</t>
  </si>
  <si>
    <t>H x Cr</t>
  </si>
  <si>
    <t>P x H</t>
  </si>
  <si>
    <t>C x H</t>
  </si>
  <si>
    <t>Gr x P</t>
  </si>
  <si>
    <t>C x M</t>
  </si>
  <si>
    <t>H x P</t>
  </si>
  <si>
    <t>F1 x M</t>
  </si>
  <si>
    <t>COBERTURA DE VACUNACIÓN BOVINA</t>
  </si>
  <si>
    <t>VARIEDADES PREDOMINANTES:   K= Kingrass      P= Puntero     B= Brachiaria     Es= Estrella        Mr=Maralfalfa      Q=Quicuyo             Gr=Grama                Mi=Micay        I=Imperial            Ch:Chachafruto    An: Angleton</t>
  </si>
  <si>
    <t>An</t>
  </si>
  <si>
    <t xml:space="preserve">Bo </t>
  </si>
  <si>
    <t xml:space="preserve">L </t>
  </si>
  <si>
    <t xml:space="preserve">El </t>
  </si>
  <si>
    <t xml:space="preserve">Es </t>
  </si>
  <si>
    <t>Mi</t>
  </si>
  <si>
    <t xml:space="preserve">I </t>
  </si>
  <si>
    <t>R</t>
  </si>
  <si>
    <t>Cl</t>
  </si>
  <si>
    <r>
      <t xml:space="preserve">                                              </t>
    </r>
    <r>
      <rPr>
        <b/>
        <sz val="10"/>
        <rFont val="Arial"/>
        <family val="2"/>
      </rPr>
      <t>Sb: Saboya        El: Elefante       L: Leucaena     Mz: Maíz Forrajero   Af: Acacia Forrajera     Ei: Estrella de la India      Sn: Sabana    R:Remolino   G: Gordura</t>
    </r>
  </si>
  <si>
    <t xml:space="preserve">G </t>
  </si>
  <si>
    <t xml:space="preserve">Gr </t>
  </si>
  <si>
    <t xml:space="preserve">An </t>
  </si>
  <si>
    <t xml:space="preserve">                                              M=Matarratón     Cñ=Caña     Cr=Crotalaria      R=Ramio     S=Sorgo Forrajero    C=Cuchiyuyo    Mf: Mani Forrajero    Bo:Boton de Oro     Cl:Colosuana   In:India</t>
  </si>
  <si>
    <t>In</t>
  </si>
  <si>
    <t xml:space="preserve">P </t>
  </si>
  <si>
    <t>* Después de asumida la mortalidad 10%</t>
  </si>
  <si>
    <t>JAULAS Y JAULONES</t>
  </si>
  <si>
    <t>SISTEMA DE PRODUCCIÓN EN TIERRA</t>
  </si>
  <si>
    <t>SISTEMAS EN JAULAS Y JAULONES FLOTANTES</t>
  </si>
  <si>
    <r>
      <t>ÁREA TOTAL ESPEJO DE AGUA ESTIMADA TIERRA M</t>
    </r>
    <r>
      <rPr>
        <b/>
        <vertAlign val="superscript"/>
        <sz val="9"/>
        <rFont val="Arial"/>
        <family val="2"/>
      </rPr>
      <t>2</t>
    </r>
  </si>
  <si>
    <t>OTRAS TECNOLOGÍAS UNIDADES</t>
  </si>
  <si>
    <t>PRODUCCIÒN EN TIERRA</t>
  </si>
  <si>
    <t>PRODUCCIÓN EN TIERRA</t>
  </si>
  <si>
    <t>SÁBALO</t>
  </si>
  <si>
    <t>BOCACHICO  (Ton)</t>
  </si>
  <si>
    <t>SÁBALO  (Ton)</t>
  </si>
  <si>
    <t xml:space="preserve">BOCACHICO  </t>
  </si>
  <si>
    <t>** Lo Transado Por ALMACAFÉ y estimación del 35% adicional del total de la producción, en otros comercializadores</t>
  </si>
  <si>
    <t>Café (Estandar + Especial)</t>
  </si>
  <si>
    <t xml:space="preserve">Bocachico  </t>
  </si>
  <si>
    <t>Cuota fomento ($11 x Kg)</t>
  </si>
  <si>
    <t>GRAN TOTAL AGROPECUARIO</t>
  </si>
  <si>
    <t>PASTURAS Y FORRAJES</t>
  </si>
  <si>
    <t>CARNE BOVINA</t>
  </si>
  <si>
    <t>LECHE BOVINA</t>
  </si>
  <si>
    <t>CARNE PORCINA</t>
  </si>
  <si>
    <t>CARNE AVÍCOLA</t>
  </si>
  <si>
    <t>HUEVOS AVÍCOLA</t>
  </si>
  <si>
    <t>MIEL</t>
  </si>
  <si>
    <t>GRAN TOTAL AGROPECAURIO</t>
  </si>
  <si>
    <t>FUENTE: Secretaría de Agricultura y Minería. Observatorio de Territorios Rurales. Evaluaciones Agropecuarias Municipales 2018</t>
  </si>
  <si>
    <t>AÑO 2018</t>
  </si>
  <si>
    <t xml:space="preserve">                 </t>
  </si>
  <si>
    <t>P X H</t>
  </si>
  <si>
    <t>C X P</t>
  </si>
  <si>
    <t xml:space="preserve">P  </t>
  </si>
  <si>
    <t xml:space="preserve">H </t>
  </si>
  <si>
    <t>B x M</t>
  </si>
  <si>
    <t>B X Gy</t>
  </si>
  <si>
    <t xml:space="preserve">Cr </t>
  </si>
  <si>
    <t>C X B</t>
  </si>
  <si>
    <t>G</t>
  </si>
  <si>
    <t>H x Gr</t>
  </si>
  <si>
    <t>H X Gy</t>
  </si>
  <si>
    <t>H x B</t>
  </si>
  <si>
    <t>Gy</t>
  </si>
  <si>
    <t>P x C</t>
  </si>
  <si>
    <t xml:space="preserve">J </t>
  </si>
  <si>
    <t>H x Gy</t>
  </si>
  <si>
    <t>C x Cr</t>
  </si>
  <si>
    <t>P x M</t>
  </si>
  <si>
    <t>Gr x C</t>
  </si>
  <si>
    <t xml:space="preserve">              INSTITUTO COLOMBIANO AGROPECUARIO - ICA</t>
  </si>
  <si>
    <t>CARNE (Kgs)**</t>
  </si>
  <si>
    <t xml:space="preserve">                   * Precio promedio estandar.               **Promedio entre 12,- 20 cargas</t>
  </si>
  <si>
    <r>
      <t xml:space="preserve">                       </t>
    </r>
    <r>
      <rPr>
        <b/>
        <sz val="9"/>
        <rFont val="Arial"/>
        <family val="2"/>
      </rPr>
      <t xml:space="preserve"> ¢ </t>
    </r>
    <r>
      <rPr>
        <sz val="9"/>
        <rFont val="Arial"/>
        <family val="2"/>
      </rPr>
      <t>Promedio para 12 a 20 cargas.</t>
    </r>
  </si>
  <si>
    <t>(Precios Constantes $/2005)</t>
  </si>
  <si>
    <t>VI</t>
  </si>
  <si>
    <t>CONSOLIDADO DE ÁREA (ha) SEMBRADA POR MUNICIPIO EN SISTEMAS PRODUCTIVOS AGRÍCOLAS, PASTURAS Y PISCÍCOLA</t>
  </si>
  <si>
    <t>CONSOLIDADO DE PRODUCCIÓN (ton) POR MUNICIPIO EN SISTEMAS PRODUCTIVOS AGRÍCOLAS, PECUARIOS Y PISCÍCOLAS</t>
  </si>
  <si>
    <t xml:space="preserve">           DANE - Boletines Precios de Insumos y Factores Asociados a la Produción Agropecuaria</t>
  </si>
  <si>
    <t>COSTO DE PRODUCCIÓN PROMEDIO PARA UNA HECTÁREA  DE ALGODON AÑO 2019</t>
  </si>
  <si>
    <t>97COSTO DE PRODUCCIÓN PROMEDIO PARA UNA HECTÁREA  DE ARROZ RIEGO AÑO 2019</t>
  </si>
  <si>
    <t>COSTO DE PRODUCCIÓN PROMEDIO PARA UNA HECTÁREA DE ARVEJA AÑO 2019</t>
  </si>
  <si>
    <t>COSTO DE PRODUCCIÓN PROMEDIO PARA UNA HECTÁREA DE AHUYAMA AÑO 2019</t>
  </si>
  <si>
    <t>COSTO DE PRODUCCIÓN PROMEDIO PARA UNA HECTÁREA  DE FRIJOL TECNIFICADO AÑO 2019</t>
  </si>
  <si>
    <t>COSTO DE PRODUCCIÓN PROMEDIO PARA UNA HECTÁREA  DE FRIJOL TRADICIONAL AÑO 2019</t>
  </si>
  <si>
    <t>COSTO DE PRODUCCIÓN PROMEDIO PARA UNA HECTÁREA  DE HABICHUELA AÑO 2019</t>
  </si>
  <si>
    <t>COSTO DE PRODUCCIÓN PROMEDIO PARA UNA HECTÁREA  DE MAIZ TECNIFICADO AÑO 2019</t>
  </si>
  <si>
    <t>COSTO DE PRODUCCIÓN PROMEDIO PARA UNA HECTÁREA  DE MAIZ TRADICIONAL AÑO 2019</t>
  </si>
  <si>
    <t>COSTO DE PRODUCCIÓN PROMEDIO PARA UNA HECTÁREA  DE SANDIA AÑO 2019</t>
  </si>
  <si>
    <t>COSTO DE PRODUCCIÓN PROMEDIO PARA UNA HECTÁREA  DE SORGO AÑO 2019</t>
  </si>
  <si>
    <t>COSTO DE PRODUCCIÓN PROMEDIO PARA UNA HECTÁREA DE TABACO RUBIO AÑO 2019</t>
  </si>
  <si>
    <t>COSTO DE PRODUCCIÓN PROMEDIO PARA UNA HECTÁREA  DE TOMATE DE MESA AÑO 2019</t>
  </si>
  <si>
    <t>COSTO DE PRODUCCIÓN PROMEDIO PARA UNA HECTÁREA  DE MELON AÑO 2019</t>
  </si>
  <si>
    <t>COSTO DE PRODUCCIÓN PROMEDIO PARA UNA HECTÁREA DE ACHIRA AÑO 2019</t>
  </si>
  <si>
    <t>COSTO DE PRODUCCIÓN PROMEDIO PARA UNA HECTÁREA DE ARRACACHA AÑO 2019</t>
  </si>
  <si>
    <t>COSTO DE PRODUCCIÓN PROMEDIO PARA UNA HECTÁREA DE YUCA AÑO 2019</t>
  </si>
  <si>
    <t>COSTO DE PRODUCCIÓN PROMEDIO PARA UNA HECTÁREA DE CEBOLLA JUNCA AÑO 2019</t>
  </si>
  <si>
    <t>COSTOS DE PRODUCCIÓN PROMEDIOS PARA UNA HECTÁREA DE  CAÑA PANELERA (ESTABLECIMIENTO 1es AÑO) AÑO 2019</t>
  </si>
  <si>
    <t>7COSTOS DE PRODUCCIÓN PROMEDIOS PARA UNA HECTÁREA DE  CACAO (ESTABLECIMIENTO) AÑO  2019</t>
  </si>
  <si>
    <t>COSTOS DE PRODUCCIÓN PROMEDIOS PARA UNA HECTÁREA DE  CITRICOS (ESTABLECIMIENTO) AÑO 2019</t>
  </si>
  <si>
    <t>COSTOS DE PRODUCCIÓN PROMEDIOS PARA UNA HECTÁREA DE  GRANADILLA (ESTABLECIMIENTO) AÑO 2019</t>
  </si>
  <si>
    <t>COSTOS DE PRODUCCIÓN PROMEDIOS PARA UNA HECTÁREA DE  CHOLUPA (ESTABLECIMIENTO ) AÑO 2019</t>
  </si>
  <si>
    <t>COSTOS DE PRODUCCIÓN PROMEDIOS PARA UNA HECTÁREA DE  LULO (ESTABLECIMIENTO) AÑO 2019</t>
  </si>
  <si>
    <t>COSTOS DE PRODUCCIÓN PROMEDIOS PARA UNA HECTÁREA DE  MANGO (ESTABLECIMIENTO) AÑO 2019</t>
  </si>
  <si>
    <t>COSTOS DE PRODUCCIÓN PROMEDIOS PARA UNA HECTÁREA DE  MARACUYA (ESTABLECIMIENTO) AÑO 2019</t>
  </si>
  <si>
    <t>COSTOS DE PRODUCCIÓN PROMEDIOS PARA UNA HECTÁREA DE  MORA (ESTABLECIMIENTO) AÑO 2019</t>
  </si>
  <si>
    <t>COSTOS DE PRODUCCIÓN PROMEDIOS PARA UNA HECTÁREA DE  PIÑA (ESTABLECIMIENTO) AÑO 2019</t>
  </si>
  <si>
    <t>COSTOS DE PRODUCCIÓN PROMEDIOS PARA UNA HECTÁREA DE  PITAHAYA (ESTABLECIMIENTO) AÑO 2019</t>
  </si>
  <si>
    <t>COSTOS DE PRODUCCIÓN PROMEDIOS PARA UNA HECTÁREA DE  PLATANO INTERCALADO (ESTABLECIMIENTO) AÑO 2019</t>
  </si>
  <si>
    <t>COSTOS DE PRODUCCIÓN PROMEDIOS PARA UNA HECTÁREA DE  PLATANO SOLO (ESTABLECIMIENTO) AÑO 2019</t>
  </si>
  <si>
    <t>COSTOS DE PRODUCCIÓN PROMEDIOS PARA UNA HECTÁREA DE TOMATE DE ARBOL (ESTABLECIMIENTO) AÑO 2019</t>
  </si>
  <si>
    <t>COSTOS DE PRODUCCIÓN PROMEDIOS PARA UNA HECTÁREA DE  UVA (ESTABLECIMIENTO) AÑO 2019</t>
  </si>
  <si>
    <t>COSTOS DE PRODUCCIÓN PROMEDIOS PARA UNA HECTÁREA DE  AGUACATE (ESTABLECIMIENTO) AÑO 2019</t>
  </si>
  <si>
    <t>COSTOS DE PRODUCCIÓN PROMEDIOS PARA UNA HECTÁREA DE  PAPAYA (ESTABLECIMIENTO) AÑO 2019</t>
  </si>
  <si>
    <t>COSTOS DE PRODUCCIÓN PROMEDIOS PARA UNA HECTÁREA DE  BANANO (ESTABLECIMIENTO) AÑO 2019</t>
  </si>
  <si>
    <t>COSTOS DE PRODUCCIÓN PROMEDIOS PARA UNA HECTÁREA DE CURUBA (ESTABLECIMIENTO) AÑO 2019</t>
  </si>
  <si>
    <t>COSTOS DE PRODUCCIÓN PROMEDIOS PARA UNA HECTÁREA DE  GUANABANA (ESTABLECIMIENTO) AÑO 2019</t>
  </si>
  <si>
    <t>COSTOS DE PRODUCCIÓN PROMEDIOS PARA UNA HECTÁREA DE  CAÑA PANELERA (SOSTENIMIENTO) AÑO 2019</t>
  </si>
  <si>
    <t>COSTOS DE PRODUCCIÓN PROMEDIOS PARA UNA HECTÁREA DE  CACAO (SOSTENIMIENTO) AÑO 2019</t>
  </si>
  <si>
    <t>COSTOS DE PRODUCCIÓN PROMEDIOS PARA UNA HECTÁREA DE  CITRICOS (SOSTENIMIENTO) AÑO 2019</t>
  </si>
  <si>
    <t>COSTOS DE PRODUCCIÓN PROMEDIOS PARA UNA HECTÁREA DE  GRANADILLA (SOSTENIMIENTO) AÑO 2019</t>
  </si>
  <si>
    <t>COSTOS DE PRODUCCIÓN PROMEDIOS PARA UNA HECTÁREA DE CHOLUPA (SOSTENIMIENTO) AÑO 2019</t>
  </si>
  <si>
    <t>COSTOS DE PRODUCCIÓN PROMEDIOS PARA UNA HECTÁREA DE  LULO (SOSTENIMIENTO) AÑO 2019</t>
  </si>
  <si>
    <t>COSTOS DE PRODUCCIÓN PROMEDIOS PARA UNA HECTÁREA DE  MANGO (SOSTENIMIENTO) AÑO 2019</t>
  </si>
  <si>
    <t>COSTOS DE PRODUCCIÓN PROMEDIOS PARA UNA HECTÁREA DE  MARACUYA (SOSTENIMIENTO) AÑO 2019</t>
  </si>
  <si>
    <t>COSTOS DE PRODUCCIÓN PROMEDIOS PARA UNA HECTÁREA DE  MORA (SOSTENINIEMTO) AÑO 2019</t>
  </si>
  <si>
    <t>COSTOS DE PRODUCCIÓN PROMEDIOS PARA UNA HECTÁREA DE  PIÑA (SOSTENINIEMTO) AÑO 2019</t>
  </si>
  <si>
    <t>COSTOS DE PRODUCCIÓN PROMEDIOS PARA UNA HECTÁREA DE  PLATANO INTERCALADO (SOSTENIMIENTO) AÑO 2019</t>
  </si>
  <si>
    <t>COSTOS DE PRODUCCIÓN PROMEDIOS PARA UNA HECTÁREA DE  PLATANO SOLO (SOSTENIMIENTO) AÑO 2019</t>
  </si>
  <si>
    <t>COSTOS DE PRODUCCIÓN PROMEDIOS PARA UNA HECTÁREA DE TOMATE DE ARBOL (SOSTENIMIENTO) AÑO 2019</t>
  </si>
  <si>
    <t>COSTOS DE PRODUCCIÓN PROMEDIOS PARA UNA HECTÁREA  UVA (SOSTENIMIENTO) AÑO 2019</t>
  </si>
  <si>
    <t>COSTOS DE PRODUCCIÓN PROMEDIOS PARA UNA HECTÁREA DE  AGUACATE (SOSTENIMIENTO) AÑO 2019</t>
  </si>
  <si>
    <t>COSTOS DE PRODUCCIÓN PROMEDIOS PARA UNA HECTÁREA DE  PAPAYA (SOSTENIMIENTO) AÑO 2019</t>
  </si>
  <si>
    <t>COSTOS DE PRODUCCIÓN PROMEDIOS PARA UNA HECTÁREA DE  BANANO (SOSTENIMIENTO) AÑO 2019</t>
  </si>
  <si>
    <t>COSTOS DE PRODUCCIÓN PROMEDIOS PARA UNA HECTÁREA DE  CURUBA (SOSTENIMIENTO) AÑO 2019</t>
  </si>
  <si>
    <t>COSTOS DE PRODUCCIÓN PROMEDIOS PARA UNA HECTÁREA DE  GUANABANA (SOSTENIMIENTO) AÑO 2019</t>
  </si>
  <si>
    <t xml:space="preserve"> EVALUACIÓN AGROPECUARIA DEL HUILA AÑO 2019</t>
  </si>
  <si>
    <t>EVALUACIÓN AGRICOLA PARA CULTIVOS TRANSITORIOS AÑO 2019</t>
  </si>
  <si>
    <t>9EVALUACIÓN DEFINITIVA  SEMESTRE A/2019</t>
  </si>
  <si>
    <t>SEMESTRE B/2019</t>
  </si>
  <si>
    <t>FUENTE: Secretaría de Agricultura y Minería. Observatorio de Territorios Rurales. Evaluaciones Agropecuarias Municipales 2019</t>
  </si>
  <si>
    <t>CONSOLIDADO EVALUACION  AGRICOLA PARA CULTIVOS TRANSITORIOS SEMESTRE A/2019, B/2019</t>
  </si>
  <si>
    <t>EVALUACIÓN DEFINITIVA  SEMESTRE A/2019</t>
  </si>
  <si>
    <t>CONSOLIDADO EVALUACIÓN AÑO 2019</t>
  </si>
  <si>
    <t>EVALUACIÓN AGRICOLA PARA CULTIVOS ANUALES DEFINITIVA AÑO  2019</t>
  </si>
  <si>
    <t>EVALUACION DEFINITIVA PARA EL  AÑO 2019</t>
  </si>
  <si>
    <t>EVALUACION CONSOLIDADA PARA CULTIVOS AGRICOLAS ANUALES 2019</t>
  </si>
  <si>
    <t xml:space="preserve"> EVALUACION DEFINITIVA PARA EL AÑO 2019</t>
  </si>
  <si>
    <t>EVALUACIÓN AGRICOLA DEFINITIVA PARA CULTIVOS PERMANENTES Y SEMIPERMANENTES  AÑO 2019</t>
  </si>
  <si>
    <t>Ene-Dic-19</t>
  </si>
  <si>
    <t>EVALUACION DEFINITIVA PARA EL AÑO 2019</t>
  </si>
  <si>
    <t xml:space="preserve">                  EVALUACION DEFINITIVA CONSOLIDADA PARA CULTIVOS AGRÍCOLAS SEMIPERMANENTES Y PERMANENTES  AÑO 2019</t>
  </si>
  <si>
    <t>Secretaría de Agricultura y Minería. Observatorio de Territorios Rurales. Evaluaciones Agropecuarias Municipales 2019</t>
  </si>
  <si>
    <t>DENSIDAD PROMEDIA 5,000 ARBOLES. AÑO 2019</t>
  </si>
  <si>
    <t>EVALUACIÓN PECUARIA AÑO 2019</t>
  </si>
  <si>
    <t>EVALUACIÓN  PECUARIA AÑO 2019</t>
  </si>
  <si>
    <t>EVALUACIÓN PISCÍCOLA AÑO 2019</t>
  </si>
  <si>
    <t>EVALUCIÓN PISCÍCOLA AÑO 2019</t>
  </si>
  <si>
    <t>TABLA 1. COMPORTAMIENTO DE LOS CULTIVOS TRANSITORIOS BÁSICOS  EN EL DEPARTAMENTO DEL HUILA EVALUACION AÑO 2019</t>
  </si>
  <si>
    <t>19A/18A</t>
  </si>
  <si>
    <t>19B/18B</t>
  </si>
  <si>
    <t>2019/2018</t>
  </si>
  <si>
    <t>TABLA 2. COMPORTAMIENTO DE LOS CULTIVOS  TRANSITORIOS HORTALIZAS  EN EL DEPARTAMENTO HUILA EVALUACION AÑO 2019</t>
  </si>
  <si>
    <t>Continúa TABLA 2. COMPORTAMIENTO DE LOS CULTIVOS TRANSITORIOS HORTALIZAS  EN EL DEPARTAMENTO HUILA EVALUACION AÑO 2019</t>
  </si>
  <si>
    <t>TABLA 3. COMPORTAMIENTO DE LOS CULTIVOS PERMANENTES Y SEMIPERMANENTES  BÁSICOS Y ANUALES EN EL DEPARTAMENTO DEL HUILA EVALUACION AÑO 2019</t>
  </si>
  <si>
    <t>TABLA 4. COMPORTAMIENTO DE LOS CULTIVOS PERMANENTES SIMIPERMANENTES   FRUTALES  EN EL DEPARTAMENTO DEL HUILA EVALUACION AÑO 2019</t>
  </si>
  <si>
    <t>Continúa TABLA 4. COMPORTAMIENTO DE LOS CULTIVOS PERMANENTES SIMIPERMANENTES  FRUTALES  EN EL DEPARTAMENTO DEL HUILA EVALUACION AÑO 2019</t>
  </si>
  <si>
    <t xml:space="preserve"> TABLA 5.  COMPORTAMIENTO AGRÍCOLA  EN EL DEPARTAMENTO DEL HUILA  EVALUACION AÑO 2019</t>
  </si>
  <si>
    <r>
      <t xml:space="preserve">TABLA  6 </t>
    </r>
    <r>
      <rPr>
        <b/>
        <sz val="12"/>
        <rFont val="Arial"/>
        <family val="2"/>
      </rPr>
      <t xml:space="preserve">  PRECIOS PAGADO AL PRODUCTOR Y COSTOS DE PRODUCCION  PROMEDIOS PARA CULTIVOS TRANSITORIOS AÑO 2018 - 2019</t>
    </r>
  </si>
  <si>
    <t xml:space="preserve"> 2019/2018</t>
  </si>
  <si>
    <r>
      <t xml:space="preserve">TABLA  7 </t>
    </r>
    <r>
      <rPr>
        <b/>
        <sz val="12"/>
        <rFont val="Arial"/>
        <family val="2"/>
      </rPr>
      <t xml:space="preserve">  PRECIOS PAGADO AL PRODUCTOR Y COSTOS DE PRODUCCION  PROMEDIOS PARA CULTIVOS   BASICOS  PERMANENTES  SEMIPERMANENTES   Y  ANUALES  AÑO 2018 - 2019</t>
    </r>
  </si>
  <si>
    <r>
      <t xml:space="preserve">TABLA  8 </t>
    </r>
    <r>
      <rPr>
        <b/>
        <sz val="12"/>
        <rFont val="Arial"/>
        <family val="2"/>
      </rPr>
      <t xml:space="preserve">  PRECIOS PAGADO AL PRODUCTOR Y COSTOS DE PRODUCCION PROMEDIOS PARA FRUTALES  PERMANENTES   Y  SEMIPERMANENTES   AÑO 2018 - 2019</t>
    </r>
  </si>
  <si>
    <t xml:space="preserve">  TABLA 9, VALORACION DEL CRECIMIENTO  AGRICOLA  EN EL DEPARTAMENTO DEL HUILA. AÑO  2019- CON CAFÉ</t>
  </si>
  <si>
    <t>AÑO 2019</t>
  </si>
  <si>
    <t xml:space="preserve">  TABLA 9,1. VALORACION DEL CRECIMIENTO AGRICOLA  EN EL DEPARTAMENTO DEL HUILA. AÑO  2019 - SIN CAFÉ</t>
  </si>
  <si>
    <t>DEPARTAMENTO DEL HUILA AÑO 2019 - CON CAFÉ</t>
  </si>
  <si>
    <t>DEPARTAMENTO DEL HUILA AÑO 2019.   SIN CAFÉ</t>
  </si>
  <si>
    <t>TABLA 11. COMPORTAMIENTO DE LA PRODUCCIÓN PECUARIA Y PISCÍCOLA,  EN EL DEPARTAMENTO DEL HUILA EVALUACION AÑO 2019</t>
  </si>
  <si>
    <t>TABLA  12.  VALORACION DEL CRECIMIENTO  PECUARIO Y PISCÍCOLA  EN EL DEPARTAMENTO DEL HUILA AÑO 2019</t>
  </si>
  <si>
    <t>DEPARTAMENTO DEL HUILA AÑO 2019</t>
  </si>
  <si>
    <t xml:space="preserve">                                                                 DEPARTAMENTO DEL HUILA AÑO 2019. CON CAFÉ</t>
  </si>
  <si>
    <t xml:space="preserve">                                                                 DEPARTAMENTO DEL HUILA AÑO 2019 - SIN CAFÉ-</t>
  </si>
  <si>
    <t>EN EL DEPARTAMENTO DEL HUILA. AÑO 2019</t>
  </si>
  <si>
    <t>GRAN TOTAL JORNALES  AGRÍCOLAS  REQUERIDOS AÑO 2019</t>
  </si>
  <si>
    <t>(PRECIOS CORRIENTES. Año 2019)</t>
  </si>
  <si>
    <t>(PRECIOS CORRIENTES.  Año 2019)</t>
  </si>
  <si>
    <t>(PRECIOS CORRIENTES 2019)</t>
  </si>
  <si>
    <t xml:space="preserve"> (PRECIOS CORRIENTES 2019)</t>
  </si>
  <si>
    <t>EN EL DEPARTAMENTO DEL HUILA. AÑO 2019.   CON CAFÉ</t>
  </si>
  <si>
    <t>EN EL DEPARTAMENTO DEL HUILA. AÑO 2019.   SIN  CAFÉ</t>
  </si>
  <si>
    <t>DURANTE EL 2019</t>
  </si>
  <si>
    <t>CONSOLIDADO DE ÁREA (ha) SEMBRADA POR MUNICIPIO EN SISTEMAS PRODUCTIVOS AGRÍCOLAS (TRANSITORIOS, ANUALES Y PERMANENTES) PASTURAS Y PISCÍCOLA  AÑO 2019</t>
  </si>
  <si>
    <t>CONSOLIDADO DE PRODUCCIÓN (ton) POR MUNICIPIO EN SISTEMAS PRODUCTIVOS AGRÍCOLAS, PECUARIOS Y PISCÍCOLAS AÑO 2019</t>
  </si>
  <si>
    <t>CULTIVO SEMESTRAL:  FRIJOL TECNIFICADO</t>
  </si>
  <si>
    <t>CULTIVO SEMESTRAL:  HABICHUELA</t>
  </si>
  <si>
    <t>CULTIVO SEMESTRAL:  PAPA</t>
  </si>
  <si>
    <t>CULTIVO SEMESTRAL:  TOMATE DE MESA</t>
  </si>
  <si>
    <t>CULTIVO :    CAFÉ</t>
  </si>
  <si>
    <t>CULTIVO : PLATANO SOLO</t>
  </si>
  <si>
    <t>CULTIVO :    PLATANO INTERCALADO</t>
  </si>
  <si>
    <t>CULTIVO :    CITRICOS</t>
  </si>
  <si>
    <t>CULTIVO :    GUAYABA MANZANA-PERA</t>
  </si>
  <si>
    <t>CULTIVO :    PAPAYA</t>
  </si>
  <si>
    <t>FUENTE: Instituto Colombiano Agropecuario -ICA - II ciclo de vacunación Aftosa 2019</t>
  </si>
  <si>
    <t xml:space="preserve">                 ICA 2019</t>
  </si>
  <si>
    <t>NOTA: Valor promedio huevo unidad $255</t>
  </si>
  <si>
    <t>TON</t>
  </si>
  <si>
    <t>TOTAL TON</t>
  </si>
  <si>
    <t xml:space="preserve">               Comité Departamental de Cafeteros del Huila </t>
  </si>
  <si>
    <t>P y SP=  Areas para Cultivos SEMI y PERMANENTES sembradas en el 2019</t>
  </si>
  <si>
    <t>* (Precios Corrientes año 2019)</t>
  </si>
  <si>
    <t xml:space="preserve"> *(Precios Corrientes año 2019)</t>
  </si>
  <si>
    <t>RENOVACIÓN POR SIEMBRA - 5,500 PLÁNTAS POR HECTÁREA. AÑO 2019 (18 MESES)</t>
  </si>
  <si>
    <t>NOTA: Producción calculada con áreas rehabilitadas y cosechada durante el año 2019</t>
  </si>
  <si>
    <t>áreas renovadas por siembra 3.148,4 has / áreas renovadas por zoca 11.218,8 has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</si>
</sst>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0" formatCode="_ * #,##0_ ;_ * \-#,##0_ ;_ * &quot;-&quot;_ ;_ @_ "/>
    <numFmt numFmtId="172" formatCode="#,##0.0"/>
    <numFmt numFmtId="173" formatCode="0.0"/>
    <numFmt numFmtId="174" formatCode="#,##0.000"/>
    <numFmt numFmtId="175" formatCode="0.000"/>
    <numFmt numFmtId="176" formatCode="0.0%"/>
    <numFmt numFmtId="177" formatCode="#,##0.0000"/>
    <numFmt numFmtId="179" formatCode="&quot;$&quot;#,##0.00"/>
    <numFmt numFmtId="180" formatCode="&quot;$&quot;#,##0"/>
  </numFmts>
  <fonts count="85" x14ac:knownFonts="1">
    <font>
      <sz val="10"/>
      <name val="Arial"/>
    </font>
    <font>
      <sz val="10"/>
      <name val="Arial"/>
      <family val="2"/>
    </font>
    <font>
      <b/>
      <sz val="14"/>
      <name val="Arial Black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6"/>
      <color indexed="8"/>
      <name val="Arial Black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sz val="11"/>
      <color indexed="10"/>
      <name val="Arial"/>
      <family val="2"/>
    </font>
    <font>
      <sz val="10"/>
      <color indexed="10"/>
      <name val="Arial"/>
      <family val="2"/>
    </font>
    <font>
      <sz val="11"/>
      <name val="Arial"/>
      <family val="2"/>
    </font>
    <font>
      <sz val="10"/>
      <name val="Comic Sans MS"/>
      <family val="4"/>
    </font>
    <font>
      <sz val="11"/>
      <name val="Comic Sans MS"/>
      <family val="4"/>
    </font>
    <font>
      <b/>
      <sz val="12"/>
      <name val="Comic Sans MS"/>
      <family val="4"/>
    </font>
    <font>
      <b/>
      <sz val="11"/>
      <name val="Comic Sans MS"/>
      <family val="4"/>
    </font>
    <font>
      <b/>
      <sz val="10"/>
      <name val="Comic Sans MS"/>
      <family val="4"/>
    </font>
    <font>
      <sz val="12"/>
      <name val="Comic Sans MS"/>
      <family val="4"/>
    </font>
    <font>
      <u/>
      <sz val="11"/>
      <name val="Comic Sans MS"/>
      <family val="4"/>
    </font>
    <font>
      <b/>
      <sz val="9"/>
      <name val="Comic Sans MS"/>
      <family val="4"/>
    </font>
    <font>
      <sz val="11"/>
      <color indexed="10"/>
      <name val="Comic Sans MS"/>
      <family val="4"/>
    </font>
    <font>
      <b/>
      <sz val="8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Comic Sans MS"/>
      <family val="4"/>
    </font>
    <font>
      <b/>
      <sz val="11"/>
      <color indexed="10"/>
      <name val="Comic Sans MS"/>
      <family val="4"/>
    </font>
    <font>
      <sz val="14"/>
      <name val="Arial"/>
      <family val="2"/>
    </font>
    <font>
      <b/>
      <sz val="14"/>
      <name val="Arial"/>
      <family val="2"/>
    </font>
    <font>
      <b/>
      <sz val="10"/>
      <name val="Arial Black"/>
      <family val="2"/>
    </font>
    <font>
      <b/>
      <vertAlign val="superscript"/>
      <sz val="9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7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8"/>
      <name val="Arial"/>
      <family val="2"/>
    </font>
    <font>
      <sz val="14"/>
      <name val="Bernard MT Condensed"/>
      <family val="1"/>
    </font>
    <font>
      <b/>
      <i/>
      <sz val="10"/>
      <name val="Arial"/>
      <family val="2"/>
    </font>
    <font>
      <u/>
      <sz val="10"/>
      <color indexed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u/>
      <sz val="10"/>
      <color indexed="10"/>
      <name val="Arial"/>
      <family val="2"/>
    </font>
    <font>
      <u/>
      <sz val="10"/>
      <color indexed="14"/>
      <name val="Arial"/>
      <family val="2"/>
    </font>
    <font>
      <u/>
      <sz val="10"/>
      <color indexed="17"/>
      <name val="Arial"/>
      <family val="2"/>
    </font>
    <font>
      <u/>
      <sz val="10"/>
      <color indexed="60"/>
      <name val="Arial"/>
      <family val="2"/>
    </font>
    <font>
      <b/>
      <sz val="16"/>
      <name val="Arial Black"/>
      <family val="2"/>
    </font>
    <font>
      <b/>
      <u/>
      <sz val="12"/>
      <color indexed="12"/>
      <name val="Arial"/>
      <family val="2"/>
    </font>
    <font>
      <i/>
      <sz val="10"/>
      <name val="Arial"/>
      <family val="2"/>
    </font>
    <font>
      <sz val="9"/>
      <color indexed="8"/>
      <name val="Arial"/>
      <family val="2"/>
    </font>
    <font>
      <b/>
      <i/>
      <sz val="8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u/>
      <sz val="10"/>
      <color indexed="17"/>
      <name val="Arial"/>
      <family val="2"/>
    </font>
    <font>
      <sz val="13"/>
      <name val="Bernard MT Condensed"/>
      <family val="1"/>
    </font>
    <font>
      <b/>
      <sz val="15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9"/>
      <color indexed="10"/>
      <name val="Arial"/>
      <family val="2"/>
    </font>
    <font>
      <u/>
      <sz val="10"/>
      <color indexed="60"/>
      <name val="Arial"/>
      <family val="2"/>
    </font>
    <font>
      <sz val="22"/>
      <color indexed="21"/>
      <name val="Arial"/>
      <family val="2"/>
    </font>
    <font>
      <sz val="22"/>
      <color indexed="12"/>
      <name val="Arial"/>
      <family val="2"/>
    </font>
    <font>
      <sz val="22"/>
      <color indexed="14"/>
      <name val="Arial"/>
      <family val="2"/>
    </font>
    <font>
      <u/>
      <sz val="10"/>
      <color indexed="60"/>
      <name val="Arial"/>
      <family val="2"/>
    </font>
    <font>
      <sz val="22"/>
      <color indexed="60"/>
      <name val="Arial"/>
      <family val="2"/>
    </font>
    <font>
      <sz val="22"/>
      <name val="Arial"/>
      <family val="2"/>
    </font>
    <font>
      <sz val="22"/>
      <color indexed="10"/>
      <name val="Arial"/>
      <family val="2"/>
    </font>
  </fonts>
  <fills count="24">
    <fill>
      <patternFill patternType="none"/>
    </fill>
    <fill>
      <patternFill patternType="gray125"/>
    </fill>
    <fill>
      <patternFill patternType="gray0625"/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1"/>
        <bgColor indexed="22"/>
      </patternFill>
    </fill>
    <fill>
      <patternFill patternType="solid">
        <fgColor indexed="42"/>
        <bgColor indexed="22"/>
      </patternFill>
    </fill>
    <fill>
      <patternFill patternType="solid">
        <fgColor indexed="46"/>
        <bgColor indexed="22"/>
      </patternFill>
    </fill>
  </fills>
  <borders count="19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/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7" fillId="0" borderId="0" applyNumberFormat="0" applyFill="0" applyBorder="0" applyAlignment="0" applyProtection="0">
      <alignment vertical="top"/>
      <protection locked="0"/>
    </xf>
    <xf numFmtId="170" fontId="1" fillId="0" borderId="0" applyFont="0" applyFill="0" applyBorder="0" applyAlignment="0" applyProtection="0"/>
  </cellStyleXfs>
  <cellXfs count="33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7" fillId="1" borderId="1" xfId="0" applyFont="1" applyFill="1" applyBorder="1"/>
    <xf numFmtId="0" fontId="7" fillId="1" borderId="2" xfId="0" applyFont="1" applyFill="1" applyBorder="1"/>
    <xf numFmtId="0" fontId="7" fillId="1" borderId="3" xfId="0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6" xfId="0" applyFont="1" applyFill="1" applyBorder="1"/>
    <xf numFmtId="0" fontId="7" fillId="2" borderId="7" xfId="0" applyFont="1" applyFill="1" applyBorder="1"/>
    <xf numFmtId="0" fontId="0" fillId="0" borderId="0" xfId="0" applyAlignment="1">
      <alignment horizontal="left"/>
    </xf>
    <xf numFmtId="3" fontId="0" fillId="0" borderId="7" xfId="0" applyNumberFormat="1" applyBorder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1" fillId="0" borderId="0" xfId="0" applyFont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 wrapText="1"/>
    </xf>
    <xf numFmtId="172" fontId="0" fillId="0" borderId="0" xfId="0" applyNumberFormat="1"/>
    <xf numFmtId="3" fontId="0" fillId="0" borderId="8" xfId="0" applyNumberFormat="1" applyBorder="1"/>
    <xf numFmtId="0" fontId="0" fillId="0" borderId="8" xfId="0" applyBorder="1"/>
    <xf numFmtId="0" fontId="0" fillId="0" borderId="8" xfId="0" applyBorder="1" applyAlignment="1">
      <alignment horizontal="center"/>
    </xf>
    <xf numFmtId="172" fontId="0" fillId="0" borderId="0" xfId="0" applyNumberFormat="1" applyBorder="1" applyAlignment="1">
      <alignment horizontal="right" wrapText="1"/>
    </xf>
    <xf numFmtId="172" fontId="5" fillId="0" borderId="0" xfId="0" applyNumberFormat="1" applyFont="1"/>
    <xf numFmtId="0" fontId="0" fillId="0" borderId="0" xfId="0" applyBorder="1"/>
    <xf numFmtId="4" fontId="0" fillId="0" borderId="9" xfId="0" applyNumberFormat="1" applyBorder="1"/>
    <xf numFmtId="172" fontId="0" fillId="0" borderId="0" xfId="0" applyNumberFormat="1" applyBorder="1" applyAlignment="1">
      <alignment horizontal="left"/>
    </xf>
    <xf numFmtId="3" fontId="1" fillId="0" borderId="10" xfId="0" applyNumberFormat="1" applyFont="1" applyBorder="1"/>
    <xf numFmtId="2" fontId="0" fillId="0" borderId="0" xfId="0" applyNumberFormat="1" applyBorder="1" applyAlignment="1">
      <alignment horizontal="right" wrapText="1"/>
    </xf>
    <xf numFmtId="2" fontId="0" fillId="0" borderId="0" xfId="0" applyNumberFormat="1" applyBorder="1" applyAlignment="1">
      <alignment horizontal="left"/>
    </xf>
    <xf numFmtId="0" fontId="4" fillId="0" borderId="0" xfId="0" applyFont="1" applyBorder="1" applyAlignment="1">
      <alignment horizontal="left"/>
    </xf>
    <xf numFmtId="172" fontId="0" fillId="0" borderId="0" xfId="0" applyNumberFormat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8" fillId="0" borderId="0" xfId="0" applyFont="1" applyAlignment="1">
      <alignment horizontal="center"/>
    </xf>
    <xf numFmtId="3" fontId="28" fillId="0" borderId="0" xfId="0" applyNumberFormat="1" applyFont="1" applyBorder="1" applyAlignment="1">
      <alignment horizontal="center" vertical="center" wrapText="1"/>
    </xf>
    <xf numFmtId="3" fontId="20" fillId="0" borderId="11" xfId="0" applyNumberFormat="1" applyFont="1" applyBorder="1" applyAlignment="1">
      <alignment horizontal="right" vertical="center"/>
    </xf>
    <xf numFmtId="0" fontId="22" fillId="0" borderId="12" xfId="0" applyFont="1" applyBorder="1" applyAlignment="1">
      <alignment vertical="center"/>
    </xf>
    <xf numFmtId="172" fontId="14" fillId="0" borderId="13" xfId="0" applyNumberFormat="1" applyFont="1" applyBorder="1" applyAlignment="1">
      <alignment vertical="center"/>
    </xf>
    <xf numFmtId="172" fontId="14" fillId="0" borderId="14" xfId="0" applyNumberFormat="1" applyFont="1" applyBorder="1" applyAlignment="1">
      <alignment vertical="center"/>
    </xf>
    <xf numFmtId="3" fontId="15" fillId="0" borderId="0" xfId="0" applyNumberFormat="1" applyFont="1" applyAlignment="1">
      <alignment vertical="center"/>
    </xf>
    <xf numFmtId="172" fontId="14" fillId="0" borderId="12" xfId="0" applyNumberFormat="1" applyFont="1" applyFill="1" applyBorder="1" applyAlignment="1">
      <alignment vertical="center"/>
    </xf>
    <xf numFmtId="172" fontId="14" fillId="0" borderId="13" xfId="0" applyNumberFormat="1" applyFont="1" applyFill="1" applyBorder="1" applyAlignment="1">
      <alignment vertical="center"/>
    </xf>
    <xf numFmtId="172" fontId="14" fillId="0" borderId="14" xfId="0" applyNumberFormat="1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0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5" fillId="0" borderId="0" xfId="0" applyFont="1" applyAlignment="1">
      <alignment horizontal="center"/>
    </xf>
    <xf numFmtId="0" fontId="26" fillId="0" borderId="0" xfId="0" applyFont="1"/>
    <xf numFmtId="0" fontId="27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3" fontId="28" fillId="0" borderId="0" xfId="0" applyNumberFormat="1" applyFont="1" applyAlignment="1">
      <alignment horizontal="center" vertical="center"/>
    </xf>
    <xf numFmtId="3" fontId="28" fillId="0" borderId="0" xfId="0" applyNumberFormat="1" applyFont="1" applyAlignment="1">
      <alignment horizontal="right" vertical="center"/>
    </xf>
    <xf numFmtId="3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vertical="center"/>
    </xf>
    <xf numFmtId="0" fontId="28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right" vertical="center"/>
    </xf>
    <xf numFmtId="3" fontId="28" fillId="0" borderId="0" xfId="0" applyNumberFormat="1" applyFont="1" applyBorder="1" applyAlignment="1">
      <alignment horizontal="center" vertical="center"/>
    </xf>
    <xf numFmtId="3" fontId="28" fillId="0" borderId="0" xfId="0" applyNumberFormat="1" applyFont="1" applyBorder="1" applyAlignment="1">
      <alignment horizontal="right" vertical="center"/>
    </xf>
    <xf numFmtId="3" fontId="28" fillId="0" borderId="0" xfId="0" applyNumberFormat="1" applyFont="1" applyBorder="1" applyAlignment="1">
      <alignment vertical="center"/>
    </xf>
    <xf numFmtId="0" fontId="28" fillId="3" borderId="9" xfId="0" applyFont="1" applyFill="1" applyBorder="1" applyAlignment="1"/>
    <xf numFmtId="0" fontId="30" fillId="4" borderId="15" xfId="0" applyFont="1" applyFill="1" applyBorder="1" applyAlignment="1">
      <alignment horizontal="center" vertical="center" wrapText="1"/>
    </xf>
    <xf numFmtId="0" fontId="30" fillId="4" borderId="9" xfId="0" applyFont="1" applyFill="1" applyBorder="1" applyAlignment="1">
      <alignment horizontal="center" vertical="center" wrapText="1"/>
    </xf>
    <xf numFmtId="0" fontId="28" fillId="0" borderId="9" xfId="0" applyFont="1" applyBorder="1"/>
    <xf numFmtId="0" fontId="30" fillId="4" borderId="16" xfId="0" applyFont="1" applyFill="1" applyBorder="1" applyAlignment="1">
      <alignment horizontal="center" vertical="center" wrapText="1"/>
    </xf>
    <xf numFmtId="0" fontId="30" fillId="4" borderId="17" xfId="0" applyFont="1" applyFill="1" applyBorder="1" applyAlignment="1">
      <alignment horizontal="center" vertical="center" wrapText="1"/>
    </xf>
    <xf numFmtId="0" fontId="29" fillId="0" borderId="18" xfId="0" applyFont="1" applyBorder="1" applyAlignment="1">
      <alignment horizontal="justify" vertical="center" wrapText="1"/>
    </xf>
    <xf numFmtId="0" fontId="29" fillId="0" borderId="19" xfId="0" applyFont="1" applyBorder="1" applyAlignment="1">
      <alignment horizontal="justify" vertical="center" wrapText="1"/>
    </xf>
    <xf numFmtId="0" fontId="32" fillId="0" borderId="20" xfId="0" applyFont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29" fillId="0" borderId="20" xfId="0" applyFont="1" applyBorder="1" applyAlignment="1">
      <alignment horizontal="justify" vertical="center" wrapText="1"/>
    </xf>
    <xf numFmtId="0" fontId="32" fillId="0" borderId="16" xfId="0" applyFont="1" applyBorder="1" applyAlignment="1">
      <alignment horizontal="center" vertical="center" wrapText="1"/>
    </xf>
    <xf numFmtId="3" fontId="29" fillId="0" borderId="0" xfId="0" applyNumberFormat="1" applyFont="1" applyBorder="1" applyAlignment="1">
      <alignment horizontal="center"/>
    </xf>
    <xf numFmtId="0" fontId="32" fillId="0" borderId="16" xfId="0" applyFont="1" applyBorder="1" applyAlignment="1">
      <alignment horizontal="justify" vertical="center" wrapText="1"/>
    </xf>
    <xf numFmtId="3" fontId="32" fillId="0" borderId="0" xfId="0" applyNumberFormat="1" applyFont="1" applyBorder="1" applyAlignment="1">
      <alignment horizontal="center"/>
    </xf>
    <xf numFmtId="3" fontId="29" fillId="0" borderId="0" xfId="0" applyNumberFormat="1" applyFont="1" applyBorder="1" applyAlignment="1">
      <alignment horizontal="center" vertical="center" wrapText="1"/>
    </xf>
    <xf numFmtId="0" fontId="32" fillId="0" borderId="21" xfId="0" applyFont="1" applyBorder="1" applyAlignment="1">
      <alignment horizontal="justify" vertical="top" wrapText="1"/>
    </xf>
    <xf numFmtId="0" fontId="32" fillId="0" borderId="9" xfId="0" applyFont="1" applyBorder="1" applyAlignment="1">
      <alignment horizontal="justify" vertical="top" wrapText="1"/>
    </xf>
    <xf numFmtId="0" fontId="32" fillId="0" borderId="21" xfId="0" applyFont="1" applyBorder="1" applyAlignment="1">
      <alignment horizontal="left" vertical="top" wrapText="1"/>
    </xf>
    <xf numFmtId="0" fontId="32" fillId="0" borderId="9" xfId="0" applyFont="1" applyBorder="1" applyAlignment="1">
      <alignment horizontal="left" vertical="top" wrapText="1"/>
    </xf>
    <xf numFmtId="0" fontId="32" fillId="0" borderId="21" xfId="0" applyFont="1" applyBorder="1"/>
    <xf numFmtId="0" fontId="32" fillId="0" borderId="9" xfId="0" applyFont="1" applyBorder="1"/>
    <xf numFmtId="0" fontId="32" fillId="0" borderId="21" xfId="0" applyFont="1" applyBorder="1" applyAlignment="1">
      <alignment vertical="center"/>
    </xf>
    <xf numFmtId="0" fontId="29" fillId="0" borderId="9" xfId="0" applyFont="1" applyBorder="1" applyAlignment="1">
      <alignment vertical="center"/>
    </xf>
    <xf numFmtId="0" fontId="29" fillId="0" borderId="21" xfId="0" applyFont="1" applyBorder="1" applyAlignment="1">
      <alignment vertical="center"/>
    </xf>
    <xf numFmtId="0" fontId="32" fillId="0" borderId="9" xfId="0" applyFont="1" applyBorder="1" applyAlignment="1">
      <alignment vertical="center"/>
    </xf>
    <xf numFmtId="0" fontId="32" fillId="0" borderId="21" xfId="0" applyFont="1" applyBorder="1" applyAlignment="1">
      <alignment horizontal="justify" vertical="center" wrapText="1"/>
    </xf>
    <xf numFmtId="0" fontId="32" fillId="0" borderId="9" xfId="0" applyFont="1" applyBorder="1" applyAlignment="1">
      <alignment horizontal="justify" vertical="center" wrapText="1"/>
    </xf>
    <xf numFmtId="0" fontId="32" fillId="0" borderId="16" xfId="0" applyFont="1" applyBorder="1" applyAlignment="1">
      <alignment vertical="center"/>
    </xf>
    <xf numFmtId="0" fontId="32" fillId="0" borderId="16" xfId="0" applyFont="1" applyBorder="1" applyAlignment="1">
      <alignment horizontal="center" vertical="center"/>
    </xf>
    <xf numFmtId="0" fontId="29" fillId="0" borderId="9" xfId="0" applyFont="1" applyBorder="1" applyAlignment="1">
      <alignment horizontal="justify" vertical="center" wrapText="1"/>
    </xf>
    <xf numFmtId="0" fontId="29" fillId="4" borderId="22" xfId="0" applyFont="1" applyFill="1" applyBorder="1" applyAlignment="1">
      <alignment horizontal="justify" vertical="center" wrapText="1"/>
    </xf>
    <xf numFmtId="0" fontId="32" fillId="4" borderId="22" xfId="0" applyFont="1" applyFill="1" applyBorder="1" applyAlignment="1">
      <alignment horizontal="center" vertical="center" wrapText="1"/>
    </xf>
    <xf numFmtId="0" fontId="32" fillId="0" borderId="23" xfId="0" applyFont="1" applyBorder="1" applyAlignment="1">
      <alignment horizontal="justify" vertical="center"/>
    </xf>
    <xf numFmtId="0" fontId="32" fillId="0" borderId="24" xfId="0" applyFont="1" applyBorder="1" applyAlignment="1">
      <alignment vertical="center"/>
    </xf>
    <xf numFmtId="3" fontId="32" fillId="0" borderId="24" xfId="0" applyNumberFormat="1" applyFont="1" applyBorder="1" applyAlignment="1">
      <alignment horizontal="center" vertical="center" wrapText="1"/>
    </xf>
    <xf numFmtId="3" fontId="32" fillId="0" borderId="25" xfId="0" applyNumberFormat="1" applyFont="1" applyBorder="1" applyAlignment="1">
      <alignment horizontal="center" vertical="center" wrapText="1"/>
    </xf>
    <xf numFmtId="0" fontId="32" fillId="0" borderId="21" xfId="0" applyFont="1" applyBorder="1" applyAlignment="1">
      <alignment vertical="center" wrapText="1"/>
    </xf>
    <xf numFmtId="9" fontId="32" fillId="0" borderId="0" xfId="0" applyNumberFormat="1" applyFont="1" applyBorder="1" applyAlignment="1">
      <alignment horizontal="left" vertical="center" wrapText="1"/>
    </xf>
    <xf numFmtId="0" fontId="32" fillId="0" borderId="0" xfId="0" applyFont="1" applyBorder="1" applyAlignment="1">
      <alignment vertical="center"/>
    </xf>
    <xf numFmtId="3" fontId="32" fillId="0" borderId="0" xfId="0" applyNumberFormat="1" applyFont="1" applyBorder="1" applyAlignment="1">
      <alignment horizontal="center" vertical="center" wrapText="1"/>
    </xf>
    <xf numFmtId="3" fontId="32" fillId="0" borderId="9" xfId="0" applyNumberFormat="1" applyFont="1" applyBorder="1" applyAlignment="1">
      <alignment horizontal="center" vertical="center" wrapText="1"/>
    </xf>
    <xf numFmtId="0" fontId="32" fillId="0" borderId="21" xfId="0" applyFont="1" applyBorder="1" applyAlignment="1">
      <alignment horizontal="left" vertical="center"/>
    </xf>
    <xf numFmtId="0" fontId="32" fillId="0" borderId="16" xfId="0" applyFont="1" applyFill="1" applyBorder="1" applyAlignment="1">
      <alignment horizontal="center" vertical="center" wrapText="1"/>
    </xf>
    <xf numFmtId="176" fontId="32" fillId="0" borderId="0" xfId="0" applyNumberFormat="1" applyFont="1" applyBorder="1" applyAlignment="1">
      <alignment vertical="center"/>
    </xf>
    <xf numFmtId="0" fontId="32" fillId="0" borderId="26" xfId="0" applyFont="1" applyBorder="1" applyAlignment="1">
      <alignment horizontal="left" vertical="center"/>
    </xf>
    <xf numFmtId="0" fontId="32" fillId="0" borderId="27" xfId="0" applyFont="1" applyBorder="1" applyAlignment="1">
      <alignment vertical="center"/>
    </xf>
    <xf numFmtId="3" fontId="32" fillId="0" borderId="27" xfId="0" applyNumberFormat="1" applyFont="1" applyBorder="1" applyAlignment="1">
      <alignment horizontal="center" vertical="center" wrapText="1"/>
    </xf>
    <xf numFmtId="0" fontId="29" fillId="4" borderId="21" xfId="0" applyFont="1" applyFill="1" applyBorder="1" applyAlignment="1">
      <alignment horizontal="left" vertical="center"/>
    </xf>
    <xf numFmtId="0" fontId="32" fillId="4" borderId="0" xfId="0" applyFont="1" applyFill="1" applyBorder="1" applyAlignment="1">
      <alignment horizontal="left" vertical="center"/>
    </xf>
    <xf numFmtId="0" fontId="32" fillId="4" borderId="0" xfId="0" applyFont="1" applyFill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4" borderId="28" xfId="0" applyFont="1" applyFill="1" applyBorder="1" applyAlignment="1">
      <alignment vertical="center"/>
    </xf>
    <xf numFmtId="0" fontId="32" fillId="4" borderId="29" xfId="0" applyFont="1" applyFill="1" applyBorder="1" applyAlignment="1">
      <alignment vertical="center"/>
    </xf>
    <xf numFmtId="0" fontId="32" fillId="0" borderId="30" xfId="0" applyFont="1" applyBorder="1" applyAlignment="1">
      <alignment horizontal="left" vertical="center"/>
    </xf>
    <xf numFmtId="0" fontId="32" fillId="0" borderId="2" xfId="0" applyFont="1" applyBorder="1" applyAlignment="1">
      <alignment horizontal="left" vertical="center"/>
    </xf>
    <xf numFmtId="4" fontId="32" fillId="0" borderId="31" xfId="0" applyNumberFormat="1" applyFont="1" applyBorder="1" applyAlignment="1">
      <alignment vertical="center"/>
    </xf>
    <xf numFmtId="0" fontId="32" fillId="0" borderId="23" xfId="0" applyFont="1" applyBorder="1" applyAlignment="1">
      <alignment horizontal="left" vertical="center"/>
    </xf>
    <xf numFmtId="0" fontId="32" fillId="0" borderId="3" xfId="0" applyFont="1" applyBorder="1" applyAlignment="1">
      <alignment horizontal="left" vertical="center"/>
    </xf>
    <xf numFmtId="3" fontId="32" fillId="0" borderId="31" xfId="0" applyNumberFormat="1" applyFont="1" applyBorder="1" applyAlignment="1">
      <alignment vertical="center"/>
    </xf>
    <xf numFmtId="3" fontId="32" fillId="0" borderId="0" xfId="0" applyNumberFormat="1" applyFont="1" applyBorder="1" applyAlignment="1">
      <alignment vertical="center"/>
    </xf>
    <xf numFmtId="0" fontId="32" fillId="0" borderId="32" xfId="0" applyFont="1" applyBorder="1" applyAlignment="1">
      <alignment horizontal="left" vertical="center"/>
    </xf>
    <xf numFmtId="0" fontId="32" fillId="0" borderId="33" xfId="0" applyFont="1" applyBorder="1" applyAlignment="1">
      <alignment horizontal="left" vertical="center"/>
    </xf>
    <xf numFmtId="3" fontId="32" fillId="0" borderId="34" xfId="0" applyNumberFormat="1" applyFont="1" applyBorder="1" applyAlignment="1">
      <alignment vertical="center"/>
    </xf>
    <xf numFmtId="0" fontId="29" fillId="4" borderId="28" xfId="0" applyFont="1" applyFill="1" applyBorder="1" applyAlignment="1">
      <alignment vertical="center" wrapText="1"/>
    </xf>
    <xf numFmtId="0" fontId="29" fillId="4" borderId="15" xfId="0" applyFont="1" applyFill="1" applyBorder="1" applyAlignment="1">
      <alignment vertical="center" wrapText="1"/>
    </xf>
    <xf numFmtId="0" fontId="32" fillId="4" borderId="17" xfId="0" applyFont="1" applyFill="1" applyBorder="1" applyAlignment="1">
      <alignment horizontal="center" vertical="center" wrapText="1"/>
    </xf>
    <xf numFmtId="0" fontId="32" fillId="4" borderId="15" xfId="0" applyFont="1" applyFill="1" applyBorder="1" applyAlignment="1">
      <alignment horizontal="center" vertical="center" wrapText="1"/>
    </xf>
    <xf numFmtId="3" fontId="32" fillId="0" borderId="0" xfId="0" applyNumberFormat="1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/>
    </xf>
    <xf numFmtId="0" fontId="31" fillId="0" borderId="18" xfId="0" applyFont="1" applyBorder="1" applyAlignment="1">
      <alignment horizontal="justify" vertical="center" wrapText="1"/>
    </xf>
    <xf numFmtId="0" fontId="31" fillId="0" borderId="19" xfId="0" applyFont="1" applyBorder="1" applyAlignment="1">
      <alignment horizontal="justify" vertical="center" wrapText="1"/>
    </xf>
    <xf numFmtId="0" fontId="28" fillId="0" borderId="20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justify" vertical="center" wrapText="1"/>
    </xf>
    <xf numFmtId="0" fontId="28" fillId="0" borderId="16" xfId="0" applyFont="1" applyBorder="1" applyAlignment="1">
      <alignment horizontal="center" vertical="center" wrapText="1"/>
    </xf>
    <xf numFmtId="3" fontId="31" fillId="0" borderId="0" xfId="0" applyNumberFormat="1" applyFont="1" applyBorder="1" applyAlignment="1">
      <alignment horizontal="center"/>
    </xf>
    <xf numFmtId="0" fontId="28" fillId="0" borderId="16" xfId="0" applyFont="1" applyBorder="1" applyAlignment="1">
      <alignment horizontal="justify" vertical="center" wrapText="1"/>
    </xf>
    <xf numFmtId="3" fontId="28" fillId="0" borderId="21" xfId="0" applyNumberFormat="1" applyFont="1" applyFill="1" applyBorder="1" applyAlignment="1">
      <alignment horizontal="center" vertical="center" wrapText="1"/>
    </xf>
    <xf numFmtId="3" fontId="27" fillId="0" borderId="0" xfId="0" applyNumberFormat="1" applyFont="1" applyBorder="1" applyAlignment="1">
      <alignment horizontal="center"/>
    </xf>
    <xf numFmtId="3" fontId="30" fillId="0" borderId="21" xfId="0" applyNumberFormat="1" applyFont="1" applyFill="1" applyBorder="1" applyAlignment="1">
      <alignment horizontal="center" vertical="center" wrapText="1"/>
    </xf>
    <xf numFmtId="3" fontId="30" fillId="0" borderId="0" xfId="0" applyNumberFormat="1" applyFont="1" applyBorder="1" applyAlignment="1">
      <alignment horizontal="center" vertical="center" wrapText="1"/>
    </xf>
    <xf numFmtId="0" fontId="27" fillId="0" borderId="21" xfId="0" applyFont="1" applyBorder="1" applyAlignment="1">
      <alignment horizontal="justify" vertical="top" wrapText="1"/>
    </xf>
    <xf numFmtId="0" fontId="27" fillId="0" borderId="9" xfId="0" applyFont="1" applyBorder="1" applyAlignment="1">
      <alignment horizontal="justify" vertical="top" wrapText="1"/>
    </xf>
    <xf numFmtId="0" fontId="27" fillId="0" borderId="21" xfId="0" applyFont="1" applyBorder="1" applyAlignment="1">
      <alignment horizontal="left" vertical="top" wrapText="1"/>
    </xf>
    <xf numFmtId="0" fontId="27" fillId="0" borderId="9" xfId="0" applyFont="1" applyBorder="1" applyAlignment="1">
      <alignment horizontal="left" vertical="top" wrapText="1"/>
    </xf>
    <xf numFmtId="0" fontId="27" fillId="0" borderId="21" xfId="0" applyFont="1" applyBorder="1"/>
    <xf numFmtId="0" fontId="27" fillId="0" borderId="9" xfId="0" applyFont="1" applyBorder="1"/>
    <xf numFmtId="0" fontId="27" fillId="0" borderId="21" xfId="0" applyFont="1" applyBorder="1" applyAlignment="1">
      <alignment vertical="center"/>
    </xf>
    <xf numFmtId="0" fontId="31" fillId="0" borderId="9" xfId="0" applyFont="1" applyBorder="1" applyAlignment="1">
      <alignment vertical="center"/>
    </xf>
    <xf numFmtId="0" fontId="31" fillId="0" borderId="21" xfId="0" applyFont="1" applyBorder="1" applyAlignment="1">
      <alignment vertical="center"/>
    </xf>
    <xf numFmtId="0" fontId="27" fillId="0" borderId="9" xfId="0" applyFont="1" applyBorder="1" applyAlignment="1">
      <alignment vertical="center"/>
    </xf>
    <xf numFmtId="0" fontId="27" fillId="0" borderId="21" xfId="0" applyFont="1" applyBorder="1" applyAlignment="1">
      <alignment horizontal="justify" vertical="center" wrapText="1"/>
    </xf>
    <xf numFmtId="0" fontId="27" fillId="0" borderId="9" xfId="0" applyFont="1" applyBorder="1" applyAlignment="1">
      <alignment horizontal="justify" vertical="center" wrapText="1"/>
    </xf>
    <xf numFmtId="0" fontId="28" fillId="0" borderId="16" xfId="0" applyFont="1" applyBorder="1" applyAlignment="1">
      <alignment vertical="center"/>
    </xf>
    <xf numFmtId="0" fontId="28" fillId="0" borderId="16" xfId="0" applyFont="1" applyBorder="1" applyAlignment="1">
      <alignment horizontal="center" vertical="center"/>
    </xf>
    <xf numFmtId="0" fontId="31" fillId="0" borderId="9" xfId="0" applyFont="1" applyBorder="1" applyAlignment="1">
      <alignment horizontal="justify" vertical="center" wrapText="1"/>
    </xf>
    <xf numFmtId="0" fontId="34" fillId="4" borderId="22" xfId="0" applyFont="1" applyFill="1" applyBorder="1" applyAlignment="1">
      <alignment horizontal="justify" vertical="center" wrapText="1"/>
    </xf>
    <xf numFmtId="0" fontId="28" fillId="4" borderId="22" xfId="0" applyFont="1" applyFill="1" applyBorder="1" applyAlignment="1">
      <alignment horizontal="center" vertical="center" wrapText="1"/>
    </xf>
    <xf numFmtId="0" fontId="28" fillId="0" borderId="23" xfId="0" applyFont="1" applyBorder="1" applyAlignment="1">
      <alignment horizontal="justify" vertical="center"/>
    </xf>
    <xf numFmtId="0" fontId="28" fillId="0" borderId="24" xfId="0" applyFont="1" applyBorder="1" applyAlignment="1">
      <alignment vertical="center"/>
    </xf>
    <xf numFmtId="3" fontId="28" fillId="0" borderId="24" xfId="0" applyNumberFormat="1" applyFont="1" applyBorder="1" applyAlignment="1">
      <alignment horizontal="center" vertical="center" wrapText="1"/>
    </xf>
    <xf numFmtId="3" fontId="28" fillId="0" borderId="25" xfId="0" applyNumberFormat="1" applyFont="1" applyBorder="1" applyAlignment="1">
      <alignment horizontal="center" vertical="center" wrapText="1"/>
    </xf>
    <xf numFmtId="0" fontId="28" fillId="0" borderId="21" xfId="0" applyFont="1" applyBorder="1" applyAlignment="1">
      <alignment vertical="center" wrapText="1"/>
    </xf>
    <xf numFmtId="9" fontId="28" fillId="0" borderId="0" xfId="0" applyNumberFormat="1" applyFont="1" applyBorder="1" applyAlignment="1">
      <alignment horizontal="left" vertical="center" wrapText="1"/>
    </xf>
    <xf numFmtId="0" fontId="28" fillId="0" borderId="0" xfId="0" applyFont="1" applyBorder="1" applyAlignment="1">
      <alignment vertical="center"/>
    </xf>
    <xf numFmtId="3" fontId="28" fillId="0" borderId="9" xfId="0" applyNumberFormat="1" applyFont="1" applyBorder="1" applyAlignment="1">
      <alignment horizontal="center" vertical="center" wrapText="1"/>
    </xf>
    <xf numFmtId="0" fontId="28" fillId="0" borderId="21" xfId="0" applyFont="1" applyBorder="1" applyAlignment="1">
      <alignment vertical="center"/>
    </xf>
    <xf numFmtId="0" fontId="28" fillId="0" borderId="21" xfId="0" applyFont="1" applyBorder="1" applyAlignment="1">
      <alignment horizontal="left" vertical="center"/>
    </xf>
    <xf numFmtId="0" fontId="27" fillId="0" borderId="21" xfId="0" applyFont="1" applyFill="1" applyBorder="1" applyAlignment="1">
      <alignment vertical="center" wrapText="1"/>
    </xf>
    <xf numFmtId="0" fontId="27" fillId="0" borderId="9" xfId="0" applyFont="1" applyFill="1" applyBorder="1" applyAlignment="1">
      <alignment vertical="center" wrapText="1"/>
    </xf>
    <xf numFmtId="0" fontId="28" fillId="0" borderId="16" xfId="0" applyFont="1" applyFill="1" applyBorder="1" applyAlignment="1">
      <alignment horizontal="center" vertical="center" wrapText="1"/>
    </xf>
    <xf numFmtId="0" fontId="28" fillId="0" borderId="27" xfId="0" applyFont="1" applyBorder="1" applyAlignment="1">
      <alignment vertical="center"/>
    </xf>
    <xf numFmtId="0" fontId="30" fillId="4" borderId="21" xfId="0" applyFont="1" applyFill="1" applyBorder="1" applyAlignment="1">
      <alignment horizontal="left" vertical="center"/>
    </xf>
    <xf numFmtId="0" fontId="28" fillId="4" borderId="0" xfId="0" applyFont="1" applyFill="1" applyBorder="1" applyAlignment="1">
      <alignment horizontal="left" vertical="center"/>
    </xf>
    <xf numFmtId="0" fontId="28" fillId="4" borderId="0" xfId="0" applyFont="1" applyFill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4" borderId="28" xfId="0" applyFont="1" applyFill="1" applyBorder="1" applyAlignment="1">
      <alignment vertical="center"/>
    </xf>
    <xf numFmtId="0" fontId="28" fillId="4" borderId="29" xfId="0" applyFont="1" applyFill="1" applyBorder="1" applyAlignment="1">
      <alignment vertical="center"/>
    </xf>
    <xf numFmtId="0" fontId="31" fillId="4" borderId="28" xfId="0" applyFont="1" applyFill="1" applyBorder="1" applyAlignment="1">
      <alignment vertical="center" wrapText="1"/>
    </xf>
    <xf numFmtId="0" fontId="31" fillId="4" borderId="15" xfId="0" applyFont="1" applyFill="1" applyBorder="1" applyAlignment="1">
      <alignment vertical="center" wrapText="1"/>
    </xf>
    <xf numFmtId="0" fontId="28" fillId="4" borderId="17" xfId="0" applyFont="1" applyFill="1" applyBorder="1" applyAlignment="1">
      <alignment horizontal="center" vertical="center" wrapText="1"/>
    </xf>
    <xf numFmtId="0" fontId="28" fillId="4" borderId="15" xfId="0" applyFont="1" applyFill="1" applyBorder="1" applyAlignment="1">
      <alignment horizontal="center" vertical="center" wrapText="1"/>
    </xf>
    <xf numFmtId="3" fontId="28" fillId="0" borderId="0" xfId="0" applyNumberFormat="1" applyFont="1" applyFill="1" applyBorder="1" applyAlignment="1">
      <alignment horizontal="center" vertical="center" wrapText="1"/>
    </xf>
    <xf numFmtId="0" fontId="28" fillId="0" borderId="26" xfId="0" applyFont="1" applyBorder="1" applyAlignment="1">
      <alignment horizontal="left" vertical="center"/>
    </xf>
    <xf numFmtId="3" fontId="28" fillId="0" borderId="27" xfId="0" applyNumberFormat="1" applyFont="1" applyBorder="1" applyAlignment="1">
      <alignment horizontal="center" vertical="center" wrapText="1"/>
    </xf>
    <xf numFmtId="3" fontId="28" fillId="0" borderId="35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8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4" fillId="5" borderId="36" xfId="0" applyFont="1" applyFill="1" applyBorder="1"/>
    <xf numFmtId="0" fontId="7" fillId="6" borderId="0" xfId="0" applyFont="1" applyFill="1" applyBorder="1"/>
    <xf numFmtId="0" fontId="4" fillId="5" borderId="37" xfId="0" applyFont="1" applyFill="1" applyBorder="1"/>
    <xf numFmtId="0" fontId="7" fillId="0" borderId="0" xfId="0" applyFont="1" applyFill="1" applyBorder="1"/>
    <xf numFmtId="0" fontId="4" fillId="5" borderId="37" xfId="0" applyFont="1" applyFill="1" applyBorder="1" applyAlignment="1">
      <alignment horizontal="center"/>
    </xf>
    <xf numFmtId="0" fontId="4" fillId="5" borderId="38" xfId="0" applyFont="1" applyFill="1" applyBorder="1"/>
    <xf numFmtId="3" fontId="1" fillId="0" borderId="0" xfId="0" applyNumberFormat="1" applyFont="1" applyBorder="1" applyAlignment="1">
      <alignment horizontal="center"/>
    </xf>
    <xf numFmtId="177" fontId="0" fillId="0" borderId="39" xfId="0" applyNumberFormat="1" applyBorder="1"/>
    <xf numFmtId="3" fontId="0" fillId="0" borderId="27" xfId="0" applyNumberFormat="1" applyBorder="1"/>
    <xf numFmtId="177" fontId="0" fillId="0" borderId="27" xfId="0" applyNumberFormat="1" applyBorder="1"/>
    <xf numFmtId="3" fontId="5" fillId="0" borderId="0" xfId="0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3" fontId="5" fillId="0" borderId="0" xfId="0" applyNumberFormat="1" applyFont="1" applyBorder="1" applyAlignment="1">
      <alignment horizontal="left"/>
    </xf>
    <xf numFmtId="3" fontId="0" fillId="0" borderId="0" xfId="0" applyNumberFormat="1" applyBorder="1" applyAlignment="1">
      <alignment horizontal="center"/>
    </xf>
    <xf numFmtId="3" fontId="0" fillId="0" borderId="0" xfId="0" applyNumberFormat="1" applyBorder="1" applyAlignment="1">
      <alignment horizontal="left"/>
    </xf>
    <xf numFmtId="3" fontId="0" fillId="0" borderId="0" xfId="0" applyNumberFormat="1" applyBorder="1"/>
    <xf numFmtId="3" fontId="1" fillId="0" borderId="0" xfId="0" applyNumberFormat="1" applyFont="1" applyBorder="1"/>
    <xf numFmtId="3" fontId="5" fillId="0" borderId="0" xfId="0" applyNumberFormat="1" applyFont="1" applyBorder="1"/>
    <xf numFmtId="0" fontId="30" fillId="0" borderId="18" xfId="0" applyFont="1" applyBorder="1" applyAlignment="1">
      <alignment horizontal="justify" vertical="center" wrapText="1"/>
    </xf>
    <xf numFmtId="0" fontId="30" fillId="0" borderId="19" xfId="0" applyFont="1" applyBorder="1" applyAlignment="1">
      <alignment horizontal="justify" vertical="center" wrapText="1"/>
    </xf>
    <xf numFmtId="0" fontId="30" fillId="0" borderId="20" xfId="0" applyFont="1" applyBorder="1" applyAlignment="1">
      <alignment vertical="center" wrapText="1"/>
    </xf>
    <xf numFmtId="0" fontId="30" fillId="0" borderId="19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30" fillId="0" borderId="16" xfId="0" applyFont="1" applyBorder="1" applyAlignment="1">
      <alignment vertical="center" wrapText="1"/>
    </xf>
    <xf numFmtId="0" fontId="30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vertical="center" wrapText="1"/>
    </xf>
    <xf numFmtId="0" fontId="28" fillId="0" borderId="21" xfId="0" applyFont="1" applyBorder="1" applyAlignment="1">
      <alignment horizontal="justify" vertical="top" wrapText="1"/>
    </xf>
    <xf numFmtId="0" fontId="28" fillId="0" borderId="9" xfId="0" applyFont="1" applyBorder="1" applyAlignment="1">
      <alignment horizontal="justify" vertical="top" wrapText="1"/>
    </xf>
    <xf numFmtId="0" fontId="28" fillId="0" borderId="21" xfId="0" applyFont="1" applyBorder="1"/>
    <xf numFmtId="0" fontId="30" fillId="0" borderId="21" xfId="0" applyFont="1" applyBorder="1" applyAlignment="1">
      <alignment vertical="center"/>
    </xf>
    <xf numFmtId="0" fontId="30" fillId="0" borderId="9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21" xfId="0" applyFont="1" applyBorder="1" applyAlignment="1">
      <alignment horizontal="justify" vertical="center" wrapText="1"/>
    </xf>
    <xf numFmtId="0" fontId="30" fillId="0" borderId="16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justify" vertical="center" wrapText="1"/>
    </xf>
    <xf numFmtId="0" fontId="30" fillId="4" borderId="21" xfId="0" applyFont="1" applyFill="1" applyBorder="1" applyAlignment="1">
      <alignment horizontal="justify" vertical="center" wrapText="1"/>
    </xf>
    <xf numFmtId="0" fontId="28" fillId="4" borderId="16" xfId="0" applyFont="1" applyFill="1" applyBorder="1" applyAlignment="1">
      <alignment horizontal="center" vertical="center" wrapText="1"/>
    </xf>
    <xf numFmtId="0" fontId="30" fillId="4" borderId="0" xfId="0" applyFont="1" applyFill="1" applyBorder="1" applyAlignment="1">
      <alignment horizontal="left" vertical="center"/>
    </xf>
    <xf numFmtId="0" fontId="30" fillId="4" borderId="0" xfId="0" applyFont="1" applyFill="1" applyBorder="1" applyAlignment="1">
      <alignment horizontal="center" vertical="center"/>
    </xf>
    <xf numFmtId="0" fontId="30" fillId="0" borderId="21" xfId="0" applyFont="1" applyBorder="1" applyAlignment="1">
      <alignment horizontal="justify" vertical="center" wrapText="1"/>
    </xf>
    <xf numFmtId="0" fontId="30" fillId="0" borderId="9" xfId="0" applyFont="1" applyBorder="1" applyAlignment="1">
      <alignment horizontal="justify" vertical="center" wrapText="1"/>
    </xf>
    <xf numFmtId="0" fontId="30" fillId="4" borderId="29" xfId="0" applyFont="1" applyFill="1" applyBorder="1" applyAlignment="1">
      <alignment vertical="center"/>
    </xf>
    <xf numFmtId="0" fontId="28" fillId="0" borderId="0" xfId="0" applyFont="1" applyBorder="1" applyAlignment="1">
      <alignment horizontal="left" vertical="center"/>
    </xf>
    <xf numFmtId="4" fontId="28" fillId="0" borderId="0" xfId="0" applyNumberFormat="1" applyFont="1" applyBorder="1" applyAlignment="1">
      <alignment vertical="center"/>
    </xf>
    <xf numFmtId="0" fontId="30" fillId="4" borderId="28" xfId="0" applyFont="1" applyFill="1" applyBorder="1" applyAlignment="1">
      <alignment vertical="center" wrapText="1"/>
    </xf>
    <xf numFmtId="0" fontId="30" fillId="4" borderId="15" xfId="0" applyFont="1" applyFill="1" applyBorder="1" applyAlignment="1">
      <alignment vertical="center" wrapText="1"/>
    </xf>
    <xf numFmtId="0" fontId="30" fillId="4" borderId="17" xfId="0" applyFont="1" applyFill="1" applyBorder="1" applyAlignment="1">
      <alignment vertical="center" wrapText="1"/>
    </xf>
    <xf numFmtId="0" fontId="28" fillId="4" borderId="15" xfId="0" applyFont="1" applyFill="1" applyBorder="1" applyAlignment="1">
      <alignment vertical="center" wrapText="1"/>
    </xf>
    <xf numFmtId="0" fontId="27" fillId="0" borderId="0" xfId="0" applyFont="1" applyBorder="1" applyAlignment="1">
      <alignment horizontal="justify" vertical="center" wrapText="1"/>
    </xf>
    <xf numFmtId="0" fontId="30" fillId="0" borderId="0" xfId="0" applyFont="1" applyBorder="1" applyAlignment="1">
      <alignment vertical="center" wrapText="1"/>
    </xf>
    <xf numFmtId="0" fontId="28" fillId="0" borderId="0" xfId="0" applyFont="1" applyBorder="1" applyAlignment="1">
      <alignment horizontal="center" vertical="center" wrapText="1"/>
    </xf>
    <xf numFmtId="3" fontId="28" fillId="0" borderId="0" xfId="0" applyNumberFormat="1" applyFont="1" applyBorder="1" applyAlignment="1">
      <alignment vertical="center" wrapText="1"/>
    </xf>
    <xf numFmtId="0" fontId="5" fillId="0" borderId="38" xfId="0" applyFont="1" applyBorder="1"/>
    <xf numFmtId="0" fontId="5" fillId="0" borderId="7" xfId="0" applyFont="1" applyBorder="1"/>
    <xf numFmtId="0" fontId="5" fillId="0" borderId="6" xfId="0" applyFont="1" applyBorder="1"/>
    <xf numFmtId="0" fontId="5" fillId="0" borderId="35" xfId="0" applyFont="1" applyBorder="1"/>
    <xf numFmtId="172" fontId="38" fillId="0" borderId="38" xfId="0" applyNumberFormat="1" applyFont="1" applyBorder="1" applyAlignment="1">
      <alignment vertical="center"/>
    </xf>
    <xf numFmtId="172" fontId="38" fillId="0" borderId="7" xfId="0" applyNumberFormat="1" applyFont="1" applyBorder="1" applyAlignment="1">
      <alignment vertical="center"/>
    </xf>
    <xf numFmtId="172" fontId="38" fillId="0" borderId="40" xfId="0" applyNumberFormat="1" applyFont="1" applyBorder="1" applyAlignment="1">
      <alignment vertical="center"/>
    </xf>
    <xf numFmtId="172" fontId="3" fillId="0" borderId="8" xfId="0" applyNumberFormat="1" applyFont="1" applyBorder="1" applyAlignment="1">
      <alignment vertical="center"/>
    </xf>
    <xf numFmtId="0" fontId="1" fillId="0" borderId="0" xfId="0" applyFont="1" applyBorder="1"/>
    <xf numFmtId="0" fontId="8" fillId="0" borderId="0" xfId="0" applyFont="1"/>
    <xf numFmtId="0" fontId="9" fillId="0" borderId="0" xfId="0" applyFont="1"/>
    <xf numFmtId="0" fontId="9" fillId="0" borderId="0" xfId="0" applyFont="1" applyBorder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9" fillId="6" borderId="0" xfId="0" applyFont="1" applyFill="1" applyBorder="1"/>
    <xf numFmtId="0" fontId="9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1" fillId="0" borderId="6" xfId="0" applyFont="1" applyBorder="1"/>
    <xf numFmtId="3" fontId="1" fillId="0" borderId="7" xfId="0" applyNumberFormat="1" applyFont="1" applyBorder="1"/>
    <xf numFmtId="0" fontId="8" fillId="0" borderId="4" xfId="0" applyFont="1" applyBorder="1"/>
    <xf numFmtId="3" fontId="8" fillId="0" borderId="0" xfId="0" applyNumberFormat="1" applyFont="1" applyFill="1"/>
    <xf numFmtId="3" fontId="8" fillId="0" borderId="0" xfId="0" applyNumberFormat="1" applyFont="1" applyFill="1" applyAlignment="1">
      <alignment horizontal="center"/>
    </xf>
    <xf numFmtId="3" fontId="8" fillId="0" borderId="0" xfId="0" applyNumberFormat="1" applyFont="1"/>
    <xf numFmtId="0" fontId="1" fillId="0" borderId="0" xfId="0" applyFont="1" applyAlignment="1">
      <alignment horizontal="left"/>
    </xf>
    <xf numFmtId="0" fontId="8" fillId="0" borderId="7" xfId="0" applyFont="1" applyBorder="1"/>
    <xf numFmtId="173" fontId="1" fillId="0" borderId="41" xfId="0" applyNumberFormat="1" applyFont="1" applyBorder="1"/>
    <xf numFmtId="3" fontId="9" fillId="0" borderId="0" xfId="0" applyNumberFormat="1" applyFont="1"/>
    <xf numFmtId="4" fontId="8" fillId="0" borderId="0" xfId="0" applyNumberFormat="1" applyFont="1" applyFill="1"/>
    <xf numFmtId="4" fontId="1" fillId="0" borderId="41" xfId="0" applyNumberFormat="1" applyFont="1" applyBorder="1"/>
    <xf numFmtId="172" fontId="8" fillId="0" borderId="0" xfId="0" applyNumberFormat="1" applyFont="1" applyFill="1"/>
    <xf numFmtId="0" fontId="3" fillId="0" borderId="0" xfId="0" applyFont="1" applyAlignment="1">
      <alignment horizontal="center" vertical="center"/>
    </xf>
    <xf numFmtId="0" fontId="39" fillId="6" borderId="4" xfId="0" applyFont="1" applyFill="1" applyBorder="1" applyAlignment="1">
      <alignment horizontal="center"/>
    </xf>
    <xf numFmtId="0" fontId="40" fillId="6" borderId="4" xfId="0" applyFont="1" applyFill="1" applyBorder="1" applyAlignment="1">
      <alignment horizontal="center"/>
    </xf>
    <xf numFmtId="14" fontId="39" fillId="6" borderId="4" xfId="0" applyNumberFormat="1" applyFont="1" applyFill="1" applyBorder="1" applyAlignment="1">
      <alignment horizontal="center"/>
    </xf>
    <xf numFmtId="172" fontId="4" fillId="4" borderId="42" xfId="0" applyNumberFormat="1" applyFont="1" applyFill="1" applyBorder="1" applyAlignment="1">
      <alignment vertical="center"/>
    </xf>
    <xf numFmtId="0" fontId="4" fillId="4" borderId="28" xfId="0" applyFont="1" applyFill="1" applyBorder="1" applyAlignment="1">
      <alignment vertical="center"/>
    </xf>
    <xf numFmtId="172" fontId="41" fillId="0" borderId="0" xfId="0" applyNumberFormat="1" applyFont="1" applyBorder="1" applyAlignment="1">
      <alignment vertical="center"/>
    </xf>
    <xf numFmtId="3" fontId="41" fillId="0" borderId="0" xfId="0" applyNumberFormat="1" applyFont="1" applyBorder="1" applyAlignment="1">
      <alignment vertical="center"/>
    </xf>
    <xf numFmtId="0" fontId="42" fillId="4" borderId="28" xfId="0" applyFont="1" applyFill="1" applyBorder="1" applyAlignment="1">
      <alignment vertical="center"/>
    </xf>
    <xf numFmtId="172" fontId="42" fillId="4" borderId="13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6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0" fillId="0" borderId="0" xfId="0" applyFill="1" applyAlignment="1">
      <alignment vertical="center"/>
    </xf>
    <xf numFmtId="0" fontId="11" fillId="0" borderId="0" xfId="0" applyFont="1" applyBorder="1" applyAlignment="1">
      <alignment vertical="center"/>
    </xf>
    <xf numFmtId="172" fontId="5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27" fillId="0" borderId="0" xfId="0" applyFont="1" applyFill="1" applyBorder="1"/>
    <xf numFmtId="0" fontId="30" fillId="0" borderId="21" xfId="0" applyFont="1" applyBorder="1" applyAlignment="1">
      <alignment horizontal="center" vertical="center" wrapText="1"/>
    </xf>
    <xf numFmtId="9" fontId="28" fillId="0" borderId="0" xfId="0" applyNumberFormat="1" applyFont="1" applyBorder="1" applyAlignment="1">
      <alignment vertical="center" wrapText="1"/>
    </xf>
    <xf numFmtId="3" fontId="30" fillId="0" borderId="0" xfId="0" applyNumberFormat="1" applyFont="1" applyFill="1" applyBorder="1" applyAlignment="1">
      <alignment horizontal="center" vertical="center"/>
    </xf>
    <xf numFmtId="4" fontId="32" fillId="0" borderId="0" xfId="0" applyNumberFormat="1" applyFont="1" applyBorder="1" applyAlignment="1">
      <alignment vertical="center"/>
    </xf>
    <xf numFmtId="3" fontId="43" fillId="0" borderId="0" xfId="0" applyNumberFormat="1" applyFont="1" applyBorder="1" applyAlignment="1">
      <alignment vertical="center"/>
    </xf>
    <xf numFmtId="3" fontId="28" fillId="6" borderId="0" xfId="0" applyNumberFormat="1" applyFont="1" applyFill="1" applyBorder="1" applyAlignment="1">
      <alignment horizontal="center" vertical="center" wrapText="1"/>
    </xf>
    <xf numFmtId="3" fontId="30" fillId="6" borderId="0" xfId="0" applyNumberFormat="1" applyFont="1" applyFill="1" applyBorder="1" applyAlignment="1">
      <alignment horizontal="center" vertical="center" wrapText="1"/>
    </xf>
    <xf numFmtId="0" fontId="28" fillId="6" borderId="0" xfId="0" applyFont="1" applyFill="1" applyBorder="1" applyAlignment="1">
      <alignment vertical="center"/>
    </xf>
    <xf numFmtId="0" fontId="30" fillId="6" borderId="0" xfId="0" applyFont="1" applyFill="1" applyBorder="1" applyAlignment="1">
      <alignment vertical="center" wrapText="1"/>
    </xf>
    <xf numFmtId="0" fontId="28" fillId="6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5" fillId="0" borderId="16" xfId="0" applyFont="1" applyBorder="1"/>
    <xf numFmtId="0" fontId="30" fillId="0" borderId="23" xfId="0" applyFont="1" applyBorder="1" applyAlignment="1">
      <alignment horizontal="justify" vertical="center"/>
    </xf>
    <xf numFmtId="0" fontId="28" fillId="0" borderId="0" xfId="0" applyFont="1" applyBorder="1" applyAlignment="1">
      <alignment vertical="center" wrapText="1"/>
    </xf>
    <xf numFmtId="3" fontId="35" fillId="0" borderId="0" xfId="0" applyNumberFormat="1" applyFont="1" applyBorder="1" applyAlignment="1">
      <alignment vertical="center" wrapText="1"/>
    </xf>
    <xf numFmtId="174" fontId="32" fillId="0" borderId="0" xfId="0" applyNumberFormat="1" applyFont="1" applyBorder="1" applyAlignment="1">
      <alignment vertical="center"/>
    </xf>
    <xf numFmtId="0" fontId="35" fillId="6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3" fontId="35" fillId="0" borderId="0" xfId="0" applyNumberFormat="1" applyFont="1" applyFill="1" applyBorder="1" applyAlignment="1">
      <alignment horizontal="center" vertical="center" wrapText="1"/>
    </xf>
    <xf numFmtId="0" fontId="28" fillId="0" borderId="16" xfId="0" applyFont="1" applyBorder="1" applyAlignment="1">
      <alignment vertical="center" wrapText="1"/>
    </xf>
    <xf numFmtId="0" fontId="28" fillId="6" borderId="16" xfId="0" applyFont="1" applyFill="1" applyBorder="1" applyAlignment="1">
      <alignment horizontal="justify" vertical="center" wrapText="1"/>
    </xf>
    <xf numFmtId="3" fontId="35" fillId="0" borderId="21" xfId="0" applyNumberFormat="1" applyFont="1" applyFill="1" applyBorder="1" applyAlignment="1">
      <alignment horizontal="center" vertical="center" wrapText="1"/>
    </xf>
    <xf numFmtId="3" fontId="44" fillId="0" borderId="21" xfId="0" applyNumberFormat="1" applyFont="1" applyFill="1" applyBorder="1" applyAlignment="1">
      <alignment horizontal="center" vertical="center" wrapText="1"/>
    </xf>
    <xf numFmtId="3" fontId="44" fillId="0" borderId="0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30" fillId="6" borderId="0" xfId="0" applyFont="1" applyFill="1" applyBorder="1" applyAlignment="1">
      <alignment vertical="center"/>
    </xf>
    <xf numFmtId="0" fontId="0" fillId="6" borderId="0" xfId="0" applyFill="1" applyBorder="1"/>
    <xf numFmtId="9" fontId="0" fillId="0" borderId="0" xfId="0" applyNumberFormat="1"/>
    <xf numFmtId="4" fontId="28" fillId="0" borderId="0" xfId="0" applyNumberFormat="1" applyFont="1" applyBorder="1" applyAlignment="1">
      <alignment horizontal="right" vertical="center"/>
    </xf>
    <xf numFmtId="172" fontId="28" fillId="0" borderId="0" xfId="0" applyNumberFormat="1" applyFont="1" applyBorder="1" applyAlignment="1">
      <alignment horizontal="right" vertical="center"/>
    </xf>
    <xf numFmtId="0" fontId="28" fillId="0" borderId="0" xfId="0" applyFont="1" applyAlignment="1">
      <alignment horizontal="center"/>
    </xf>
    <xf numFmtId="4" fontId="32" fillId="0" borderId="0" xfId="0" applyNumberFormat="1" applyFont="1" applyBorder="1" applyAlignment="1">
      <alignment horizontal="right" vertical="center"/>
    </xf>
    <xf numFmtId="0" fontId="28" fillId="0" borderId="16" xfId="0" applyFont="1" applyFill="1" applyBorder="1" applyAlignment="1">
      <alignment horizontal="justify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1" fillId="0" borderId="0" xfId="0" applyFont="1" applyBorder="1"/>
    <xf numFmtId="0" fontId="0" fillId="7" borderId="43" xfId="0" applyFill="1" applyBorder="1"/>
    <xf numFmtId="0" fontId="0" fillId="4" borderId="44" xfId="0" applyFill="1" applyBorder="1"/>
    <xf numFmtId="0" fontId="45" fillId="4" borderId="44" xfId="0" applyFont="1" applyFill="1" applyBorder="1"/>
    <xf numFmtId="0" fontId="0" fillId="4" borderId="45" xfId="0" applyFill="1" applyBorder="1"/>
    <xf numFmtId="0" fontId="5" fillId="7" borderId="46" xfId="0" applyFont="1" applyFill="1" applyBorder="1"/>
    <xf numFmtId="0" fontId="5" fillId="4" borderId="25" xfId="0" applyFont="1" applyFill="1" applyBorder="1" applyAlignment="1">
      <alignment horizontal="center"/>
    </xf>
    <xf numFmtId="0" fontId="5" fillId="7" borderId="46" xfId="0" applyFont="1" applyFill="1" applyBorder="1" applyAlignment="1">
      <alignment horizontal="center"/>
    </xf>
    <xf numFmtId="0" fontId="5" fillId="4" borderId="27" xfId="0" applyFont="1" applyFill="1" applyBorder="1"/>
    <xf numFmtId="0" fontId="5" fillId="4" borderId="26" xfId="0" applyFont="1" applyFill="1" applyBorder="1"/>
    <xf numFmtId="0" fontId="5" fillId="4" borderId="35" xfId="0" applyFont="1" applyFill="1" applyBorder="1"/>
    <xf numFmtId="0" fontId="5" fillId="4" borderId="9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4" borderId="37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47" xfId="0" applyFont="1" applyFill="1" applyBorder="1" applyAlignment="1"/>
    <xf numFmtId="0" fontId="6" fillId="4" borderId="48" xfId="0" applyFont="1" applyFill="1" applyBorder="1" applyAlignment="1"/>
    <xf numFmtId="0" fontId="6" fillId="4" borderId="23" xfId="0" applyFont="1" applyFill="1" applyBorder="1" applyAlignment="1">
      <alignment horizontal="center"/>
    </xf>
    <xf numFmtId="0" fontId="6" fillId="4" borderId="24" xfId="0" applyFont="1" applyFill="1" applyBorder="1" applyAlignment="1"/>
    <xf numFmtId="0" fontId="6" fillId="4" borderId="47" xfId="0" applyFont="1" applyFill="1" applyBorder="1"/>
    <xf numFmtId="0" fontId="6" fillId="4" borderId="49" xfId="0" applyFont="1" applyFill="1" applyBorder="1" applyAlignment="1"/>
    <xf numFmtId="0" fontId="5" fillId="7" borderId="50" xfId="0" applyFont="1" applyFill="1" applyBorder="1"/>
    <xf numFmtId="0" fontId="5" fillId="4" borderId="7" xfId="0" applyFont="1" applyFill="1" applyBorder="1" applyAlignment="1">
      <alignment horizontal="center"/>
    </xf>
    <xf numFmtId="0" fontId="5" fillId="4" borderId="27" xfId="0" applyFont="1" applyFill="1" applyBorder="1" applyAlignment="1">
      <alignment horizontal="center"/>
    </xf>
    <xf numFmtId="0" fontId="5" fillId="4" borderId="38" xfId="0" applyFont="1" applyFill="1" applyBorder="1" applyAlignment="1">
      <alignment horizontal="center"/>
    </xf>
    <xf numFmtId="0" fontId="5" fillId="4" borderId="35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/>
    </xf>
    <xf numFmtId="0" fontId="6" fillId="4" borderId="51" xfId="0" applyFont="1" applyFill="1" applyBorder="1" applyAlignment="1">
      <alignment horizontal="center"/>
    </xf>
    <xf numFmtId="3" fontId="1" fillId="0" borderId="52" xfId="0" applyNumberFormat="1" applyFont="1" applyBorder="1"/>
    <xf numFmtId="0" fontId="0" fillId="0" borderId="53" xfId="0" applyBorder="1"/>
    <xf numFmtId="3" fontId="1" fillId="0" borderId="6" xfId="0" applyNumberFormat="1" applyFont="1" applyBorder="1"/>
    <xf numFmtId="3" fontId="1" fillId="0" borderId="38" xfId="0" applyNumberFormat="1" applyFont="1" applyBorder="1"/>
    <xf numFmtId="3" fontId="1" fillId="0" borderId="54" xfId="0" applyNumberFormat="1" applyFont="1" applyBorder="1"/>
    <xf numFmtId="3" fontId="1" fillId="0" borderId="35" xfId="0" applyNumberFormat="1" applyFont="1" applyBorder="1"/>
    <xf numFmtId="0" fontId="1" fillId="0" borderId="6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9" fillId="4" borderId="55" xfId="0" applyFont="1" applyFill="1" applyBorder="1"/>
    <xf numFmtId="3" fontId="5" fillId="4" borderId="56" xfId="0" applyNumberFormat="1" applyFont="1" applyFill="1" applyBorder="1"/>
    <xf numFmtId="3" fontId="5" fillId="4" borderId="57" xfId="0" applyNumberFormat="1" applyFont="1" applyFill="1" applyBorder="1"/>
    <xf numFmtId="3" fontId="5" fillId="4" borderId="58" xfId="0" applyNumberFormat="1" applyFont="1" applyFill="1" applyBorder="1"/>
    <xf numFmtId="3" fontId="5" fillId="4" borderId="59" xfId="0" applyNumberFormat="1" applyFont="1" applyFill="1" applyBorder="1"/>
    <xf numFmtId="3" fontId="5" fillId="4" borderId="60" xfId="0" applyNumberFormat="1" applyFont="1" applyFill="1" applyBorder="1"/>
    <xf numFmtId="3" fontId="5" fillId="4" borderId="61" xfId="0" applyNumberFormat="1" applyFont="1" applyFill="1" applyBorder="1"/>
    <xf numFmtId="0" fontId="5" fillId="4" borderId="56" xfId="0" applyFont="1" applyFill="1" applyBorder="1" applyAlignment="1">
      <alignment horizontal="center"/>
    </xf>
    <xf numFmtId="0" fontId="5" fillId="4" borderId="57" xfId="0" applyFont="1" applyFill="1" applyBorder="1" applyAlignment="1">
      <alignment horizontal="center"/>
    </xf>
    <xf numFmtId="2" fontId="0" fillId="0" borderId="0" xfId="0" applyNumberFormat="1"/>
    <xf numFmtId="0" fontId="0" fillId="4" borderId="18" xfId="0" applyFill="1" applyBorder="1"/>
    <xf numFmtId="0" fontId="9" fillId="4" borderId="21" xfId="0" applyFont="1" applyFill="1" applyBorder="1" applyAlignment="1">
      <alignment horizontal="center"/>
    </xf>
    <xf numFmtId="0" fontId="13" fillId="0" borderId="0" xfId="0" applyFont="1"/>
    <xf numFmtId="0" fontId="0" fillId="4" borderId="20" xfId="0" applyFill="1" applyBorder="1"/>
    <xf numFmtId="0" fontId="9" fillId="4" borderId="16" xfId="0" applyFont="1" applyFill="1" applyBorder="1" applyAlignment="1">
      <alignment horizontal="center"/>
    </xf>
    <xf numFmtId="0" fontId="9" fillId="4" borderId="23" xfId="0" applyFont="1" applyFill="1" applyBorder="1" applyAlignment="1">
      <alignment horizontal="center"/>
    </xf>
    <xf numFmtId="0" fontId="9" fillId="4" borderId="62" xfId="0" applyFont="1" applyFill="1" applyBorder="1" applyAlignment="1">
      <alignment horizontal="center"/>
    </xf>
    <xf numFmtId="0" fontId="9" fillId="4" borderId="24" xfId="0" applyFont="1" applyFill="1" applyBorder="1" applyAlignment="1">
      <alignment horizontal="center"/>
    </xf>
    <xf numFmtId="0" fontId="0" fillId="4" borderId="16" xfId="0" applyFill="1" applyBorder="1"/>
    <xf numFmtId="0" fontId="36" fillId="4" borderId="62" xfId="0" applyFont="1" applyFill="1" applyBorder="1" applyAlignment="1">
      <alignment horizontal="center"/>
    </xf>
    <xf numFmtId="0" fontId="36" fillId="4" borderId="25" xfId="0" applyFont="1" applyFill="1" applyBorder="1" applyAlignment="1">
      <alignment horizontal="center"/>
    </xf>
    <xf numFmtId="0" fontId="36" fillId="4" borderId="35" xfId="0" applyFont="1" applyFill="1" applyBorder="1" applyAlignment="1">
      <alignment horizontal="center"/>
    </xf>
    <xf numFmtId="0" fontId="0" fillId="0" borderId="16" xfId="0" applyBorder="1"/>
    <xf numFmtId="3" fontId="0" fillId="0" borderId="21" xfId="0" applyNumberFormat="1" applyBorder="1"/>
    <xf numFmtId="2" fontId="0" fillId="0" borderId="9" xfId="0" applyNumberFormat="1" applyBorder="1"/>
    <xf numFmtId="0" fontId="0" fillId="0" borderId="63" xfId="0" applyBorder="1"/>
    <xf numFmtId="3" fontId="0" fillId="0" borderId="30" xfId="0" applyNumberFormat="1" applyBorder="1"/>
    <xf numFmtId="2" fontId="0" fillId="0" borderId="64" xfId="0" applyNumberFormat="1" applyBorder="1"/>
    <xf numFmtId="0" fontId="42" fillId="0" borderId="65" xfId="0" applyFont="1" applyBorder="1"/>
    <xf numFmtId="0" fontId="0" fillId="0" borderId="65" xfId="0" applyBorder="1"/>
    <xf numFmtId="0" fontId="0" fillId="4" borderId="27" xfId="0" applyFill="1" applyBorder="1"/>
    <xf numFmtId="0" fontId="0" fillId="4" borderId="5" xfId="0" applyFill="1" applyBorder="1"/>
    <xf numFmtId="0" fontId="36" fillId="4" borderId="5" xfId="0" applyFont="1" applyFill="1" applyBorder="1" applyAlignment="1">
      <alignment horizontal="center"/>
    </xf>
    <xf numFmtId="0" fontId="36" fillId="4" borderId="7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3" fontId="5" fillId="4" borderId="66" xfId="0" applyNumberFormat="1" applyFont="1" applyFill="1" applyBorder="1"/>
    <xf numFmtId="0" fontId="6" fillId="0" borderId="0" xfId="0" applyFont="1"/>
    <xf numFmtId="0" fontId="0" fillId="7" borderId="67" xfId="0" applyFill="1" applyBorder="1"/>
    <xf numFmtId="0" fontId="5" fillId="7" borderId="67" xfId="0" applyFont="1" applyFill="1" applyBorder="1"/>
    <xf numFmtId="0" fontId="5" fillId="7" borderId="67" xfId="0" applyFont="1" applyFill="1" applyBorder="1" applyAlignment="1">
      <alignment horizontal="center"/>
    </xf>
    <xf numFmtId="0" fontId="9" fillId="4" borderId="68" xfId="0" applyFont="1" applyFill="1" applyBorder="1" applyAlignment="1">
      <alignment horizontal="center"/>
    </xf>
    <xf numFmtId="0" fontId="9" fillId="4" borderId="47" xfId="0" applyFont="1" applyFill="1" applyBorder="1" applyAlignment="1">
      <alignment horizontal="center"/>
    </xf>
    <xf numFmtId="0" fontId="9" fillId="4" borderId="37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9" fillId="4" borderId="69" xfId="0" applyFont="1" applyFill="1" applyBorder="1" applyAlignment="1">
      <alignment horizontal="center"/>
    </xf>
    <xf numFmtId="0" fontId="5" fillId="7" borderId="70" xfId="0" applyFont="1" applyFill="1" applyBorder="1"/>
    <xf numFmtId="0" fontId="0" fillId="4" borderId="71" xfId="0" applyFill="1" applyBorder="1"/>
    <xf numFmtId="0" fontId="9" fillId="4" borderId="72" xfId="0" applyFont="1" applyFill="1" applyBorder="1" applyAlignment="1">
      <alignment horizontal="center"/>
    </xf>
    <xf numFmtId="0" fontId="9" fillId="4" borderId="29" xfId="0" applyFont="1" applyFill="1" applyBorder="1" applyAlignment="1">
      <alignment horizontal="center"/>
    </xf>
    <xf numFmtId="2" fontId="9" fillId="4" borderId="37" xfId="0" applyNumberFormat="1" applyFont="1" applyFill="1" applyBorder="1"/>
    <xf numFmtId="3" fontId="9" fillId="4" borderId="4" xfId="0" applyNumberFormat="1" applyFont="1" applyFill="1" applyBorder="1"/>
    <xf numFmtId="3" fontId="9" fillId="4" borderId="11" xfId="0" applyNumberFormat="1" applyFont="1" applyFill="1" applyBorder="1"/>
    <xf numFmtId="4" fontId="9" fillId="4" borderId="19" xfId="0" applyNumberFormat="1" applyFont="1" applyFill="1" applyBorder="1"/>
    <xf numFmtId="0" fontId="0" fillId="0" borderId="67" xfId="0" applyBorder="1"/>
    <xf numFmtId="4" fontId="0" fillId="0" borderId="37" xfId="0" applyNumberFormat="1" applyBorder="1"/>
    <xf numFmtId="3" fontId="0" fillId="0" borderId="4" xfId="0" applyNumberFormat="1" applyBorder="1"/>
    <xf numFmtId="0" fontId="9" fillId="4" borderId="73" xfId="0" applyFont="1" applyFill="1" applyBorder="1"/>
    <xf numFmtId="4" fontId="9" fillId="4" borderId="74" xfId="0" applyNumberFormat="1" applyFont="1" applyFill="1" applyBorder="1"/>
    <xf numFmtId="3" fontId="9" fillId="4" borderId="75" xfId="0" applyNumberFormat="1" applyFont="1" applyFill="1" applyBorder="1"/>
    <xf numFmtId="0" fontId="10" fillId="0" borderId="0" xfId="0" applyFont="1" applyFill="1" applyBorder="1"/>
    <xf numFmtId="4" fontId="0" fillId="0" borderId="0" xfId="0" applyNumberFormat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9" fillId="0" borderId="21" xfId="0" applyFont="1" applyBorder="1" applyAlignment="1">
      <alignment horizontal="center" vertical="center" wrapText="1"/>
    </xf>
    <xf numFmtId="0" fontId="0" fillId="0" borderId="9" xfId="0" applyBorder="1"/>
    <xf numFmtId="0" fontId="0" fillId="0" borderId="64" xfId="0" applyBorder="1"/>
    <xf numFmtId="0" fontId="0" fillId="0" borderId="15" xfId="0" applyBorder="1"/>
    <xf numFmtId="0" fontId="9" fillId="4" borderId="76" xfId="0" applyFont="1" applyFill="1" applyBorder="1"/>
    <xf numFmtId="0" fontId="9" fillId="4" borderId="15" xfId="0" applyFont="1" applyFill="1" applyBorder="1"/>
    <xf numFmtId="0" fontId="5" fillId="8" borderId="77" xfId="0" applyFont="1" applyFill="1" applyBorder="1"/>
    <xf numFmtId="0" fontId="5" fillId="8" borderId="67" xfId="0" applyFont="1" applyFill="1" applyBorder="1" applyAlignment="1">
      <alignment horizontal="center"/>
    </xf>
    <xf numFmtId="0" fontId="36" fillId="4" borderId="68" xfId="0" applyFont="1" applyFill="1" applyBorder="1" applyAlignment="1">
      <alignment horizontal="center"/>
    </xf>
    <xf numFmtId="0" fontId="36" fillId="4" borderId="69" xfId="0" applyFont="1" applyFill="1" applyBorder="1" applyAlignment="1">
      <alignment horizontal="center"/>
    </xf>
    <xf numFmtId="0" fontId="36" fillId="4" borderId="48" xfId="0" applyFont="1" applyFill="1" applyBorder="1" applyAlignment="1">
      <alignment horizontal="center"/>
    </xf>
    <xf numFmtId="0" fontId="5" fillId="8" borderId="67" xfId="0" applyFont="1" applyFill="1" applyBorder="1"/>
    <xf numFmtId="0" fontId="9" fillId="4" borderId="78" xfId="0" applyFont="1" applyFill="1" applyBorder="1" applyAlignment="1">
      <alignment horizontal="center"/>
    </xf>
    <xf numFmtId="0" fontId="36" fillId="4" borderId="9" xfId="0" applyFont="1" applyFill="1" applyBorder="1" applyAlignment="1">
      <alignment horizontal="center"/>
    </xf>
    <xf numFmtId="0" fontId="5" fillId="8" borderId="53" xfId="0" applyFont="1" applyFill="1" applyBorder="1"/>
    <xf numFmtId="0" fontId="36" fillId="4" borderId="71" xfId="0" applyFont="1" applyFill="1" applyBorder="1" applyAlignment="1">
      <alignment horizontal="center"/>
    </xf>
    <xf numFmtId="0" fontId="0" fillId="4" borderId="15" xfId="0" applyFill="1" applyBorder="1"/>
    <xf numFmtId="0" fontId="5" fillId="4" borderId="67" xfId="0" applyFont="1" applyFill="1" applyBorder="1"/>
    <xf numFmtId="3" fontId="9" fillId="4" borderId="79" xfId="0" applyNumberFormat="1" applyFont="1" applyFill="1" applyBorder="1"/>
    <xf numFmtId="3" fontId="9" fillId="4" borderId="20" xfId="0" applyNumberFormat="1" applyFont="1" applyFill="1" applyBorder="1"/>
    <xf numFmtId="0" fontId="5" fillId="0" borderId="5" xfId="0" applyFont="1" applyBorder="1"/>
    <xf numFmtId="0" fontId="5" fillId="0" borderId="4" xfId="0" applyFont="1" applyBorder="1"/>
    <xf numFmtId="0" fontId="5" fillId="0" borderId="78" xfId="0" applyFont="1" applyBorder="1"/>
    <xf numFmtId="0" fontId="5" fillId="0" borderId="80" xfId="0" applyFont="1" applyBorder="1"/>
    <xf numFmtId="0" fontId="0" fillId="0" borderId="81" xfId="0" applyBorder="1"/>
    <xf numFmtId="3" fontId="0" fillId="0" borderId="41" xfId="0" applyNumberFormat="1" applyBorder="1"/>
    <xf numFmtId="3" fontId="0" fillId="0" borderId="31" xfId="0" applyNumberFormat="1" applyBorder="1"/>
    <xf numFmtId="3" fontId="0" fillId="0" borderId="63" xfId="0" applyNumberFormat="1" applyBorder="1"/>
    <xf numFmtId="0" fontId="1" fillId="0" borderId="3" xfId="0" applyFont="1" applyBorder="1"/>
    <xf numFmtId="0" fontId="1" fillId="0" borderId="41" xfId="0" applyFont="1" applyBorder="1"/>
    <xf numFmtId="0" fontId="1" fillId="0" borderId="31" xfId="0" applyFont="1" applyBorder="1"/>
    <xf numFmtId="0" fontId="1" fillId="0" borderId="3" xfId="0" applyFont="1" applyBorder="1" applyAlignment="1">
      <alignment horizontal="right"/>
    </xf>
    <xf numFmtId="0" fontId="1" fillId="0" borderId="41" xfId="0" applyFont="1" applyBorder="1" applyAlignment="1">
      <alignment horizontal="center"/>
    </xf>
    <xf numFmtId="0" fontId="1" fillId="0" borderId="82" xfId="0" applyFont="1" applyBorder="1" applyAlignment="1">
      <alignment horizontal="center"/>
    </xf>
    <xf numFmtId="0" fontId="5" fillId="4" borderId="81" xfId="0" applyFont="1" applyFill="1" applyBorder="1"/>
    <xf numFmtId="3" fontId="9" fillId="4" borderId="83" xfId="0" applyNumberFormat="1" applyFont="1" applyFill="1" applyBorder="1"/>
    <xf numFmtId="3" fontId="9" fillId="4" borderId="41" xfId="0" applyNumberFormat="1" applyFont="1" applyFill="1" applyBorder="1"/>
    <xf numFmtId="3" fontId="9" fillId="4" borderId="31" xfId="0" applyNumberFormat="1" applyFont="1" applyFill="1" applyBorder="1"/>
    <xf numFmtId="3" fontId="9" fillId="4" borderId="63" xfId="0" applyNumberFormat="1" applyFont="1" applyFill="1" applyBorder="1"/>
    <xf numFmtId="0" fontId="0" fillId="0" borderId="37" xfId="0" applyBorder="1"/>
    <xf numFmtId="0" fontId="0" fillId="0" borderId="78" xfId="0" applyBorder="1"/>
    <xf numFmtId="0" fontId="1" fillId="0" borderId="5" xfId="0" applyFont="1" applyBorder="1"/>
    <xf numFmtId="0" fontId="1" fillId="0" borderId="4" xfId="0" applyFont="1" applyBorder="1"/>
    <xf numFmtId="0" fontId="1" fillId="0" borderId="78" xfId="0" applyFont="1" applyBorder="1"/>
    <xf numFmtId="0" fontId="9" fillId="4" borderId="84" xfId="0" applyFont="1" applyFill="1" applyBorder="1"/>
    <xf numFmtId="3" fontId="9" fillId="4" borderId="85" xfId="0" applyNumberFormat="1" applyFont="1" applyFill="1" applyBorder="1"/>
    <xf numFmtId="3" fontId="9" fillId="4" borderId="86" xfId="0" applyNumberFormat="1" applyFont="1" applyFill="1" applyBorder="1"/>
    <xf numFmtId="1" fontId="5" fillId="4" borderId="75" xfId="0" applyNumberFormat="1" applyFont="1" applyFill="1" applyBorder="1"/>
    <xf numFmtId="0" fontId="13" fillId="0" borderId="0" xfId="0" applyFont="1" applyFill="1" applyBorder="1"/>
    <xf numFmtId="3" fontId="47" fillId="0" borderId="0" xfId="0" applyNumberFormat="1" applyFont="1" applyAlignment="1">
      <alignment wrapText="1"/>
    </xf>
    <xf numFmtId="3" fontId="9" fillId="0" borderId="0" xfId="0" applyNumberFormat="1" applyFont="1" applyAlignment="1">
      <alignment wrapText="1"/>
    </xf>
    <xf numFmtId="0" fontId="42" fillId="0" borderId="0" xfId="0" applyFont="1" applyBorder="1"/>
    <xf numFmtId="0" fontId="9" fillId="0" borderId="0" xfId="0" applyFont="1" applyAlignment="1">
      <alignment horizontal="right"/>
    </xf>
    <xf numFmtId="0" fontId="9" fillId="4" borderId="0" xfId="0" applyFont="1" applyFill="1" applyBorder="1" applyAlignment="1">
      <alignment horizontal="center"/>
    </xf>
    <xf numFmtId="0" fontId="5" fillId="7" borderId="53" xfId="0" applyFont="1" applyFill="1" applyBorder="1"/>
    <xf numFmtId="17" fontId="36" fillId="4" borderId="38" xfId="0" applyNumberFormat="1" applyFont="1" applyFill="1" applyBorder="1" applyAlignment="1">
      <alignment horizontal="center"/>
    </xf>
    <xf numFmtId="17" fontId="9" fillId="4" borderId="54" xfId="0" applyNumberFormat="1" applyFont="1" applyFill="1" applyBorder="1" applyAlignment="1">
      <alignment horizontal="center"/>
    </xf>
    <xf numFmtId="17" fontId="36" fillId="4" borderId="27" xfId="0" applyNumberFormat="1" applyFont="1" applyFill="1" applyBorder="1" applyAlignment="1">
      <alignment horizontal="center"/>
    </xf>
    <xf numFmtId="17" fontId="9" fillId="4" borderId="27" xfId="0" applyNumberFormat="1" applyFont="1" applyFill="1" applyBorder="1" applyAlignment="1">
      <alignment horizontal="center"/>
    </xf>
    <xf numFmtId="17" fontId="36" fillId="0" borderId="0" xfId="0" applyNumberFormat="1" applyFont="1" applyBorder="1" applyAlignment="1">
      <alignment horizontal="center"/>
    </xf>
    <xf numFmtId="3" fontId="5" fillId="0" borderId="38" xfId="0" applyNumberFormat="1" applyFont="1" applyBorder="1" applyAlignment="1">
      <alignment horizontal="right"/>
    </xf>
    <xf numFmtId="4" fontId="5" fillId="0" borderId="54" xfId="0" applyNumberFormat="1" applyFont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3" fontId="5" fillId="4" borderId="58" xfId="0" applyNumberFormat="1" applyFont="1" applyFill="1" applyBorder="1" applyAlignment="1">
      <alignment horizontal="right"/>
    </xf>
    <xf numFmtId="4" fontId="5" fillId="4" borderId="59" xfId="0" applyNumberFormat="1" applyFont="1" applyFill="1" applyBorder="1" applyAlignment="1">
      <alignment horizontal="right"/>
    </xf>
    <xf numFmtId="3" fontId="5" fillId="4" borderId="87" xfId="0" applyNumberFormat="1" applyFont="1" applyFill="1" applyBorder="1" applyAlignment="1">
      <alignment horizontal="right"/>
    </xf>
    <xf numFmtId="3" fontId="0" fillId="0" borderId="23" xfId="0" applyNumberFormat="1" applyBorder="1"/>
    <xf numFmtId="3" fontId="0" fillId="0" borderId="2" xfId="0" applyNumberFormat="1" applyBorder="1"/>
    <xf numFmtId="0" fontId="9" fillId="4" borderId="28" xfId="0" applyFont="1" applyFill="1" applyBorder="1"/>
    <xf numFmtId="0" fontId="5" fillId="4" borderId="47" xfId="0" applyFont="1" applyFill="1" applyBorder="1"/>
    <xf numFmtId="0" fontId="9" fillId="4" borderId="48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36" fillId="4" borderId="4" xfId="0" applyFont="1" applyFill="1" applyBorder="1" applyAlignment="1">
      <alignment horizontal="center"/>
    </xf>
    <xf numFmtId="0" fontId="9" fillId="4" borderId="88" xfId="0" applyFont="1" applyFill="1" applyBorder="1" applyAlignment="1">
      <alignment horizontal="center"/>
    </xf>
    <xf numFmtId="0" fontId="9" fillId="4" borderId="39" xfId="0" applyFont="1" applyFill="1" applyBorder="1" applyAlignment="1">
      <alignment horizontal="center"/>
    </xf>
    <xf numFmtId="3" fontId="1" fillId="0" borderId="4" xfId="0" applyNumberFormat="1" applyFont="1" applyBorder="1"/>
    <xf numFmtId="4" fontId="1" fillId="0" borderId="66" xfId="0" applyNumberFormat="1" applyFont="1" applyBorder="1"/>
    <xf numFmtId="3" fontId="1" fillId="0" borderId="5" xfId="0" applyNumberFormat="1" applyFont="1" applyBorder="1"/>
    <xf numFmtId="3" fontId="5" fillId="4" borderId="89" xfId="0" applyNumberFormat="1" applyFont="1" applyFill="1" applyBorder="1"/>
    <xf numFmtId="4" fontId="5" fillId="4" borderId="90" xfId="0" applyNumberFormat="1" applyFont="1" applyFill="1" applyBorder="1"/>
    <xf numFmtId="3" fontId="5" fillId="4" borderId="85" xfId="0" applyNumberFormat="1" applyFont="1" applyFill="1" applyBorder="1"/>
    <xf numFmtId="3" fontId="5" fillId="4" borderId="75" xfId="0" applyNumberFormat="1" applyFont="1" applyFill="1" applyBorder="1"/>
    <xf numFmtId="3" fontId="5" fillId="4" borderId="91" xfId="0" applyNumberFormat="1" applyFont="1" applyFill="1" applyBorder="1"/>
    <xf numFmtId="0" fontId="3" fillId="0" borderId="0" xfId="0" applyFont="1" applyAlignment="1"/>
    <xf numFmtId="0" fontId="9" fillId="0" borderId="0" xfId="0" applyFont="1" applyAlignment="1"/>
    <xf numFmtId="0" fontId="5" fillId="9" borderId="46" xfId="0" applyFont="1" applyFill="1" applyBorder="1"/>
    <xf numFmtId="0" fontId="0" fillId="0" borderId="0" xfId="0" applyFill="1" applyBorder="1" applyAlignment="1">
      <alignment horizontal="center"/>
    </xf>
    <xf numFmtId="0" fontId="5" fillId="9" borderId="67" xfId="0" applyFont="1" applyFill="1" applyBorder="1"/>
    <xf numFmtId="0" fontId="9" fillId="0" borderId="0" xfId="0" applyFont="1" applyBorder="1" applyAlignment="1">
      <alignment horizontal="centerContinuous"/>
    </xf>
    <xf numFmtId="0" fontId="5" fillId="9" borderId="46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5" fillId="9" borderId="67" xfId="0" applyFont="1" applyFill="1" applyBorder="1" applyAlignment="1">
      <alignment horizontal="center"/>
    </xf>
    <xf numFmtId="0" fontId="12" fillId="4" borderId="78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36" fillId="4" borderId="37" xfId="0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17" fontId="12" fillId="0" borderId="0" xfId="0" applyNumberFormat="1" applyFont="1" applyBorder="1" applyAlignment="1">
      <alignment horizontal="center"/>
    </xf>
    <xf numFmtId="0" fontId="36" fillId="4" borderId="92" xfId="0" applyFont="1" applyFill="1" applyBorder="1" applyAlignment="1">
      <alignment horizontal="center"/>
    </xf>
    <xf numFmtId="0" fontId="36" fillId="4" borderId="93" xfId="0" applyFont="1" applyFill="1" applyBorder="1" applyAlignment="1">
      <alignment horizontal="center"/>
    </xf>
    <xf numFmtId="17" fontId="36" fillId="4" borderId="94" xfId="0" applyNumberFormat="1" applyFont="1" applyFill="1" applyBorder="1" applyAlignment="1">
      <alignment horizontal="center"/>
    </xf>
    <xf numFmtId="3" fontId="9" fillId="0" borderId="0" xfId="0" applyNumberFormat="1" applyFont="1" applyBorder="1"/>
    <xf numFmtId="3" fontId="1" fillId="0" borderId="0" xfId="0" applyNumberFormat="1" applyFont="1" applyBorder="1" applyAlignment="1">
      <alignment horizontal="right"/>
    </xf>
    <xf numFmtId="1" fontId="1" fillId="0" borderId="0" xfId="0" applyNumberFormat="1" applyFont="1" applyBorder="1"/>
    <xf numFmtId="3" fontId="9" fillId="0" borderId="0" xfId="0" applyNumberFormat="1" applyFont="1" applyBorder="1" applyAlignment="1">
      <alignment horizontal="right"/>
    </xf>
    <xf numFmtId="1" fontId="9" fillId="0" borderId="0" xfId="0" applyNumberFormat="1" applyFont="1" applyBorder="1"/>
    <xf numFmtId="3" fontId="11" fillId="0" borderId="0" xfId="0" applyNumberFormat="1" applyFont="1" applyBorder="1" applyAlignment="1">
      <alignment horizontal="right"/>
    </xf>
    <xf numFmtId="0" fontId="11" fillId="0" borderId="46" xfId="0" applyFont="1" applyBorder="1"/>
    <xf numFmtId="0" fontId="9" fillId="4" borderId="95" xfId="0" applyFont="1" applyFill="1" applyBorder="1"/>
    <xf numFmtId="3" fontId="5" fillId="4" borderId="85" xfId="0" applyNumberFormat="1" applyFont="1" applyFill="1" applyBorder="1" applyAlignment="1">
      <alignment horizontal="right"/>
    </xf>
    <xf numFmtId="3" fontId="5" fillId="4" borderId="96" xfId="0" applyNumberFormat="1" applyFont="1" applyFill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5" fillId="4" borderId="56" xfId="0" applyNumberFormat="1" applyFont="1" applyFill="1" applyBorder="1" applyAlignment="1">
      <alignment horizontal="right"/>
    </xf>
    <xf numFmtId="3" fontId="5" fillId="4" borderId="57" xfId="0" applyNumberFormat="1" applyFont="1" applyFill="1" applyBorder="1" applyAlignment="1">
      <alignment horizontal="right"/>
    </xf>
    <xf numFmtId="3" fontId="9" fillId="4" borderId="97" xfId="0" applyNumberFormat="1" applyFont="1" applyFill="1" applyBorder="1"/>
    <xf numFmtId="3" fontId="5" fillId="4" borderId="65" xfId="0" applyNumberFormat="1" applyFont="1" applyFill="1" applyBorder="1" applyAlignment="1">
      <alignment horizontal="right"/>
    </xf>
    <xf numFmtId="3" fontId="5" fillId="4" borderId="98" xfId="0" applyNumberFormat="1" applyFont="1" applyFill="1" applyBorder="1" applyAlignment="1">
      <alignment horizontal="right"/>
    </xf>
    <xf numFmtId="4" fontId="13" fillId="0" borderId="0" xfId="0" applyNumberFormat="1" applyFont="1"/>
    <xf numFmtId="0" fontId="0" fillId="6" borderId="0" xfId="0" applyFill="1" applyAlignment="1">
      <alignment vertical="center"/>
    </xf>
    <xf numFmtId="0" fontId="3" fillId="6" borderId="0" xfId="0" applyFont="1" applyFill="1" applyAlignment="1">
      <alignment vertical="center"/>
    </xf>
    <xf numFmtId="0" fontId="38" fillId="6" borderId="0" xfId="0" applyFont="1" applyFill="1" applyAlignment="1">
      <alignment vertical="center"/>
    </xf>
    <xf numFmtId="0" fontId="38" fillId="0" borderId="0" xfId="0" applyFont="1" applyFill="1" applyAlignment="1">
      <alignment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justify" vertical="center" wrapText="1"/>
    </xf>
    <xf numFmtId="0" fontId="3" fillId="4" borderId="47" xfId="0" applyFont="1" applyFill="1" applyBorder="1" applyAlignment="1">
      <alignment horizontal="justify" vertical="center" wrapText="1"/>
    </xf>
    <xf numFmtId="0" fontId="3" fillId="4" borderId="24" xfId="0" applyFont="1" applyFill="1" applyBorder="1" applyAlignment="1">
      <alignment horizontal="justify" vertical="center" wrapText="1"/>
    </xf>
    <xf numFmtId="0" fontId="3" fillId="4" borderId="25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 wrapText="1"/>
    </xf>
    <xf numFmtId="0" fontId="3" fillId="4" borderId="72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vertical="center"/>
    </xf>
    <xf numFmtId="0" fontId="38" fillId="6" borderId="36" xfId="0" applyFont="1" applyFill="1" applyBorder="1" applyAlignment="1">
      <alignment vertical="center"/>
    </xf>
    <xf numFmtId="0" fontId="38" fillId="6" borderId="99" xfId="0" applyFont="1" applyFill="1" applyBorder="1" applyAlignment="1">
      <alignment vertical="center"/>
    </xf>
    <xf numFmtId="0" fontId="38" fillId="6" borderId="79" xfId="0" applyFont="1" applyFill="1" applyBorder="1" applyAlignment="1">
      <alignment vertical="center"/>
    </xf>
    <xf numFmtId="0" fontId="38" fillId="6" borderId="8" xfId="0" applyFont="1" applyFill="1" applyBorder="1" applyAlignment="1">
      <alignment vertical="center"/>
    </xf>
    <xf numFmtId="0" fontId="38" fillId="6" borderId="11" xfId="0" applyFont="1" applyFill="1" applyBorder="1" applyAlignment="1">
      <alignment vertical="center"/>
    </xf>
    <xf numFmtId="0" fontId="38" fillId="0" borderId="19" xfId="0" applyFont="1" applyFill="1" applyBorder="1" applyAlignment="1">
      <alignment vertical="center"/>
    </xf>
    <xf numFmtId="0" fontId="38" fillId="6" borderId="19" xfId="0" applyFont="1" applyFill="1" applyBorder="1" applyAlignment="1">
      <alignment vertical="center"/>
    </xf>
    <xf numFmtId="3" fontId="38" fillId="6" borderId="18" xfId="0" applyNumberFormat="1" applyFont="1" applyFill="1" applyBorder="1" applyAlignment="1">
      <alignment vertical="center"/>
    </xf>
    <xf numFmtId="3" fontId="38" fillId="6" borderId="11" xfId="0" applyNumberFormat="1" applyFont="1" applyFill="1" applyBorder="1" applyAlignment="1">
      <alignment vertical="center"/>
    </xf>
    <xf numFmtId="3" fontId="38" fillId="6" borderId="19" xfId="0" applyNumberFormat="1" applyFont="1" applyFill="1" applyBorder="1" applyAlignment="1">
      <alignment vertical="center"/>
    </xf>
    <xf numFmtId="172" fontId="38" fillId="6" borderId="83" xfId="0" applyNumberFormat="1" applyFont="1" applyFill="1" applyBorder="1" applyAlignment="1">
      <alignment vertical="center"/>
    </xf>
    <xf numFmtId="172" fontId="38" fillId="6" borderId="41" xfId="0" applyNumberFormat="1" applyFont="1" applyFill="1" applyBorder="1" applyAlignment="1">
      <alignment vertical="center"/>
    </xf>
    <xf numFmtId="172" fontId="38" fillId="6" borderId="31" xfId="0" applyNumberFormat="1" applyFont="1" applyFill="1" applyBorder="1" applyAlignment="1">
      <alignment vertical="center"/>
    </xf>
    <xf numFmtId="172" fontId="38" fillId="6" borderId="2" xfId="0" applyNumberFormat="1" applyFont="1" applyFill="1" applyBorder="1" applyAlignment="1">
      <alignment vertical="center"/>
    </xf>
    <xf numFmtId="172" fontId="38" fillId="0" borderId="64" xfId="0" applyNumberFormat="1" applyFont="1" applyFill="1" applyBorder="1" applyAlignment="1">
      <alignment vertical="center"/>
    </xf>
    <xf numFmtId="173" fontId="38" fillId="6" borderId="2" xfId="0" applyNumberFormat="1" applyFont="1" applyFill="1" applyBorder="1" applyAlignment="1">
      <alignment vertical="center"/>
    </xf>
    <xf numFmtId="173" fontId="38" fillId="6" borderId="41" xfId="0" applyNumberFormat="1" applyFont="1" applyFill="1" applyBorder="1" applyAlignment="1">
      <alignment vertical="center"/>
    </xf>
    <xf numFmtId="173" fontId="38" fillId="6" borderId="64" xfId="0" applyNumberFormat="1" applyFont="1" applyFill="1" applyBorder="1" applyAlignment="1">
      <alignment vertical="center"/>
    </xf>
    <xf numFmtId="3" fontId="38" fillId="6" borderId="30" xfId="0" applyNumberFormat="1" applyFont="1" applyFill="1" applyBorder="1" applyAlignment="1">
      <alignment vertical="center"/>
    </xf>
    <xf numFmtId="3" fontId="38" fillId="6" borderId="41" xfId="0" applyNumberFormat="1" applyFont="1" applyFill="1" applyBorder="1" applyAlignment="1">
      <alignment vertical="center"/>
    </xf>
    <xf numFmtId="3" fontId="38" fillId="6" borderId="64" xfId="0" applyNumberFormat="1" applyFont="1" applyFill="1" applyBorder="1" applyAlignment="1">
      <alignment vertical="center"/>
    </xf>
    <xf numFmtId="172" fontId="38" fillId="6" borderId="10" xfId="0" applyNumberFormat="1" applyFont="1" applyFill="1" applyBorder="1" applyAlignment="1">
      <alignment vertical="center"/>
    </xf>
    <xf numFmtId="172" fontId="38" fillId="6" borderId="100" xfId="0" applyNumberFormat="1" applyFont="1" applyFill="1" applyBorder="1" applyAlignment="1">
      <alignment vertical="center"/>
    </xf>
    <xf numFmtId="173" fontId="38" fillId="6" borderId="101" xfId="0" applyNumberFormat="1" applyFont="1" applyFill="1" applyBorder="1" applyAlignment="1">
      <alignment vertical="center"/>
    </xf>
    <xf numFmtId="172" fontId="38" fillId="6" borderId="30" xfId="0" applyNumberFormat="1" applyFont="1" applyFill="1" applyBorder="1" applyAlignment="1">
      <alignment vertical="center"/>
    </xf>
    <xf numFmtId="0" fontId="38" fillId="6" borderId="2" xfId="0" applyFont="1" applyFill="1" applyBorder="1" applyAlignment="1">
      <alignment vertical="center"/>
    </xf>
    <xf numFmtId="0" fontId="38" fillId="6" borderId="41" xfId="0" applyFont="1" applyFill="1" applyBorder="1" applyAlignment="1">
      <alignment vertical="center"/>
    </xf>
    <xf numFmtId="0" fontId="38" fillId="6" borderId="64" xfId="0" applyFont="1" applyFill="1" applyBorder="1" applyAlignment="1">
      <alignment vertical="center"/>
    </xf>
    <xf numFmtId="173" fontId="38" fillId="6" borderId="9" xfId="0" applyNumberFormat="1" applyFont="1" applyFill="1" applyBorder="1" applyAlignment="1">
      <alignment vertical="center"/>
    </xf>
    <xf numFmtId="4" fontId="38" fillId="6" borderId="9" xfId="0" applyNumberFormat="1" applyFont="1" applyFill="1" applyBorder="1" applyAlignment="1">
      <alignment vertical="center"/>
    </xf>
    <xf numFmtId="0" fontId="3" fillId="4" borderId="102" xfId="0" applyFont="1" applyFill="1" applyBorder="1" applyAlignment="1">
      <alignment vertical="center"/>
    </xf>
    <xf numFmtId="172" fontId="3" fillId="4" borderId="103" xfId="0" applyNumberFormat="1" applyFont="1" applyFill="1" applyBorder="1" applyAlignment="1">
      <alignment vertical="center"/>
    </xf>
    <xf numFmtId="173" fontId="3" fillId="4" borderId="104" xfId="0" applyNumberFormat="1" applyFont="1" applyFill="1" applyBorder="1" applyAlignment="1">
      <alignment vertical="center"/>
    </xf>
    <xf numFmtId="173" fontId="3" fillId="4" borderId="105" xfId="0" applyNumberFormat="1" applyFont="1" applyFill="1" applyBorder="1" applyAlignment="1">
      <alignment vertical="center"/>
    </xf>
    <xf numFmtId="0" fontId="3" fillId="4" borderId="30" xfId="0" applyFont="1" applyFill="1" applyBorder="1" applyAlignment="1">
      <alignment vertical="center"/>
    </xf>
    <xf numFmtId="173" fontId="3" fillId="4" borderId="2" xfId="0" applyNumberFormat="1" applyFont="1" applyFill="1" applyBorder="1" applyAlignment="1">
      <alignment vertical="center"/>
    </xf>
    <xf numFmtId="173" fontId="3" fillId="4" borderId="41" xfId="0" applyNumberFormat="1" applyFont="1" applyFill="1" applyBorder="1" applyAlignment="1">
      <alignment vertical="center"/>
    </xf>
    <xf numFmtId="173" fontId="3" fillId="4" borderId="64" xfId="0" applyNumberFormat="1" applyFont="1" applyFill="1" applyBorder="1" applyAlignment="1">
      <alignment vertical="center"/>
    </xf>
    <xf numFmtId="3" fontId="3" fillId="4" borderId="83" xfId="0" applyNumberFormat="1" applyFont="1" applyFill="1" applyBorder="1" applyAlignment="1">
      <alignment vertical="center"/>
    </xf>
    <xf numFmtId="3" fontId="3" fillId="4" borderId="41" xfId="0" applyNumberFormat="1" applyFont="1" applyFill="1" applyBorder="1" applyAlignment="1">
      <alignment vertical="center"/>
    </xf>
    <xf numFmtId="3" fontId="3" fillId="4" borderId="31" xfId="0" applyNumberFormat="1" applyFont="1" applyFill="1" applyBorder="1" applyAlignment="1">
      <alignment vertical="center"/>
    </xf>
    <xf numFmtId="172" fontId="3" fillId="4" borderId="36" xfId="0" applyNumberFormat="1" applyFont="1" applyFill="1" applyBorder="1" applyAlignment="1">
      <alignment vertical="center"/>
    </xf>
    <xf numFmtId="173" fontId="3" fillId="4" borderId="106" xfId="0" applyNumberFormat="1" applyFont="1" applyFill="1" applyBorder="1" applyAlignment="1">
      <alignment vertical="center"/>
    </xf>
    <xf numFmtId="173" fontId="3" fillId="4" borderId="92" xfId="0" applyNumberFormat="1" applyFont="1" applyFill="1" applyBorder="1" applyAlignment="1">
      <alignment vertical="center"/>
    </xf>
    <xf numFmtId="173" fontId="3" fillId="4" borderId="34" xfId="0" applyNumberFormat="1" applyFont="1" applyFill="1" applyBorder="1" applyAlignment="1">
      <alignment vertical="center"/>
    </xf>
    <xf numFmtId="3" fontId="3" fillId="4" borderId="40" xfId="0" applyNumberFormat="1" applyFont="1" applyFill="1" applyBorder="1" applyAlignment="1">
      <alignment vertical="center"/>
    </xf>
    <xf numFmtId="3" fontId="3" fillId="4" borderId="92" xfId="0" applyNumberFormat="1" applyFont="1" applyFill="1" applyBorder="1" applyAlignment="1">
      <alignment vertical="center"/>
    </xf>
    <xf numFmtId="3" fontId="3" fillId="4" borderId="34" xfId="0" applyNumberFormat="1" applyFont="1" applyFill="1" applyBorder="1" applyAlignment="1">
      <alignment vertical="center"/>
    </xf>
    <xf numFmtId="3" fontId="49" fillId="6" borderId="8" xfId="0" applyNumberFormat="1" applyFont="1" applyFill="1" applyBorder="1" applyAlignment="1">
      <alignment vertical="center"/>
    </xf>
    <xf numFmtId="3" fontId="49" fillId="6" borderId="0" xfId="0" applyNumberFormat="1" applyFont="1" applyFill="1" applyBorder="1" applyAlignment="1">
      <alignment vertical="center"/>
    </xf>
    <xf numFmtId="0" fontId="4" fillId="6" borderId="0" xfId="0" applyFont="1" applyFill="1" applyAlignment="1">
      <alignment vertical="center"/>
    </xf>
    <xf numFmtId="0" fontId="8" fillId="6" borderId="0" xfId="0" applyFont="1" applyFill="1" applyAlignment="1">
      <alignment vertical="center"/>
    </xf>
    <xf numFmtId="0" fontId="9" fillId="6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38" fillId="6" borderId="18" xfId="0" applyFont="1" applyFill="1" applyBorder="1" applyAlignment="1">
      <alignment vertical="center"/>
    </xf>
    <xf numFmtId="172" fontId="38" fillId="0" borderId="31" xfId="0" applyNumberFormat="1" applyFont="1" applyFill="1" applyBorder="1" applyAlignment="1">
      <alignment vertical="center"/>
    </xf>
    <xf numFmtId="173" fontId="38" fillId="6" borderId="0" xfId="0" applyNumberFormat="1" applyFont="1" applyFill="1" applyBorder="1" applyAlignment="1">
      <alignment vertical="center"/>
    </xf>
    <xf numFmtId="173" fontId="38" fillId="6" borderId="4" xfId="0" applyNumberFormat="1" applyFont="1" applyFill="1" applyBorder="1" applyAlignment="1">
      <alignment vertical="center"/>
    </xf>
    <xf numFmtId="4" fontId="38" fillId="6" borderId="21" xfId="0" applyNumberFormat="1" applyFont="1" applyFill="1" applyBorder="1" applyAlignment="1">
      <alignment vertical="center"/>
    </xf>
    <xf numFmtId="4" fontId="38" fillId="6" borderId="4" xfId="0" applyNumberFormat="1" applyFont="1" applyFill="1" applyBorder="1" applyAlignment="1">
      <alignment vertical="center"/>
    </xf>
    <xf numFmtId="0" fontId="38" fillId="6" borderId="24" xfId="0" applyFont="1" applyFill="1" applyBorder="1" applyAlignment="1">
      <alignment vertical="center"/>
    </xf>
    <xf numFmtId="4" fontId="38" fillId="6" borderId="24" xfId="0" applyNumberFormat="1" applyFont="1" applyFill="1" applyBorder="1" applyAlignment="1">
      <alignment vertical="center"/>
    </xf>
    <xf numFmtId="173" fontId="38" fillId="6" borderId="24" xfId="0" applyNumberFormat="1" applyFont="1" applyFill="1" applyBorder="1" applyAlignment="1">
      <alignment vertical="center"/>
    </xf>
    <xf numFmtId="173" fontId="38" fillId="6" borderId="27" xfId="0" applyNumberFormat="1" applyFont="1" applyFill="1" applyBorder="1" applyAlignment="1">
      <alignment vertical="center"/>
    </xf>
    <xf numFmtId="173" fontId="38" fillId="6" borderId="6" xfId="0" applyNumberFormat="1" applyFont="1" applyFill="1" applyBorder="1" applyAlignment="1">
      <alignment vertical="center"/>
    </xf>
    <xf numFmtId="173" fontId="38" fillId="6" borderId="35" xfId="0" applyNumberFormat="1" applyFont="1" applyFill="1" applyBorder="1" applyAlignment="1">
      <alignment vertical="center"/>
    </xf>
    <xf numFmtId="4" fontId="38" fillId="6" borderId="26" xfId="0" applyNumberFormat="1" applyFont="1" applyFill="1" applyBorder="1" applyAlignment="1">
      <alignment vertical="center"/>
    </xf>
    <xf numFmtId="4" fontId="38" fillId="6" borderId="6" xfId="0" applyNumberFormat="1" applyFont="1" applyFill="1" applyBorder="1" applyAlignment="1">
      <alignment vertical="center"/>
    </xf>
    <xf numFmtId="4" fontId="38" fillId="6" borderId="35" xfId="0" applyNumberFormat="1" applyFont="1" applyFill="1" applyBorder="1" applyAlignment="1">
      <alignment vertical="center"/>
    </xf>
    <xf numFmtId="172" fontId="3" fillId="4" borderId="30" xfId="0" applyNumberFormat="1" applyFont="1" applyFill="1" applyBorder="1" applyAlignment="1">
      <alignment vertical="center"/>
    </xf>
    <xf numFmtId="172" fontId="3" fillId="4" borderId="63" xfId="0" applyNumberFormat="1" applyFont="1" applyFill="1" applyBorder="1" applyAlignment="1">
      <alignment vertical="center"/>
    </xf>
    <xf numFmtId="173" fontId="3" fillId="4" borderId="3" xfId="0" applyNumberFormat="1" applyFont="1" applyFill="1" applyBorder="1" applyAlignment="1">
      <alignment vertical="center"/>
    </xf>
    <xf numFmtId="173" fontId="3" fillId="4" borderId="31" xfId="0" applyNumberFormat="1" applyFont="1" applyFill="1" applyBorder="1" applyAlignment="1">
      <alignment vertical="center"/>
    </xf>
    <xf numFmtId="0" fontId="3" fillId="4" borderId="32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3" fontId="38" fillId="6" borderId="8" xfId="0" applyNumberFormat="1" applyFont="1" applyFill="1" applyBorder="1" applyAlignment="1">
      <alignment vertical="center"/>
    </xf>
    <xf numFmtId="172" fontId="38" fillId="6" borderId="64" xfId="0" applyNumberFormat="1" applyFont="1" applyFill="1" applyBorder="1" applyAlignment="1">
      <alignment vertical="center"/>
    </xf>
    <xf numFmtId="3" fontId="38" fillId="6" borderId="1" xfId="0" applyNumberFormat="1" applyFont="1" applyFill="1" applyBorder="1" applyAlignment="1">
      <alignment vertical="center"/>
    </xf>
    <xf numFmtId="3" fontId="38" fillId="6" borderId="2" xfId="0" applyNumberFormat="1" applyFont="1" applyFill="1" applyBorder="1" applyAlignment="1">
      <alignment vertical="center"/>
    </xf>
    <xf numFmtId="0" fontId="38" fillId="6" borderId="30" xfId="0" applyFont="1" applyFill="1" applyBorder="1" applyAlignment="1">
      <alignment vertical="center"/>
    </xf>
    <xf numFmtId="3" fontId="38" fillId="6" borderId="21" xfId="0" applyNumberFormat="1" applyFont="1" applyFill="1" applyBorder="1" applyAlignment="1">
      <alignment vertical="center"/>
    </xf>
    <xf numFmtId="3" fontId="38" fillId="6" borderId="0" xfId="0" applyNumberFormat="1" applyFont="1" applyFill="1" applyBorder="1" applyAlignment="1">
      <alignment vertical="center"/>
    </xf>
    <xf numFmtId="3" fontId="3" fillId="4" borderId="30" xfId="0" applyNumberFormat="1" applyFont="1" applyFill="1" applyBorder="1" applyAlignment="1">
      <alignment vertical="center"/>
    </xf>
    <xf numFmtId="3" fontId="3" fillId="4" borderId="2" xfId="0" applyNumberFormat="1" applyFont="1" applyFill="1" applyBorder="1" applyAlignment="1">
      <alignment vertical="center"/>
    </xf>
    <xf numFmtId="172" fontId="3" fillId="4" borderId="3" xfId="0" applyNumberFormat="1" applyFont="1" applyFill="1" applyBorder="1" applyAlignment="1">
      <alignment vertical="center"/>
    </xf>
    <xf numFmtId="172" fontId="3" fillId="4" borderId="1" xfId="0" applyNumberFormat="1" applyFont="1" applyFill="1" applyBorder="1" applyAlignment="1">
      <alignment vertical="center"/>
    </xf>
    <xf numFmtId="172" fontId="3" fillId="4" borderId="2" xfId="0" applyNumberFormat="1" applyFont="1" applyFill="1" applyBorder="1" applyAlignment="1">
      <alignment vertical="center"/>
    </xf>
    <xf numFmtId="3" fontId="3" fillId="4" borderId="64" xfId="0" applyNumberFormat="1" applyFont="1" applyFill="1" applyBorder="1" applyAlignment="1">
      <alignment vertical="center"/>
    </xf>
    <xf numFmtId="3" fontId="3" fillId="4" borderId="32" xfId="0" applyNumberFormat="1" applyFont="1" applyFill="1" applyBorder="1" applyAlignment="1">
      <alignment vertical="center"/>
    </xf>
    <xf numFmtId="3" fontId="3" fillId="4" borderId="33" xfId="0" applyNumberFormat="1" applyFont="1" applyFill="1" applyBorder="1" applyAlignment="1">
      <alignment vertical="center"/>
    </xf>
    <xf numFmtId="172" fontId="3" fillId="4" borderId="106" xfId="0" applyNumberFormat="1" applyFont="1" applyFill="1" applyBorder="1" applyAlignment="1">
      <alignment vertical="center"/>
    </xf>
    <xf numFmtId="172" fontId="3" fillId="4" borderId="93" xfId="0" applyNumberFormat="1" applyFont="1" applyFill="1" applyBorder="1" applyAlignment="1">
      <alignment vertical="center"/>
    </xf>
    <xf numFmtId="172" fontId="3" fillId="4" borderId="33" xfId="0" applyNumberFormat="1" applyFont="1" applyFill="1" applyBorder="1" applyAlignment="1">
      <alignment vertical="center"/>
    </xf>
    <xf numFmtId="173" fontId="3" fillId="4" borderId="33" xfId="0" applyNumberFormat="1" applyFont="1" applyFill="1" applyBorder="1" applyAlignment="1">
      <alignment vertical="center"/>
    </xf>
    <xf numFmtId="173" fontId="3" fillId="4" borderId="107" xfId="0" applyNumberFormat="1" applyFont="1" applyFill="1" applyBorder="1" applyAlignment="1">
      <alignment vertical="center"/>
    </xf>
    <xf numFmtId="3" fontId="3" fillId="4" borderId="107" xfId="0" applyNumberFormat="1" applyFont="1" applyFill="1" applyBorder="1" applyAlignment="1">
      <alignment vertical="center"/>
    </xf>
    <xf numFmtId="172" fontId="38" fillId="6" borderId="0" xfId="0" applyNumberFormat="1" applyFont="1" applyFill="1" applyBorder="1" applyAlignment="1">
      <alignment vertical="center"/>
    </xf>
    <xf numFmtId="0" fontId="26" fillId="6" borderId="0" xfId="0" applyFont="1" applyFill="1" applyAlignment="1">
      <alignment vertical="center"/>
    </xf>
    <xf numFmtId="0" fontId="38" fillId="6" borderId="102" xfId="0" applyFont="1" applyFill="1" applyBorder="1" applyAlignment="1">
      <alignment vertical="center"/>
    </xf>
    <xf numFmtId="0" fontId="38" fillId="6" borderId="104" xfId="0" applyFont="1" applyFill="1" applyBorder="1" applyAlignment="1">
      <alignment vertical="center"/>
    </xf>
    <xf numFmtId="0" fontId="38" fillId="0" borderId="108" xfId="0" applyFont="1" applyFill="1" applyBorder="1" applyAlignment="1">
      <alignment vertical="center"/>
    </xf>
    <xf numFmtId="0" fontId="38" fillId="6" borderId="108" xfId="0" applyFont="1" applyFill="1" applyBorder="1" applyAlignment="1">
      <alignment vertical="center"/>
    </xf>
    <xf numFmtId="3" fontId="38" fillId="6" borderId="102" xfId="0" applyNumberFormat="1" applyFont="1" applyFill="1" applyBorder="1" applyAlignment="1">
      <alignment vertical="center"/>
    </xf>
    <xf numFmtId="3" fontId="38" fillId="6" borderId="104" xfId="0" applyNumberFormat="1" applyFont="1" applyFill="1" applyBorder="1" applyAlignment="1">
      <alignment vertical="center"/>
    </xf>
    <xf numFmtId="3" fontId="38" fillId="6" borderId="108" xfId="0" applyNumberFormat="1" applyFont="1" applyFill="1" applyBorder="1" applyAlignment="1">
      <alignment vertical="center"/>
    </xf>
    <xf numFmtId="0" fontId="3" fillId="6" borderId="63" xfId="0" applyFont="1" applyFill="1" applyBorder="1" applyAlignment="1">
      <alignment vertical="center"/>
    </xf>
    <xf numFmtId="0" fontId="38" fillId="6" borderId="21" xfId="0" applyFont="1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3" fillId="6" borderId="8" xfId="0" applyFont="1" applyFill="1" applyBorder="1" applyAlignment="1">
      <alignment vertical="center"/>
    </xf>
    <xf numFmtId="0" fontId="46" fillId="6" borderId="0" xfId="0" applyFont="1" applyFill="1" applyAlignment="1">
      <alignment horizontal="center" vertical="center"/>
    </xf>
    <xf numFmtId="0" fontId="45" fillId="6" borderId="0" xfId="0" applyFont="1" applyFill="1" applyAlignment="1">
      <alignment vertical="center"/>
    </xf>
    <xf numFmtId="0" fontId="45" fillId="0" borderId="0" xfId="0" applyFont="1" applyFill="1" applyAlignment="1">
      <alignment vertical="center"/>
    </xf>
    <xf numFmtId="0" fontId="38" fillId="4" borderId="23" xfId="0" applyFont="1" applyFill="1" applyBorder="1" applyAlignment="1">
      <alignment horizontal="justify" vertical="center" wrapText="1"/>
    </xf>
    <xf numFmtId="0" fontId="38" fillId="4" borderId="47" xfId="0" applyFont="1" applyFill="1" applyBorder="1" applyAlignment="1">
      <alignment horizontal="justify" vertical="center" wrapText="1"/>
    </xf>
    <xf numFmtId="0" fontId="46" fillId="6" borderId="12" xfId="0" applyFont="1" applyFill="1" applyBorder="1" applyAlignment="1">
      <alignment vertical="center"/>
    </xf>
    <xf numFmtId="3" fontId="45" fillId="6" borderId="18" xfId="0" applyNumberFormat="1" applyFont="1" applyFill="1" applyBorder="1" applyAlignment="1">
      <alignment vertical="center"/>
    </xf>
    <xf numFmtId="3" fontId="45" fillId="6" borderId="11" xfId="0" applyNumberFormat="1" applyFont="1" applyFill="1" applyBorder="1" applyAlignment="1">
      <alignment vertical="center"/>
    </xf>
    <xf numFmtId="3" fontId="45" fillId="6" borderId="79" xfId="0" applyNumberFormat="1" applyFont="1" applyFill="1" applyBorder="1" applyAlignment="1">
      <alignment vertical="center"/>
    </xf>
    <xf numFmtId="3" fontId="45" fillId="6" borderId="8" xfId="0" applyNumberFormat="1" applyFont="1" applyFill="1" applyBorder="1" applyAlignment="1">
      <alignment vertical="center"/>
    </xf>
    <xf numFmtId="3" fontId="45" fillId="0" borderId="19" xfId="0" applyNumberFormat="1" applyFont="1" applyFill="1" applyBorder="1" applyAlignment="1">
      <alignment vertical="center"/>
    </xf>
    <xf numFmtId="173" fontId="45" fillId="6" borderId="12" xfId="0" applyNumberFormat="1" applyFont="1" applyFill="1" applyBorder="1" applyAlignment="1">
      <alignment vertical="center"/>
    </xf>
    <xf numFmtId="173" fontId="45" fillId="6" borderId="42" xfId="0" applyNumberFormat="1" applyFont="1" applyFill="1" applyBorder="1" applyAlignment="1">
      <alignment vertical="center"/>
    </xf>
    <xf numFmtId="173" fontId="45" fillId="6" borderId="97" xfId="0" applyNumberFormat="1" applyFont="1" applyFill="1" applyBorder="1" applyAlignment="1">
      <alignment vertical="center"/>
    </xf>
    <xf numFmtId="3" fontId="45" fillId="6" borderId="109" xfId="0" applyNumberFormat="1" applyFont="1" applyFill="1" applyBorder="1" applyAlignment="1">
      <alignment vertical="center"/>
    </xf>
    <xf numFmtId="3" fontId="45" fillId="6" borderId="42" xfId="0" applyNumberFormat="1" applyFont="1" applyFill="1" applyBorder="1" applyAlignment="1">
      <alignment vertical="center"/>
    </xf>
    <xf numFmtId="3" fontId="45" fillId="6" borderId="14" xfId="0" applyNumberFormat="1" applyFont="1" applyFill="1" applyBorder="1" applyAlignment="1">
      <alignment vertical="center"/>
    </xf>
    <xf numFmtId="0" fontId="45" fillId="6" borderId="21" xfId="0" applyFont="1" applyFill="1" applyBorder="1" applyAlignment="1">
      <alignment vertical="center"/>
    </xf>
    <xf numFmtId="172" fontId="45" fillId="6" borderId="18" xfId="0" applyNumberFormat="1" applyFont="1" applyFill="1" applyBorder="1" applyAlignment="1">
      <alignment vertical="center"/>
    </xf>
    <xf numFmtId="172" fontId="45" fillId="6" borderId="11" xfId="0" applyNumberFormat="1" applyFont="1" applyFill="1" applyBorder="1" applyAlignment="1">
      <alignment vertical="center"/>
    </xf>
    <xf numFmtId="172" fontId="45" fillId="6" borderId="110" xfId="0" applyNumberFormat="1" applyFont="1" applyFill="1" applyBorder="1" applyAlignment="1">
      <alignment vertical="center"/>
    </xf>
    <xf numFmtId="172" fontId="45" fillId="6" borderId="8" xfId="0" applyNumberFormat="1" applyFont="1" applyFill="1" applyBorder="1" applyAlignment="1">
      <alignment vertical="center"/>
    </xf>
    <xf numFmtId="172" fontId="45" fillId="0" borderId="110" xfId="0" applyNumberFormat="1" applyFont="1" applyFill="1" applyBorder="1" applyAlignment="1">
      <alignment vertical="center"/>
    </xf>
    <xf numFmtId="173" fontId="45" fillId="6" borderId="0" xfId="0" applyNumberFormat="1" applyFont="1" applyFill="1" applyBorder="1" applyAlignment="1">
      <alignment vertical="center"/>
    </xf>
    <xf numFmtId="173" fontId="45" fillId="6" borderId="11" xfId="0" applyNumberFormat="1" applyFont="1" applyFill="1" applyBorder="1" applyAlignment="1">
      <alignment vertical="center"/>
    </xf>
    <xf numFmtId="173" fontId="45" fillId="6" borderId="78" xfId="0" applyNumberFormat="1" applyFont="1" applyFill="1" applyBorder="1" applyAlignment="1">
      <alignment vertical="center"/>
    </xf>
    <xf numFmtId="3" fontId="45" fillId="6" borderId="19" xfId="0" applyNumberFormat="1" applyFont="1" applyFill="1" applyBorder="1" applyAlignment="1">
      <alignment vertical="center"/>
    </xf>
    <xf numFmtId="0" fontId="45" fillId="6" borderId="63" xfId="0" applyFont="1" applyFill="1" applyBorder="1" applyAlignment="1">
      <alignment vertical="center"/>
    </xf>
    <xf numFmtId="172" fontId="45" fillId="6" borderId="30" xfId="0" applyNumberFormat="1" applyFont="1" applyFill="1" applyBorder="1" applyAlignment="1">
      <alignment vertical="center"/>
    </xf>
    <xf numFmtId="172" fontId="45" fillId="6" borderId="41" xfId="0" applyNumberFormat="1" applyFont="1" applyFill="1" applyBorder="1" applyAlignment="1">
      <alignment vertical="center"/>
    </xf>
    <xf numFmtId="172" fontId="45" fillId="6" borderId="31" xfId="0" applyNumberFormat="1" applyFont="1" applyFill="1" applyBorder="1" applyAlignment="1">
      <alignment vertical="center"/>
    </xf>
    <xf numFmtId="172" fontId="45" fillId="0" borderId="31" xfId="0" applyNumberFormat="1" applyFont="1" applyFill="1" applyBorder="1" applyAlignment="1">
      <alignment vertical="center"/>
    </xf>
    <xf numFmtId="173" fontId="45" fillId="6" borderId="2" xfId="0" applyNumberFormat="1" applyFont="1" applyFill="1" applyBorder="1" applyAlignment="1">
      <alignment vertical="center"/>
    </xf>
    <xf numFmtId="173" fontId="45" fillId="6" borderId="41" xfId="0" applyNumberFormat="1" applyFont="1" applyFill="1" applyBorder="1" applyAlignment="1">
      <alignment vertical="center"/>
    </xf>
    <xf numFmtId="173" fontId="45" fillId="6" borderId="31" xfId="0" applyNumberFormat="1" applyFont="1" applyFill="1" applyBorder="1" applyAlignment="1">
      <alignment vertical="center"/>
    </xf>
    <xf numFmtId="3" fontId="45" fillId="6" borderId="3" xfId="0" applyNumberFormat="1" applyFont="1" applyFill="1" applyBorder="1" applyAlignment="1">
      <alignment vertical="center"/>
    </xf>
    <xf numFmtId="172" fontId="45" fillId="6" borderId="26" xfId="0" applyNumberFormat="1" applyFont="1" applyFill="1" applyBorder="1" applyAlignment="1">
      <alignment vertical="center"/>
    </xf>
    <xf numFmtId="172" fontId="45" fillId="6" borderId="72" xfId="0" applyNumberFormat="1" applyFont="1" applyFill="1" applyBorder="1" applyAlignment="1">
      <alignment vertical="center"/>
    </xf>
    <xf numFmtId="172" fontId="45" fillId="6" borderId="78" xfId="0" applyNumberFormat="1" applyFont="1" applyFill="1" applyBorder="1" applyAlignment="1">
      <alignment vertical="center"/>
    </xf>
    <xf numFmtId="172" fontId="45" fillId="6" borderId="27" xfId="0" applyNumberFormat="1" applyFont="1" applyFill="1" applyBorder="1" applyAlignment="1">
      <alignment vertical="center"/>
    </xf>
    <xf numFmtId="172" fontId="45" fillId="0" borderId="94" xfId="0" applyNumberFormat="1" applyFont="1" applyFill="1" applyBorder="1" applyAlignment="1">
      <alignment vertical="center"/>
    </xf>
    <xf numFmtId="173" fontId="45" fillId="6" borderId="72" xfId="0" applyNumberFormat="1" applyFont="1" applyFill="1" applyBorder="1" applyAlignment="1">
      <alignment vertical="center"/>
    </xf>
    <xf numFmtId="0" fontId="46" fillId="6" borderId="13" xfId="0" applyFont="1" applyFill="1" applyBorder="1" applyAlignment="1">
      <alignment vertical="center" wrapText="1"/>
    </xf>
    <xf numFmtId="0" fontId="45" fillId="6" borderId="12" xfId="0" applyFont="1" applyFill="1" applyBorder="1" applyAlignment="1">
      <alignment vertical="center"/>
    </xf>
    <xf numFmtId="0" fontId="45" fillId="6" borderId="42" xfId="0" applyFont="1" applyFill="1" applyBorder="1" applyAlignment="1">
      <alignment vertical="center"/>
    </xf>
    <xf numFmtId="0" fontId="45" fillId="6" borderId="97" xfId="0" applyFont="1" applyFill="1" applyBorder="1" applyAlignment="1">
      <alignment vertical="center"/>
    </xf>
    <xf numFmtId="0" fontId="45" fillId="6" borderId="109" xfId="0" applyFont="1" applyFill="1" applyBorder="1" applyAlignment="1">
      <alignment vertical="center"/>
    </xf>
    <xf numFmtId="0" fontId="45" fillId="0" borderId="14" xfId="0" applyFont="1" applyFill="1" applyBorder="1" applyAlignment="1">
      <alignment vertical="center"/>
    </xf>
    <xf numFmtId="0" fontId="45" fillId="6" borderId="11" xfId="0" applyFont="1" applyFill="1" applyBorder="1" applyAlignment="1">
      <alignment vertical="center"/>
    </xf>
    <xf numFmtId="3" fontId="45" fillId="6" borderId="0" xfId="0" applyNumberFormat="1" applyFont="1" applyFill="1" applyBorder="1" applyAlignment="1">
      <alignment vertical="center"/>
    </xf>
    <xf numFmtId="3" fontId="45" fillId="6" borderId="30" xfId="0" applyNumberFormat="1" applyFont="1" applyFill="1" applyBorder="1" applyAlignment="1">
      <alignment vertical="center"/>
    </xf>
    <xf numFmtId="3" fontId="45" fillId="6" borderId="41" xfId="0" applyNumberFormat="1" applyFont="1" applyFill="1" applyBorder="1" applyAlignment="1">
      <alignment vertical="center"/>
    </xf>
    <xf numFmtId="173" fontId="45" fillId="6" borderId="3" xfId="0" applyNumberFormat="1" applyFont="1" applyFill="1" applyBorder="1" applyAlignment="1">
      <alignment vertical="center"/>
    </xf>
    <xf numFmtId="0" fontId="45" fillId="6" borderId="41" xfId="0" applyFont="1" applyFill="1" applyBorder="1" applyAlignment="1">
      <alignment vertical="center"/>
    </xf>
    <xf numFmtId="3" fontId="45" fillId="6" borderId="2" xfId="0" applyNumberFormat="1" applyFont="1" applyFill="1" applyBorder="1" applyAlignment="1">
      <alignment vertical="center"/>
    </xf>
    <xf numFmtId="3" fontId="45" fillId="6" borderId="28" xfId="0" applyNumberFormat="1" applyFont="1" applyFill="1" applyBorder="1" applyAlignment="1">
      <alignment vertical="center"/>
    </xf>
    <xf numFmtId="3" fontId="45" fillId="6" borderId="72" xfId="0" applyNumberFormat="1" applyFont="1" applyFill="1" applyBorder="1" applyAlignment="1">
      <alignment vertical="center"/>
    </xf>
    <xf numFmtId="3" fontId="45" fillId="6" borderId="106" xfId="0" applyNumberFormat="1" applyFont="1" applyFill="1" applyBorder="1" applyAlignment="1">
      <alignment vertical="center"/>
    </xf>
    <xf numFmtId="3" fontId="45" fillId="6" borderId="92" xfId="0" applyNumberFormat="1" applyFont="1" applyFill="1" applyBorder="1" applyAlignment="1">
      <alignment vertical="center"/>
    </xf>
    <xf numFmtId="0" fontId="45" fillId="6" borderId="72" xfId="0" applyFont="1" applyFill="1" applyBorder="1" applyAlignment="1">
      <alignment vertical="center"/>
    </xf>
    <xf numFmtId="3" fontId="45" fillId="6" borderId="29" xfId="0" applyNumberFormat="1" applyFont="1" applyFill="1" applyBorder="1" applyAlignment="1">
      <alignment vertical="center"/>
    </xf>
    <xf numFmtId="0" fontId="46" fillId="4" borderId="13" xfId="0" applyFont="1" applyFill="1" applyBorder="1" applyAlignment="1">
      <alignment vertical="center"/>
    </xf>
    <xf numFmtId="0" fontId="45" fillId="4" borderId="12" xfId="0" applyFont="1" applyFill="1" applyBorder="1" applyAlignment="1">
      <alignment vertical="center"/>
    </xf>
    <xf numFmtId="0" fontId="45" fillId="4" borderId="42" xfId="0" applyFont="1" applyFill="1" applyBorder="1" applyAlignment="1">
      <alignment vertical="center"/>
    </xf>
    <xf numFmtId="0" fontId="45" fillId="4" borderId="109" xfId="0" applyFont="1" applyFill="1" applyBorder="1" applyAlignment="1">
      <alignment vertical="center"/>
    </xf>
    <xf numFmtId="0" fontId="45" fillId="4" borderId="14" xfId="0" applyFont="1" applyFill="1" applyBorder="1" applyAlignment="1">
      <alignment vertical="center"/>
    </xf>
    <xf numFmtId="0" fontId="45" fillId="4" borderId="18" xfId="0" applyFont="1" applyFill="1" applyBorder="1" applyAlignment="1">
      <alignment vertical="center"/>
    </xf>
    <xf numFmtId="0" fontId="45" fillId="4" borderId="11" xfId="0" applyFont="1" applyFill="1" applyBorder="1" applyAlignment="1">
      <alignment vertical="center"/>
    </xf>
    <xf numFmtId="0" fontId="45" fillId="4" borderId="79" xfId="0" applyFont="1" applyFill="1" applyBorder="1" applyAlignment="1">
      <alignment vertical="center"/>
    </xf>
    <xf numFmtId="0" fontId="46" fillId="4" borderId="16" xfId="0" applyFont="1" applyFill="1" applyBorder="1" applyAlignment="1">
      <alignment vertical="center"/>
    </xf>
    <xf numFmtId="3" fontId="46" fillId="4" borderId="36" xfId="0" applyNumberFormat="1" applyFont="1" applyFill="1" applyBorder="1" applyAlignment="1">
      <alignment vertical="center"/>
    </xf>
    <xf numFmtId="3" fontId="46" fillId="4" borderId="0" xfId="0" applyNumberFormat="1" applyFont="1" applyFill="1" applyBorder="1" applyAlignment="1">
      <alignment vertical="center"/>
    </xf>
    <xf numFmtId="3" fontId="46" fillId="4" borderId="105" xfId="0" applyNumberFormat="1" applyFont="1" applyFill="1" applyBorder="1" applyAlignment="1">
      <alignment vertical="center"/>
    </xf>
    <xf numFmtId="173" fontId="46" fillId="4" borderId="103" xfId="0" applyNumberFormat="1" applyFont="1" applyFill="1" applyBorder="1" applyAlignment="1">
      <alignment vertical="center"/>
    </xf>
    <xf numFmtId="173" fontId="46" fillId="4" borderId="105" xfId="0" applyNumberFormat="1" applyFont="1" applyFill="1" applyBorder="1" applyAlignment="1">
      <alignment vertical="center"/>
    </xf>
    <xf numFmtId="3" fontId="46" fillId="4" borderId="111" xfId="0" applyNumberFormat="1" applyFont="1" applyFill="1" applyBorder="1" applyAlignment="1">
      <alignment vertical="center"/>
    </xf>
    <xf numFmtId="0" fontId="46" fillId="4" borderId="63" xfId="0" applyFont="1" applyFill="1" applyBorder="1" applyAlignment="1">
      <alignment vertical="center"/>
    </xf>
    <xf numFmtId="3" fontId="46" fillId="4" borderId="83" xfId="0" applyNumberFormat="1" applyFont="1" applyFill="1" applyBorder="1" applyAlignment="1">
      <alignment vertical="center"/>
    </xf>
    <xf numFmtId="3" fontId="46" fillId="4" borderId="2" xfId="0" applyNumberFormat="1" applyFont="1" applyFill="1" applyBorder="1" applyAlignment="1">
      <alignment vertical="center"/>
    </xf>
    <xf numFmtId="3" fontId="46" fillId="4" borderId="3" xfId="0" applyNumberFormat="1" applyFont="1" applyFill="1" applyBorder="1" applyAlignment="1">
      <alignment vertical="center"/>
    </xf>
    <xf numFmtId="3" fontId="46" fillId="4" borderId="41" xfId="0" applyNumberFormat="1" applyFont="1" applyFill="1" applyBorder="1" applyAlignment="1">
      <alignment vertical="center"/>
    </xf>
    <xf numFmtId="173" fontId="46" fillId="4" borderId="83" xfId="0" applyNumberFormat="1" applyFont="1" applyFill="1" applyBorder="1" applyAlignment="1">
      <alignment vertical="center"/>
    </xf>
    <xf numFmtId="173" fontId="46" fillId="4" borderId="41" xfId="0" applyNumberFormat="1" applyFont="1" applyFill="1" applyBorder="1" applyAlignment="1">
      <alignment vertical="center"/>
    </xf>
    <xf numFmtId="0" fontId="46" fillId="4" borderId="17" xfId="0" applyFont="1" applyFill="1" applyBorder="1" applyAlignment="1">
      <alignment vertical="center"/>
    </xf>
    <xf numFmtId="3" fontId="46" fillId="4" borderId="71" xfId="0" applyNumberFormat="1" applyFont="1" applyFill="1" applyBorder="1" applyAlignment="1">
      <alignment vertical="center"/>
    </xf>
    <xf numFmtId="3" fontId="46" fillId="4" borderId="29" xfId="0" applyNumberFormat="1" applyFont="1" applyFill="1" applyBorder="1" applyAlignment="1">
      <alignment vertical="center"/>
    </xf>
    <xf numFmtId="3" fontId="46" fillId="4" borderId="106" xfId="0" applyNumberFormat="1" applyFont="1" applyFill="1" applyBorder="1" applyAlignment="1">
      <alignment vertical="center"/>
    </xf>
    <xf numFmtId="3" fontId="46" fillId="4" borderId="92" xfId="0" applyNumberFormat="1" applyFont="1" applyFill="1" applyBorder="1" applyAlignment="1">
      <alignment vertical="center"/>
    </xf>
    <xf numFmtId="173" fontId="46" fillId="4" borderId="28" xfId="0" applyNumberFormat="1" applyFont="1" applyFill="1" applyBorder="1" applyAlignment="1">
      <alignment vertical="center"/>
    </xf>
    <xf numFmtId="173" fontId="46" fillId="4" borderId="72" xfId="0" applyNumberFormat="1" applyFont="1" applyFill="1" applyBorder="1" applyAlignment="1">
      <alignment vertical="center"/>
    </xf>
    <xf numFmtId="3" fontId="46" fillId="4" borderId="112" xfId="0" applyNumberFormat="1" applyFont="1" applyFill="1" applyBorder="1" applyAlignment="1">
      <alignment vertical="center"/>
    </xf>
    <xf numFmtId="3" fontId="46" fillId="4" borderId="72" xfId="0" applyNumberFormat="1" applyFont="1" applyFill="1" applyBorder="1" applyAlignment="1">
      <alignment vertical="center"/>
    </xf>
    <xf numFmtId="0" fontId="0" fillId="6" borderId="0" xfId="0" applyFill="1"/>
    <xf numFmtId="0" fontId="38" fillId="4" borderId="20" xfId="0" applyFont="1" applyFill="1" applyBorder="1" applyAlignment="1">
      <alignment vertical="center"/>
    </xf>
    <xf numFmtId="0" fontId="38" fillId="4" borderId="16" xfId="0" applyFont="1" applyFill="1" applyBorder="1" applyAlignment="1">
      <alignment horizontal="center" vertical="center"/>
    </xf>
    <xf numFmtId="0" fontId="38" fillId="4" borderId="16" xfId="0" applyFont="1" applyFill="1" applyBorder="1" applyAlignment="1">
      <alignment vertical="center"/>
    </xf>
    <xf numFmtId="0" fontId="38" fillId="4" borderId="17" xfId="0" applyFont="1" applyFill="1" applyBorder="1" applyAlignment="1">
      <alignment vertical="center"/>
    </xf>
    <xf numFmtId="0" fontId="3" fillId="6" borderId="22" xfId="0" applyFont="1" applyFill="1" applyBorder="1" applyAlignment="1">
      <alignment vertical="center"/>
    </xf>
    <xf numFmtId="0" fontId="38" fillId="6" borderId="26" xfId="0" applyFont="1" applyFill="1" applyBorder="1" applyAlignment="1">
      <alignment vertical="center"/>
    </xf>
    <xf numFmtId="0" fontId="38" fillId="6" borderId="22" xfId="0" applyFont="1" applyFill="1" applyBorder="1" applyAlignment="1">
      <alignment vertical="center"/>
    </xf>
    <xf numFmtId="0" fontId="38" fillId="6" borderId="16" xfId="0" applyFont="1" applyFill="1" applyBorder="1" applyAlignment="1">
      <alignment vertical="center"/>
    </xf>
    <xf numFmtId="3" fontId="38" fillId="6" borderId="16" xfId="0" applyNumberFormat="1" applyFont="1" applyFill="1" applyBorder="1" applyAlignment="1">
      <alignment vertical="center"/>
    </xf>
    <xf numFmtId="173" fontId="38" fillId="6" borderId="16" xfId="0" applyNumberFormat="1" applyFont="1" applyFill="1" applyBorder="1" applyAlignment="1">
      <alignment vertical="center"/>
    </xf>
    <xf numFmtId="3" fontId="38" fillId="6" borderId="63" xfId="0" applyNumberFormat="1" applyFont="1" applyFill="1" applyBorder="1" applyAlignment="1">
      <alignment vertical="center"/>
    </xf>
    <xf numFmtId="173" fontId="38" fillId="6" borderId="63" xfId="0" applyNumberFormat="1" applyFont="1" applyFill="1" applyBorder="1" applyAlignment="1">
      <alignment vertical="center"/>
    </xf>
    <xf numFmtId="3" fontId="38" fillId="6" borderId="26" xfId="0" applyNumberFormat="1" applyFont="1" applyFill="1" applyBorder="1" applyAlignment="1">
      <alignment vertical="center"/>
    </xf>
    <xf numFmtId="3" fontId="38" fillId="6" borderId="22" xfId="0" applyNumberFormat="1" applyFont="1" applyFill="1" applyBorder="1" applyAlignment="1">
      <alignment vertical="center"/>
    </xf>
    <xf numFmtId="173" fontId="38" fillId="6" borderId="22" xfId="0" applyNumberFormat="1" applyFont="1" applyFill="1" applyBorder="1" applyAlignment="1">
      <alignment vertical="center"/>
    </xf>
    <xf numFmtId="0" fontId="38" fillId="6" borderId="17" xfId="0" applyFont="1" applyFill="1" applyBorder="1" applyAlignment="1">
      <alignment vertical="center"/>
    </xf>
    <xf numFmtId="3" fontId="38" fillId="6" borderId="28" xfId="0" applyNumberFormat="1" applyFont="1" applyFill="1" applyBorder="1" applyAlignment="1">
      <alignment vertical="center"/>
    </xf>
    <xf numFmtId="3" fontId="38" fillId="6" borderId="17" xfId="0" applyNumberFormat="1" applyFont="1" applyFill="1" applyBorder="1" applyAlignment="1">
      <alignment vertical="center"/>
    </xf>
    <xf numFmtId="173" fontId="38" fillId="6" borderId="17" xfId="0" applyNumberFormat="1" applyFont="1" applyFill="1" applyBorder="1" applyAlignment="1">
      <alignment vertical="center"/>
    </xf>
    <xf numFmtId="0" fontId="51" fillId="6" borderId="0" xfId="0" applyFont="1" applyFill="1" applyAlignment="1">
      <alignment vertical="center"/>
    </xf>
    <xf numFmtId="0" fontId="3" fillId="6" borderId="13" xfId="0" applyFont="1" applyFill="1" applyBorder="1" applyAlignment="1">
      <alignment vertical="center"/>
    </xf>
    <xf numFmtId="0" fontId="38" fillId="6" borderId="12" xfId="0" applyFont="1" applyFill="1" applyBorder="1" applyAlignment="1">
      <alignment vertical="center"/>
    </xf>
    <xf numFmtId="0" fontId="38" fillId="6" borderId="13" xfId="0" applyFont="1" applyFill="1" applyBorder="1" applyAlignment="1">
      <alignment vertical="center"/>
    </xf>
    <xf numFmtId="3" fontId="38" fillId="6" borderId="12" xfId="0" applyNumberFormat="1" applyFont="1" applyFill="1" applyBorder="1" applyAlignment="1">
      <alignment vertical="center"/>
    </xf>
    <xf numFmtId="3" fontId="38" fillId="6" borderId="13" xfId="0" applyNumberFormat="1" applyFont="1" applyFill="1" applyBorder="1" applyAlignment="1">
      <alignment vertical="center"/>
    </xf>
    <xf numFmtId="173" fontId="38" fillId="6" borderId="13" xfId="0" applyNumberFormat="1" applyFont="1" applyFill="1" applyBorder="1" applyAlignment="1">
      <alignment vertical="center"/>
    </xf>
    <xf numFmtId="0" fontId="38" fillId="6" borderId="113" xfId="0" applyFont="1" applyFill="1" applyBorder="1" applyAlignment="1">
      <alignment vertical="center"/>
    </xf>
    <xf numFmtId="3" fontId="38" fillId="6" borderId="113" xfId="0" applyNumberFormat="1" applyFont="1" applyFill="1" applyBorder="1" applyAlignment="1">
      <alignment vertical="center"/>
    </xf>
    <xf numFmtId="173" fontId="38" fillId="6" borderId="113" xfId="0" applyNumberFormat="1" applyFont="1" applyFill="1" applyBorder="1" applyAlignment="1">
      <alignment vertical="center"/>
    </xf>
    <xf numFmtId="0" fontId="3" fillId="6" borderId="16" xfId="0" applyFont="1" applyFill="1" applyBorder="1" applyAlignment="1">
      <alignment vertical="center"/>
    </xf>
    <xf numFmtId="0" fontId="3" fillId="6" borderId="29" xfId="0" applyFont="1" applyFill="1" applyBorder="1" applyAlignment="1">
      <alignment horizontal="right" vertical="center"/>
    </xf>
    <xf numFmtId="0" fontId="3" fillId="6" borderId="29" xfId="0" applyFont="1" applyFill="1" applyBorder="1" applyAlignment="1">
      <alignment vertical="center"/>
    </xf>
    <xf numFmtId="3" fontId="38" fillId="6" borderId="20" xfId="0" applyNumberFormat="1" applyFont="1" applyFill="1" applyBorder="1" applyAlignment="1">
      <alignment vertical="center"/>
    </xf>
    <xf numFmtId="0" fontId="38" fillId="6" borderId="20" xfId="0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3" fontId="3" fillId="4" borderId="13" xfId="0" applyNumberFormat="1" applyFont="1" applyFill="1" applyBorder="1" applyAlignment="1">
      <alignment vertical="center"/>
    </xf>
    <xf numFmtId="4" fontId="3" fillId="4" borderId="14" xfId="0" applyNumberFormat="1" applyFont="1" applyFill="1" applyBorder="1" applyAlignment="1">
      <alignment vertical="center"/>
    </xf>
    <xf numFmtId="4" fontId="3" fillId="4" borderId="13" xfId="0" applyNumberFormat="1" applyFont="1" applyFill="1" applyBorder="1" applyAlignment="1">
      <alignment vertical="center"/>
    </xf>
    <xf numFmtId="0" fontId="3" fillId="4" borderId="12" xfId="0" applyFont="1" applyFill="1" applyBorder="1" applyAlignment="1">
      <alignment vertical="center"/>
    </xf>
    <xf numFmtId="4" fontId="3" fillId="4" borderId="109" xfId="0" applyNumberFormat="1" applyFont="1" applyFill="1" applyBorder="1" applyAlignment="1">
      <alignment vertical="center"/>
    </xf>
    <xf numFmtId="0" fontId="4" fillId="6" borderId="0" xfId="0" applyFont="1" applyFill="1" applyBorder="1" applyAlignment="1">
      <alignment vertical="center"/>
    </xf>
    <xf numFmtId="3" fontId="4" fillId="6" borderId="0" xfId="0" applyNumberFormat="1" applyFont="1" applyFill="1" applyBorder="1" applyAlignment="1">
      <alignment vertical="center"/>
    </xf>
    <xf numFmtId="3" fontId="3" fillId="6" borderId="0" xfId="0" applyNumberFormat="1" applyFont="1" applyFill="1" applyBorder="1" applyAlignment="1">
      <alignment vertical="center"/>
    </xf>
    <xf numFmtId="0" fontId="26" fillId="0" borderId="0" xfId="0" applyFont="1" applyAlignment="1">
      <alignment vertical="center"/>
    </xf>
    <xf numFmtId="0" fontId="3" fillId="6" borderId="0" xfId="0" applyFont="1" applyFill="1" applyAlignment="1">
      <alignment horizontal="center"/>
    </xf>
    <xf numFmtId="0" fontId="0" fillId="6" borderId="0" xfId="0" applyFill="1" applyAlignment="1">
      <alignment horizontal="right"/>
    </xf>
    <xf numFmtId="0" fontId="52" fillId="4" borderId="20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52" fillId="4" borderId="17" xfId="0" applyFont="1" applyFill="1" applyBorder="1" applyAlignment="1">
      <alignment horizontal="center"/>
    </xf>
    <xf numFmtId="0" fontId="53" fillId="6" borderId="63" xfId="0" applyFont="1" applyFill="1" applyBorder="1" applyAlignment="1">
      <alignment vertical="center"/>
    </xf>
    <xf numFmtId="3" fontId="45" fillId="6" borderId="114" xfId="0" applyNumberFormat="1" applyFont="1" applyFill="1" applyBorder="1" applyAlignment="1">
      <alignment vertical="center"/>
    </xf>
    <xf numFmtId="4" fontId="45" fillId="6" borderId="63" xfId="0" applyNumberFormat="1" applyFont="1" applyFill="1" applyBorder="1" applyAlignment="1">
      <alignment vertical="center"/>
    </xf>
    <xf numFmtId="2" fontId="45" fillId="6" borderId="16" xfId="0" applyNumberFormat="1" applyFont="1" applyFill="1" applyBorder="1" applyAlignment="1">
      <alignment horizontal="right" vertical="center"/>
    </xf>
    <xf numFmtId="2" fontId="45" fillId="6" borderId="63" xfId="0" applyNumberFormat="1" applyFont="1" applyFill="1" applyBorder="1" applyAlignment="1">
      <alignment horizontal="right" vertical="center"/>
    </xf>
    <xf numFmtId="3" fontId="45" fillId="6" borderId="63" xfId="0" applyNumberFormat="1" applyFont="1" applyFill="1" applyBorder="1" applyAlignment="1">
      <alignment vertical="center"/>
    </xf>
    <xf numFmtId="0" fontId="53" fillId="6" borderId="115" xfId="0" applyFont="1" applyFill="1" applyBorder="1" applyAlignment="1">
      <alignment vertical="center"/>
    </xf>
    <xf numFmtId="0" fontId="52" fillId="0" borderId="13" xfId="0" applyFont="1" applyFill="1" applyBorder="1" applyAlignment="1">
      <alignment vertical="center"/>
    </xf>
    <xf numFmtId="4" fontId="37" fillId="0" borderId="13" xfId="0" applyNumberFormat="1" applyFont="1" applyFill="1" applyBorder="1" applyAlignment="1">
      <alignment vertical="center"/>
    </xf>
    <xf numFmtId="2" fontId="37" fillId="6" borderId="13" xfId="0" applyNumberFormat="1" applyFont="1" applyFill="1" applyBorder="1" applyAlignment="1">
      <alignment horizontal="right" vertical="center"/>
    </xf>
    <xf numFmtId="3" fontId="54" fillId="4" borderId="13" xfId="0" applyNumberFormat="1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46" fillId="4" borderId="20" xfId="0" applyFont="1" applyFill="1" applyBorder="1" applyAlignment="1">
      <alignment vertical="center"/>
    </xf>
    <xf numFmtId="0" fontId="46" fillId="4" borderId="8" xfId="0" applyFont="1" applyFill="1" applyBorder="1" applyAlignment="1">
      <alignment vertical="center"/>
    </xf>
    <xf numFmtId="0" fontId="46" fillId="4" borderId="19" xfId="0" applyFont="1" applyFill="1" applyBorder="1" applyAlignment="1">
      <alignment vertical="center"/>
    </xf>
    <xf numFmtId="0" fontId="46" fillId="4" borderId="16" xfId="0" applyFont="1" applyFill="1" applyBorder="1" applyAlignment="1">
      <alignment horizontal="center" vertical="center"/>
    </xf>
    <xf numFmtId="0" fontId="46" fillId="4" borderId="21" xfId="0" applyFont="1" applyFill="1" applyBorder="1" applyAlignment="1">
      <alignment horizontal="center" vertical="center" wrapText="1"/>
    </xf>
    <xf numFmtId="0" fontId="46" fillId="4" borderId="0" xfId="0" applyFont="1" applyFill="1" applyBorder="1" applyAlignment="1">
      <alignment horizontal="center" vertical="center" wrapText="1"/>
    </xf>
    <xf numFmtId="0" fontId="46" fillId="4" borderId="5" xfId="0" applyFont="1" applyFill="1" applyBorder="1" applyAlignment="1">
      <alignment horizontal="center" vertical="center" wrapText="1"/>
    </xf>
    <xf numFmtId="0" fontId="46" fillId="4" borderId="66" xfId="0" applyFont="1" applyFill="1" applyBorder="1" applyAlignment="1">
      <alignment horizontal="center" vertical="center" wrapText="1"/>
    </xf>
    <xf numFmtId="0" fontId="46" fillId="4" borderId="9" xfId="0" applyFont="1" applyFill="1" applyBorder="1" applyAlignment="1">
      <alignment horizontal="center" vertical="center" wrapText="1"/>
    </xf>
    <xf numFmtId="0" fontId="46" fillId="6" borderId="18" xfId="0" applyFont="1" applyFill="1" applyBorder="1" applyAlignment="1">
      <alignment vertical="center"/>
    </xf>
    <xf numFmtId="0" fontId="45" fillId="6" borderId="18" xfId="0" applyFont="1" applyFill="1" applyBorder="1" applyAlignment="1">
      <alignment vertical="center"/>
    </xf>
    <xf numFmtId="0" fontId="45" fillId="6" borderId="8" xfId="0" applyFont="1" applyFill="1" applyBorder="1" applyAlignment="1">
      <alignment vertical="center"/>
    </xf>
    <xf numFmtId="0" fontId="45" fillId="6" borderId="99" xfId="0" applyFont="1" applyFill="1" applyBorder="1" applyAlignment="1">
      <alignment vertical="center"/>
    </xf>
    <xf numFmtId="0" fontId="45" fillId="0" borderId="19" xfId="0" applyFont="1" applyFill="1" applyBorder="1" applyAlignment="1">
      <alignment vertical="center"/>
    </xf>
    <xf numFmtId="0" fontId="45" fillId="6" borderId="19" xfId="0" applyFont="1" applyFill="1" applyBorder="1" applyAlignment="1">
      <alignment vertical="center"/>
    </xf>
    <xf numFmtId="0" fontId="46" fillId="6" borderId="63" xfId="0" applyFont="1" applyFill="1" applyBorder="1" applyAlignment="1">
      <alignment vertical="center"/>
    </xf>
    <xf numFmtId="3" fontId="45" fillId="6" borderId="21" xfId="0" applyNumberFormat="1" applyFont="1" applyFill="1" applyBorder="1" applyAlignment="1">
      <alignment vertical="center"/>
    </xf>
    <xf numFmtId="4" fontId="45" fillId="0" borderId="100" xfId="0" applyNumberFormat="1" applyFont="1" applyFill="1" applyBorder="1" applyAlignment="1">
      <alignment vertical="center"/>
    </xf>
    <xf numFmtId="3" fontId="45" fillId="6" borderId="39" xfId="0" applyNumberFormat="1" applyFont="1" applyFill="1" applyBorder="1" applyAlignment="1">
      <alignment vertical="center"/>
    </xf>
    <xf numFmtId="4" fontId="45" fillId="0" borderId="101" xfId="0" applyNumberFormat="1" applyFont="1" applyFill="1" applyBorder="1" applyAlignment="1">
      <alignment vertical="center"/>
    </xf>
    <xf numFmtId="2" fontId="45" fillId="6" borderId="9" xfId="0" applyNumberFormat="1" applyFont="1" applyFill="1" applyBorder="1" applyAlignment="1">
      <alignment vertical="center"/>
    </xf>
    <xf numFmtId="0" fontId="46" fillId="4" borderId="30" xfId="0" applyFont="1" applyFill="1" applyBorder="1" applyAlignment="1">
      <alignment vertical="center"/>
    </xf>
    <xf numFmtId="3" fontId="46" fillId="4" borderId="30" xfId="0" applyNumberFormat="1" applyFont="1" applyFill="1" applyBorder="1" applyAlignment="1">
      <alignment vertical="center"/>
    </xf>
    <xf numFmtId="173" fontId="46" fillId="4" borderId="2" xfId="0" applyNumberFormat="1" applyFont="1" applyFill="1" applyBorder="1" applyAlignment="1">
      <alignment vertical="center"/>
    </xf>
    <xf numFmtId="173" fontId="46" fillId="4" borderId="64" xfId="0" applyNumberFormat="1" applyFont="1" applyFill="1" applyBorder="1" applyAlignment="1">
      <alignment vertical="center"/>
    </xf>
    <xf numFmtId="0" fontId="46" fillId="4" borderId="32" xfId="0" applyFont="1" applyFill="1" applyBorder="1" applyAlignment="1">
      <alignment vertical="center"/>
    </xf>
    <xf numFmtId="3" fontId="46" fillId="4" borderId="32" xfId="0" applyNumberFormat="1" applyFont="1" applyFill="1" applyBorder="1" applyAlignment="1">
      <alignment vertical="center"/>
    </xf>
    <xf numFmtId="3" fontId="46" fillId="4" borderId="33" xfId="0" applyNumberFormat="1" applyFont="1" applyFill="1" applyBorder="1" applyAlignment="1">
      <alignment vertical="center"/>
    </xf>
    <xf numFmtId="173" fontId="46" fillId="4" borderId="33" xfId="0" applyNumberFormat="1" applyFont="1" applyFill="1" applyBorder="1" applyAlignment="1">
      <alignment vertical="center"/>
    </xf>
    <xf numFmtId="173" fontId="46" fillId="4" borderId="107" xfId="0" applyNumberFormat="1" applyFont="1" applyFill="1" applyBorder="1" applyAlignment="1">
      <alignment vertical="center"/>
    </xf>
    <xf numFmtId="4" fontId="38" fillId="6" borderId="116" xfId="0" applyNumberFormat="1" applyFont="1" applyFill="1" applyBorder="1" applyAlignment="1">
      <alignment vertical="center"/>
    </xf>
    <xf numFmtId="4" fontId="38" fillId="6" borderId="117" xfId="0" applyNumberFormat="1" applyFont="1" applyFill="1" applyBorder="1" applyAlignment="1">
      <alignment vertical="center"/>
    </xf>
    <xf numFmtId="3" fontId="45" fillId="4" borderId="2" xfId="0" applyNumberFormat="1" applyFont="1" applyFill="1" applyBorder="1" applyAlignment="1">
      <alignment vertical="center"/>
    </xf>
    <xf numFmtId="3" fontId="45" fillId="4" borderId="63" xfId="0" applyNumberFormat="1" applyFont="1" applyFill="1" applyBorder="1" applyAlignment="1">
      <alignment vertical="center"/>
    </xf>
    <xf numFmtId="3" fontId="45" fillId="4" borderId="64" xfId="0" applyNumberFormat="1" applyFont="1" applyFill="1" applyBorder="1" applyAlignment="1">
      <alignment vertical="center"/>
    </xf>
    <xf numFmtId="4" fontId="46" fillId="4" borderId="63" xfId="0" applyNumberFormat="1" applyFont="1" applyFill="1" applyBorder="1" applyAlignment="1">
      <alignment vertical="center"/>
    </xf>
    <xf numFmtId="4" fontId="46" fillId="4" borderId="2" xfId="0" applyNumberFormat="1" applyFont="1" applyFill="1" applyBorder="1" applyAlignment="1">
      <alignment vertical="center"/>
    </xf>
    <xf numFmtId="4" fontId="46" fillId="4" borderId="64" xfId="0" applyNumberFormat="1" applyFont="1" applyFill="1" applyBorder="1" applyAlignment="1">
      <alignment vertical="center"/>
    </xf>
    <xf numFmtId="3" fontId="38" fillId="0" borderId="17" xfId="0" applyNumberFormat="1" applyFont="1" applyFill="1" applyBorder="1" applyAlignment="1">
      <alignment vertical="center"/>
    </xf>
    <xf numFmtId="4" fontId="38" fillId="0" borderId="17" xfId="0" applyNumberFormat="1" applyFont="1" applyFill="1" applyBorder="1" applyAlignment="1">
      <alignment vertical="center"/>
    </xf>
    <xf numFmtId="0" fontId="46" fillId="4" borderId="23" xfId="0" applyFont="1" applyFill="1" applyBorder="1" applyAlignment="1">
      <alignment vertical="center"/>
    </xf>
    <xf numFmtId="0" fontId="46" fillId="4" borderId="28" xfId="0" applyFont="1" applyFill="1" applyBorder="1" applyAlignment="1">
      <alignment vertical="center"/>
    </xf>
    <xf numFmtId="0" fontId="46" fillId="4" borderId="12" xfId="0" applyFont="1" applyFill="1" applyBorder="1" applyAlignment="1">
      <alignment vertical="center"/>
    </xf>
    <xf numFmtId="0" fontId="53" fillId="6" borderId="114" xfId="0" applyFont="1" applyFill="1" applyBorder="1" applyAlignment="1">
      <alignment vertical="center"/>
    </xf>
    <xf numFmtId="4" fontId="45" fillId="6" borderId="114" xfId="0" applyNumberFormat="1" applyFont="1" applyFill="1" applyBorder="1" applyAlignment="1">
      <alignment vertical="center"/>
    </xf>
    <xf numFmtId="0" fontId="53" fillId="6" borderId="17" xfId="0" applyFont="1" applyFill="1" applyBorder="1" applyAlignment="1">
      <alignment vertical="center"/>
    </xf>
    <xf numFmtId="4" fontId="45" fillId="6" borderId="22" xfId="0" applyNumberFormat="1" applyFont="1" applyFill="1" applyBorder="1" applyAlignment="1">
      <alignment vertical="center"/>
    </xf>
    <xf numFmtId="0" fontId="52" fillId="4" borderId="13" xfId="0" applyFont="1" applyFill="1" applyBorder="1" applyAlignment="1">
      <alignment vertical="center"/>
    </xf>
    <xf numFmtId="3" fontId="37" fillId="4" borderId="14" xfId="0" applyNumberFormat="1" applyFont="1" applyFill="1" applyBorder="1" applyAlignment="1">
      <alignment vertical="center"/>
    </xf>
    <xf numFmtId="4" fontId="37" fillId="4" borderId="13" xfId="0" applyNumberFormat="1" applyFont="1" applyFill="1" applyBorder="1" applyAlignment="1">
      <alignment vertical="center"/>
    </xf>
    <xf numFmtId="2" fontId="37" fillId="4" borderId="13" xfId="0" applyNumberFormat="1" applyFont="1" applyFill="1" applyBorder="1" applyAlignment="1">
      <alignment horizontal="right" vertical="center"/>
    </xf>
    <xf numFmtId="3" fontId="37" fillId="4" borderId="13" xfId="0" applyNumberFormat="1" applyFont="1" applyFill="1" applyBorder="1" applyAlignment="1">
      <alignment vertical="center"/>
    </xf>
    <xf numFmtId="0" fontId="52" fillId="6" borderId="114" xfId="0" applyFont="1" applyFill="1" applyBorder="1" applyAlignment="1">
      <alignment vertical="center"/>
    </xf>
    <xf numFmtId="2" fontId="45" fillId="6" borderId="114" xfId="0" applyNumberFormat="1" applyFont="1" applyFill="1" applyBorder="1" applyAlignment="1">
      <alignment horizontal="right" vertical="center"/>
    </xf>
    <xf numFmtId="0" fontId="52" fillId="6" borderId="63" xfId="0" applyFont="1" applyFill="1" applyBorder="1" applyAlignment="1">
      <alignment vertical="center"/>
    </xf>
    <xf numFmtId="4" fontId="54" fillId="4" borderId="13" xfId="0" applyNumberFormat="1" applyFont="1" applyFill="1" applyBorder="1" applyAlignment="1">
      <alignment vertical="center"/>
    </xf>
    <xf numFmtId="2" fontId="54" fillId="4" borderId="118" xfId="0" applyNumberFormat="1" applyFont="1" applyFill="1" applyBorder="1" applyAlignment="1">
      <alignment horizontal="right" vertical="center"/>
    </xf>
    <xf numFmtId="0" fontId="45" fillId="6" borderId="13" xfId="0" applyFont="1" applyFill="1" applyBorder="1" applyAlignment="1">
      <alignment horizontal="center"/>
    </xf>
    <xf numFmtId="0" fontId="45" fillId="6" borderId="16" xfId="0" applyFont="1" applyFill="1" applyBorder="1"/>
    <xf numFmtId="3" fontId="45" fillId="6" borderId="16" xfId="0" applyNumberFormat="1" applyFont="1" applyFill="1" applyBorder="1"/>
    <xf numFmtId="0" fontId="45" fillId="6" borderId="17" xfId="0" applyFont="1" applyFill="1" applyBorder="1"/>
    <xf numFmtId="3" fontId="45" fillId="6" borderId="17" xfId="0" applyNumberFormat="1" applyFont="1" applyFill="1" applyBorder="1"/>
    <xf numFmtId="0" fontId="49" fillId="6" borderId="0" xfId="0" applyFont="1" applyFill="1"/>
    <xf numFmtId="0" fontId="55" fillId="0" borderId="0" xfId="0" applyFont="1" applyAlignment="1">
      <alignment horizontal="center"/>
    </xf>
    <xf numFmtId="0" fontId="9" fillId="4" borderId="119" xfId="0" applyFont="1" applyFill="1" applyBorder="1" applyAlignment="1">
      <alignment horizontal="center"/>
    </xf>
    <xf numFmtId="0" fontId="9" fillId="4" borderId="120" xfId="0" applyFont="1" applyFill="1" applyBorder="1" applyAlignment="1">
      <alignment horizontal="center"/>
    </xf>
    <xf numFmtId="0" fontId="9" fillId="4" borderId="121" xfId="0" applyFont="1" applyFill="1" applyBorder="1" applyAlignment="1">
      <alignment horizontal="center"/>
    </xf>
    <xf numFmtId="0" fontId="12" fillId="4" borderId="18" xfId="0" applyFont="1" applyFill="1" applyBorder="1" applyAlignment="1">
      <alignment horizontal="center"/>
    </xf>
    <xf numFmtId="0" fontId="12" fillId="4" borderId="79" xfId="0" applyFont="1" applyFill="1" applyBorder="1" applyAlignment="1">
      <alignment horizontal="center"/>
    </xf>
    <xf numFmtId="0" fontId="12" fillId="4" borderId="36" xfId="0" applyFont="1" applyFill="1" applyBorder="1" applyAlignment="1">
      <alignment horizontal="center"/>
    </xf>
    <xf numFmtId="0" fontId="12" fillId="4" borderId="19" xfId="0" applyFont="1" applyFill="1" applyBorder="1" applyAlignment="1">
      <alignment horizontal="center"/>
    </xf>
    <xf numFmtId="0" fontId="36" fillId="4" borderId="20" xfId="0" applyFont="1" applyFill="1" applyBorder="1" applyAlignment="1">
      <alignment horizontal="center"/>
    </xf>
    <xf numFmtId="0" fontId="9" fillId="4" borderId="122" xfId="0" applyFont="1" applyFill="1" applyBorder="1" applyAlignment="1">
      <alignment horizontal="center"/>
    </xf>
    <xf numFmtId="0" fontId="12" fillId="4" borderId="28" xfId="0" applyFont="1" applyFill="1" applyBorder="1" applyAlignment="1">
      <alignment horizontal="center"/>
    </xf>
    <xf numFmtId="0" fontId="12" fillId="4" borderId="94" xfId="0" applyFont="1" applyFill="1" applyBorder="1" applyAlignment="1">
      <alignment horizontal="center"/>
    </xf>
    <xf numFmtId="0" fontId="12" fillId="4" borderId="71" xfId="0" applyFont="1" applyFill="1" applyBorder="1" applyAlignment="1">
      <alignment horizontal="center"/>
    </xf>
    <xf numFmtId="0" fontId="12" fillId="4" borderId="15" xfId="0" applyFont="1" applyFill="1" applyBorder="1" applyAlignment="1">
      <alignment horizontal="center"/>
    </xf>
    <xf numFmtId="0" fontId="12" fillId="4" borderId="17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0" fillId="0" borderId="121" xfId="0" applyBorder="1"/>
    <xf numFmtId="0" fontId="0" fillId="0" borderId="21" xfId="0" applyBorder="1"/>
    <xf numFmtId="0" fontId="0" fillId="0" borderId="88" xfId="0" applyBorder="1"/>
    <xf numFmtId="172" fontId="0" fillId="0" borderId="9" xfId="0" applyNumberFormat="1" applyBorder="1"/>
    <xf numFmtId="3" fontId="0" fillId="0" borderId="16" xfId="0" applyNumberFormat="1" applyBorder="1"/>
    <xf numFmtId="172" fontId="0" fillId="0" borderId="16" xfId="0" applyNumberFormat="1" applyBorder="1"/>
    <xf numFmtId="172" fontId="0" fillId="0" borderId="88" xfId="0" applyNumberFormat="1" applyBorder="1"/>
    <xf numFmtId="172" fontId="0" fillId="0" borderId="9" xfId="0" applyNumberFormat="1" applyFill="1" applyBorder="1"/>
    <xf numFmtId="172" fontId="0" fillId="0" borderId="16" xfId="0" applyNumberFormat="1" applyFill="1" applyBorder="1"/>
    <xf numFmtId="0" fontId="9" fillId="4" borderId="123" xfId="0" applyFont="1" applyFill="1" applyBorder="1" applyAlignment="1">
      <alignment horizontal="left"/>
    </xf>
    <xf numFmtId="0" fontId="0" fillId="4" borderId="79" xfId="0" applyFill="1" applyBorder="1"/>
    <xf numFmtId="0" fontId="0" fillId="4" borderId="36" xfId="0" applyFill="1" applyBorder="1"/>
    <xf numFmtId="0" fontId="0" fillId="4" borderId="19" xfId="0" applyFill="1" applyBorder="1"/>
    <xf numFmtId="3" fontId="0" fillId="4" borderId="20" xfId="0" applyNumberFormat="1" applyFill="1" applyBorder="1"/>
    <xf numFmtId="0" fontId="9" fillId="4" borderId="124" xfId="0" applyFont="1" applyFill="1" applyBorder="1" applyAlignment="1">
      <alignment horizontal="left"/>
    </xf>
    <xf numFmtId="0" fontId="0" fillId="4" borderId="125" xfId="0" applyFill="1" applyBorder="1"/>
    <xf numFmtId="0" fontId="0" fillId="4" borderId="59" xfId="0" applyFill="1" applyBorder="1"/>
    <xf numFmtId="0" fontId="0" fillId="4" borderId="58" xfId="0" applyFill="1" applyBorder="1"/>
    <xf numFmtId="0" fontId="0" fillId="4" borderId="60" xfId="0" applyFill="1" applyBorder="1"/>
    <xf numFmtId="0" fontId="43" fillId="0" borderId="0" xfId="0" applyFont="1" applyAlignment="1">
      <alignment vertical="center"/>
    </xf>
    <xf numFmtId="0" fontId="0" fillId="0" borderId="126" xfId="0" applyBorder="1"/>
    <xf numFmtId="0" fontId="36" fillId="0" borderId="0" xfId="0" applyFont="1" applyAlignment="1">
      <alignment horizontal="right"/>
    </xf>
    <xf numFmtId="0" fontId="9" fillId="4" borderId="127" xfId="0" applyFont="1" applyFill="1" applyBorder="1" applyAlignment="1">
      <alignment horizontal="center"/>
    </xf>
    <xf numFmtId="0" fontId="9" fillId="4" borderId="17" xfId="0" applyFont="1" applyFill="1" applyBorder="1" applyAlignment="1">
      <alignment horizontal="center"/>
    </xf>
    <xf numFmtId="0" fontId="9" fillId="4" borderId="128" xfId="0" applyFont="1" applyFill="1" applyBorder="1" applyAlignment="1">
      <alignment horizontal="center"/>
    </xf>
    <xf numFmtId="0" fontId="9" fillId="0" borderId="121" xfId="0" applyFont="1" applyBorder="1"/>
    <xf numFmtId="0" fontId="0" fillId="0" borderId="129" xfId="0" applyBorder="1"/>
    <xf numFmtId="172" fontId="0" fillId="0" borderId="63" xfId="0" applyNumberFormat="1" applyBorder="1"/>
    <xf numFmtId="0" fontId="0" fillId="0" borderId="130" xfId="0" applyBorder="1"/>
    <xf numFmtId="172" fontId="0" fillId="0" borderId="113" xfId="0" applyNumberFormat="1" applyBorder="1"/>
    <xf numFmtId="3" fontId="0" fillId="0" borderId="113" xfId="0" applyNumberFormat="1" applyBorder="1"/>
    <xf numFmtId="0" fontId="9" fillId="4" borderId="129" xfId="0" applyFont="1" applyFill="1" applyBorder="1"/>
    <xf numFmtId="172" fontId="9" fillId="4" borderId="63" xfId="0" applyNumberFormat="1" applyFont="1" applyFill="1" applyBorder="1"/>
    <xf numFmtId="172" fontId="9" fillId="6" borderId="131" xfId="0" applyNumberFormat="1" applyFont="1" applyFill="1" applyBorder="1"/>
    <xf numFmtId="0" fontId="0" fillId="0" borderId="132" xfId="0" applyBorder="1"/>
    <xf numFmtId="172" fontId="0" fillId="0" borderId="22" xfId="0" applyNumberFormat="1" applyBorder="1"/>
    <xf numFmtId="0" fontId="9" fillId="4" borderId="133" xfId="0" applyFont="1" applyFill="1" applyBorder="1"/>
    <xf numFmtId="172" fontId="9" fillId="4" borderId="13" xfId="0" applyNumberFormat="1" applyFont="1" applyFill="1" applyBorder="1"/>
    <xf numFmtId="0" fontId="9" fillId="4" borderId="13" xfId="0" applyFont="1" applyFill="1" applyBorder="1"/>
    <xf numFmtId="172" fontId="9" fillId="6" borderId="134" xfId="0" applyNumberFormat="1" applyFont="1" applyFill="1" applyBorder="1"/>
    <xf numFmtId="0" fontId="0" fillId="4" borderId="13" xfId="0" applyFill="1" applyBorder="1"/>
    <xf numFmtId="172" fontId="9" fillId="4" borderId="135" xfId="0" applyNumberFormat="1" applyFont="1" applyFill="1" applyBorder="1"/>
    <xf numFmtId="3" fontId="9" fillId="4" borderId="13" xfId="0" applyNumberFormat="1" applyFont="1" applyFill="1" applyBorder="1"/>
    <xf numFmtId="3" fontId="0" fillId="4" borderId="63" xfId="0" applyNumberFormat="1" applyFill="1" applyBorder="1"/>
    <xf numFmtId="0" fontId="9" fillId="4" borderId="136" xfId="0" applyFont="1" applyFill="1" applyBorder="1"/>
    <xf numFmtId="172" fontId="9" fillId="4" borderId="115" xfId="0" applyNumberFormat="1" applyFont="1" applyFill="1" applyBorder="1"/>
    <xf numFmtId="3" fontId="0" fillId="4" borderId="115" xfId="0" applyNumberFormat="1" applyFill="1" applyBorder="1"/>
    <xf numFmtId="172" fontId="9" fillId="4" borderId="86" xfId="0" applyNumberFormat="1" applyFont="1" applyFill="1" applyBorder="1"/>
    <xf numFmtId="0" fontId="9" fillId="4" borderId="86" xfId="0" applyFont="1" applyFill="1" applyBorder="1"/>
    <xf numFmtId="172" fontId="9" fillId="4" borderId="137" xfId="0" applyNumberFormat="1" applyFont="1" applyFill="1" applyBorder="1"/>
    <xf numFmtId="0" fontId="55" fillId="0" borderId="29" xfId="0" applyFont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12" fillId="4" borderId="13" xfId="0" applyFont="1" applyFill="1" applyBorder="1" applyAlignment="1">
      <alignment horizontal="center"/>
    </xf>
    <xf numFmtId="0" fontId="12" fillId="4" borderId="14" xfId="0" applyFont="1" applyFill="1" applyBorder="1" applyAlignment="1">
      <alignment horizontal="center"/>
    </xf>
    <xf numFmtId="172" fontId="0" fillId="0" borderId="0" xfId="0" applyNumberFormat="1" applyBorder="1"/>
    <xf numFmtId="172" fontId="0" fillId="0" borderId="21" xfId="0" applyNumberFormat="1" applyBorder="1"/>
    <xf numFmtId="2" fontId="0" fillId="0" borderId="16" xfId="0" applyNumberFormat="1" applyBorder="1"/>
    <xf numFmtId="0" fontId="9" fillId="4" borderId="30" xfId="0" applyFont="1" applyFill="1" applyBorder="1"/>
    <xf numFmtId="0" fontId="9" fillId="4" borderId="64" xfId="0" applyFont="1" applyFill="1" applyBorder="1"/>
    <xf numFmtId="172" fontId="9" fillId="4" borderId="2" xfId="0" applyNumberFormat="1" applyFont="1" applyFill="1" applyBorder="1"/>
    <xf numFmtId="2" fontId="9" fillId="4" borderId="63" xfId="0" applyNumberFormat="1" applyFont="1" applyFill="1" applyBorder="1"/>
    <xf numFmtId="0" fontId="9" fillId="4" borderId="12" xfId="0" applyFont="1" applyFill="1" applyBorder="1"/>
    <xf numFmtId="0" fontId="9" fillId="4" borderId="14" xfId="0" applyFont="1" applyFill="1" applyBorder="1"/>
    <xf numFmtId="172" fontId="9" fillId="4" borderId="109" xfId="0" applyNumberFormat="1" applyFont="1" applyFill="1" applyBorder="1"/>
    <xf numFmtId="3" fontId="9" fillId="4" borderId="12" xfId="0" applyNumberFormat="1" applyFont="1" applyFill="1" applyBorder="1"/>
    <xf numFmtId="2" fontId="9" fillId="4" borderId="13" xfId="0" applyNumberFormat="1" applyFont="1" applyFill="1" applyBorder="1"/>
    <xf numFmtId="0" fontId="9" fillId="6" borderId="0" xfId="0" applyFont="1" applyFill="1" applyBorder="1" applyAlignment="1">
      <alignment horizontal="center"/>
    </xf>
    <xf numFmtId="0" fontId="9" fillId="0" borderId="121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88" xfId="0" applyFont="1" applyBorder="1" applyAlignment="1">
      <alignment horizontal="center"/>
    </xf>
    <xf numFmtId="3" fontId="0" fillId="0" borderId="0" xfId="0" applyNumberFormat="1" applyBorder="1" applyAlignment="1"/>
    <xf numFmtId="172" fontId="9" fillId="6" borderId="0" xfId="0" applyNumberFormat="1" applyFont="1" applyFill="1" applyBorder="1"/>
    <xf numFmtId="172" fontId="0" fillId="6" borderId="0" xfId="0" applyNumberFormat="1" applyFill="1" applyBorder="1"/>
    <xf numFmtId="4" fontId="0" fillId="0" borderId="0" xfId="0" applyNumberFormat="1" applyBorder="1"/>
    <xf numFmtId="0" fontId="55" fillId="0" borderId="0" xfId="0" applyFont="1" applyAlignment="1"/>
    <xf numFmtId="172" fontId="0" fillId="0" borderId="138" xfId="0" applyNumberFormat="1" applyBorder="1"/>
    <xf numFmtId="3" fontId="0" fillId="0" borderId="17" xfId="0" applyNumberFormat="1" applyBorder="1"/>
    <xf numFmtId="0" fontId="0" fillId="4" borderId="123" xfId="0" applyFill="1" applyBorder="1"/>
    <xf numFmtId="172" fontId="0" fillId="4" borderId="139" xfId="0" applyNumberFormat="1" applyFill="1" applyBorder="1"/>
    <xf numFmtId="0" fontId="9" fillId="4" borderId="124" xfId="0" applyFont="1" applyFill="1" applyBorder="1" applyAlignment="1">
      <alignment horizontal="center"/>
    </xf>
    <xf numFmtId="0" fontId="9" fillId="4" borderId="140" xfId="0" applyFont="1" applyFill="1" applyBorder="1"/>
    <xf numFmtId="172" fontId="9" fillId="4" borderId="98" xfId="0" applyNumberFormat="1" applyFont="1" applyFill="1" applyBorder="1"/>
    <xf numFmtId="0" fontId="58" fillId="0" borderId="132" xfId="0" applyFont="1" applyBorder="1"/>
    <xf numFmtId="172" fontId="49" fillId="0" borderId="22" xfId="0" applyNumberFormat="1" applyFont="1" applyBorder="1"/>
    <xf numFmtId="4" fontId="49" fillId="0" borderId="22" xfId="0" applyNumberFormat="1" applyFont="1" applyBorder="1"/>
    <xf numFmtId="172" fontId="49" fillId="0" borderId="113" xfId="0" applyNumberFormat="1" applyFont="1" applyBorder="1"/>
    <xf numFmtId="3" fontId="49" fillId="0" borderId="113" xfId="0" applyNumberFormat="1" applyFont="1" applyBorder="1"/>
    <xf numFmtId="0" fontId="45" fillId="0" borderId="132" xfId="0" applyFont="1" applyBorder="1"/>
    <xf numFmtId="0" fontId="0" fillId="0" borderId="122" xfId="0" applyBorder="1"/>
    <xf numFmtId="0" fontId="49" fillId="0" borderId="17" xfId="0" applyFont="1" applyBorder="1"/>
    <xf numFmtId="172" fontId="59" fillId="4" borderId="86" xfId="0" applyNumberFormat="1" applyFont="1" applyFill="1" applyBorder="1"/>
    <xf numFmtId="4" fontId="59" fillId="4" borderId="86" xfId="0" applyNumberFormat="1" applyFont="1" applyFill="1" applyBorder="1"/>
    <xf numFmtId="0" fontId="0" fillId="0" borderId="17" xfId="0" applyBorder="1"/>
    <xf numFmtId="172" fontId="46" fillId="4" borderId="86" xfId="0" applyNumberFormat="1" applyFont="1" applyFill="1" applyBorder="1"/>
    <xf numFmtId="4" fontId="46" fillId="4" borderId="86" xfId="0" applyNumberFormat="1" applyFont="1" applyFill="1" applyBorder="1"/>
    <xf numFmtId="0" fontId="52" fillId="4" borderId="20" xfId="0" applyFont="1" applyFill="1" applyBorder="1" applyAlignment="1">
      <alignment horizontal="center" vertical="center"/>
    </xf>
    <xf numFmtId="0" fontId="52" fillId="4" borderId="17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30" fillId="0" borderId="0" xfId="0" applyFont="1" applyBorder="1" applyAlignment="1">
      <alignment vertical="center"/>
    </xf>
    <xf numFmtId="4" fontId="1" fillId="0" borderId="0" xfId="0" applyNumberFormat="1" applyFont="1" applyFill="1" applyBorder="1"/>
    <xf numFmtId="0" fontId="52" fillId="4" borderId="12" xfId="0" applyFont="1" applyFill="1" applyBorder="1" applyAlignment="1">
      <alignment vertical="center" wrapText="1"/>
    </xf>
    <xf numFmtId="0" fontId="13" fillId="0" borderId="0" xfId="0" applyFont="1" applyBorder="1"/>
    <xf numFmtId="0" fontId="46" fillId="4" borderId="84" xfId="0" applyFont="1" applyFill="1" applyBorder="1" applyAlignment="1">
      <alignment horizontal="left" wrapText="1"/>
    </xf>
    <xf numFmtId="0" fontId="66" fillId="0" borderId="0" xfId="0" applyFont="1"/>
    <xf numFmtId="0" fontId="1" fillId="0" borderId="38" xfId="0" applyFont="1" applyBorder="1"/>
    <xf numFmtId="0" fontId="1" fillId="0" borderId="83" xfId="0" applyFont="1" applyBorder="1"/>
    <xf numFmtId="0" fontId="8" fillId="0" borderId="3" xfId="0" applyFont="1" applyBorder="1"/>
    <xf numFmtId="0" fontId="8" fillId="0" borderId="41" xfId="0" applyFont="1" applyBorder="1"/>
    <xf numFmtId="172" fontId="1" fillId="0" borderId="41" xfId="0" applyNumberFormat="1" applyFont="1" applyBorder="1"/>
    <xf numFmtId="4" fontId="1" fillId="0" borderId="41" xfId="2" applyNumberFormat="1" applyFont="1" applyBorder="1" applyAlignment="1">
      <alignment horizontal="right" wrapText="1"/>
    </xf>
    <xf numFmtId="3" fontId="8" fillId="0" borderId="41" xfId="0" applyNumberFormat="1" applyFont="1" applyBorder="1"/>
    <xf numFmtId="0" fontId="8" fillId="0" borderId="4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83" xfId="0" applyFont="1" applyBorder="1"/>
    <xf numFmtId="0" fontId="1" fillId="0" borderId="1" xfId="0" applyFont="1" applyBorder="1" applyAlignment="1">
      <alignment horizontal="center"/>
    </xf>
    <xf numFmtId="4" fontId="1" fillId="0" borderId="41" xfId="0" applyNumberFormat="1" applyFont="1" applyBorder="1" applyAlignment="1">
      <alignment horizontal="right" wrapText="1"/>
    </xf>
    <xf numFmtId="3" fontId="5" fillId="0" borderId="41" xfId="0" applyNumberFormat="1" applyFont="1" applyBorder="1"/>
    <xf numFmtId="0" fontId="5" fillId="0" borderId="4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1" fillId="0" borderId="41" xfId="0" applyNumberFormat="1" applyFont="1" applyBorder="1"/>
    <xf numFmtId="0" fontId="5" fillId="0" borderId="41" xfId="0" applyFont="1" applyBorder="1"/>
    <xf numFmtId="3" fontId="5" fillId="0" borderId="4" xfId="0" applyNumberFormat="1" applyFont="1" applyBorder="1"/>
    <xf numFmtId="0" fontId="1" fillId="0" borderId="4" xfId="0" applyFont="1" applyBorder="1" applyAlignment="1">
      <alignment horizontal="center"/>
    </xf>
    <xf numFmtId="4" fontId="5" fillId="0" borderId="4" xfId="2" applyNumberFormat="1" applyFont="1" applyBorder="1" applyAlignment="1">
      <alignment horizontal="right" wrapText="1"/>
    </xf>
    <xf numFmtId="0" fontId="5" fillId="0" borderId="4" xfId="0" applyFont="1" applyBorder="1" applyAlignment="1">
      <alignment horizontal="center"/>
    </xf>
    <xf numFmtId="0" fontId="5" fillId="0" borderId="66" xfId="0" applyFont="1" applyBorder="1" applyAlignment="1">
      <alignment horizontal="center"/>
    </xf>
    <xf numFmtId="0" fontId="5" fillId="4" borderId="68" xfId="0" applyFont="1" applyFill="1" applyBorder="1"/>
    <xf numFmtId="172" fontId="5" fillId="4" borderId="47" xfId="0" applyNumberFormat="1" applyFont="1" applyFill="1" applyBorder="1"/>
    <xf numFmtId="172" fontId="5" fillId="4" borderId="47" xfId="0" applyNumberFormat="1" applyFont="1" applyFill="1" applyBorder="1" applyAlignment="1">
      <alignment horizontal="right"/>
    </xf>
    <xf numFmtId="172" fontId="5" fillId="4" borderId="47" xfId="0" applyNumberFormat="1" applyFont="1" applyFill="1" applyBorder="1" applyAlignment="1">
      <alignment horizontal="center"/>
    </xf>
    <xf numFmtId="172" fontId="5" fillId="4" borderId="47" xfId="0" applyNumberFormat="1" applyFont="1" applyFill="1" applyBorder="1" applyAlignment="1">
      <alignment horizontal="right" wrapText="1"/>
    </xf>
    <xf numFmtId="172" fontId="5" fillId="4" borderId="62" xfId="0" applyNumberFormat="1" applyFont="1" applyFill="1" applyBorder="1" applyAlignment="1">
      <alignment horizontal="center"/>
    </xf>
    <xf numFmtId="172" fontId="5" fillId="4" borderId="68" xfId="0" applyNumberFormat="1" applyFont="1" applyFill="1" applyBorder="1" applyAlignment="1">
      <alignment horizontal="right"/>
    </xf>
    <xf numFmtId="172" fontId="5" fillId="4" borderId="69" xfId="0" applyNumberFormat="1" applyFont="1" applyFill="1" applyBorder="1"/>
    <xf numFmtId="0" fontId="5" fillId="4" borderId="83" xfId="0" applyFont="1" applyFill="1" applyBorder="1"/>
    <xf numFmtId="172" fontId="9" fillId="4" borderId="3" xfId="0" applyNumberFormat="1" applyFont="1" applyFill="1" applyBorder="1"/>
    <xf numFmtId="3" fontId="9" fillId="4" borderId="3" xfId="0" applyNumberFormat="1" applyFont="1" applyFill="1" applyBorder="1" applyAlignment="1">
      <alignment horizontal="right"/>
    </xf>
    <xf numFmtId="172" fontId="1" fillId="4" borderId="41" xfId="0" applyNumberFormat="1" applyFont="1" applyFill="1" applyBorder="1" applyAlignment="1">
      <alignment horizontal="center"/>
    </xf>
    <xf numFmtId="4" fontId="1" fillId="4" borderId="41" xfId="0" applyNumberFormat="1" applyFont="1" applyFill="1" applyBorder="1" applyAlignment="1">
      <alignment horizontal="right" wrapText="1"/>
    </xf>
    <xf numFmtId="172" fontId="8" fillId="4" borderId="41" xfId="0" applyNumberFormat="1" applyFont="1" applyFill="1" applyBorder="1"/>
    <xf numFmtId="172" fontId="8" fillId="4" borderId="41" xfId="0" applyNumberFormat="1" applyFont="1" applyFill="1" applyBorder="1" applyAlignment="1">
      <alignment horizontal="center"/>
    </xf>
    <xf numFmtId="172" fontId="8" fillId="4" borderId="1" xfId="0" applyNumberFormat="1" applyFont="1" applyFill="1" applyBorder="1" applyAlignment="1">
      <alignment horizontal="center"/>
    </xf>
    <xf numFmtId="172" fontId="9" fillId="4" borderId="83" xfId="0" applyNumberFormat="1" applyFont="1" applyFill="1" applyBorder="1"/>
    <xf numFmtId="172" fontId="1" fillId="4" borderId="1" xfId="0" applyNumberFormat="1" applyFont="1" applyFill="1" applyBorder="1" applyAlignment="1">
      <alignment horizontal="center"/>
    </xf>
    <xf numFmtId="172" fontId="5" fillId="4" borderId="31" xfId="0" applyNumberFormat="1" applyFont="1" applyFill="1" applyBorder="1"/>
    <xf numFmtId="173" fontId="9" fillId="4" borderId="3" xfId="0" applyNumberFormat="1" applyFont="1" applyFill="1" applyBorder="1"/>
    <xf numFmtId="0" fontId="1" fillId="4" borderId="41" xfId="0" applyFont="1" applyFill="1" applyBorder="1" applyAlignment="1">
      <alignment horizontal="center"/>
    </xf>
    <xf numFmtId="3" fontId="8" fillId="4" borderId="41" xfId="0" applyNumberFormat="1" applyFont="1" applyFill="1" applyBorder="1"/>
    <xf numFmtId="0" fontId="8" fillId="4" borderId="4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173" fontId="9" fillId="4" borderId="83" xfId="0" applyNumberFormat="1" applyFont="1" applyFill="1" applyBorder="1"/>
    <xf numFmtId="0" fontId="1" fillId="4" borderId="1" xfId="0" applyFont="1" applyFill="1" applyBorder="1" applyAlignment="1">
      <alignment horizontal="center"/>
    </xf>
    <xf numFmtId="0" fontId="5" fillId="4" borderId="31" xfId="0" applyFont="1" applyFill="1" applyBorder="1"/>
    <xf numFmtId="172" fontId="9" fillId="4" borderId="41" xfId="0" applyNumberFormat="1" applyFont="1" applyFill="1" applyBorder="1"/>
    <xf numFmtId="4" fontId="1" fillId="4" borderId="41" xfId="2" applyNumberFormat="1" applyFont="1" applyFill="1" applyBorder="1" applyAlignment="1">
      <alignment horizontal="right" wrapText="1"/>
    </xf>
    <xf numFmtId="3" fontId="5" fillId="4" borderId="41" xfId="0" applyNumberFormat="1" applyFont="1" applyFill="1" applyBorder="1"/>
    <xf numFmtId="0" fontId="5" fillId="4" borderId="41" xfId="0" applyFont="1" applyFill="1" applyBorder="1" applyAlignment="1">
      <alignment horizontal="center"/>
    </xf>
    <xf numFmtId="0" fontId="6" fillId="4" borderId="71" xfId="0" applyFont="1" applyFill="1" applyBorder="1"/>
    <xf numFmtId="172" fontId="5" fillId="4" borderId="92" xfId="0" applyNumberFormat="1" applyFont="1" applyFill="1" applyBorder="1"/>
    <xf numFmtId="0" fontId="5" fillId="4" borderId="92" xfId="0" applyFont="1" applyFill="1" applyBorder="1" applyAlignment="1">
      <alignment horizontal="center"/>
    </xf>
    <xf numFmtId="4" fontId="5" fillId="4" borderId="92" xfId="2" applyNumberFormat="1" applyFont="1" applyFill="1" applyBorder="1" applyAlignment="1">
      <alignment horizontal="right" wrapText="1"/>
    </xf>
    <xf numFmtId="3" fontId="6" fillId="4" borderId="92" xfId="0" applyNumberFormat="1" applyFont="1" applyFill="1" applyBorder="1"/>
    <xf numFmtId="0" fontId="5" fillId="4" borderId="93" xfId="0" applyFont="1" applyFill="1" applyBorder="1" applyAlignment="1">
      <alignment horizontal="center"/>
    </xf>
    <xf numFmtId="3" fontId="5" fillId="4" borderId="93" xfId="0" applyNumberFormat="1" applyFont="1" applyFill="1" applyBorder="1" applyAlignment="1">
      <alignment horizontal="center"/>
    </xf>
    <xf numFmtId="1" fontId="5" fillId="4" borderId="34" xfId="2" applyNumberFormat="1" applyFont="1" applyFill="1" applyBorder="1"/>
    <xf numFmtId="0" fontId="0" fillId="4" borderId="7" xfId="0" applyFill="1" applyBorder="1"/>
    <xf numFmtId="3" fontId="0" fillId="4" borderId="7" xfId="0" applyNumberFormat="1" applyFill="1" applyBorder="1"/>
    <xf numFmtId="0" fontId="7" fillId="7" borderId="4" xfId="0" applyFont="1" applyFill="1" applyBorder="1" applyAlignment="1">
      <alignment horizontal="center"/>
    </xf>
    <xf numFmtId="0" fontId="7" fillId="7" borderId="39" xfId="0" applyFont="1" applyFill="1" applyBorder="1" applyAlignment="1"/>
    <xf numFmtId="0" fontId="7" fillId="7" borderId="27" xfId="0" applyFont="1" applyFill="1" applyBorder="1" applyAlignment="1"/>
    <xf numFmtId="0" fontId="7" fillId="7" borderId="35" xfId="0" applyFont="1" applyFill="1" applyBorder="1" applyAlignment="1"/>
    <xf numFmtId="0" fontId="7" fillId="7" borderId="6" xfId="0" applyFont="1" applyFill="1" applyBorder="1" applyAlignment="1">
      <alignment horizontal="center"/>
    </xf>
    <xf numFmtId="0" fontId="7" fillId="7" borderId="4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7" fillId="10" borderId="4" xfId="0" applyFont="1" applyFill="1" applyBorder="1" applyAlignment="1">
      <alignment horizontal="center"/>
    </xf>
    <xf numFmtId="0" fontId="7" fillId="10" borderId="66" xfId="0" applyFont="1" applyFill="1" applyBorder="1" applyAlignment="1">
      <alignment horizontal="center"/>
    </xf>
    <xf numFmtId="0" fontId="7" fillId="10" borderId="11" xfId="0" applyFont="1" applyFill="1" applyBorder="1" applyAlignment="1">
      <alignment horizontal="center"/>
    </xf>
    <xf numFmtId="0" fontId="7" fillId="10" borderId="78" xfId="0" applyFont="1" applyFill="1" applyBorder="1" applyAlignment="1">
      <alignment horizontal="center"/>
    </xf>
    <xf numFmtId="0" fontId="7" fillId="10" borderId="37" xfId="0" applyFont="1" applyFill="1" applyBorder="1" applyAlignment="1">
      <alignment horizontal="center"/>
    </xf>
    <xf numFmtId="0" fontId="7" fillId="10" borderId="38" xfId="0" applyFont="1" applyFill="1" applyBorder="1" applyAlignment="1">
      <alignment horizontal="center"/>
    </xf>
    <xf numFmtId="0" fontId="7" fillId="10" borderId="6" xfId="0" applyFont="1" applyFill="1" applyBorder="1" applyAlignment="1">
      <alignment horizontal="center"/>
    </xf>
    <xf numFmtId="0" fontId="7" fillId="10" borderId="39" xfId="0" applyFont="1" applyFill="1" applyBorder="1" applyAlignment="1">
      <alignment horizontal="center"/>
    </xf>
    <xf numFmtId="0" fontId="7" fillId="10" borderId="54" xfId="0" applyFont="1" applyFill="1" applyBorder="1" applyAlignment="1">
      <alignment horizontal="center"/>
    </xf>
    <xf numFmtId="172" fontId="14" fillId="0" borderId="11" xfId="0" applyNumberFormat="1" applyFont="1" applyBorder="1" applyAlignment="1">
      <alignment vertical="center"/>
    </xf>
    <xf numFmtId="172" fontId="14" fillId="0" borderId="36" xfId="0" applyNumberFormat="1" applyFont="1" applyFill="1" applyBorder="1" applyAlignment="1">
      <alignment vertical="center"/>
    </xf>
    <xf numFmtId="172" fontId="14" fillId="0" borderId="11" xfId="0" applyNumberFormat="1" applyFont="1" applyFill="1" applyBorder="1" applyAlignment="1">
      <alignment vertical="center"/>
    </xf>
    <xf numFmtId="0" fontId="19" fillId="0" borderId="71" xfId="0" applyFont="1" applyBorder="1" applyAlignment="1">
      <alignment horizontal="justify" vertical="center"/>
    </xf>
    <xf numFmtId="172" fontId="15" fillId="0" borderId="72" xfId="0" applyNumberFormat="1" applyFont="1" applyBorder="1" applyAlignment="1">
      <alignment vertical="center"/>
    </xf>
    <xf numFmtId="172" fontId="15" fillId="0" borderId="141" xfId="0" applyNumberFormat="1" applyFont="1" applyBorder="1" applyAlignment="1">
      <alignment vertical="center"/>
    </xf>
    <xf numFmtId="172" fontId="14" fillId="0" borderId="72" xfId="0" applyNumberFormat="1" applyFont="1" applyFill="1" applyBorder="1" applyAlignment="1">
      <alignment vertical="center"/>
    </xf>
    <xf numFmtId="172" fontId="21" fillId="0" borderId="72" xfId="0" applyNumberFormat="1" applyFont="1" applyFill="1" applyBorder="1" applyAlignment="1">
      <alignment vertical="center"/>
    </xf>
    <xf numFmtId="3" fontId="20" fillId="0" borderId="72" xfId="0" applyNumberFormat="1" applyFont="1" applyBorder="1" applyAlignment="1">
      <alignment horizontal="right" vertical="center"/>
    </xf>
    <xf numFmtId="0" fontId="19" fillId="0" borderId="83" xfId="0" applyFont="1" applyBorder="1" applyAlignment="1">
      <alignment vertical="center"/>
    </xf>
    <xf numFmtId="172" fontId="14" fillId="0" borderId="41" xfId="0" applyNumberFormat="1" applyFont="1" applyBorder="1" applyAlignment="1">
      <alignment vertical="center"/>
    </xf>
    <xf numFmtId="172" fontId="15" fillId="0" borderId="41" xfId="0" applyNumberFormat="1" applyFont="1" applyBorder="1" applyAlignment="1">
      <alignment vertical="center"/>
    </xf>
    <xf numFmtId="172" fontId="15" fillId="0" borderId="1" xfId="0" applyNumberFormat="1" applyFont="1" applyBorder="1" applyAlignment="1">
      <alignment vertical="center"/>
    </xf>
    <xf numFmtId="172" fontId="14" fillId="0" borderId="83" xfId="0" applyNumberFormat="1" applyFont="1" applyFill="1" applyBorder="1" applyAlignment="1">
      <alignment vertical="center"/>
    </xf>
    <xf numFmtId="172" fontId="14" fillId="0" borderId="41" xfId="0" applyNumberFormat="1" applyFont="1" applyFill="1" applyBorder="1" applyAlignment="1">
      <alignment vertical="center"/>
    </xf>
    <xf numFmtId="3" fontId="20" fillId="0" borderId="41" xfId="0" applyNumberFormat="1" applyFont="1" applyBorder="1" applyAlignment="1">
      <alignment horizontal="right" vertical="center"/>
    </xf>
    <xf numFmtId="172" fontId="21" fillId="0" borderId="41" xfId="0" applyNumberFormat="1" applyFont="1" applyFill="1" applyBorder="1" applyAlignment="1">
      <alignment vertical="center"/>
    </xf>
    <xf numFmtId="0" fontId="19" fillId="0" borderId="83" xfId="0" applyFont="1" applyBorder="1" applyAlignment="1">
      <alignment horizontal="justify" vertical="center"/>
    </xf>
    <xf numFmtId="172" fontId="14" fillId="0" borderId="83" xfId="0" applyNumberFormat="1" applyFont="1" applyBorder="1" applyAlignment="1">
      <alignment vertical="center"/>
    </xf>
    <xf numFmtId="172" fontId="14" fillId="0" borderId="92" xfId="0" applyNumberFormat="1" applyFont="1" applyBorder="1" applyAlignment="1">
      <alignment vertical="center"/>
    </xf>
    <xf numFmtId="0" fontId="32" fillId="0" borderId="12" xfId="0" applyFont="1" applyBorder="1" applyAlignment="1">
      <alignment vertical="center"/>
    </xf>
    <xf numFmtId="0" fontId="32" fillId="0" borderId="109" xfId="0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4" fontId="32" fillId="0" borderId="97" xfId="0" applyNumberFormat="1" applyFont="1" applyBorder="1" applyAlignment="1">
      <alignment vertical="center"/>
    </xf>
    <xf numFmtId="0" fontId="7" fillId="5" borderId="5" xfId="0" applyFont="1" applyFill="1" applyBorder="1"/>
    <xf numFmtId="0" fontId="7" fillId="5" borderId="5" xfId="0" applyFont="1" applyFill="1" applyBorder="1" applyAlignment="1">
      <alignment horizontal="center"/>
    </xf>
    <xf numFmtId="0" fontId="36" fillId="5" borderId="5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31" xfId="0" applyFont="1" applyFill="1" applyBorder="1" applyAlignment="1">
      <alignment horizontal="center"/>
    </xf>
    <xf numFmtId="0" fontId="26" fillId="0" borderId="38" xfId="0" applyFont="1" applyBorder="1"/>
    <xf numFmtId="3" fontId="1" fillId="0" borderId="4" xfId="0" applyNumberFormat="1" applyFont="1" applyBorder="1" applyAlignment="1">
      <alignment horizontal="center"/>
    </xf>
    <xf numFmtId="3" fontId="1" fillId="0" borderId="78" xfId="0" applyNumberFormat="1" applyFont="1" applyBorder="1" applyAlignment="1">
      <alignment horizontal="center"/>
    </xf>
    <xf numFmtId="0" fontId="26" fillId="0" borderId="83" xfId="0" applyFont="1" applyBorder="1"/>
    <xf numFmtId="172" fontId="1" fillId="0" borderId="41" xfId="0" applyNumberFormat="1" applyFont="1" applyBorder="1" applyAlignment="1">
      <alignment horizontal="right"/>
    </xf>
    <xf numFmtId="4" fontId="1" fillId="0" borderId="41" xfId="0" applyNumberFormat="1" applyFont="1" applyBorder="1" applyAlignment="1">
      <alignment horizontal="center"/>
    </xf>
    <xf numFmtId="3" fontId="1" fillId="0" borderId="41" xfId="0" applyNumberFormat="1" applyFont="1" applyBorder="1" applyAlignment="1">
      <alignment horizontal="center"/>
    </xf>
    <xf numFmtId="3" fontId="1" fillId="0" borderId="31" xfId="0" applyNumberFormat="1" applyFont="1" applyBorder="1" applyAlignment="1">
      <alignment horizontal="center"/>
    </xf>
    <xf numFmtId="172" fontId="1" fillId="0" borderId="3" xfId="0" applyNumberFormat="1" applyFont="1" applyBorder="1"/>
    <xf numFmtId="0" fontId="4" fillId="4" borderId="68" xfId="0" applyFont="1" applyFill="1" applyBorder="1"/>
    <xf numFmtId="172" fontId="9" fillId="4" borderId="47" xfId="0" applyNumberFormat="1" applyFont="1" applyFill="1" applyBorder="1"/>
    <xf numFmtId="0" fontId="0" fillId="4" borderId="47" xfId="0" applyFill="1" applyBorder="1" applyAlignment="1">
      <alignment horizontal="center"/>
    </xf>
    <xf numFmtId="0" fontId="0" fillId="4" borderId="47" xfId="0" applyFill="1" applyBorder="1"/>
    <xf numFmtId="0" fontId="0" fillId="4" borderId="69" xfId="0" applyFill="1" applyBorder="1" applyAlignment="1">
      <alignment horizontal="center"/>
    </xf>
    <xf numFmtId="0" fontId="4" fillId="4" borderId="83" xfId="0" applyFont="1" applyFill="1" applyBorder="1"/>
    <xf numFmtId="172" fontId="9" fillId="4" borderId="41" xfId="0" applyNumberFormat="1" applyFont="1" applyFill="1" applyBorder="1" applyAlignment="1">
      <alignment horizontal="right"/>
    </xf>
    <xf numFmtId="3" fontId="1" fillId="4" borderId="41" xfId="0" applyNumberFormat="1" applyFont="1" applyFill="1" applyBorder="1" applyAlignment="1">
      <alignment horizontal="center"/>
    </xf>
    <xf numFmtId="4" fontId="1" fillId="4" borderId="41" xfId="0" applyNumberFormat="1" applyFont="1" applyFill="1" applyBorder="1"/>
    <xf numFmtId="3" fontId="1" fillId="4" borderId="41" xfId="0" applyNumberFormat="1" applyFont="1" applyFill="1" applyBorder="1"/>
    <xf numFmtId="3" fontId="1" fillId="4" borderId="31" xfId="0" applyNumberFormat="1" applyFont="1" applyFill="1" applyBorder="1" applyAlignment="1">
      <alignment horizontal="center"/>
    </xf>
    <xf numFmtId="0" fontId="4" fillId="4" borderId="71" xfId="0" applyFont="1" applyFill="1" applyBorder="1"/>
    <xf numFmtId="172" fontId="5" fillId="4" borderId="72" xfId="0" applyNumberFormat="1" applyFont="1" applyFill="1" applyBorder="1" applyAlignment="1">
      <alignment horizontal="right"/>
    </xf>
    <xf numFmtId="172" fontId="5" fillId="4" borderId="92" xfId="0" applyNumberFormat="1" applyFont="1" applyFill="1" applyBorder="1" applyAlignment="1">
      <alignment horizontal="right"/>
    </xf>
    <xf numFmtId="4" fontId="5" fillId="4" borderId="92" xfId="0" applyNumberFormat="1" applyFont="1" applyFill="1" applyBorder="1" applyAlignment="1">
      <alignment horizontal="right"/>
    </xf>
    <xf numFmtId="4" fontId="5" fillId="4" borderId="92" xfId="0" applyNumberFormat="1" applyFont="1" applyFill="1" applyBorder="1"/>
    <xf numFmtId="3" fontId="5" fillId="4" borderId="92" xfId="0" applyNumberFormat="1" applyFont="1" applyFill="1" applyBorder="1"/>
    <xf numFmtId="3" fontId="5" fillId="4" borderId="92" xfId="0" applyNumberFormat="1" applyFont="1" applyFill="1" applyBorder="1" applyAlignment="1">
      <alignment horizontal="center"/>
    </xf>
    <xf numFmtId="3" fontId="5" fillId="4" borderId="34" xfId="0" applyNumberFormat="1" applyFont="1" applyFill="1" applyBorder="1" applyAlignment="1">
      <alignment horizontal="center"/>
    </xf>
    <xf numFmtId="175" fontId="0" fillId="4" borderId="39" xfId="0" applyNumberFormat="1" applyFill="1" applyBorder="1"/>
    <xf numFmtId="177" fontId="0" fillId="4" borderId="39" xfId="0" applyNumberFormat="1" applyFill="1" applyBorder="1"/>
    <xf numFmtId="3" fontId="0" fillId="4" borderId="27" xfId="0" applyNumberFormat="1" applyFill="1" applyBorder="1"/>
    <xf numFmtId="177" fontId="0" fillId="4" borderId="27" xfId="0" applyNumberFormat="1" applyFill="1" applyBorder="1"/>
    <xf numFmtId="4" fontId="9" fillId="4" borderId="6" xfId="0" applyNumberFormat="1" applyFont="1" applyFill="1" applyBorder="1"/>
    <xf numFmtId="3" fontId="9" fillId="4" borderId="6" xfId="0" applyNumberFormat="1" applyFont="1" applyFill="1" applyBorder="1"/>
    <xf numFmtId="0" fontId="12" fillId="5" borderId="5" xfId="0" applyFont="1" applyFill="1" applyBorder="1" applyAlignment="1">
      <alignment vertical="center"/>
    </xf>
    <xf numFmtId="0" fontId="12" fillId="5" borderId="5" xfId="0" applyFont="1" applyFill="1" applyBorder="1" applyAlignment="1">
      <alignment horizontal="center" vertical="center"/>
    </xf>
    <xf numFmtId="0" fontId="12" fillId="5" borderId="0" xfId="0" applyFont="1" applyFill="1" applyBorder="1" applyAlignment="1">
      <alignment vertical="center"/>
    </xf>
    <xf numFmtId="0" fontId="12" fillId="5" borderId="112" xfId="0" applyFont="1" applyFill="1" applyBorder="1" applyAlignment="1">
      <alignment horizontal="center" vertical="center"/>
    </xf>
    <xf numFmtId="0" fontId="12" fillId="5" borderId="106" xfId="0" applyFont="1" applyFill="1" applyBorder="1" applyAlignment="1">
      <alignment horizontal="center" vertical="center"/>
    </xf>
    <xf numFmtId="0" fontId="12" fillId="5" borderId="33" xfId="0" applyFont="1" applyFill="1" applyBorder="1" applyAlignment="1">
      <alignment horizontal="center" vertical="center"/>
    </xf>
    <xf numFmtId="172" fontId="38" fillId="0" borderId="54" xfId="0" applyNumberFormat="1" applyFont="1" applyBorder="1" applyAlignment="1">
      <alignment vertical="center"/>
    </xf>
    <xf numFmtId="172" fontId="3" fillId="0" borderId="18" xfId="0" applyNumberFormat="1" applyFont="1" applyBorder="1" applyAlignment="1">
      <alignment vertical="center"/>
    </xf>
    <xf numFmtId="172" fontId="3" fillId="0" borderId="8" xfId="0" applyNumberFormat="1" applyFont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 wrapText="1"/>
    </xf>
    <xf numFmtId="0" fontId="7" fillId="7" borderId="4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7" fillId="10" borderId="11" xfId="0" applyFont="1" applyFill="1" applyBorder="1" applyAlignment="1">
      <alignment horizontal="center" vertical="center"/>
    </xf>
    <xf numFmtId="0" fontId="7" fillId="10" borderId="0" xfId="0" applyFont="1" applyFill="1" applyBorder="1" applyAlignment="1">
      <alignment horizontal="center" vertical="center"/>
    </xf>
    <xf numFmtId="0" fontId="7" fillId="10" borderId="142" xfId="0" applyFont="1" applyFill="1" applyBorder="1" applyAlignment="1">
      <alignment horizontal="center" vertical="center"/>
    </xf>
    <xf numFmtId="0" fontId="7" fillId="10" borderId="37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7" fillId="10" borderId="66" xfId="0" applyFont="1" applyFill="1" applyBorder="1" applyAlignment="1">
      <alignment horizontal="center" vertical="center"/>
    </xf>
    <xf numFmtId="0" fontId="7" fillId="10" borderId="38" xfId="0" applyFont="1" applyFill="1" applyBorder="1" applyAlignment="1">
      <alignment horizontal="center" vertical="center"/>
    </xf>
    <xf numFmtId="0" fontId="7" fillId="10" borderId="6" xfId="0" applyFont="1" applyFill="1" applyBorder="1" applyAlignment="1">
      <alignment horizontal="center" vertical="center"/>
    </xf>
    <xf numFmtId="0" fontId="7" fillId="10" borderId="72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center" vertical="center"/>
    </xf>
    <xf numFmtId="0" fontId="7" fillId="10" borderId="39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37" xfId="0" applyFont="1" applyFill="1" applyBorder="1" applyAlignment="1">
      <alignment horizontal="center" vertical="center"/>
    </xf>
    <xf numFmtId="0" fontId="7" fillId="5" borderId="38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39" xfId="0" applyFont="1" applyFill="1" applyBorder="1" applyAlignment="1">
      <alignment horizontal="center" vertical="center"/>
    </xf>
    <xf numFmtId="0" fontId="7" fillId="5" borderId="72" xfId="0" applyFont="1" applyFill="1" applyBorder="1" applyAlignment="1">
      <alignment horizontal="center" vertical="center"/>
    </xf>
    <xf numFmtId="0" fontId="39" fillId="11" borderId="47" xfId="0" applyFont="1" applyFill="1" applyBorder="1" applyAlignment="1">
      <alignment horizontal="center"/>
    </xf>
    <xf numFmtId="0" fontId="39" fillId="11" borderId="4" xfId="0" applyFont="1" applyFill="1" applyBorder="1" applyAlignment="1">
      <alignment horizontal="center"/>
    </xf>
    <xf numFmtId="14" fontId="39" fillId="11" borderId="72" xfId="0" applyNumberFormat="1" applyFont="1" applyFill="1" applyBorder="1" applyAlignment="1">
      <alignment horizontal="center"/>
    </xf>
    <xf numFmtId="0" fontId="39" fillId="11" borderId="72" xfId="0" applyFont="1" applyFill="1" applyBorder="1" applyAlignment="1">
      <alignment horizontal="center"/>
    </xf>
    <xf numFmtId="0" fontId="40" fillId="11" borderId="72" xfId="0" applyFont="1" applyFill="1" applyBorder="1" applyAlignment="1">
      <alignment horizontal="center"/>
    </xf>
    <xf numFmtId="0" fontId="39" fillId="11" borderId="69" xfId="0" applyFont="1" applyFill="1" applyBorder="1" applyAlignment="1">
      <alignment horizontal="center"/>
    </xf>
    <xf numFmtId="0" fontId="39" fillId="11" borderId="78" xfId="0" applyFont="1" applyFill="1" applyBorder="1" applyAlignment="1">
      <alignment horizontal="center"/>
    </xf>
    <xf numFmtId="0" fontId="39" fillId="11" borderId="94" xfId="0" applyFont="1" applyFill="1" applyBorder="1" applyAlignment="1">
      <alignment horizontal="center"/>
    </xf>
    <xf numFmtId="172" fontId="9" fillId="4" borderId="4" xfId="0" applyNumberFormat="1" applyFont="1" applyFill="1" applyBorder="1"/>
    <xf numFmtId="172" fontId="9" fillId="4" borderId="42" xfId="0" applyNumberFormat="1" applyFont="1" applyFill="1" applyBorder="1"/>
    <xf numFmtId="4" fontId="9" fillId="4" borderId="42" xfId="0" applyNumberFormat="1" applyFont="1" applyFill="1" applyBorder="1"/>
    <xf numFmtId="174" fontId="9" fillId="4" borderId="42" xfId="0" applyNumberFormat="1" applyFont="1" applyFill="1" applyBorder="1"/>
    <xf numFmtId="3" fontId="9" fillId="4" borderId="42" xfId="0" applyNumberFormat="1" applyFont="1" applyFill="1" applyBorder="1"/>
    <xf numFmtId="0" fontId="9" fillId="4" borderId="37" xfId="0" applyFont="1" applyFill="1" applyBorder="1"/>
    <xf numFmtId="4" fontId="9" fillId="4" borderId="4" xfId="0" applyNumberFormat="1" applyFont="1" applyFill="1" applyBorder="1"/>
    <xf numFmtId="0" fontId="9" fillId="4" borderId="4" xfId="0" applyFont="1" applyFill="1" applyBorder="1"/>
    <xf numFmtId="0" fontId="8" fillId="4" borderId="4" xfId="0" applyFont="1" applyFill="1" applyBorder="1"/>
    <xf numFmtId="0" fontId="8" fillId="4" borderId="78" xfId="0" applyFont="1" applyFill="1" applyBorder="1"/>
    <xf numFmtId="0" fontId="8" fillId="0" borderId="37" xfId="0" applyFont="1" applyBorder="1"/>
    <xf numFmtId="172" fontId="8" fillId="0" borderId="4" xfId="0" applyNumberFormat="1" applyFont="1" applyBorder="1"/>
    <xf numFmtId="4" fontId="8" fillId="0" borderId="4" xfId="0" applyNumberFormat="1" applyFont="1" applyFill="1" applyBorder="1"/>
    <xf numFmtId="3" fontId="8" fillId="0" borderId="4" xfId="0" applyNumberFormat="1" applyFont="1" applyFill="1" applyBorder="1" applyAlignment="1">
      <alignment horizontal="center"/>
    </xf>
    <xf numFmtId="3" fontId="8" fillId="0" borderId="10" xfId="0" applyNumberFormat="1" applyFont="1" applyBorder="1"/>
    <xf numFmtId="3" fontId="8" fillId="0" borderId="52" xfId="0" applyNumberFormat="1" applyFont="1" applyBorder="1"/>
    <xf numFmtId="172" fontId="8" fillId="0" borderId="41" xfId="0" applyNumberFormat="1" applyFont="1" applyBorder="1"/>
    <xf numFmtId="172" fontId="8" fillId="0" borderId="41" xfId="0" applyNumberFormat="1" applyFont="1" applyFill="1" applyBorder="1"/>
    <xf numFmtId="4" fontId="8" fillId="0" borderId="41" xfId="0" applyNumberFormat="1" applyFont="1" applyFill="1" applyBorder="1"/>
    <xf numFmtId="3" fontId="8" fillId="0" borderId="41" xfId="0" applyNumberFormat="1" applyFont="1" applyFill="1" applyBorder="1" applyAlignment="1">
      <alignment horizontal="center"/>
    </xf>
    <xf numFmtId="3" fontId="8" fillId="0" borderId="31" xfId="0" applyNumberFormat="1" applyFont="1" applyBorder="1"/>
    <xf numFmtId="4" fontId="9" fillId="4" borderId="41" xfId="0" applyNumberFormat="1" applyFont="1" applyFill="1" applyBorder="1"/>
    <xf numFmtId="4" fontId="8" fillId="4" borderId="41" xfId="0" applyNumberFormat="1" applyFont="1" applyFill="1" applyBorder="1"/>
    <xf numFmtId="3" fontId="8" fillId="4" borderId="41" xfId="0" applyNumberFormat="1" applyFont="1" applyFill="1" applyBorder="1" applyAlignment="1">
      <alignment horizontal="center"/>
    </xf>
    <xf numFmtId="3" fontId="8" fillId="4" borderId="31" xfId="0" applyNumberFormat="1" applyFont="1" applyFill="1" applyBorder="1"/>
    <xf numFmtId="0" fontId="9" fillId="4" borderId="83" xfId="0" applyFont="1" applyFill="1" applyBorder="1"/>
    <xf numFmtId="4" fontId="8" fillId="0" borderId="41" xfId="0" applyNumberFormat="1" applyFont="1" applyBorder="1"/>
    <xf numFmtId="2" fontId="9" fillId="4" borderId="41" xfId="0" applyNumberFormat="1" applyFont="1" applyFill="1" applyBorder="1"/>
    <xf numFmtId="4" fontId="0" fillId="0" borderId="63" xfId="0" applyNumberFormat="1" applyBorder="1"/>
    <xf numFmtId="4" fontId="0" fillId="0" borderId="2" xfId="0" applyNumberFormat="1" applyBorder="1"/>
    <xf numFmtId="0" fontId="41" fillId="0" borderId="28" xfId="0" applyFont="1" applyBorder="1" applyAlignment="1">
      <alignment vertical="center"/>
    </xf>
    <xf numFmtId="172" fontId="41" fillId="0" borderId="41" xfId="0" applyNumberFormat="1" applyFont="1" applyBorder="1" applyAlignment="1">
      <alignment vertical="center"/>
    </xf>
    <xf numFmtId="174" fontId="41" fillId="0" borderId="41" xfId="0" applyNumberFormat="1" applyFont="1" applyBorder="1" applyAlignment="1">
      <alignment vertical="center"/>
    </xf>
    <xf numFmtId="3" fontId="41" fillId="0" borderId="41" xfId="0" applyNumberFormat="1" applyFont="1" applyBorder="1" applyAlignment="1">
      <alignment vertical="center"/>
    </xf>
    <xf numFmtId="172" fontId="4" fillId="4" borderId="41" xfId="0" applyNumberFormat="1" applyFont="1" applyFill="1" applyBorder="1" applyAlignment="1">
      <alignment vertical="center"/>
    </xf>
    <xf numFmtId="4" fontId="4" fillId="4" borderId="41" xfId="0" applyNumberFormat="1" applyFont="1" applyFill="1" applyBorder="1" applyAlignment="1">
      <alignment vertical="center"/>
    </xf>
    <xf numFmtId="3" fontId="4" fillId="4" borderId="41" xfId="0" applyNumberFormat="1" applyFont="1" applyFill="1" applyBorder="1" applyAlignment="1">
      <alignment vertical="center"/>
    </xf>
    <xf numFmtId="0" fontId="39" fillId="6" borderId="41" xfId="0" applyFont="1" applyFill="1" applyBorder="1" applyAlignment="1">
      <alignment horizontal="center"/>
    </xf>
    <xf numFmtId="0" fontId="40" fillId="6" borderId="41" xfId="0" applyFont="1" applyFill="1" applyBorder="1" applyAlignment="1">
      <alignment horizontal="center"/>
    </xf>
    <xf numFmtId="14" fontId="39" fillId="6" borderId="41" xfId="0" applyNumberFormat="1" applyFont="1" applyFill="1" applyBorder="1" applyAlignment="1">
      <alignment horizontal="center"/>
    </xf>
    <xf numFmtId="0" fontId="41" fillId="0" borderId="30" xfId="0" applyFont="1" applyBorder="1" applyAlignment="1">
      <alignment vertical="center"/>
    </xf>
    <xf numFmtId="172" fontId="41" fillId="0" borderId="83" xfId="0" applyNumberFormat="1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26" fillId="0" borderId="30" xfId="0" applyFont="1" applyBorder="1" applyAlignment="1">
      <alignment vertical="center"/>
    </xf>
    <xf numFmtId="0" fontId="26" fillId="0" borderId="30" xfId="0" applyFont="1" applyFill="1" applyBorder="1" applyAlignment="1">
      <alignment vertical="center"/>
    </xf>
    <xf numFmtId="0" fontId="4" fillId="4" borderId="30" xfId="0" applyFont="1" applyFill="1" applyBorder="1" applyAlignment="1">
      <alignment vertical="center"/>
    </xf>
    <xf numFmtId="0" fontId="9" fillId="4" borderId="30" xfId="0" applyFont="1" applyFill="1" applyBorder="1" applyAlignment="1">
      <alignment horizontal="center" vertical="center"/>
    </xf>
    <xf numFmtId="172" fontId="4" fillId="4" borderId="76" xfId="0" applyNumberFormat="1" applyFont="1" applyFill="1" applyBorder="1" applyAlignment="1">
      <alignment vertical="center"/>
    </xf>
    <xf numFmtId="172" fontId="41" fillId="0" borderId="92" xfId="0" applyNumberFormat="1" applyFont="1" applyBorder="1" applyAlignment="1">
      <alignment vertical="center"/>
    </xf>
    <xf numFmtId="172" fontId="4" fillId="4" borderId="83" xfId="0" applyNumberFormat="1" applyFont="1" applyFill="1" applyBorder="1" applyAlignment="1">
      <alignment vertical="center"/>
    </xf>
    <xf numFmtId="0" fontId="39" fillId="11" borderId="68" xfId="0" applyFont="1" applyFill="1" applyBorder="1" applyAlignment="1">
      <alignment horizontal="center"/>
    </xf>
    <xf numFmtId="0" fontId="39" fillId="11" borderId="37" xfId="0" applyFont="1" applyFill="1" applyBorder="1" applyAlignment="1">
      <alignment horizontal="center"/>
    </xf>
    <xf numFmtId="14" fontId="39" fillId="11" borderId="71" xfId="0" applyNumberFormat="1" applyFont="1" applyFill="1" applyBorder="1" applyAlignment="1">
      <alignment horizontal="center"/>
    </xf>
    <xf numFmtId="14" fontId="39" fillId="6" borderId="36" xfId="0" applyNumberFormat="1" applyFont="1" applyFill="1" applyBorder="1" applyAlignment="1">
      <alignment horizontal="center"/>
    </xf>
    <xf numFmtId="14" fontId="39" fillId="6" borderId="83" xfId="0" applyNumberFormat="1" applyFont="1" applyFill="1" applyBorder="1" applyAlignment="1">
      <alignment horizontal="center"/>
    </xf>
    <xf numFmtId="172" fontId="41" fillId="0" borderId="30" xfId="0" applyNumberFormat="1" applyFont="1" applyBorder="1" applyAlignment="1">
      <alignment vertical="center"/>
    </xf>
    <xf numFmtId="3" fontId="5" fillId="4" borderId="4" xfId="0" applyNumberFormat="1" applyFont="1" applyFill="1" applyBorder="1"/>
    <xf numFmtId="3" fontId="5" fillId="4" borderId="37" xfId="0" applyNumberFormat="1" applyFont="1" applyFill="1" applyBorder="1"/>
    <xf numFmtId="3" fontId="5" fillId="4" borderId="78" xfId="0" applyNumberFormat="1" applyFont="1" applyFill="1" applyBorder="1"/>
    <xf numFmtId="3" fontId="5" fillId="4" borderId="9" xfId="0" applyNumberFormat="1" applyFont="1" applyFill="1" applyBorder="1"/>
    <xf numFmtId="3" fontId="5" fillId="4" borderId="5" xfId="0" applyNumberFormat="1" applyFont="1" applyFill="1" applyBorder="1"/>
    <xf numFmtId="2" fontId="5" fillId="4" borderId="4" xfId="0" applyNumberFormat="1" applyFont="1" applyFill="1" applyBorder="1"/>
    <xf numFmtId="0" fontId="5" fillId="4" borderId="66" xfId="0" applyFont="1" applyFill="1" applyBorder="1"/>
    <xf numFmtId="3" fontId="5" fillId="4" borderId="68" xfId="0" applyNumberFormat="1" applyFont="1" applyFill="1" applyBorder="1"/>
    <xf numFmtId="3" fontId="1" fillId="0" borderId="1" xfId="0" applyNumberFormat="1" applyFont="1" applyBorder="1"/>
    <xf numFmtId="3" fontId="1" fillId="0" borderId="83" xfId="0" applyNumberFormat="1" applyFont="1" applyBorder="1"/>
    <xf numFmtId="3" fontId="1" fillId="0" borderId="31" xfId="0" applyNumberFormat="1" applyFont="1" applyBorder="1"/>
    <xf numFmtId="3" fontId="1" fillId="0" borderId="64" xfId="0" applyNumberFormat="1" applyFont="1" applyBorder="1"/>
    <xf numFmtId="3" fontId="1" fillId="0" borderId="3" xfId="0" applyNumberFormat="1" applyFont="1" applyBorder="1"/>
    <xf numFmtId="3" fontId="5" fillId="4" borderId="1" xfId="0" applyNumberFormat="1" applyFont="1" applyFill="1" applyBorder="1"/>
    <xf numFmtId="3" fontId="5" fillId="4" borderId="83" xfId="0" applyNumberFormat="1" applyFont="1" applyFill="1" applyBorder="1"/>
    <xf numFmtId="3" fontId="5" fillId="4" borderId="31" xfId="0" applyNumberFormat="1" applyFont="1" applyFill="1" applyBorder="1"/>
    <xf numFmtId="3" fontId="5" fillId="4" borderId="64" xfId="0" applyNumberFormat="1" applyFont="1" applyFill="1" applyBorder="1"/>
    <xf numFmtId="3" fontId="5" fillId="4" borderId="3" xfId="0" applyNumberFormat="1" applyFont="1" applyFill="1" applyBorder="1"/>
    <xf numFmtId="3" fontId="9" fillId="4" borderId="1" xfId="0" applyNumberFormat="1" applyFont="1" applyFill="1" applyBorder="1"/>
    <xf numFmtId="3" fontId="9" fillId="4" borderId="64" xfId="0" applyNumberFormat="1" applyFont="1" applyFill="1" applyBorder="1"/>
    <xf numFmtId="3" fontId="9" fillId="4" borderId="3" xfId="0" applyNumberFormat="1" applyFont="1" applyFill="1" applyBorder="1"/>
    <xf numFmtId="3" fontId="9" fillId="4" borderId="82" xfId="0" applyNumberFormat="1" applyFont="1" applyFill="1" applyBorder="1"/>
    <xf numFmtId="0" fontId="9" fillId="4" borderId="67" xfId="0" applyFont="1" applyFill="1" applyBorder="1"/>
    <xf numFmtId="4" fontId="0" fillId="0" borderId="83" xfId="0" applyNumberFormat="1" applyBorder="1"/>
    <xf numFmtId="4" fontId="0" fillId="0" borderId="64" xfId="0" applyNumberFormat="1" applyBorder="1"/>
    <xf numFmtId="3" fontId="0" fillId="0" borderId="3" xfId="0" applyNumberFormat="1" applyBorder="1"/>
    <xf numFmtId="0" fontId="9" fillId="4" borderId="81" xfId="0" applyFont="1" applyFill="1" applyBorder="1"/>
    <xf numFmtId="4" fontId="9" fillId="4" borderId="83" xfId="0" applyNumberFormat="1" applyFont="1" applyFill="1" applyBorder="1"/>
    <xf numFmtId="4" fontId="9" fillId="4" borderId="64" xfId="0" applyNumberFormat="1" applyFont="1" applyFill="1" applyBorder="1"/>
    <xf numFmtId="3" fontId="5" fillId="4" borderId="37" xfId="0" applyNumberFormat="1" applyFont="1" applyFill="1" applyBorder="1" applyAlignment="1">
      <alignment horizontal="right"/>
    </xf>
    <xf numFmtId="4" fontId="5" fillId="4" borderId="78" xfId="0" applyNumberFormat="1" applyFont="1" applyFill="1" applyBorder="1" applyAlignment="1">
      <alignment horizontal="right"/>
    </xf>
    <xf numFmtId="3" fontId="5" fillId="4" borderId="4" xfId="0" applyNumberFormat="1" applyFont="1" applyFill="1" applyBorder="1" applyAlignment="1">
      <alignment horizontal="right"/>
    </xf>
    <xf numFmtId="4" fontId="5" fillId="4" borderId="69" xfId="0" applyNumberFormat="1" applyFont="1" applyFill="1" applyBorder="1" applyAlignment="1">
      <alignment horizontal="right"/>
    </xf>
    <xf numFmtId="3" fontId="5" fillId="4" borderId="5" xfId="0" applyNumberFormat="1" applyFont="1" applyFill="1" applyBorder="1" applyAlignment="1">
      <alignment horizontal="right"/>
    </xf>
    <xf numFmtId="3" fontId="1" fillId="0" borderId="83" xfId="0" applyNumberFormat="1" applyFont="1" applyBorder="1" applyAlignment="1">
      <alignment horizontal="right"/>
    </xf>
    <xf numFmtId="4" fontId="1" fillId="0" borderId="31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9" fillId="4" borderId="83" xfId="0" applyNumberFormat="1" applyFont="1" applyFill="1" applyBorder="1" applyAlignment="1">
      <alignment horizontal="right"/>
    </xf>
    <xf numFmtId="4" fontId="9" fillId="4" borderId="31" xfId="0" applyNumberFormat="1" applyFont="1" applyFill="1" applyBorder="1" applyAlignment="1">
      <alignment horizontal="right"/>
    </xf>
    <xf numFmtId="4" fontId="5" fillId="4" borderId="66" xfId="0" applyNumberFormat="1" applyFont="1" applyFill="1" applyBorder="1"/>
    <xf numFmtId="3" fontId="5" fillId="4" borderId="69" xfId="0" applyNumberFormat="1" applyFont="1" applyFill="1" applyBorder="1"/>
    <xf numFmtId="4" fontId="1" fillId="0" borderId="2" xfId="0" applyNumberFormat="1" applyFont="1" applyBorder="1"/>
    <xf numFmtId="4" fontId="1" fillId="0" borderId="1" xfId="0" applyNumberFormat="1" applyFont="1" applyBorder="1"/>
    <xf numFmtId="0" fontId="9" fillId="4" borderId="143" xfId="0" applyFont="1" applyFill="1" applyBorder="1"/>
    <xf numFmtId="3" fontId="9" fillId="4" borderId="18" xfId="0" applyNumberFormat="1" applyFont="1" applyFill="1" applyBorder="1"/>
    <xf numFmtId="3" fontId="9" fillId="4" borderId="8" xfId="0" applyNumberFormat="1" applyFont="1" applyFill="1" applyBorder="1"/>
    <xf numFmtId="3" fontId="1" fillId="0" borderId="78" xfId="0" applyNumberFormat="1" applyFont="1" applyBorder="1" applyAlignment="1">
      <alignment horizontal="right"/>
    </xf>
    <xf numFmtId="0" fontId="8" fillId="0" borderId="144" xfId="0" applyFont="1" applyBorder="1"/>
    <xf numFmtId="3" fontId="1" fillId="0" borderId="1" xfId="0" applyNumberFormat="1" applyFont="1" applyBorder="1" applyAlignment="1">
      <alignment horizontal="right"/>
    </xf>
    <xf numFmtId="3" fontId="1" fillId="0" borderId="31" xfId="0" applyNumberFormat="1" applyFont="1" applyBorder="1" applyAlignment="1">
      <alignment horizontal="right"/>
    </xf>
    <xf numFmtId="0" fontId="9" fillId="4" borderId="144" xfId="0" applyFont="1" applyFill="1" applyBorder="1"/>
    <xf numFmtId="3" fontId="9" fillId="4" borderId="1" xfId="0" applyNumberFormat="1" applyFont="1" applyFill="1" applyBorder="1" applyAlignment="1">
      <alignment horizontal="right"/>
    </xf>
    <xf numFmtId="3" fontId="9" fillId="4" borderId="30" xfId="0" applyNumberFormat="1" applyFont="1" applyFill="1" applyBorder="1" applyAlignment="1">
      <alignment horizontal="right"/>
    </xf>
    <xf numFmtId="3" fontId="9" fillId="4" borderId="31" xfId="0" applyNumberFormat="1" applyFont="1" applyFill="1" applyBorder="1" applyAlignment="1">
      <alignment horizontal="right"/>
    </xf>
    <xf numFmtId="3" fontId="9" fillId="4" borderId="2" xfId="0" applyNumberFormat="1" applyFont="1" applyFill="1" applyBorder="1" applyAlignment="1">
      <alignment horizontal="right"/>
    </xf>
    <xf numFmtId="3" fontId="9" fillId="4" borderId="68" xfId="0" applyNumberFormat="1" applyFont="1" applyFill="1" applyBorder="1"/>
    <xf numFmtId="3" fontId="9" fillId="4" borderId="47" xfId="0" applyNumberFormat="1" applyFont="1" applyFill="1" applyBorder="1"/>
    <xf numFmtId="3" fontId="9" fillId="4" borderId="62" xfId="0" applyNumberFormat="1" applyFont="1" applyFill="1" applyBorder="1"/>
    <xf numFmtId="0" fontId="9" fillId="4" borderId="78" xfId="0" applyFont="1" applyFill="1" applyBorder="1" applyAlignment="1">
      <alignment horizontal="right"/>
    </xf>
    <xf numFmtId="3" fontId="9" fillId="4" borderId="48" xfId="0" applyNumberFormat="1" applyFont="1" applyFill="1" applyBorder="1"/>
    <xf numFmtId="0" fontId="9" fillId="4" borderId="78" xfId="0" applyFont="1" applyFill="1" applyBorder="1"/>
    <xf numFmtId="0" fontId="9" fillId="4" borderId="80" xfId="0" applyFont="1" applyFill="1" applyBorder="1"/>
    <xf numFmtId="3" fontId="8" fillId="0" borderId="70" xfId="0" applyNumberFormat="1" applyFont="1" applyBorder="1"/>
    <xf numFmtId="3" fontId="5" fillId="0" borderId="71" xfId="0" applyNumberFormat="1" applyFont="1" applyBorder="1"/>
    <xf numFmtId="3" fontId="5" fillId="0" borderId="72" xfId="0" applyNumberFormat="1" applyFont="1" applyBorder="1"/>
    <xf numFmtId="3" fontId="1" fillId="0" borderId="141" xfId="0" applyNumberFormat="1" applyFont="1" applyBorder="1" applyAlignment="1">
      <alignment horizontal="right"/>
    </xf>
    <xf numFmtId="3" fontId="1" fillId="0" borderId="94" xfId="0" applyNumberFormat="1" applyFont="1" applyBorder="1" applyAlignment="1">
      <alignment horizontal="right"/>
    </xf>
    <xf numFmtId="3" fontId="5" fillId="0" borderId="112" xfId="0" applyNumberFormat="1" applyFont="1" applyBorder="1"/>
    <xf numFmtId="3" fontId="1" fillId="0" borderId="141" xfId="0" applyNumberFormat="1" applyFont="1" applyBorder="1" applyAlignment="1"/>
    <xf numFmtId="3" fontId="8" fillId="0" borderId="81" xfId="0" applyNumberFormat="1" applyFont="1" applyBorder="1"/>
    <xf numFmtId="3" fontId="8" fillId="0" borderId="83" xfId="0" applyNumberFormat="1" applyFont="1" applyBorder="1"/>
    <xf numFmtId="1" fontId="1" fillId="0" borderId="31" xfId="0" applyNumberFormat="1" applyFont="1" applyBorder="1"/>
    <xf numFmtId="3" fontId="8" fillId="0" borderId="3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8" fillId="0" borderId="1" xfId="0" applyNumberFormat="1" applyFont="1" applyBorder="1" applyAlignment="1">
      <alignment horizontal="right"/>
    </xf>
    <xf numFmtId="3" fontId="9" fillId="4" borderId="81" xfId="0" applyNumberFormat="1" applyFont="1" applyFill="1" applyBorder="1"/>
    <xf numFmtId="3" fontId="9" fillId="4" borderId="41" xfId="0" applyNumberFormat="1" applyFont="1" applyFill="1" applyBorder="1" applyAlignment="1">
      <alignment horizontal="right"/>
    </xf>
    <xf numFmtId="1" fontId="9" fillId="4" borderId="31" xfId="0" applyNumberFormat="1" applyFont="1" applyFill="1" applyBorder="1"/>
    <xf numFmtId="1" fontId="9" fillId="4" borderId="31" xfId="0" applyNumberFormat="1" applyFont="1" applyFill="1" applyBorder="1" applyAlignment="1">
      <alignment horizontal="right"/>
    </xf>
    <xf numFmtId="3" fontId="9" fillId="4" borderId="24" xfId="0" applyNumberFormat="1" applyFont="1" applyFill="1" applyBorder="1"/>
    <xf numFmtId="3" fontId="9" fillId="4" borderId="49" xfId="0" applyNumberFormat="1" applyFont="1" applyFill="1" applyBorder="1"/>
    <xf numFmtId="3" fontId="5" fillId="0" borderId="29" xfId="0" applyNumberFormat="1" applyFont="1" applyBorder="1"/>
    <xf numFmtId="3" fontId="1" fillId="0" borderId="128" xfId="0" applyNumberFormat="1" applyFont="1" applyBorder="1" applyAlignment="1">
      <alignment horizontal="right"/>
    </xf>
    <xf numFmtId="3" fontId="1" fillId="0" borderId="30" xfId="0" applyNumberFormat="1" applyFont="1" applyBorder="1"/>
    <xf numFmtId="3" fontId="1" fillId="0" borderId="138" xfId="0" applyNumberFormat="1" applyFont="1" applyBorder="1"/>
    <xf numFmtId="3" fontId="9" fillId="4" borderId="138" xfId="0" applyNumberFormat="1" applyFont="1" applyFill="1" applyBorder="1" applyAlignment="1">
      <alignment horizontal="right"/>
    </xf>
    <xf numFmtId="172" fontId="38" fillId="6" borderId="3" xfId="0" applyNumberFormat="1" applyFont="1" applyFill="1" applyBorder="1" applyAlignment="1">
      <alignment vertical="center"/>
    </xf>
    <xf numFmtId="172" fontId="45" fillId="6" borderId="79" xfId="0" applyNumberFormat="1" applyFont="1" applyFill="1" applyBorder="1" applyAlignment="1">
      <alignment vertical="center"/>
    </xf>
    <xf numFmtId="172" fontId="45" fillId="6" borderId="54" xfId="0" applyNumberFormat="1" applyFont="1" applyFill="1" applyBorder="1" applyAlignment="1">
      <alignment vertical="center"/>
    </xf>
    <xf numFmtId="172" fontId="45" fillId="4" borderId="97" xfId="0" applyNumberFormat="1" applyFont="1" applyFill="1" applyBorder="1" applyAlignment="1">
      <alignment vertical="center"/>
    </xf>
    <xf numFmtId="172" fontId="46" fillId="4" borderId="79" xfId="0" applyNumberFormat="1" applyFont="1" applyFill="1" applyBorder="1" applyAlignment="1">
      <alignment vertical="center"/>
    </xf>
    <xf numFmtId="172" fontId="46" fillId="4" borderId="31" xfId="0" applyNumberFormat="1" applyFont="1" applyFill="1" applyBorder="1" applyAlignment="1">
      <alignment vertical="center"/>
    </xf>
    <xf numFmtId="172" fontId="46" fillId="4" borderId="34" xfId="0" applyNumberFormat="1" applyFont="1" applyFill="1" applyBorder="1" applyAlignment="1">
      <alignment vertical="center"/>
    </xf>
    <xf numFmtId="172" fontId="3" fillId="4" borderId="110" xfId="0" applyNumberFormat="1" applyFont="1" applyFill="1" applyBorder="1" applyAlignment="1">
      <alignment vertical="center"/>
    </xf>
    <xf numFmtId="172" fontId="3" fillId="4" borderId="31" xfId="0" applyNumberFormat="1" applyFont="1" applyFill="1" applyBorder="1" applyAlignment="1">
      <alignment vertical="center"/>
    </xf>
    <xf numFmtId="172" fontId="3" fillId="4" borderId="34" xfId="0" applyNumberFormat="1" applyFont="1" applyFill="1" applyBorder="1" applyAlignment="1">
      <alignment vertical="center"/>
    </xf>
    <xf numFmtId="172" fontId="3" fillId="4" borderId="105" xfId="0" applyNumberFormat="1" applyFont="1" applyFill="1" applyBorder="1" applyAlignment="1">
      <alignment vertical="center"/>
    </xf>
    <xf numFmtId="172" fontId="3" fillId="4" borderId="83" xfId="0" applyNumberFormat="1" applyFont="1" applyFill="1" applyBorder="1" applyAlignment="1">
      <alignment vertical="center"/>
    </xf>
    <xf numFmtId="172" fontId="3" fillId="4" borderId="41" xfId="0" applyNumberFormat="1" applyFont="1" applyFill="1" applyBorder="1" applyAlignment="1">
      <alignment vertical="center"/>
    </xf>
    <xf numFmtId="172" fontId="3" fillId="4" borderId="40" xfId="0" applyNumberFormat="1" applyFont="1" applyFill="1" applyBorder="1" applyAlignment="1">
      <alignment vertical="center"/>
    </xf>
    <xf numFmtId="172" fontId="3" fillId="4" borderId="92" xfId="0" applyNumberFormat="1" applyFont="1" applyFill="1" applyBorder="1" applyAlignment="1">
      <alignment vertical="center"/>
    </xf>
    <xf numFmtId="173" fontId="38" fillId="6" borderId="1" xfId="0" applyNumberFormat="1" applyFont="1" applyFill="1" applyBorder="1" applyAlignment="1">
      <alignment vertical="center"/>
    </xf>
    <xf numFmtId="4" fontId="38" fillId="6" borderId="83" xfId="0" applyNumberFormat="1" applyFont="1" applyFill="1" applyBorder="1" applyAlignment="1">
      <alignment vertical="center"/>
    </xf>
    <xf numFmtId="174" fontId="38" fillId="6" borderId="3" xfId="0" applyNumberFormat="1" applyFont="1" applyFill="1" applyBorder="1" applyAlignment="1">
      <alignment vertical="center"/>
    </xf>
    <xf numFmtId="4" fontId="38" fillId="6" borderId="31" xfId="0" applyNumberFormat="1" applyFont="1" applyFill="1" applyBorder="1" applyAlignment="1">
      <alignment vertical="center"/>
    </xf>
    <xf numFmtId="4" fontId="38" fillId="6" borderId="41" xfId="0" applyNumberFormat="1" applyFont="1" applyFill="1" applyBorder="1" applyAlignment="1">
      <alignment vertical="center"/>
    </xf>
    <xf numFmtId="4" fontId="38" fillId="6" borderId="64" xfId="0" applyNumberFormat="1" applyFont="1" applyFill="1" applyBorder="1" applyAlignment="1">
      <alignment vertical="center"/>
    </xf>
    <xf numFmtId="174" fontId="38" fillId="6" borderId="1" xfId="0" applyNumberFormat="1" applyFont="1" applyFill="1" applyBorder="1" applyAlignment="1">
      <alignment vertical="center"/>
    </xf>
    <xf numFmtId="174" fontId="38" fillId="6" borderId="41" xfId="0" applyNumberFormat="1" applyFont="1" applyFill="1" applyBorder="1" applyAlignment="1">
      <alignment vertical="center"/>
    </xf>
    <xf numFmtId="174" fontId="38" fillId="6" borderId="64" xfId="0" applyNumberFormat="1" applyFont="1" applyFill="1" applyBorder="1" applyAlignment="1">
      <alignment vertical="center"/>
    </xf>
    <xf numFmtId="4" fontId="38" fillId="6" borderId="3" xfId="0" applyNumberFormat="1" applyFont="1" applyFill="1" applyBorder="1" applyAlignment="1">
      <alignment vertical="center"/>
    </xf>
    <xf numFmtId="2" fontId="38" fillId="6" borderId="2" xfId="0" applyNumberFormat="1" applyFont="1" applyFill="1" applyBorder="1" applyAlignment="1">
      <alignment vertical="center"/>
    </xf>
    <xf numFmtId="2" fontId="38" fillId="6" borderId="41" xfId="0" applyNumberFormat="1" applyFont="1" applyFill="1" applyBorder="1" applyAlignment="1">
      <alignment vertical="center"/>
    </xf>
    <xf numFmtId="2" fontId="38" fillId="6" borderId="64" xfId="0" applyNumberFormat="1" applyFont="1" applyFill="1" applyBorder="1" applyAlignment="1">
      <alignment vertical="center"/>
    </xf>
    <xf numFmtId="4" fontId="38" fillId="6" borderId="30" xfId="0" applyNumberFormat="1" applyFont="1" applyFill="1" applyBorder="1" applyAlignment="1">
      <alignment vertical="center"/>
    </xf>
    <xf numFmtId="174" fontId="38" fillId="6" borderId="30" xfId="0" applyNumberFormat="1" applyFont="1" applyFill="1" applyBorder="1" applyAlignment="1">
      <alignment vertical="center"/>
    </xf>
    <xf numFmtId="0" fontId="3" fillId="4" borderId="18" xfId="0" applyFont="1" applyFill="1" applyBorder="1" applyAlignment="1">
      <alignment vertical="center"/>
    </xf>
    <xf numFmtId="0" fontId="3" fillId="4" borderId="20" xfId="0" applyFont="1" applyFill="1" applyBorder="1" applyAlignment="1">
      <alignment vertical="center"/>
    </xf>
    <xf numFmtId="4" fontId="38" fillId="6" borderId="38" xfId="0" applyNumberFormat="1" applyFont="1" applyFill="1" applyBorder="1" applyAlignment="1">
      <alignment vertical="center"/>
    </xf>
    <xf numFmtId="4" fontId="38" fillId="6" borderId="54" xfId="0" applyNumberFormat="1" applyFont="1" applyFill="1" applyBorder="1" applyAlignment="1">
      <alignment vertical="center"/>
    </xf>
    <xf numFmtId="172" fontId="3" fillId="4" borderId="32" xfId="0" applyNumberFormat="1" applyFont="1" applyFill="1" applyBorder="1" applyAlignment="1">
      <alignment vertical="center"/>
    </xf>
    <xf numFmtId="172" fontId="3" fillId="4" borderId="115" xfId="0" applyNumberFormat="1" applyFont="1" applyFill="1" applyBorder="1" applyAlignment="1">
      <alignment vertical="center"/>
    </xf>
    <xf numFmtId="172" fontId="49" fillId="6" borderId="8" xfId="0" applyNumberFormat="1" applyFont="1" applyFill="1" applyBorder="1" applyAlignment="1">
      <alignment vertical="center"/>
    </xf>
    <xf numFmtId="4" fontId="38" fillId="6" borderId="101" xfId="0" applyNumberFormat="1" applyFont="1" applyFill="1" applyBorder="1" applyAlignment="1">
      <alignment vertical="center"/>
    </xf>
    <xf numFmtId="0" fontId="38" fillId="0" borderId="8" xfId="0" applyFont="1" applyFill="1" applyBorder="1" applyAlignment="1">
      <alignment vertical="center"/>
    </xf>
    <xf numFmtId="173" fontId="38" fillId="6" borderId="30" xfId="0" applyNumberFormat="1" applyFont="1" applyFill="1" applyBorder="1" applyAlignment="1">
      <alignment vertical="center"/>
    </xf>
    <xf numFmtId="172" fontId="3" fillId="4" borderId="64" xfId="0" applyNumberFormat="1" applyFont="1" applyFill="1" applyBorder="1" applyAlignment="1">
      <alignment vertical="center"/>
    </xf>
    <xf numFmtId="172" fontId="3" fillId="4" borderId="107" xfId="0" applyNumberFormat="1" applyFont="1" applyFill="1" applyBorder="1" applyAlignment="1">
      <alignment vertical="center"/>
    </xf>
    <xf numFmtId="0" fontId="3" fillId="4" borderId="63" xfId="0" applyFont="1" applyFill="1" applyBorder="1" applyAlignment="1">
      <alignment vertical="center"/>
    </xf>
    <xf numFmtId="172" fontId="46" fillId="4" borderId="19" xfId="0" applyNumberFormat="1" applyFont="1" applyFill="1" applyBorder="1" applyAlignment="1">
      <alignment vertical="center"/>
    </xf>
    <xf numFmtId="172" fontId="46" fillId="4" borderId="64" xfId="0" applyNumberFormat="1" applyFont="1" applyFill="1" applyBorder="1" applyAlignment="1">
      <alignment vertical="center"/>
    </xf>
    <xf numFmtId="172" fontId="46" fillId="4" borderId="15" xfId="0" applyNumberFormat="1" applyFont="1" applyFill="1" applyBorder="1" applyAlignment="1">
      <alignment vertical="center"/>
    </xf>
    <xf numFmtId="172" fontId="45" fillId="6" borderId="19" xfId="0" applyNumberFormat="1" applyFont="1" applyFill="1" applyBorder="1" applyAlignment="1">
      <alignment vertical="center"/>
    </xf>
    <xf numFmtId="172" fontId="45" fillId="6" borderId="64" xfId="0" applyNumberFormat="1" applyFont="1" applyFill="1" applyBorder="1" applyAlignment="1">
      <alignment vertical="center"/>
    </xf>
    <xf numFmtId="172" fontId="45" fillId="6" borderId="15" xfId="0" applyNumberFormat="1" applyFont="1" applyFill="1" applyBorder="1" applyAlignment="1">
      <alignment vertical="center"/>
    </xf>
    <xf numFmtId="172" fontId="45" fillId="6" borderId="14" xfId="0" applyNumberFormat="1" applyFont="1" applyFill="1" applyBorder="1" applyAlignment="1">
      <alignment vertical="center"/>
    </xf>
    <xf numFmtId="172" fontId="45" fillId="6" borderId="99" xfId="0" applyNumberFormat="1" applyFont="1" applyFill="1" applyBorder="1" applyAlignment="1">
      <alignment vertical="center"/>
    </xf>
    <xf numFmtId="172" fontId="45" fillId="6" borderId="3" xfId="0" applyNumberFormat="1" applyFont="1" applyFill="1" applyBorder="1" applyAlignment="1">
      <alignment vertical="center"/>
    </xf>
    <xf numFmtId="172" fontId="45" fillId="6" borderId="112" xfId="0" applyNumberFormat="1" applyFont="1" applyFill="1" applyBorder="1" applyAlignment="1">
      <alignment vertical="center"/>
    </xf>
    <xf numFmtId="0" fontId="51" fillId="6" borderId="8" xfId="0" applyFont="1" applyFill="1" applyBorder="1" applyAlignment="1">
      <alignment vertical="center"/>
    </xf>
    <xf numFmtId="0" fontId="3" fillId="4" borderId="17" xfId="0" applyFont="1" applyFill="1" applyBorder="1" applyAlignment="1">
      <alignment vertical="center"/>
    </xf>
    <xf numFmtId="3" fontId="38" fillId="4" borderId="15" xfId="0" applyNumberFormat="1" applyFont="1" applyFill="1" applyBorder="1" applyAlignment="1">
      <alignment vertical="center"/>
    </xf>
    <xf numFmtId="4" fontId="3" fillId="4" borderId="17" xfId="0" applyNumberFormat="1" applyFont="1" applyFill="1" applyBorder="1" applyAlignment="1">
      <alignment vertical="center"/>
    </xf>
    <xf numFmtId="0" fontId="38" fillId="6" borderId="63" xfId="0" applyFont="1" applyFill="1" applyBorder="1" applyAlignment="1">
      <alignment vertical="center"/>
    </xf>
    <xf numFmtId="4" fontId="38" fillId="6" borderId="63" xfId="0" applyNumberFormat="1" applyFont="1" applyFill="1" applyBorder="1" applyAlignment="1">
      <alignment vertical="center"/>
    </xf>
    <xf numFmtId="4" fontId="38" fillId="6" borderId="2" xfId="0" applyNumberFormat="1" applyFont="1" applyFill="1" applyBorder="1" applyAlignment="1">
      <alignment vertical="center"/>
    </xf>
    <xf numFmtId="3" fontId="38" fillId="4" borderId="2" xfId="0" applyNumberFormat="1" applyFont="1" applyFill="1" applyBorder="1" applyAlignment="1">
      <alignment vertical="center"/>
    </xf>
    <xf numFmtId="4" fontId="3" fillId="4" borderId="63" xfId="0" applyNumberFormat="1" applyFont="1" applyFill="1" applyBorder="1" applyAlignment="1">
      <alignment vertical="center"/>
    </xf>
    <xf numFmtId="3" fontId="38" fillId="4" borderId="30" xfId="0" applyNumberFormat="1" applyFont="1" applyFill="1" applyBorder="1" applyAlignment="1">
      <alignment vertical="center"/>
    </xf>
    <xf numFmtId="4" fontId="3" fillId="4" borderId="64" xfId="0" applyNumberFormat="1" applyFont="1" applyFill="1" applyBorder="1" applyAlignment="1">
      <alignment vertical="center"/>
    </xf>
    <xf numFmtId="4" fontId="45" fillId="6" borderId="115" xfId="0" applyNumberFormat="1" applyFont="1" applyFill="1" applyBorder="1" applyAlignment="1">
      <alignment vertical="center"/>
    </xf>
    <xf numFmtId="4" fontId="37" fillId="0" borderId="14" xfId="0" applyNumberFormat="1" applyFont="1" applyFill="1" applyBorder="1" applyAlignment="1">
      <alignment vertical="center"/>
    </xf>
    <xf numFmtId="4" fontId="37" fillId="4" borderId="17" xfId="0" applyNumberFormat="1" applyFont="1" applyFill="1" applyBorder="1" applyAlignment="1">
      <alignment vertical="center"/>
    </xf>
    <xf numFmtId="2" fontId="37" fillId="4" borderId="118" xfId="0" applyNumberFormat="1" applyFont="1" applyFill="1" applyBorder="1" applyAlignment="1">
      <alignment horizontal="right" vertical="center"/>
    </xf>
    <xf numFmtId="4" fontId="45" fillId="6" borderId="20" xfId="0" applyNumberFormat="1" applyFont="1" applyFill="1" applyBorder="1" applyAlignment="1">
      <alignment vertical="center"/>
    </xf>
    <xf numFmtId="4" fontId="10" fillId="0" borderId="41" xfId="2" applyNumberFormat="1" applyFont="1" applyBorder="1" applyAlignment="1">
      <alignment horizontal="right" wrapText="1"/>
    </xf>
    <xf numFmtId="3" fontId="38" fillId="0" borderId="21" xfId="0" applyNumberFormat="1" applyFont="1" applyBorder="1" applyAlignment="1">
      <alignment horizontal="center" vertical="center" wrapText="1"/>
    </xf>
    <xf numFmtId="3" fontId="38" fillId="0" borderId="9" xfId="0" applyNumberFormat="1" applyFont="1" applyBorder="1" applyAlignment="1">
      <alignment horizontal="center" vertical="center" wrapText="1"/>
    </xf>
    <xf numFmtId="3" fontId="46" fillId="4" borderId="1" xfId="0" applyNumberFormat="1" applyFont="1" applyFill="1" applyBorder="1" applyAlignment="1">
      <alignment vertical="center"/>
    </xf>
    <xf numFmtId="0" fontId="46" fillId="4" borderId="63" xfId="0" applyFont="1" applyFill="1" applyBorder="1" applyAlignment="1">
      <alignment horizontal="center" vertical="center"/>
    </xf>
    <xf numFmtId="0" fontId="45" fillId="6" borderId="30" xfId="0" applyFont="1" applyFill="1" applyBorder="1" applyAlignment="1">
      <alignment vertical="center"/>
    </xf>
    <xf numFmtId="0" fontId="45" fillId="6" borderId="2" xfId="0" applyFont="1" applyFill="1" applyBorder="1" applyAlignment="1">
      <alignment vertical="center"/>
    </xf>
    <xf numFmtId="172" fontId="45" fillId="0" borderId="2" xfId="0" applyNumberFormat="1" applyFont="1" applyFill="1" applyBorder="1" applyAlignment="1">
      <alignment vertical="center"/>
    </xf>
    <xf numFmtId="0" fontId="45" fillId="6" borderId="1" xfId="0" applyFont="1" applyFill="1" applyBorder="1" applyAlignment="1">
      <alignment vertical="center"/>
    </xf>
    <xf numFmtId="172" fontId="45" fillId="0" borderId="64" xfId="0" applyNumberFormat="1" applyFont="1" applyFill="1" applyBorder="1" applyAlignment="1">
      <alignment vertical="center"/>
    </xf>
    <xf numFmtId="173" fontId="45" fillId="6" borderId="64" xfId="0" applyNumberFormat="1" applyFont="1" applyFill="1" applyBorder="1" applyAlignment="1">
      <alignment vertical="center"/>
    </xf>
    <xf numFmtId="3" fontId="45" fillId="6" borderId="64" xfId="0" applyNumberFormat="1" applyFont="1" applyFill="1" applyBorder="1" applyAlignment="1">
      <alignment vertical="center"/>
    </xf>
    <xf numFmtId="3" fontId="45" fillId="0" borderId="2" xfId="0" applyNumberFormat="1" applyFont="1" applyFill="1" applyBorder="1" applyAlignment="1">
      <alignment vertical="center"/>
    </xf>
    <xf numFmtId="3" fontId="45" fillId="6" borderId="1" xfId="0" applyNumberFormat="1" applyFont="1" applyFill="1" applyBorder="1" applyAlignment="1">
      <alignment vertical="center"/>
    </xf>
    <xf numFmtId="3" fontId="45" fillId="0" borderId="64" xfId="0" applyNumberFormat="1" applyFont="1" applyFill="1" applyBorder="1" applyAlignment="1">
      <alignment vertical="center"/>
    </xf>
    <xf numFmtId="2" fontId="45" fillId="6" borderId="64" xfId="0" applyNumberFormat="1" applyFont="1" applyFill="1" applyBorder="1" applyAlignment="1">
      <alignment vertical="center"/>
    </xf>
    <xf numFmtId="0" fontId="45" fillId="6" borderId="64" xfId="0" applyFont="1" applyFill="1" applyBorder="1" applyAlignment="1">
      <alignment vertical="center"/>
    </xf>
    <xf numFmtId="4" fontId="45" fillId="6" borderId="64" xfId="0" applyNumberFormat="1" applyFont="1" applyFill="1" applyBorder="1" applyAlignment="1">
      <alignment vertical="center"/>
    </xf>
    <xf numFmtId="4" fontId="45" fillId="0" borderId="2" xfId="0" applyNumberFormat="1" applyFont="1" applyFill="1" applyBorder="1" applyAlignment="1">
      <alignment vertical="center"/>
    </xf>
    <xf numFmtId="4" fontId="45" fillId="0" borderId="64" xfId="0" applyNumberFormat="1" applyFont="1" applyFill="1" applyBorder="1" applyAlignment="1">
      <alignment vertical="center"/>
    </xf>
    <xf numFmtId="0" fontId="45" fillId="6" borderId="63" xfId="0" applyFont="1" applyFill="1" applyBorder="1" applyAlignment="1">
      <alignment horizontal="center" vertical="center"/>
    </xf>
    <xf numFmtId="3" fontId="38" fillId="0" borderId="29" xfId="0" applyNumberFormat="1" applyFont="1" applyFill="1" applyBorder="1" applyAlignment="1">
      <alignment vertical="center"/>
    </xf>
    <xf numFmtId="3" fontId="38" fillId="4" borderId="12" xfId="0" applyNumberFormat="1" applyFont="1" applyFill="1" applyBorder="1" applyAlignment="1">
      <alignment vertical="center"/>
    </xf>
    <xf numFmtId="3" fontId="3" fillId="4" borderId="12" xfId="0" applyNumberFormat="1" applyFont="1" applyFill="1" applyBorder="1" applyAlignment="1">
      <alignment vertical="center"/>
    </xf>
    <xf numFmtId="0" fontId="46" fillId="4" borderId="116" xfId="0" applyFont="1" applyFill="1" applyBorder="1" applyAlignment="1">
      <alignment horizontal="center" vertical="center"/>
    </xf>
    <xf numFmtId="3" fontId="38" fillId="6" borderId="116" xfId="0" applyNumberFormat="1" applyFont="1" applyFill="1" applyBorder="1" applyAlignment="1">
      <alignment vertical="center"/>
    </xf>
    <xf numFmtId="3" fontId="38" fillId="6" borderId="117" xfId="0" applyNumberFormat="1" applyFont="1" applyFill="1" applyBorder="1" applyAlignment="1">
      <alignment vertical="center"/>
    </xf>
    <xf numFmtId="3" fontId="45" fillId="0" borderId="63" xfId="0" applyNumberFormat="1" applyFont="1" applyFill="1" applyBorder="1" applyAlignment="1">
      <alignment vertical="center"/>
    </xf>
    <xf numFmtId="3" fontId="46" fillId="6" borderId="2" xfId="0" applyNumberFormat="1" applyFont="1" applyFill="1" applyBorder="1" applyAlignment="1">
      <alignment vertical="center"/>
    </xf>
    <xf numFmtId="4" fontId="46" fillId="6" borderId="63" xfId="0" applyNumberFormat="1" applyFont="1" applyFill="1" applyBorder="1" applyAlignment="1">
      <alignment vertical="center"/>
    </xf>
    <xf numFmtId="4" fontId="46" fillId="6" borderId="64" xfId="0" applyNumberFormat="1" applyFont="1" applyFill="1" applyBorder="1" applyAlignment="1">
      <alignment vertical="center"/>
    </xf>
    <xf numFmtId="4" fontId="46" fillId="6" borderId="2" xfId="0" applyNumberFormat="1" applyFont="1" applyFill="1" applyBorder="1" applyAlignment="1">
      <alignment vertical="center"/>
    </xf>
    <xf numFmtId="4" fontId="37" fillId="4" borderId="14" xfId="0" applyNumberFormat="1" applyFont="1" applyFill="1" applyBorder="1" applyAlignment="1">
      <alignment vertical="center"/>
    </xf>
    <xf numFmtId="2" fontId="45" fillId="6" borderId="18" xfId="0" applyNumberFormat="1" applyFont="1" applyFill="1" applyBorder="1" applyAlignment="1">
      <alignment horizontal="right" vertical="center"/>
    </xf>
    <xf numFmtId="2" fontId="45" fillId="6" borderId="30" xfId="0" applyNumberFormat="1" applyFont="1" applyFill="1" applyBorder="1" applyAlignment="1">
      <alignment horizontal="right" vertical="center"/>
    </xf>
    <xf numFmtId="2" fontId="45" fillId="6" borderId="26" xfId="0" applyNumberFormat="1" applyFont="1" applyFill="1" applyBorder="1" applyAlignment="1">
      <alignment horizontal="right" vertical="center"/>
    </xf>
    <xf numFmtId="2" fontId="45" fillId="6" borderId="28" xfId="0" applyNumberFormat="1" applyFont="1" applyFill="1" applyBorder="1" applyAlignment="1">
      <alignment horizontal="right" vertical="center"/>
    </xf>
    <xf numFmtId="2" fontId="45" fillId="6" borderId="20" xfId="0" applyNumberFormat="1" applyFont="1" applyFill="1" applyBorder="1" applyAlignment="1">
      <alignment horizontal="right" vertical="center"/>
    </xf>
    <xf numFmtId="2" fontId="45" fillId="6" borderId="22" xfId="0" applyNumberFormat="1" applyFont="1" applyFill="1" applyBorder="1" applyAlignment="1">
      <alignment horizontal="right" vertical="center"/>
    </xf>
    <xf numFmtId="2" fontId="45" fillId="6" borderId="17" xfId="0" applyNumberFormat="1" applyFont="1" applyFill="1" applyBorder="1" applyAlignment="1">
      <alignment horizontal="right" vertical="center"/>
    </xf>
    <xf numFmtId="0" fontId="38" fillId="0" borderId="30" xfId="0" applyFont="1" applyBorder="1" applyAlignment="1">
      <alignment horizontal="left" vertical="center"/>
    </xf>
    <xf numFmtId="0" fontId="38" fillId="0" borderId="2" xfId="0" applyFont="1" applyBorder="1" applyAlignment="1">
      <alignment horizontal="left" vertical="center"/>
    </xf>
    <xf numFmtId="4" fontId="38" fillId="0" borderId="31" xfId="0" applyNumberFormat="1" applyFont="1" applyBorder="1" applyAlignment="1">
      <alignment vertical="center"/>
    </xf>
    <xf numFmtId="0" fontId="38" fillId="0" borderId="23" xfId="0" applyFont="1" applyBorder="1" applyAlignment="1">
      <alignment horizontal="left" vertical="center"/>
    </xf>
    <xf numFmtId="0" fontId="38" fillId="0" borderId="3" xfId="0" applyFont="1" applyBorder="1" applyAlignment="1">
      <alignment horizontal="left" vertical="center"/>
    </xf>
    <xf numFmtId="3" fontId="38" fillId="0" borderId="31" xfId="0" applyNumberFormat="1" applyFont="1" applyBorder="1" applyAlignment="1">
      <alignment vertical="center"/>
    </xf>
    <xf numFmtId="0" fontId="38" fillId="0" borderId="32" xfId="0" applyFont="1" applyBorder="1" applyAlignment="1">
      <alignment horizontal="left" vertical="center"/>
    </xf>
    <xf numFmtId="0" fontId="38" fillId="0" borderId="33" xfId="0" applyFont="1" applyBorder="1" applyAlignment="1">
      <alignment horizontal="left" vertical="center"/>
    </xf>
    <xf numFmtId="3" fontId="38" fillId="0" borderId="34" xfId="0" applyNumberFormat="1" applyFont="1" applyBorder="1" applyAlignment="1">
      <alignment vertical="center"/>
    </xf>
    <xf numFmtId="0" fontId="38" fillId="0" borderId="12" xfId="0" applyFont="1" applyBorder="1" applyAlignment="1">
      <alignment vertical="center"/>
    </xf>
    <xf numFmtId="0" fontId="38" fillId="0" borderId="109" xfId="0" applyFont="1" applyBorder="1" applyAlignment="1">
      <alignment vertical="center"/>
    </xf>
    <xf numFmtId="4" fontId="38" fillId="0" borderId="97" xfId="0" applyNumberFormat="1" applyFont="1" applyBorder="1" applyAlignment="1">
      <alignment vertical="center"/>
    </xf>
    <xf numFmtId="0" fontId="38" fillId="0" borderId="0" xfId="0" applyFont="1" applyAlignment="1">
      <alignment vertical="center"/>
    </xf>
    <xf numFmtId="0" fontId="38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justify" vertical="center" wrapText="1"/>
    </xf>
    <xf numFmtId="0" fontId="38" fillId="0" borderId="16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/>
    </xf>
    <xf numFmtId="0" fontId="38" fillId="0" borderId="16" xfId="0" applyFont="1" applyBorder="1" applyAlignment="1">
      <alignment horizontal="justify" vertical="center" wrapText="1"/>
    </xf>
    <xf numFmtId="0" fontId="38" fillId="0" borderId="21" xfId="0" applyFont="1" applyBorder="1" applyAlignment="1">
      <alignment horizontal="left" vertical="center" wrapText="1"/>
    </xf>
    <xf numFmtId="0" fontId="38" fillId="0" borderId="9" xfId="0" applyFont="1" applyBorder="1" applyAlignment="1">
      <alignment horizontal="left" vertical="center" wrapText="1"/>
    </xf>
    <xf numFmtId="3" fontId="38" fillId="0" borderId="0" xfId="0" applyNumberFormat="1" applyFont="1" applyBorder="1" applyAlignment="1">
      <alignment horizontal="center"/>
    </xf>
    <xf numFmtId="0" fontId="3" fillId="0" borderId="16" xfId="0" applyFont="1" applyBorder="1" applyAlignment="1">
      <alignment horizontal="justify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 wrapText="1"/>
    </xf>
    <xf numFmtId="0" fontId="38" fillId="0" borderId="9" xfId="0" applyFont="1" applyBorder="1"/>
    <xf numFmtId="3" fontId="38" fillId="0" borderId="9" xfId="0" applyNumberFormat="1" applyFont="1" applyBorder="1" applyAlignment="1">
      <alignment horizontal="center"/>
    </xf>
    <xf numFmtId="0" fontId="38" fillId="0" borderId="21" xfId="0" applyFont="1" applyBorder="1" applyAlignment="1">
      <alignment horizontal="left" vertical="center"/>
    </xf>
    <xf numFmtId="0" fontId="38" fillId="0" borderId="21" xfId="0" applyFont="1" applyBorder="1" applyAlignment="1">
      <alignment vertical="center"/>
    </xf>
    <xf numFmtId="0" fontId="38" fillId="0" borderId="9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38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8" fillId="0" borderId="21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" fillId="4" borderId="22" xfId="0" applyFont="1" applyFill="1" applyBorder="1" applyAlignment="1">
      <alignment horizontal="justify" vertical="center" wrapText="1"/>
    </xf>
    <xf numFmtId="0" fontId="38" fillId="4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justify" vertical="center"/>
    </xf>
    <xf numFmtId="0" fontId="38" fillId="0" borderId="24" xfId="0" applyFont="1" applyBorder="1" applyAlignment="1">
      <alignment vertical="center"/>
    </xf>
    <xf numFmtId="3" fontId="38" fillId="0" borderId="24" xfId="0" applyNumberFormat="1" applyFont="1" applyBorder="1" applyAlignment="1">
      <alignment horizontal="center" vertical="center" wrapText="1"/>
    </xf>
    <xf numFmtId="3" fontId="38" fillId="0" borderId="25" xfId="0" applyNumberFormat="1" applyFont="1" applyBorder="1" applyAlignment="1">
      <alignment horizontal="center" vertical="center" wrapText="1"/>
    </xf>
    <xf numFmtId="0" fontId="38" fillId="0" borderId="21" xfId="0" applyFont="1" applyFill="1" applyBorder="1" applyAlignment="1">
      <alignment vertical="center" wrapText="1"/>
    </xf>
    <xf numFmtId="0" fontId="38" fillId="0" borderId="9" xfId="0" applyFont="1" applyFill="1" applyBorder="1" applyAlignment="1">
      <alignment vertical="center" wrapText="1"/>
    </xf>
    <xf numFmtId="0" fontId="38" fillId="0" borderId="16" xfId="0" applyFont="1" applyFill="1" applyBorder="1" applyAlignment="1">
      <alignment horizontal="center" vertical="center" wrapText="1"/>
    </xf>
    <xf numFmtId="3" fontId="38" fillId="0" borderId="21" xfId="0" applyNumberFormat="1" applyFont="1" applyFill="1" applyBorder="1" applyAlignment="1">
      <alignment horizontal="center" vertical="center" wrapText="1"/>
    </xf>
    <xf numFmtId="3" fontId="38" fillId="0" borderId="9" xfId="0" applyNumberFormat="1" applyFont="1" applyFill="1" applyBorder="1" applyAlignment="1">
      <alignment horizontal="center" vertical="center" wrapText="1"/>
    </xf>
    <xf numFmtId="0" fontId="38" fillId="0" borderId="0" xfId="0" applyFont="1" applyBorder="1" applyAlignment="1">
      <alignment vertical="center"/>
    </xf>
    <xf numFmtId="3" fontId="38" fillId="0" borderId="0" xfId="0" applyNumberFormat="1" applyFont="1" applyBorder="1" applyAlignment="1">
      <alignment horizontal="center" vertical="center" wrapText="1"/>
    </xf>
    <xf numFmtId="0" fontId="38" fillId="0" borderId="21" xfId="0" applyFont="1" applyBorder="1" applyAlignment="1">
      <alignment horizontal="justify" vertical="center" wrapText="1"/>
    </xf>
    <xf numFmtId="0" fontId="38" fillId="0" borderId="9" xfId="0" applyFont="1" applyBorder="1" applyAlignment="1">
      <alignment horizontal="justify" vertical="center" wrapText="1"/>
    </xf>
    <xf numFmtId="0" fontId="3" fillId="0" borderId="21" xfId="0" applyFont="1" applyBorder="1" applyAlignment="1">
      <alignment vertical="center"/>
    </xf>
    <xf numFmtId="10" fontId="38" fillId="0" borderId="0" xfId="0" applyNumberFormat="1" applyFont="1" applyBorder="1" applyAlignment="1">
      <alignment horizontal="left" vertical="center"/>
    </xf>
    <xf numFmtId="0" fontId="38" fillId="0" borderId="26" xfId="0" applyFont="1" applyBorder="1" applyAlignment="1">
      <alignment vertical="center"/>
    </xf>
    <xf numFmtId="0" fontId="38" fillId="0" borderId="27" xfId="0" applyFont="1" applyBorder="1" applyAlignment="1">
      <alignment vertical="center"/>
    </xf>
    <xf numFmtId="0" fontId="3" fillId="4" borderId="21" xfId="0" applyFont="1" applyFill="1" applyBorder="1" applyAlignment="1">
      <alignment horizontal="left" vertical="center"/>
    </xf>
    <xf numFmtId="0" fontId="38" fillId="4" borderId="0" xfId="0" applyFont="1" applyFill="1" applyBorder="1" applyAlignment="1">
      <alignment horizontal="left" vertical="center"/>
    </xf>
    <xf numFmtId="0" fontId="38" fillId="4" borderId="0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vertical="center"/>
    </xf>
    <xf numFmtId="0" fontId="38" fillId="4" borderId="29" xfId="0" applyFont="1" applyFill="1" applyBorder="1" applyAlignment="1">
      <alignment vertical="center"/>
    </xf>
    <xf numFmtId="3" fontId="38" fillId="0" borderId="0" xfId="0" applyNumberFormat="1" applyFont="1" applyAlignment="1">
      <alignment vertical="center"/>
    </xf>
    <xf numFmtId="0" fontId="3" fillId="4" borderId="28" xfId="0" applyFont="1" applyFill="1" applyBorder="1" applyAlignment="1">
      <alignment vertical="center" wrapText="1"/>
    </xf>
    <xf numFmtId="0" fontId="3" fillId="4" borderId="15" xfId="0" applyFont="1" applyFill="1" applyBorder="1" applyAlignment="1">
      <alignment vertical="center" wrapText="1"/>
    </xf>
    <xf numFmtId="0" fontId="38" fillId="4" borderId="17" xfId="0" applyFont="1" applyFill="1" applyBorder="1" applyAlignment="1">
      <alignment horizontal="center" vertical="center" wrapText="1"/>
    </xf>
    <xf numFmtId="0" fontId="38" fillId="4" borderId="15" xfId="0" applyFont="1" applyFill="1" applyBorder="1" applyAlignment="1">
      <alignment horizontal="center" vertical="center" wrapText="1"/>
    </xf>
    <xf numFmtId="3" fontId="38" fillId="0" borderId="0" xfId="0" applyNumberFormat="1" applyFont="1" applyFill="1" applyBorder="1" applyAlignment="1">
      <alignment horizontal="center" vertical="center" wrapText="1"/>
    </xf>
    <xf numFmtId="3" fontId="0" fillId="0" borderId="94" xfId="0" applyNumberFormat="1" applyBorder="1"/>
    <xf numFmtId="172" fontId="0" fillId="4" borderId="20" xfId="0" applyNumberFormat="1" applyFill="1" applyBorder="1"/>
    <xf numFmtId="172" fontId="9" fillId="4" borderId="140" xfId="0" applyNumberFormat="1" applyFont="1" applyFill="1" applyBorder="1"/>
    <xf numFmtId="172" fontId="9" fillId="4" borderId="145" xfId="0" applyNumberFormat="1" applyFont="1" applyFill="1" applyBorder="1"/>
    <xf numFmtId="0" fontId="12" fillId="4" borderId="146" xfId="0" applyFont="1" applyFill="1" applyBorder="1" applyAlignment="1">
      <alignment horizontal="center"/>
    </xf>
    <xf numFmtId="0" fontId="12" fillId="4" borderId="131" xfId="0" applyFont="1" applyFill="1" applyBorder="1" applyAlignment="1">
      <alignment horizontal="center"/>
    </xf>
    <xf numFmtId="0" fontId="0" fillId="0" borderId="131" xfId="0" applyBorder="1"/>
    <xf numFmtId="172" fontId="0" fillId="0" borderId="131" xfId="0" applyNumberFormat="1" applyBorder="1"/>
    <xf numFmtId="0" fontId="12" fillId="4" borderId="134" xfId="0" applyFont="1" applyFill="1" applyBorder="1" applyAlignment="1">
      <alignment horizontal="center"/>
    </xf>
    <xf numFmtId="0" fontId="0" fillId="4" borderId="30" xfId="0" applyFill="1" applyBorder="1"/>
    <xf numFmtId="0" fontId="0" fillId="4" borderId="31" xfId="0" applyFill="1" applyBorder="1"/>
    <xf numFmtId="0" fontId="0" fillId="4" borderId="83" xfId="0" applyFill="1" applyBorder="1"/>
    <xf numFmtId="0" fontId="0" fillId="4" borderId="64" xfId="0" applyFill="1" applyBorder="1"/>
    <xf numFmtId="172" fontId="9" fillId="4" borderId="30" xfId="0" applyNumberFormat="1" applyFont="1" applyFill="1" applyBorder="1"/>
    <xf numFmtId="172" fontId="9" fillId="4" borderId="147" xfId="0" applyNumberFormat="1" applyFont="1" applyFill="1" applyBorder="1"/>
    <xf numFmtId="0" fontId="0" fillId="0" borderId="31" xfId="0" applyBorder="1"/>
    <xf numFmtId="0" fontId="0" fillId="0" borderId="83" xfId="0" applyBorder="1"/>
    <xf numFmtId="172" fontId="0" fillId="0" borderId="64" xfId="0" applyNumberFormat="1" applyBorder="1"/>
    <xf numFmtId="172" fontId="0" fillId="0" borderId="2" xfId="0" applyNumberFormat="1" applyBorder="1"/>
    <xf numFmtId="172" fontId="0" fillId="0" borderId="147" xfId="0" applyNumberFormat="1" applyBorder="1"/>
    <xf numFmtId="172" fontId="0" fillId="4" borderId="64" xfId="0" applyNumberFormat="1" applyFill="1" applyBorder="1"/>
    <xf numFmtId="172" fontId="0" fillId="0" borderId="64" xfId="0" applyNumberFormat="1" applyFill="1" applyBorder="1"/>
    <xf numFmtId="172" fontId="0" fillId="0" borderId="63" xfId="0" applyNumberFormat="1" applyFill="1" applyBorder="1"/>
    <xf numFmtId="0" fontId="0" fillId="0" borderId="30" xfId="0" applyBorder="1"/>
    <xf numFmtId="0" fontId="0" fillId="4" borderId="96" xfId="0" applyFill="1" applyBorder="1"/>
    <xf numFmtId="0" fontId="0" fillId="4" borderId="74" xfId="0" applyFill="1" applyBorder="1"/>
    <xf numFmtId="172" fontId="9" fillId="6" borderId="88" xfId="0" applyNumberFormat="1" applyFont="1" applyFill="1" applyBorder="1"/>
    <xf numFmtId="172" fontId="9" fillId="6" borderId="22" xfId="0" applyNumberFormat="1" applyFont="1" applyFill="1" applyBorder="1"/>
    <xf numFmtId="3" fontId="9" fillId="6" borderId="22" xfId="0" applyNumberFormat="1" applyFont="1" applyFill="1" applyBorder="1"/>
    <xf numFmtId="172" fontId="9" fillId="4" borderId="64" xfId="0" applyNumberFormat="1" applyFont="1" applyFill="1" applyBorder="1"/>
    <xf numFmtId="0" fontId="9" fillId="0" borderId="129" xfId="0" applyFont="1" applyBorder="1"/>
    <xf numFmtId="0" fontId="0" fillId="0" borderId="138" xfId="0" applyBorder="1"/>
    <xf numFmtId="172" fontId="9" fillId="4" borderId="138" xfId="0" applyNumberFormat="1" applyFont="1" applyFill="1" applyBorder="1"/>
    <xf numFmtId="172" fontId="0" fillId="0" borderId="30" xfId="0" applyNumberFormat="1" applyBorder="1"/>
    <xf numFmtId="2" fontId="0" fillId="0" borderId="63" xfId="0" applyNumberFormat="1" applyBorder="1"/>
    <xf numFmtId="0" fontId="0" fillId="0" borderId="2" xfId="0" applyBorder="1"/>
    <xf numFmtId="0" fontId="9" fillId="4" borderId="2" xfId="0" applyFont="1" applyFill="1" applyBorder="1"/>
    <xf numFmtId="0" fontId="0" fillId="0" borderId="12" xfId="0" applyBorder="1"/>
    <xf numFmtId="0" fontId="0" fillId="0" borderId="109" xfId="0" applyBorder="1"/>
    <xf numFmtId="0" fontId="0" fillId="0" borderId="14" xfId="0" applyBorder="1"/>
    <xf numFmtId="172" fontId="9" fillId="4" borderId="14" xfId="0" applyNumberFormat="1" applyFont="1" applyFill="1" applyBorder="1"/>
    <xf numFmtId="2" fontId="9" fillId="4" borderId="64" xfId="0" applyNumberFormat="1" applyFont="1" applyFill="1" applyBorder="1"/>
    <xf numFmtId="4" fontId="6" fillId="4" borderId="92" xfId="2" applyNumberFormat="1" applyFont="1" applyFill="1" applyBorder="1" applyAlignment="1">
      <alignment horizontal="right" wrapText="1"/>
    </xf>
    <xf numFmtId="0" fontId="1" fillId="0" borderId="30" xfId="0" applyFont="1" applyBorder="1"/>
    <xf numFmtId="4" fontId="8" fillId="0" borderId="1" xfId="0" applyNumberFormat="1" applyFont="1" applyBorder="1" applyAlignment="1">
      <alignment horizontal="right" wrapText="1"/>
    </xf>
    <xf numFmtId="2" fontId="5" fillId="4" borderId="92" xfId="0" applyNumberFormat="1" applyFont="1" applyFill="1" applyBorder="1" applyAlignment="1">
      <alignment horizontal="right"/>
    </xf>
    <xf numFmtId="4" fontId="13" fillId="0" borderId="41" xfId="2" applyNumberFormat="1" applyFont="1" applyBorder="1" applyAlignment="1">
      <alignment horizontal="right" wrapText="1"/>
    </xf>
    <xf numFmtId="0" fontId="5" fillId="4" borderId="30" xfId="0" applyFont="1" applyFill="1" applyBorder="1"/>
    <xf numFmtId="173" fontId="9" fillId="4" borderId="41" xfId="0" applyNumberFormat="1" applyFont="1" applyFill="1" applyBorder="1"/>
    <xf numFmtId="172" fontId="8" fillId="4" borderId="3" xfId="0" applyNumberFormat="1" applyFont="1" applyFill="1" applyBorder="1"/>
    <xf numFmtId="172" fontId="8" fillId="4" borderId="31" xfId="0" applyNumberFormat="1" applyFont="1" applyFill="1" applyBorder="1"/>
    <xf numFmtId="3" fontId="8" fillId="4" borderId="3" xfId="0" applyNumberFormat="1" applyFont="1" applyFill="1" applyBorder="1"/>
    <xf numFmtId="0" fontId="8" fillId="0" borderId="3" xfId="0" applyFont="1" applyBorder="1" applyAlignment="1">
      <alignment horizontal="center"/>
    </xf>
    <xf numFmtId="172" fontId="8" fillId="4" borderId="3" xfId="0" applyNumberFormat="1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26" xfId="0" applyFont="1" applyBorder="1"/>
    <xf numFmtId="4" fontId="8" fillId="0" borderId="41" xfId="0" applyNumberFormat="1" applyFont="1" applyBorder="1" applyAlignment="1">
      <alignment horizontal="right" wrapText="1"/>
    </xf>
    <xf numFmtId="3" fontId="5" fillId="0" borderId="31" xfId="0" applyNumberFormat="1" applyFont="1" applyBorder="1"/>
    <xf numFmtId="4" fontId="5" fillId="0" borderId="41" xfId="2" applyNumberFormat="1" applyFont="1" applyBorder="1" applyAlignment="1">
      <alignment horizontal="right" wrapText="1"/>
    </xf>
    <xf numFmtId="0" fontId="8" fillId="0" borderId="4" xfId="0" applyFont="1" applyBorder="1" applyAlignment="1">
      <alignment horizontal="center"/>
    </xf>
    <xf numFmtId="4" fontId="8" fillId="4" borderId="41" xfId="0" applyNumberFormat="1" applyFont="1" applyFill="1" applyBorder="1" applyAlignment="1">
      <alignment horizontal="right" wrapText="1"/>
    </xf>
    <xf numFmtId="173" fontId="8" fillId="0" borderId="41" xfId="0" applyNumberFormat="1" applyFont="1" applyBorder="1"/>
    <xf numFmtId="4" fontId="10" fillId="0" borderId="41" xfId="0" applyNumberFormat="1" applyFont="1" applyBorder="1" applyAlignment="1">
      <alignment horizontal="right" wrapText="1"/>
    </xf>
    <xf numFmtId="3" fontId="5" fillId="0" borderId="3" xfId="0" applyNumberFormat="1" applyFont="1" applyBorder="1"/>
    <xf numFmtId="0" fontId="5" fillId="4" borderId="3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8" fillId="0" borderId="66" xfId="0" applyFont="1" applyBorder="1" applyAlignment="1">
      <alignment horizontal="center"/>
    </xf>
    <xf numFmtId="0" fontId="0" fillId="0" borderId="41" xfId="0" applyBorder="1"/>
    <xf numFmtId="0" fontId="8" fillId="0" borderId="5" xfId="0" applyFont="1" applyBorder="1" applyAlignment="1">
      <alignment horizontal="center"/>
    </xf>
    <xf numFmtId="0" fontId="5" fillId="4" borderId="92" xfId="0" applyFont="1" applyFill="1" applyBorder="1" applyAlignment="1">
      <alignment horizontal="right"/>
    </xf>
    <xf numFmtId="172" fontId="5" fillId="4" borderId="41" xfId="0" applyNumberFormat="1" applyFont="1" applyFill="1" applyBorder="1"/>
    <xf numFmtId="173" fontId="5" fillId="4" borderId="92" xfId="0" applyNumberFormat="1" applyFont="1" applyFill="1" applyBorder="1" applyAlignment="1">
      <alignment horizontal="right"/>
    </xf>
    <xf numFmtId="4" fontId="14" fillId="0" borderId="41" xfId="0" applyNumberFormat="1" applyFont="1" applyBorder="1" applyAlignment="1">
      <alignment vertical="center"/>
    </xf>
    <xf numFmtId="173" fontId="5" fillId="0" borderId="0" xfId="0" applyNumberFormat="1" applyFont="1" applyAlignment="1">
      <alignment horizontal="center"/>
    </xf>
    <xf numFmtId="173" fontId="5" fillId="0" borderId="0" xfId="0" applyNumberFormat="1" applyFont="1"/>
    <xf numFmtId="4" fontId="10" fillId="0" borderId="41" xfId="0" applyNumberFormat="1" applyFont="1" applyBorder="1"/>
    <xf numFmtId="4" fontId="5" fillId="4" borderId="72" xfId="0" applyNumberFormat="1" applyFont="1" applyFill="1" applyBorder="1" applyAlignment="1">
      <alignment horizontal="right"/>
    </xf>
    <xf numFmtId="4" fontId="6" fillId="4" borderId="72" xfId="0" applyNumberFormat="1" applyFont="1" applyFill="1" applyBorder="1"/>
    <xf numFmtId="3" fontId="5" fillId="4" borderId="72" xfId="0" applyNumberFormat="1" applyFont="1" applyFill="1" applyBorder="1"/>
    <xf numFmtId="4" fontId="1" fillId="0" borderId="2" xfId="0" applyNumberFormat="1" applyFont="1" applyBorder="1" applyAlignment="1">
      <alignment horizontal="right"/>
    </xf>
    <xf numFmtId="4" fontId="9" fillId="4" borderId="112" xfId="0" applyNumberFormat="1" applyFont="1" applyFill="1" applyBorder="1" applyAlignment="1">
      <alignment horizontal="right"/>
    </xf>
    <xf numFmtId="3" fontId="38" fillId="0" borderId="7" xfId="0" applyNumberFormat="1" applyFont="1" applyBorder="1" applyAlignment="1">
      <alignment vertical="center"/>
    </xf>
    <xf numFmtId="172" fontId="8" fillId="0" borderId="7" xfId="0" applyNumberFormat="1" applyFont="1" applyBorder="1" applyAlignment="1">
      <alignment vertical="center"/>
    </xf>
    <xf numFmtId="4" fontId="1" fillId="0" borderId="41" xfId="0" applyNumberFormat="1" applyFont="1" applyBorder="1" applyAlignment="1">
      <alignment horizontal="right"/>
    </xf>
    <xf numFmtId="4" fontId="1" fillId="4" borderId="41" xfId="0" applyNumberFormat="1" applyFont="1" applyFill="1" applyBorder="1" applyAlignment="1">
      <alignment horizontal="right"/>
    </xf>
    <xf numFmtId="4" fontId="9" fillId="4" borderId="92" xfId="0" applyNumberFormat="1" applyFont="1" applyFill="1" applyBorder="1" applyAlignment="1">
      <alignment horizontal="center"/>
    </xf>
    <xf numFmtId="4" fontId="12" fillId="4" borderId="72" xfId="0" applyNumberFormat="1" applyFont="1" applyFill="1" applyBorder="1"/>
    <xf numFmtId="4" fontId="9" fillId="4" borderId="72" xfId="0" applyNumberFormat="1" applyFont="1" applyFill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3" xfId="0" applyNumberFormat="1" applyFont="1" applyBorder="1"/>
    <xf numFmtId="4" fontId="1" fillId="4" borderId="3" xfId="0" applyNumberFormat="1" applyFont="1" applyFill="1" applyBorder="1"/>
    <xf numFmtId="3" fontId="9" fillId="4" borderId="42" xfId="0" applyNumberFormat="1" applyFont="1" applyFill="1" applyBorder="1" applyAlignment="1">
      <alignment horizontal="center"/>
    </xf>
    <xf numFmtId="172" fontId="8" fillId="0" borderId="6" xfId="0" applyNumberFormat="1" applyFont="1" applyFill="1" applyBorder="1"/>
    <xf numFmtId="4" fontId="8" fillId="0" borderId="6" xfId="0" applyNumberFormat="1" applyFont="1" applyFill="1" applyBorder="1"/>
    <xf numFmtId="175" fontId="9" fillId="4" borderId="4" xfId="0" applyNumberFormat="1" applyFont="1" applyFill="1" applyBorder="1"/>
    <xf numFmtId="174" fontId="9" fillId="4" borderId="41" xfId="0" applyNumberFormat="1" applyFont="1" applyFill="1" applyBorder="1"/>
    <xf numFmtId="172" fontId="8" fillId="0" borderId="6" xfId="0" applyNumberFormat="1" applyFont="1" applyBorder="1"/>
    <xf numFmtId="3" fontId="39" fillId="6" borderId="41" xfId="0" applyNumberFormat="1" applyFont="1" applyFill="1" applyBorder="1" applyAlignment="1">
      <alignment horizontal="center"/>
    </xf>
    <xf numFmtId="3" fontId="41" fillId="0" borderId="92" xfId="0" applyNumberFormat="1" applyFont="1" applyBorder="1" applyAlignment="1">
      <alignment vertical="center"/>
    </xf>
    <xf numFmtId="4" fontId="41" fillId="0" borderId="41" xfId="0" applyNumberFormat="1" applyFont="1" applyBorder="1" applyAlignment="1">
      <alignment vertical="center"/>
    </xf>
    <xf numFmtId="3" fontId="9" fillId="0" borderId="41" xfId="0" applyNumberFormat="1" applyFont="1" applyBorder="1"/>
    <xf numFmtId="3" fontId="9" fillId="0" borderId="31" xfId="0" applyNumberFormat="1" applyFont="1" applyBorder="1"/>
    <xf numFmtId="2" fontId="9" fillId="4" borderId="4" xfId="0" applyNumberFormat="1" applyFont="1" applyFill="1" applyBorder="1"/>
    <xf numFmtId="173" fontId="8" fillId="0" borderId="7" xfId="0" applyNumberFormat="1" applyFont="1" applyBorder="1"/>
    <xf numFmtId="173" fontId="8" fillId="0" borderId="6" xfId="0" applyNumberFormat="1" applyFont="1" applyBorder="1"/>
    <xf numFmtId="173" fontId="1" fillId="0" borderId="148" xfId="0" applyNumberFormat="1" applyFont="1" applyBorder="1"/>
    <xf numFmtId="172" fontId="8" fillId="0" borderId="47" xfId="0" applyNumberFormat="1" applyFont="1" applyBorder="1"/>
    <xf numFmtId="172" fontId="8" fillId="0" borderId="47" xfId="0" applyNumberFormat="1" applyFont="1" applyFill="1" applyBorder="1"/>
    <xf numFmtId="4" fontId="8" fillId="0" borderId="47" xfId="0" applyNumberFormat="1" applyFont="1" applyFill="1" applyBorder="1"/>
    <xf numFmtId="3" fontId="9" fillId="4" borderId="97" xfId="0" applyNumberFormat="1" applyFont="1" applyFill="1" applyBorder="1" applyAlignment="1">
      <alignment horizontal="center"/>
    </xf>
    <xf numFmtId="173" fontId="0" fillId="0" borderId="4" xfId="0" applyNumberFormat="1" applyBorder="1"/>
    <xf numFmtId="173" fontId="0" fillId="0" borderId="41" xfId="0" applyNumberFormat="1" applyBorder="1"/>
    <xf numFmtId="174" fontId="8" fillId="0" borderId="0" xfId="0" applyNumberFormat="1" applyFont="1" applyFill="1"/>
    <xf numFmtId="172" fontId="1" fillId="0" borderId="148" xfId="0" applyNumberFormat="1" applyFont="1" applyBorder="1"/>
    <xf numFmtId="172" fontId="8" fillId="0" borderId="66" xfId="0" applyNumberFormat="1" applyFont="1" applyBorder="1"/>
    <xf numFmtId="172" fontId="8" fillId="0" borderId="41" xfId="0" applyNumberFormat="1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9" fillId="0" borderId="123" xfId="0" applyFont="1" applyBorder="1"/>
    <xf numFmtId="0" fontId="0" fillId="0" borderId="63" xfId="0" applyBorder="1" applyAlignment="1">
      <alignment horizontal="center"/>
    </xf>
    <xf numFmtId="3" fontId="9" fillId="4" borderId="138" xfId="0" applyNumberFormat="1" applyFont="1" applyFill="1" applyBorder="1"/>
    <xf numFmtId="0" fontId="0" fillId="0" borderId="16" xfId="0" applyBorder="1" applyAlignment="1">
      <alignment horizontal="center"/>
    </xf>
    <xf numFmtId="172" fontId="0" fillId="0" borderId="16" xfId="0" applyNumberFormat="1" applyBorder="1" applyAlignment="1">
      <alignment horizontal="center"/>
    </xf>
    <xf numFmtId="3" fontId="0" fillId="0" borderId="88" xfId="0" applyNumberFormat="1" applyBorder="1"/>
    <xf numFmtId="172" fontId="0" fillId="0" borderId="63" xfId="0" applyNumberFormat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172" fontId="9" fillId="4" borderId="8" xfId="0" applyNumberFormat="1" applyFont="1" applyFill="1" applyBorder="1" applyAlignment="1">
      <alignment horizontal="center"/>
    </xf>
    <xf numFmtId="3" fontId="0" fillId="4" borderId="8" xfId="0" applyNumberFormat="1" applyFill="1" applyBorder="1"/>
    <xf numFmtId="3" fontId="9" fillId="4" borderId="139" xfId="0" applyNumberFormat="1" applyFont="1" applyFill="1" applyBorder="1"/>
    <xf numFmtId="0" fontId="0" fillId="0" borderId="20" xfId="0" applyBorder="1" applyAlignment="1">
      <alignment horizontal="center"/>
    </xf>
    <xf numFmtId="3" fontId="0" fillId="0" borderId="20" xfId="0" applyNumberFormat="1" applyBorder="1"/>
    <xf numFmtId="3" fontId="0" fillId="0" borderId="139" xfId="0" applyNumberFormat="1" applyBorder="1"/>
    <xf numFmtId="0" fontId="9" fillId="4" borderId="149" xfId="0" applyFont="1" applyFill="1" applyBorder="1"/>
    <xf numFmtId="0" fontId="0" fillId="4" borderId="109" xfId="0" applyFill="1" applyBorder="1" applyAlignment="1">
      <alignment horizontal="center"/>
    </xf>
    <xf numFmtId="3" fontId="0" fillId="4" borderId="109" xfId="0" applyNumberFormat="1" applyFill="1" applyBorder="1"/>
    <xf numFmtId="3" fontId="9" fillId="4" borderId="135" xfId="0" applyNumberFormat="1" applyFont="1" applyFill="1" applyBorder="1"/>
    <xf numFmtId="0" fontId="13" fillId="0" borderId="150" xfId="0" applyFont="1" applyFill="1" applyBorder="1"/>
    <xf numFmtId="0" fontId="0" fillId="0" borderId="150" xfId="0" applyBorder="1"/>
    <xf numFmtId="0" fontId="0" fillId="4" borderId="77" xfId="0" applyFill="1" applyBorder="1"/>
    <xf numFmtId="0" fontId="0" fillId="4" borderId="120" xfId="0" applyFill="1" applyBorder="1"/>
    <xf numFmtId="0" fontId="0" fillId="4" borderId="151" xfId="0" applyFill="1" applyBorder="1"/>
    <xf numFmtId="0" fontId="0" fillId="4" borderId="150" xfId="0" applyFill="1" applyBorder="1"/>
    <xf numFmtId="0" fontId="9" fillId="4" borderId="67" xfId="0" applyFont="1" applyFill="1" applyBorder="1" applyAlignment="1">
      <alignment horizontal="center"/>
    </xf>
    <xf numFmtId="0" fontId="0" fillId="4" borderId="70" xfId="0" applyFill="1" applyBorder="1"/>
    <xf numFmtId="0" fontId="0" fillId="4" borderId="17" xfId="0" applyFill="1" applyBorder="1"/>
    <xf numFmtId="0" fontId="0" fillId="4" borderId="28" xfId="0" applyFill="1" applyBorder="1"/>
    <xf numFmtId="0" fontId="0" fillId="4" borderId="29" xfId="0" applyFill="1" applyBorder="1"/>
    <xf numFmtId="0" fontId="0" fillId="4" borderId="128" xfId="0" applyFill="1" applyBorder="1"/>
    <xf numFmtId="3" fontId="0" fillId="0" borderId="30" xfId="0" applyNumberFormat="1" applyBorder="1" applyAlignment="1">
      <alignment horizontal="center"/>
    </xf>
    <xf numFmtId="3" fontId="0" fillId="0" borderId="138" xfId="0" applyNumberFormat="1" applyBorder="1"/>
    <xf numFmtId="0" fontId="0" fillId="0" borderId="121" xfId="0" applyBorder="1" applyAlignment="1"/>
    <xf numFmtId="9" fontId="0" fillId="0" borderId="16" xfId="0" applyNumberFormat="1" applyBorder="1" applyAlignment="1">
      <alignment horizontal="center"/>
    </xf>
    <xf numFmtId="0" fontId="0" fillId="0" borderId="121" xfId="0" applyBorder="1" applyAlignment="1">
      <alignment horizontal="left"/>
    </xf>
    <xf numFmtId="9" fontId="0" fillId="0" borderId="63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0" fontId="0" fillId="0" borderId="152" xfId="0" applyBorder="1"/>
    <xf numFmtId="0" fontId="0" fillId="0" borderId="113" xfId="0" applyBorder="1"/>
    <xf numFmtId="3" fontId="0" fillId="0" borderId="24" xfId="0" applyNumberFormat="1" applyBorder="1"/>
    <xf numFmtId="3" fontId="0" fillId="0" borderId="49" xfId="0" applyNumberFormat="1" applyBorder="1"/>
    <xf numFmtId="0" fontId="0" fillId="4" borderId="126" xfId="0" applyFill="1" applyBorder="1"/>
    <xf numFmtId="3" fontId="0" fillId="4" borderId="18" xfId="0" applyNumberFormat="1" applyFill="1" applyBorder="1"/>
    <xf numFmtId="3" fontId="0" fillId="4" borderId="139" xfId="0" applyNumberFormat="1" applyFill="1" applyBorder="1"/>
    <xf numFmtId="0" fontId="0" fillId="4" borderId="9" xfId="0" applyFill="1" applyBorder="1"/>
    <xf numFmtId="3" fontId="0" fillId="4" borderId="21" xfId="0" applyNumberFormat="1" applyFill="1" applyBorder="1"/>
    <xf numFmtId="3" fontId="0" fillId="4" borderId="0" xfId="0" applyNumberFormat="1" applyFill="1" applyBorder="1"/>
    <xf numFmtId="3" fontId="9" fillId="4" borderId="16" xfId="0" applyNumberFormat="1" applyFont="1" applyFill="1" applyBorder="1"/>
    <xf numFmtId="3" fontId="9" fillId="4" borderId="131" xfId="0" applyNumberFormat="1" applyFont="1" applyFill="1" applyBorder="1"/>
    <xf numFmtId="0" fontId="0" fillId="4" borderId="55" xfId="0" applyFill="1" applyBorder="1"/>
    <xf numFmtId="0" fontId="0" fillId="4" borderId="140" xfId="0" applyFill="1" applyBorder="1"/>
    <xf numFmtId="0" fontId="0" fillId="4" borderId="65" xfId="0" applyFill="1" applyBorder="1"/>
    <xf numFmtId="0" fontId="0" fillId="4" borderId="98" xfId="0" applyFill="1" applyBorder="1"/>
    <xf numFmtId="172" fontId="1" fillId="4" borderId="41" xfId="0" applyNumberFormat="1" applyFont="1" applyFill="1" applyBorder="1" applyAlignment="1">
      <alignment horizontal="right"/>
    </xf>
    <xf numFmtId="3" fontId="5" fillId="4" borderId="93" xfId="0" applyNumberFormat="1" applyFont="1" applyFill="1" applyBorder="1" applyAlignment="1">
      <alignment horizontal="right"/>
    </xf>
    <xf numFmtId="3" fontId="1" fillId="4" borderId="1" xfId="0" applyNumberFormat="1" applyFont="1" applyFill="1" applyBorder="1" applyAlignment="1">
      <alignment horizontal="right"/>
    </xf>
    <xf numFmtId="3" fontId="5" fillId="4" borderId="31" xfId="0" applyNumberFormat="1" applyFont="1" applyFill="1" applyBorder="1" applyAlignment="1">
      <alignment horizontal="right"/>
    </xf>
    <xf numFmtId="3" fontId="8" fillId="0" borderId="31" xfId="0" applyNumberFormat="1" applyFont="1" applyBorder="1" applyAlignment="1">
      <alignment horizontal="right"/>
    </xf>
    <xf numFmtId="3" fontId="5" fillId="4" borderId="34" xfId="2" applyNumberFormat="1" applyFont="1" applyFill="1" applyBorder="1" applyAlignment="1">
      <alignment horizontal="right"/>
    </xf>
    <xf numFmtId="4" fontId="5" fillId="4" borderId="47" xfId="0" applyNumberFormat="1" applyFont="1" applyFill="1" applyBorder="1" applyAlignment="1">
      <alignment horizontal="right"/>
    </xf>
    <xf numFmtId="3" fontId="5" fillId="4" borderId="62" xfId="0" applyNumberFormat="1" applyFont="1" applyFill="1" applyBorder="1" applyAlignment="1">
      <alignment horizontal="right"/>
    </xf>
    <xf numFmtId="3" fontId="5" fillId="4" borderId="69" xfId="0" applyNumberFormat="1" applyFont="1" applyFill="1" applyBorder="1" applyAlignment="1">
      <alignment horizontal="right"/>
    </xf>
    <xf numFmtId="3" fontId="5" fillId="4" borderId="62" xfId="0" applyNumberFormat="1" applyFont="1" applyFill="1" applyBorder="1" applyAlignment="1">
      <alignment horizontal="center"/>
    </xf>
    <xf numFmtId="3" fontId="1" fillId="4" borderId="1" xfId="0" applyNumberFormat="1" applyFont="1" applyFill="1" applyBorder="1" applyAlignment="1">
      <alignment horizontal="center"/>
    </xf>
    <xf numFmtId="3" fontId="5" fillId="4" borderId="34" xfId="2" applyNumberFormat="1" applyFont="1" applyFill="1" applyBorder="1"/>
    <xf numFmtId="3" fontId="14" fillId="0" borderId="11" xfId="0" applyNumberFormat="1" applyFont="1" applyBorder="1" applyAlignment="1">
      <alignment vertical="center"/>
    </xf>
    <xf numFmtId="3" fontId="14" fillId="0" borderId="41" xfId="0" applyNumberFormat="1" applyFont="1" applyBorder="1" applyAlignment="1">
      <alignment vertical="center"/>
    </xf>
    <xf numFmtId="0" fontId="8" fillId="0" borderId="31" xfId="0" applyFont="1" applyBorder="1"/>
    <xf numFmtId="173" fontId="8" fillId="0" borderId="4" xfId="0" applyNumberFormat="1" applyFont="1" applyBorder="1"/>
    <xf numFmtId="0" fontId="8" fillId="0" borderId="78" xfId="0" applyFont="1" applyBorder="1"/>
    <xf numFmtId="172" fontId="8" fillId="0" borderId="41" xfId="0" applyNumberFormat="1" applyFont="1" applyBorder="1" applyAlignment="1">
      <alignment horizontal="right"/>
    </xf>
    <xf numFmtId="172" fontId="8" fillId="0" borderId="4" xfId="0" applyNumberFormat="1" applyFont="1" applyBorder="1" applyAlignment="1">
      <alignment horizontal="right"/>
    </xf>
    <xf numFmtId="3" fontId="8" fillId="0" borderId="66" xfId="0" applyNumberFormat="1" applyFont="1" applyBorder="1" applyAlignment="1">
      <alignment horizontal="right"/>
    </xf>
    <xf numFmtId="3" fontId="8" fillId="0" borderId="78" xfId="0" applyNumberFormat="1" applyFont="1" applyBorder="1" applyAlignment="1">
      <alignment horizontal="right"/>
    </xf>
    <xf numFmtId="4" fontId="8" fillId="0" borderId="41" xfId="0" applyNumberFormat="1" applyFont="1" applyBorder="1" applyAlignment="1">
      <alignment horizontal="right"/>
    </xf>
    <xf numFmtId="4" fontId="8" fillId="0" borderId="4" xfId="0" applyNumberFormat="1" applyFont="1" applyBorder="1" applyAlignment="1">
      <alignment horizontal="right"/>
    </xf>
    <xf numFmtId="0" fontId="8" fillId="0" borderId="148" xfId="0" applyFont="1" applyBorder="1"/>
    <xf numFmtId="172" fontId="8" fillId="0" borderId="148" xfId="0" applyNumberFormat="1" applyFont="1" applyBorder="1"/>
    <xf numFmtId="0" fontId="8" fillId="0" borderId="6" xfId="0" applyFont="1" applyBorder="1"/>
    <xf numFmtId="3" fontId="8" fillId="0" borderId="54" xfId="0" applyNumberFormat="1" applyFont="1" applyBorder="1"/>
    <xf numFmtId="3" fontId="9" fillId="4" borderId="30" xfId="0" applyNumberFormat="1" applyFont="1" applyFill="1" applyBorder="1"/>
    <xf numFmtId="4" fontId="8" fillId="0" borderId="3" xfId="0" applyNumberFormat="1" applyFont="1" applyFill="1" applyBorder="1"/>
    <xf numFmtId="0" fontId="13" fillId="0" borderId="0" xfId="0" applyFont="1" applyAlignment="1">
      <alignment horizontal="left"/>
    </xf>
    <xf numFmtId="0" fontId="0" fillId="4" borderId="0" xfId="0" applyFill="1" applyBorder="1"/>
    <xf numFmtId="0" fontId="1" fillId="0" borderId="3" xfId="0" applyFont="1" applyBorder="1" applyAlignment="1">
      <alignment horizontal="center"/>
    </xf>
    <xf numFmtId="0" fontId="5" fillId="4" borderId="68" xfId="0" applyFont="1" applyFill="1" applyBorder="1" applyAlignment="1">
      <alignment horizontal="center"/>
    </xf>
    <xf numFmtId="0" fontId="7" fillId="4" borderId="37" xfId="0" applyFont="1" applyFill="1" applyBorder="1" applyAlignment="1">
      <alignment horizontal="center"/>
    </xf>
    <xf numFmtId="0" fontId="7" fillId="4" borderId="38" xfId="0" applyFont="1" applyFill="1" applyBorder="1" applyAlignment="1">
      <alignment horizontal="center"/>
    </xf>
    <xf numFmtId="0" fontId="7" fillId="4" borderId="68" xfId="0" applyFont="1" applyFill="1" applyBorder="1" applyAlignment="1">
      <alignment horizontal="center"/>
    </xf>
    <xf numFmtId="0" fontId="0" fillId="0" borderId="83" xfId="0" applyBorder="1" applyAlignment="1">
      <alignment horizontal="center"/>
    </xf>
    <xf numFmtId="0" fontId="5" fillId="4" borderId="83" xfId="0" applyFont="1" applyFill="1" applyBorder="1" applyAlignment="1">
      <alignment horizontal="center"/>
    </xf>
    <xf numFmtId="0" fontId="0" fillId="0" borderId="38" xfId="0" applyBorder="1" applyAlignment="1">
      <alignment horizontal="center"/>
    </xf>
    <xf numFmtId="0" fontId="9" fillId="4" borderId="58" xfId="0" applyFont="1" applyFill="1" applyBorder="1" applyAlignment="1">
      <alignment horizontal="center"/>
    </xf>
    <xf numFmtId="3" fontId="9" fillId="4" borderId="2" xfId="0" applyNumberFormat="1" applyFont="1" applyFill="1" applyBorder="1"/>
    <xf numFmtId="3" fontId="9" fillId="4" borderId="96" xfId="0" applyNumberFormat="1" applyFont="1" applyFill="1" applyBorder="1"/>
    <xf numFmtId="4" fontId="9" fillId="4" borderId="8" xfId="0" applyNumberFormat="1" applyFont="1" applyFill="1" applyBorder="1"/>
    <xf numFmtId="4" fontId="9" fillId="4" borderId="2" xfId="0" applyNumberFormat="1" applyFont="1" applyFill="1" applyBorder="1"/>
    <xf numFmtId="173" fontId="0" fillId="0" borderId="0" xfId="0" applyNumberFormat="1"/>
    <xf numFmtId="2" fontId="9" fillId="4" borderId="76" xfId="0" applyNumberFormat="1" applyFont="1" applyFill="1" applyBorder="1"/>
    <xf numFmtId="4" fontId="9" fillId="4" borderId="76" xfId="0" applyNumberFormat="1" applyFont="1" applyFill="1" applyBorder="1"/>
    <xf numFmtId="3" fontId="9" fillId="4" borderId="109" xfId="0" applyNumberFormat="1" applyFont="1" applyFill="1" applyBorder="1"/>
    <xf numFmtId="0" fontId="5" fillId="7" borderId="77" xfId="0" applyFont="1" applyFill="1" applyBorder="1"/>
    <xf numFmtId="0" fontId="0" fillId="7" borderId="153" xfId="0" applyFill="1" applyBorder="1"/>
    <xf numFmtId="0" fontId="0" fillId="7" borderId="9" xfId="0" applyFill="1" applyBorder="1"/>
    <xf numFmtId="0" fontId="0" fillId="4" borderId="88" xfId="0" applyFill="1" applyBorder="1"/>
    <xf numFmtId="0" fontId="0" fillId="0" borderId="5" xfId="0" applyBorder="1"/>
    <xf numFmtId="3" fontId="9" fillId="4" borderId="99" xfId="0" applyNumberFormat="1" applyFont="1" applyFill="1" applyBorder="1"/>
    <xf numFmtId="0" fontId="0" fillId="4" borderId="8" xfId="0" applyFill="1" applyBorder="1"/>
    <xf numFmtId="0" fontId="0" fillId="4" borderId="66" xfId="0" applyFill="1" applyBorder="1"/>
    <xf numFmtId="0" fontId="0" fillId="4" borderId="142" xfId="0" applyFill="1" applyBorder="1"/>
    <xf numFmtId="0" fontId="0" fillId="0" borderId="66" xfId="0" applyBorder="1"/>
    <xf numFmtId="0" fontId="0" fillId="4" borderId="90" xfId="0" applyFill="1" applyBorder="1"/>
    <xf numFmtId="0" fontId="9" fillId="4" borderId="126" xfId="0" applyFont="1" applyFill="1" applyBorder="1"/>
    <xf numFmtId="0" fontId="0" fillId="0" borderId="1" xfId="0" applyBorder="1"/>
    <xf numFmtId="0" fontId="0" fillId="4" borderId="1" xfId="0" applyFill="1" applyBorder="1"/>
    <xf numFmtId="0" fontId="0" fillId="4" borderId="2" xfId="0" applyFill="1" applyBorder="1"/>
    <xf numFmtId="0" fontId="0" fillId="6" borderId="65" xfId="0" applyFill="1" applyBorder="1"/>
    <xf numFmtId="0" fontId="0" fillId="4" borderId="138" xfId="0" applyFill="1" applyBorder="1"/>
    <xf numFmtId="0" fontId="0" fillId="4" borderId="154" xfId="0" applyFill="1" applyBorder="1"/>
    <xf numFmtId="0" fontId="9" fillId="4" borderId="24" xfId="0" applyFont="1" applyFill="1" applyBorder="1"/>
    <xf numFmtId="0" fontId="9" fillId="4" borderId="49" xfId="0" applyFont="1" applyFill="1" applyBorder="1"/>
    <xf numFmtId="0" fontId="0" fillId="0" borderId="3" xfId="0" applyBorder="1"/>
    <xf numFmtId="0" fontId="0" fillId="4" borderId="3" xfId="0" applyFill="1" applyBorder="1"/>
    <xf numFmtId="0" fontId="9" fillId="4" borderId="113" xfId="0" applyFont="1" applyFill="1" applyBorder="1" applyAlignment="1">
      <alignment horizontal="center"/>
    </xf>
    <xf numFmtId="0" fontId="0" fillId="7" borderId="119" xfId="0" applyFill="1" applyBorder="1"/>
    <xf numFmtId="0" fontId="5" fillId="7" borderId="121" xfId="0" applyFont="1" applyFill="1" applyBorder="1"/>
    <xf numFmtId="0" fontId="5" fillId="7" borderId="121" xfId="0" applyFont="1" applyFill="1" applyBorder="1" applyAlignment="1">
      <alignment horizontal="center"/>
    </xf>
    <xf numFmtId="0" fontId="5" fillId="7" borderId="132" xfId="0" applyFont="1" applyFill="1" applyBorder="1"/>
    <xf numFmtId="0" fontId="5" fillId="4" borderId="121" xfId="0" applyFont="1" applyFill="1" applyBorder="1"/>
    <xf numFmtId="0" fontId="5" fillId="4" borderId="129" xfId="0" applyFont="1" applyFill="1" applyBorder="1"/>
    <xf numFmtId="0" fontId="0" fillId="4" borderId="49" xfId="0" applyFill="1" applyBorder="1"/>
    <xf numFmtId="0" fontId="0" fillId="4" borderId="4" xfId="0" applyFill="1" applyBorder="1"/>
    <xf numFmtId="17" fontId="36" fillId="4" borderId="4" xfId="0" applyNumberFormat="1" applyFont="1" applyFill="1" applyBorder="1" applyAlignment="1">
      <alignment horizontal="center"/>
    </xf>
    <xf numFmtId="0" fontId="36" fillId="4" borderId="4" xfId="0" applyFont="1" applyFill="1" applyBorder="1"/>
    <xf numFmtId="3" fontId="5" fillId="4" borderId="82" xfId="0" applyNumberFormat="1" applyFont="1" applyFill="1" applyBorder="1"/>
    <xf numFmtId="0" fontId="0" fillId="0" borderId="82" xfId="0" applyBorder="1"/>
    <xf numFmtId="0" fontId="0" fillId="0" borderId="80" xfId="0" applyBorder="1"/>
    <xf numFmtId="0" fontId="36" fillId="4" borderId="112" xfId="0" applyFont="1" applyFill="1" applyBorder="1" applyAlignment="1">
      <alignment horizontal="center"/>
    </xf>
    <xf numFmtId="0" fontId="0" fillId="0" borderId="23" xfId="0" applyBorder="1"/>
    <xf numFmtId="0" fontId="0" fillId="0" borderId="47" xfId="0" applyBorder="1"/>
    <xf numFmtId="0" fontId="5" fillId="9" borderId="43" xfId="0" applyFont="1" applyFill="1" applyBorder="1"/>
    <xf numFmtId="0" fontId="12" fillId="4" borderId="155" xfId="0" applyFont="1" applyFill="1" applyBorder="1" applyAlignment="1">
      <alignment horizontal="center"/>
    </xf>
    <xf numFmtId="3" fontId="9" fillId="4" borderId="156" xfId="0" applyNumberFormat="1" applyFont="1" applyFill="1" applyBorder="1"/>
    <xf numFmtId="3" fontId="1" fillId="0" borderId="82" xfId="0" applyNumberFormat="1" applyFont="1" applyBorder="1" applyAlignment="1">
      <alignment horizontal="right"/>
    </xf>
    <xf numFmtId="3" fontId="9" fillId="4" borderId="82" xfId="0" applyNumberFormat="1" applyFont="1" applyFill="1" applyBorder="1" applyAlignment="1">
      <alignment horizontal="right"/>
    </xf>
    <xf numFmtId="3" fontId="1" fillId="0" borderId="80" xfId="0" applyNumberFormat="1" applyFont="1" applyBorder="1" applyAlignment="1">
      <alignment horizontal="right"/>
    </xf>
    <xf numFmtId="3" fontId="5" fillId="4" borderId="91" xfId="0" applyNumberFormat="1" applyFont="1" applyFill="1" applyBorder="1" applyAlignment="1">
      <alignment horizontal="right"/>
    </xf>
    <xf numFmtId="0" fontId="5" fillId="9" borderId="77" xfId="0" applyFont="1" applyFill="1" applyBorder="1"/>
    <xf numFmtId="0" fontId="36" fillId="4" borderId="157" xfId="0" applyFont="1" applyFill="1" applyBorder="1" applyAlignment="1">
      <alignment horizontal="center"/>
    </xf>
    <xf numFmtId="3" fontId="9" fillId="4" borderId="73" xfId="0" applyNumberFormat="1" applyFont="1" applyFill="1" applyBorder="1"/>
    <xf numFmtId="0" fontId="36" fillId="4" borderId="155" xfId="0" applyFont="1" applyFill="1" applyBorder="1" applyAlignment="1">
      <alignment horizontal="center"/>
    </xf>
    <xf numFmtId="17" fontId="36" fillId="4" borderId="158" xfId="0" applyNumberFormat="1" applyFont="1" applyFill="1" applyBorder="1" applyAlignment="1">
      <alignment horizontal="center"/>
    </xf>
    <xf numFmtId="1" fontId="1" fillId="0" borderId="82" xfId="0" applyNumberFormat="1" applyFont="1" applyBorder="1"/>
    <xf numFmtId="1" fontId="9" fillId="4" borderId="82" xfId="0" applyNumberFormat="1" applyFont="1" applyFill="1" applyBorder="1"/>
    <xf numFmtId="1" fontId="9" fillId="4" borderId="82" xfId="0" applyNumberFormat="1" applyFont="1" applyFill="1" applyBorder="1" applyAlignment="1">
      <alignment horizontal="right"/>
    </xf>
    <xf numFmtId="3" fontId="1" fillId="0" borderId="158" xfId="0" applyNumberFormat="1" applyFont="1" applyBorder="1" applyAlignment="1">
      <alignment horizontal="right"/>
    </xf>
    <xf numFmtId="3" fontId="9" fillId="4" borderId="91" xfId="0" applyNumberFormat="1" applyFont="1" applyFill="1" applyBorder="1"/>
    <xf numFmtId="3" fontId="5" fillId="4" borderId="159" xfId="0" applyNumberFormat="1" applyFont="1" applyFill="1" applyBorder="1" applyAlignment="1">
      <alignment horizontal="right"/>
    </xf>
    <xf numFmtId="3" fontId="5" fillId="4" borderId="89" xfId="0" applyNumberFormat="1" applyFont="1" applyFill="1" applyBorder="1" applyAlignment="1">
      <alignment horizontal="right"/>
    </xf>
    <xf numFmtId="0" fontId="12" fillId="4" borderId="47" xfId="0" applyFont="1" applyFill="1" applyBorder="1" applyAlignment="1">
      <alignment horizontal="center"/>
    </xf>
    <xf numFmtId="17" fontId="12" fillId="4" borderId="4" xfId="0" applyNumberFormat="1" applyFont="1" applyFill="1" applyBorder="1" applyAlignment="1">
      <alignment horizontal="center"/>
    </xf>
    <xf numFmtId="3" fontId="1" fillId="0" borderId="41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172" fontId="0" fillId="4" borderId="160" xfId="0" applyNumberFormat="1" applyFill="1" applyBorder="1"/>
    <xf numFmtId="172" fontId="0" fillId="0" borderId="8" xfId="0" applyNumberFormat="1" applyBorder="1"/>
    <xf numFmtId="0" fontId="67" fillId="0" borderId="0" xfId="0" applyFont="1"/>
    <xf numFmtId="4" fontId="20" fillId="0" borderId="11" xfId="0" applyNumberFormat="1" applyFont="1" applyBorder="1" applyAlignment="1">
      <alignment horizontal="right" vertical="center"/>
    </xf>
    <xf numFmtId="4" fontId="20" fillId="0" borderId="41" xfId="0" applyNumberFormat="1" applyFont="1" applyBorder="1" applyAlignment="1">
      <alignment horizontal="right" vertical="center"/>
    </xf>
    <xf numFmtId="4" fontId="20" fillId="0" borderId="92" xfId="0" applyNumberFormat="1" applyFont="1" applyBorder="1" applyAlignment="1">
      <alignment horizontal="right" vertical="center"/>
    </xf>
    <xf numFmtId="172" fontId="14" fillId="0" borderId="28" xfId="0" applyNumberFormat="1" applyFont="1" applyFill="1" applyBorder="1" applyAlignment="1">
      <alignment vertical="center"/>
    </xf>
    <xf numFmtId="3" fontId="14" fillId="0" borderId="92" xfId="0" applyNumberFormat="1" applyFont="1" applyBorder="1" applyAlignment="1">
      <alignment vertical="center"/>
    </xf>
    <xf numFmtId="172" fontId="14" fillId="0" borderId="40" xfId="0" applyNumberFormat="1" applyFont="1" applyFill="1" applyBorder="1" applyAlignment="1">
      <alignment vertical="center"/>
    </xf>
    <xf numFmtId="172" fontId="9" fillId="4" borderId="12" xfId="0" applyNumberFormat="1" applyFont="1" applyFill="1" applyBorder="1"/>
    <xf numFmtId="172" fontId="0" fillId="0" borderId="20" xfId="0" applyNumberFormat="1" applyBorder="1"/>
    <xf numFmtId="172" fontId="0" fillId="0" borderId="109" xfId="0" applyNumberFormat="1" applyBorder="1"/>
    <xf numFmtId="4" fontId="46" fillId="4" borderId="13" xfId="0" applyNumberFormat="1" applyFont="1" applyFill="1" applyBorder="1" applyAlignment="1">
      <alignment vertical="center"/>
    </xf>
    <xf numFmtId="0" fontId="0" fillId="4" borderId="137" xfId="0" applyFill="1" applyBorder="1"/>
    <xf numFmtId="0" fontId="46" fillId="6" borderId="21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12" fillId="4" borderId="158" xfId="0" applyFont="1" applyFill="1" applyBorder="1" applyAlignment="1">
      <alignment horizontal="center"/>
    </xf>
    <xf numFmtId="172" fontId="45" fillId="6" borderId="9" xfId="0" applyNumberFormat="1" applyFont="1" applyFill="1" applyBorder="1" applyAlignment="1">
      <alignment vertical="center"/>
    </xf>
    <xf numFmtId="172" fontId="46" fillId="4" borderId="107" xfId="0" applyNumberFormat="1" applyFont="1" applyFill="1" applyBorder="1" applyAlignment="1">
      <alignment vertical="center"/>
    </xf>
    <xf numFmtId="3" fontId="9" fillId="4" borderId="105" xfId="0" applyNumberFormat="1" applyFont="1" applyFill="1" applyBorder="1"/>
    <xf numFmtId="172" fontId="3" fillId="0" borderId="0" xfId="0" applyNumberFormat="1" applyFont="1" applyBorder="1" applyAlignment="1">
      <alignment horizontal="center" vertical="center"/>
    </xf>
    <xf numFmtId="2" fontId="46" fillId="4" borderId="110" xfId="0" applyNumberFormat="1" applyFont="1" applyFill="1" applyBorder="1" applyAlignment="1">
      <alignment vertical="center"/>
    </xf>
    <xf numFmtId="2" fontId="46" fillId="4" borderId="31" xfId="0" applyNumberFormat="1" applyFont="1" applyFill="1" applyBorder="1" applyAlignment="1">
      <alignment vertical="center"/>
    </xf>
    <xf numFmtId="2" fontId="46" fillId="4" borderId="94" xfId="0" applyNumberFormat="1" applyFont="1" applyFill="1" applyBorder="1" applyAlignment="1">
      <alignment vertical="center"/>
    </xf>
    <xf numFmtId="4" fontId="0" fillId="6" borderId="0" xfId="0" applyNumberFormat="1" applyFill="1" applyAlignment="1">
      <alignment vertical="center"/>
    </xf>
    <xf numFmtId="4" fontId="9" fillId="4" borderId="17" xfId="0" applyNumberFormat="1" applyFont="1" applyFill="1" applyBorder="1"/>
    <xf numFmtId="2" fontId="46" fillId="4" borderId="64" xfId="0" applyNumberFormat="1" applyFont="1" applyFill="1" applyBorder="1" applyAlignment="1">
      <alignment vertical="center"/>
    </xf>
    <xf numFmtId="0" fontId="68" fillId="0" borderId="0" xfId="0" applyFont="1"/>
    <xf numFmtId="174" fontId="0" fillId="0" borderId="0" xfId="0" applyNumberFormat="1"/>
    <xf numFmtId="4" fontId="8" fillId="6" borderId="41" xfId="0" applyNumberFormat="1" applyFont="1" applyFill="1" applyBorder="1"/>
    <xf numFmtId="4" fontId="8" fillId="0" borderId="4" xfId="0" applyNumberFormat="1" applyFont="1" applyBorder="1"/>
    <xf numFmtId="4" fontId="8" fillId="6" borderId="72" xfId="0" applyNumberFormat="1" applyFont="1" applyFill="1" applyBorder="1"/>
    <xf numFmtId="4" fontId="8" fillId="0" borderId="47" xfId="0" applyNumberFormat="1" applyFont="1" applyBorder="1"/>
    <xf numFmtId="0" fontId="3" fillId="0" borderId="16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Fill="1" applyBorder="1"/>
    <xf numFmtId="0" fontId="9" fillId="4" borderId="9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8" fillId="0" borderId="16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0" fontId="8" fillId="0" borderId="21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3" fontId="8" fillId="0" borderId="21" xfId="0" applyNumberFormat="1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justify" vertical="center" wrapText="1"/>
    </xf>
    <xf numFmtId="0" fontId="8" fillId="4" borderId="16" xfId="0" applyFont="1" applyFill="1" applyBorder="1" applyAlignment="1">
      <alignment horizontal="center" vertical="center" wrapText="1"/>
    </xf>
    <xf numFmtId="3" fontId="9" fillId="0" borderId="21" xfId="0" applyNumberFormat="1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justify" vertical="center"/>
    </xf>
    <xf numFmtId="0" fontId="8" fillId="0" borderId="24" xfId="0" applyFont="1" applyBorder="1" applyAlignment="1">
      <alignment vertical="center"/>
    </xf>
    <xf numFmtId="9" fontId="8" fillId="0" borderId="0" xfId="0" applyNumberFormat="1" applyFont="1" applyBorder="1" applyAlignment="1">
      <alignment vertical="center" wrapText="1"/>
    </xf>
    <xf numFmtId="0" fontId="8" fillId="0" borderId="21" xfId="0" applyFont="1" applyBorder="1" applyAlignment="1">
      <alignment vertical="center"/>
    </xf>
    <xf numFmtId="0" fontId="8" fillId="0" borderId="21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vertical="center"/>
    </xf>
    <xf numFmtId="0" fontId="9" fillId="4" borderId="21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4" borderId="28" xfId="0" applyFont="1" applyFill="1" applyBorder="1" applyAlignment="1">
      <alignment vertical="center"/>
    </xf>
    <xf numFmtId="0" fontId="9" fillId="4" borderId="29" xfId="0" applyFont="1" applyFill="1" applyBorder="1" applyAlignment="1">
      <alignment vertical="center"/>
    </xf>
    <xf numFmtId="0" fontId="8" fillId="4" borderId="29" xfId="0" applyFont="1" applyFill="1" applyBorder="1" applyAlignment="1">
      <alignment vertical="center"/>
    </xf>
    <xf numFmtId="3" fontId="8" fillId="0" borderId="0" xfId="0" applyNumberFormat="1" applyFont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4" fontId="8" fillId="0" borderId="0" xfId="0" applyNumberFormat="1" applyFont="1" applyBorder="1" applyAlignment="1">
      <alignment vertical="center"/>
    </xf>
    <xf numFmtId="3" fontId="8" fillId="0" borderId="0" xfId="0" applyNumberFormat="1" applyFont="1" applyBorder="1" applyAlignment="1">
      <alignment vertical="center"/>
    </xf>
    <xf numFmtId="0" fontId="9" fillId="4" borderId="28" xfId="0" applyFont="1" applyFill="1" applyBorder="1" applyAlignment="1">
      <alignment vertical="center" wrapText="1"/>
    </xf>
    <xf numFmtId="0" fontId="9" fillId="4" borderId="15" xfId="0" applyFont="1" applyFill="1" applyBorder="1" applyAlignment="1">
      <alignment vertical="center" wrapText="1"/>
    </xf>
    <xf numFmtId="0" fontId="9" fillId="4" borderId="17" xfId="0" applyFont="1" applyFill="1" applyBorder="1" applyAlignment="1">
      <alignment vertical="center" wrapText="1"/>
    </xf>
    <xf numFmtId="0" fontId="8" fillId="4" borderId="15" xfId="0" applyFont="1" applyFill="1" applyBorder="1" applyAlignment="1">
      <alignment vertical="center" wrapText="1"/>
    </xf>
    <xf numFmtId="0" fontId="26" fillId="0" borderId="0" xfId="0" applyNumberFormat="1" applyFont="1" applyFill="1" applyBorder="1" applyAlignment="1" applyProtection="1">
      <alignment vertical="center"/>
    </xf>
    <xf numFmtId="0" fontId="4" fillId="4" borderId="9" xfId="0" applyNumberFormat="1" applyFont="1" applyFill="1" applyBorder="1" applyAlignment="1" applyProtection="1">
      <alignment horizontal="center" vertical="center" wrapText="1"/>
    </xf>
    <xf numFmtId="0" fontId="4" fillId="4" borderId="15" xfId="0" applyNumberFormat="1" applyFont="1" applyFill="1" applyBorder="1" applyAlignment="1" applyProtection="1">
      <alignment horizontal="center" vertical="center" wrapText="1"/>
    </xf>
    <xf numFmtId="0" fontId="4" fillId="4" borderId="16" xfId="0" applyNumberFormat="1" applyFont="1" applyFill="1" applyBorder="1" applyAlignment="1" applyProtection="1">
      <alignment horizontal="center" vertical="center" wrapText="1"/>
    </xf>
    <xf numFmtId="0" fontId="4" fillId="4" borderId="17" xfId="0" applyNumberFormat="1" applyFont="1" applyFill="1" applyBorder="1" applyAlignment="1" applyProtection="1">
      <alignment horizontal="center" vertical="center" wrapText="1"/>
    </xf>
    <xf numFmtId="0" fontId="9" fillId="0" borderId="20" xfId="0" applyNumberFormat="1" applyFont="1" applyFill="1" applyBorder="1" applyAlignment="1" applyProtection="1">
      <alignment vertical="center" wrapText="1"/>
    </xf>
    <xf numFmtId="0" fontId="8" fillId="0" borderId="9" xfId="0" applyNumberFormat="1" applyFont="1" applyFill="1" applyBorder="1" applyAlignment="1" applyProtection="1">
      <alignment horizontal="center" vertical="center" wrapText="1"/>
    </xf>
    <xf numFmtId="3" fontId="8" fillId="0" borderId="21" xfId="0" applyNumberFormat="1" applyFont="1" applyFill="1" applyBorder="1" applyAlignment="1" applyProtection="1">
      <alignment horizontal="center" vertical="center" wrapText="1"/>
    </xf>
    <xf numFmtId="3" fontId="8" fillId="0" borderId="9" xfId="0" applyNumberFormat="1" applyFont="1" applyFill="1" applyBorder="1" applyAlignment="1" applyProtection="1">
      <alignment horizontal="center" vertical="center" wrapText="1"/>
    </xf>
    <xf numFmtId="0" fontId="69" fillId="0" borderId="0" xfId="0" applyNumberFormat="1" applyFont="1" applyFill="1" applyBorder="1" applyAlignment="1" applyProtection="1">
      <alignment vertical="center"/>
    </xf>
    <xf numFmtId="0" fontId="9" fillId="0" borderId="20" xfId="0" applyNumberFormat="1" applyFont="1" applyFill="1" applyBorder="1" applyAlignment="1" applyProtection="1">
      <alignment horizontal="justify" vertical="center" wrapText="1"/>
    </xf>
    <xf numFmtId="0" fontId="9" fillId="0" borderId="19" xfId="0" applyNumberFormat="1" applyFont="1" applyFill="1" applyBorder="1" applyAlignment="1" applyProtection="1">
      <alignment horizontal="center" vertical="center" wrapText="1"/>
    </xf>
    <xf numFmtId="0" fontId="8" fillId="0" borderId="19" xfId="0" applyNumberFormat="1" applyFont="1" applyFill="1" applyBorder="1" applyAlignment="1" applyProtection="1">
      <alignment horizontal="center" vertical="center" wrapText="1"/>
    </xf>
    <xf numFmtId="0" fontId="69" fillId="0" borderId="0" xfId="0" applyFont="1" applyAlignment="1">
      <alignment vertical="center"/>
    </xf>
    <xf numFmtId="0" fontId="9" fillId="0" borderId="16" xfId="0" applyNumberFormat="1" applyFont="1" applyFill="1" applyBorder="1" applyAlignment="1" applyProtection="1">
      <alignment vertical="center" wrapText="1"/>
    </xf>
    <xf numFmtId="0" fontId="8" fillId="0" borderId="16" xfId="0" applyNumberFormat="1" applyFont="1" applyFill="1" applyBorder="1" applyAlignment="1" applyProtection="1">
      <alignment horizontal="justify" vertical="center" wrapText="1"/>
    </xf>
    <xf numFmtId="0" fontId="9" fillId="0" borderId="9" xfId="0" applyNumberFormat="1" applyFont="1" applyFill="1" applyBorder="1" applyAlignment="1" applyProtection="1">
      <alignment horizontal="center" vertical="center" wrapText="1"/>
    </xf>
    <xf numFmtId="0" fontId="8" fillId="0" borderId="21" xfId="0" applyNumberFormat="1" applyFont="1" applyFill="1" applyBorder="1" applyAlignment="1" applyProtection="1">
      <alignment vertical="center" wrapText="1"/>
    </xf>
    <xf numFmtId="0" fontId="21" fillId="6" borderId="9" xfId="0" applyNumberFormat="1" applyFont="1" applyFill="1" applyBorder="1" applyAlignment="1" applyProtection="1">
      <alignment horizontal="center" vertical="center" wrapText="1"/>
    </xf>
    <xf numFmtId="0" fontId="21" fillId="0" borderId="16" xfId="0" applyNumberFormat="1" applyFont="1" applyFill="1" applyBorder="1" applyAlignment="1" applyProtection="1">
      <alignment horizontal="justify" vertical="center" wrapText="1"/>
    </xf>
    <xf numFmtId="0" fontId="8" fillId="0" borderId="21" xfId="0" applyNumberFormat="1" applyFont="1" applyFill="1" applyBorder="1" applyAlignment="1" applyProtection="1">
      <alignment horizontal="justify" vertical="center" wrapText="1"/>
    </xf>
    <xf numFmtId="0" fontId="8" fillId="0" borderId="16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/>
    </xf>
    <xf numFmtId="0" fontId="69" fillId="0" borderId="0" xfId="0" applyFont="1" applyAlignment="1">
      <alignment horizontal="center"/>
    </xf>
    <xf numFmtId="0" fontId="69" fillId="0" borderId="16" xfId="0" applyFont="1" applyBorder="1"/>
    <xf numFmtId="0" fontId="9" fillId="4" borderId="21" xfId="0" applyNumberFormat="1" applyFont="1" applyFill="1" applyBorder="1" applyAlignment="1" applyProtection="1">
      <alignment horizontal="justify" vertical="center" wrapText="1"/>
    </xf>
    <xf numFmtId="0" fontId="9" fillId="4" borderId="16" xfId="0" applyNumberFormat="1" applyFont="1" applyFill="1" applyBorder="1" applyAlignment="1" applyProtection="1">
      <alignment horizontal="center" vertical="center" wrapText="1"/>
    </xf>
    <xf numFmtId="0" fontId="8" fillId="4" borderId="16" xfId="0" applyNumberFormat="1" applyFont="1" applyFill="1" applyBorder="1" applyAlignment="1" applyProtection="1">
      <alignment horizontal="center" vertical="center" wrapText="1"/>
    </xf>
    <xf numFmtId="0" fontId="9" fillId="4" borderId="21" xfId="0" applyNumberFormat="1" applyFont="1" applyFill="1" applyBorder="1" applyAlignment="1" applyProtection="1">
      <alignment vertical="center" wrapText="1"/>
    </xf>
    <xf numFmtId="0" fontId="9" fillId="0" borderId="23" xfId="0" applyNumberFormat="1" applyFont="1" applyFill="1" applyBorder="1" applyAlignment="1" applyProtection="1">
      <alignment horizontal="justify" vertical="center"/>
    </xf>
    <xf numFmtId="0" fontId="8" fillId="0" borderId="24" xfId="0" applyNumberFormat="1" applyFont="1" applyFill="1" applyBorder="1" applyAlignment="1" applyProtection="1">
      <alignment vertical="center"/>
    </xf>
    <xf numFmtId="0" fontId="9" fillId="0" borderId="23" xfId="0" applyFont="1" applyBorder="1" applyAlignment="1">
      <alignment horizontal="justify" vertical="center"/>
    </xf>
    <xf numFmtId="9" fontId="8" fillId="0" borderId="0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>
      <alignment vertical="center"/>
    </xf>
    <xf numFmtId="0" fontId="8" fillId="0" borderId="0" xfId="0" applyFont="1" applyBorder="1" applyAlignment="1">
      <alignment vertical="center" wrapText="1"/>
    </xf>
    <xf numFmtId="0" fontId="21" fillId="0" borderId="21" xfId="0" applyNumberFormat="1" applyFont="1" applyFill="1" applyBorder="1" applyAlignment="1" applyProtection="1">
      <alignment vertical="center"/>
    </xf>
    <xf numFmtId="0" fontId="8" fillId="0" borderId="21" xfId="0" applyNumberFormat="1" applyFont="1" applyFill="1" applyBorder="1" applyAlignment="1" applyProtection="1">
      <alignment horizontal="left" vertical="center"/>
    </xf>
    <xf numFmtId="0" fontId="8" fillId="0" borderId="26" xfId="0" applyNumberFormat="1" applyFont="1" applyFill="1" applyBorder="1" applyAlignment="1" applyProtection="1">
      <alignment horizontal="left" vertical="center"/>
    </xf>
    <xf numFmtId="0" fontId="8" fillId="0" borderId="27" xfId="0" applyNumberFormat="1" applyFont="1" applyFill="1" applyBorder="1" applyAlignment="1" applyProtection="1">
      <alignment vertical="center"/>
    </xf>
    <xf numFmtId="0" fontId="9" fillId="4" borderId="21" xfId="0" applyNumberFormat="1" applyFont="1" applyFill="1" applyBorder="1" applyAlignment="1" applyProtection="1">
      <alignment horizontal="left" vertical="center"/>
    </xf>
    <xf numFmtId="0" fontId="9" fillId="4" borderId="0" xfId="0" applyNumberFormat="1" applyFont="1" applyFill="1" applyBorder="1" applyAlignment="1" applyProtection="1">
      <alignment horizontal="left" vertical="center"/>
    </xf>
    <xf numFmtId="0" fontId="9" fillId="0" borderId="21" xfId="0" applyNumberFormat="1" applyFont="1" applyFill="1" applyBorder="1" applyAlignment="1" applyProtection="1">
      <alignment horizontal="center" vertical="center"/>
    </xf>
    <xf numFmtId="0" fontId="9" fillId="4" borderId="28" xfId="0" applyNumberFormat="1" applyFont="1" applyFill="1" applyBorder="1" applyAlignment="1" applyProtection="1">
      <alignment vertical="center"/>
    </xf>
    <xf numFmtId="0" fontId="9" fillId="4" borderId="29" xfId="0" applyNumberFormat="1" applyFont="1" applyFill="1" applyBorder="1" applyAlignment="1" applyProtection="1">
      <alignment vertical="center"/>
    </xf>
    <xf numFmtId="0" fontId="8" fillId="4" borderId="29" xfId="0" applyNumberFormat="1" applyFont="1" applyFill="1" applyBorder="1" applyAlignment="1" applyProtection="1">
      <alignment vertical="center"/>
    </xf>
    <xf numFmtId="3" fontId="69" fillId="0" borderId="0" xfId="0" applyNumberFormat="1" applyFont="1" applyFill="1" applyBorder="1" applyAlignment="1" applyProtection="1">
      <alignment vertical="center" wrapText="1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left" vertical="center"/>
    </xf>
    <xf numFmtId="3" fontId="8" fillId="0" borderId="0" xfId="0" applyNumberFormat="1" applyFont="1" applyFill="1" applyBorder="1" applyAlignment="1" applyProtection="1">
      <alignment vertical="center"/>
    </xf>
    <xf numFmtId="0" fontId="69" fillId="0" borderId="0" xfId="0" applyNumberFormat="1" applyFont="1" applyFill="1" applyBorder="1" applyAlignment="1" applyProtection="1"/>
    <xf numFmtId="0" fontId="9" fillId="4" borderId="28" xfId="0" applyNumberFormat="1" applyFont="1" applyFill="1" applyBorder="1" applyAlignment="1" applyProtection="1">
      <alignment vertical="center" wrapText="1"/>
    </xf>
    <xf numFmtId="0" fontId="9" fillId="4" borderId="15" xfId="0" applyNumberFormat="1" applyFont="1" applyFill="1" applyBorder="1" applyAlignment="1" applyProtection="1">
      <alignment vertical="center" wrapText="1"/>
    </xf>
    <xf numFmtId="0" fontId="9" fillId="4" borderId="17" xfId="0" applyNumberFormat="1" applyFont="1" applyFill="1" applyBorder="1" applyAlignment="1" applyProtection="1">
      <alignment vertical="center" wrapText="1"/>
    </xf>
    <xf numFmtId="0" fontId="8" fillId="4" borderId="15" xfId="0" applyNumberFormat="1" applyFont="1" applyFill="1" applyBorder="1" applyAlignment="1" applyProtection="1">
      <alignment vertical="center" wrapText="1"/>
    </xf>
    <xf numFmtId="0" fontId="12" fillId="4" borderId="93" xfId="0" applyFont="1" applyFill="1" applyBorder="1" applyAlignment="1">
      <alignment horizontal="center"/>
    </xf>
    <xf numFmtId="0" fontId="12" fillId="4" borderId="106" xfId="0" applyFont="1" applyFill="1" applyBorder="1" applyAlignment="1">
      <alignment horizontal="center"/>
    </xf>
    <xf numFmtId="0" fontId="12" fillId="4" borderId="92" xfId="0" applyFont="1" applyFill="1" applyBorder="1" applyAlignment="1">
      <alignment horizontal="center"/>
    </xf>
    <xf numFmtId="0" fontId="8" fillId="0" borderId="41" xfId="0" applyFont="1" applyBorder="1" applyAlignment="1">
      <alignment horizontal="right"/>
    </xf>
    <xf numFmtId="0" fontId="1" fillId="4" borderId="41" xfId="0" applyFont="1" applyFill="1" applyBorder="1" applyAlignment="1">
      <alignment horizontal="right"/>
    </xf>
    <xf numFmtId="0" fontId="8" fillId="0" borderId="4" xfId="0" applyFont="1" applyBorder="1" applyAlignment="1">
      <alignment horizontal="right"/>
    </xf>
    <xf numFmtId="4" fontId="38" fillId="0" borderId="7" xfId="0" applyNumberFormat="1" applyFont="1" applyBorder="1" applyAlignment="1">
      <alignment vertical="center"/>
    </xf>
    <xf numFmtId="3" fontId="0" fillId="6" borderId="0" xfId="0" applyNumberFormat="1" applyFill="1" applyAlignment="1">
      <alignment vertical="center"/>
    </xf>
    <xf numFmtId="0" fontId="36" fillId="4" borderId="23" xfId="0" applyFont="1" applyFill="1" applyBorder="1" applyAlignment="1">
      <alignment horizontal="center"/>
    </xf>
    <xf numFmtId="3" fontId="9" fillId="4" borderId="154" xfId="0" applyNumberFormat="1" applyFont="1" applyFill="1" applyBorder="1"/>
    <xf numFmtId="3" fontId="9" fillId="4" borderId="142" xfId="0" applyNumberFormat="1" applyFont="1" applyFill="1" applyBorder="1"/>
    <xf numFmtId="3" fontId="0" fillId="0" borderId="1" xfId="0" applyNumberFormat="1" applyBorder="1"/>
    <xf numFmtId="3" fontId="9" fillId="4" borderId="90" xfId="0" applyNumberFormat="1" applyFont="1" applyFill="1" applyBorder="1"/>
    <xf numFmtId="3" fontId="9" fillId="4" borderId="19" xfId="0" applyNumberFormat="1" applyFont="1" applyFill="1" applyBorder="1"/>
    <xf numFmtId="3" fontId="9" fillId="4" borderId="74" xfId="0" applyNumberFormat="1" applyFont="1" applyFill="1" applyBorder="1"/>
    <xf numFmtId="0" fontId="38" fillId="6" borderId="115" xfId="0" applyFont="1" applyFill="1" applyBorder="1" applyAlignment="1">
      <alignment vertical="center"/>
    </xf>
    <xf numFmtId="4" fontId="0" fillId="6" borderId="0" xfId="0" applyNumberFormat="1" applyFill="1"/>
    <xf numFmtId="172" fontId="0" fillId="6" borderId="0" xfId="0" applyNumberFormat="1" applyFill="1" applyAlignment="1">
      <alignment vertical="center"/>
    </xf>
    <xf numFmtId="172" fontId="3" fillId="0" borderId="0" xfId="0" applyNumberFormat="1" applyFont="1" applyAlignment="1">
      <alignment horizontal="center" vertical="center"/>
    </xf>
    <xf numFmtId="172" fontId="4" fillId="6" borderId="0" xfId="0" applyNumberFormat="1" applyFont="1" applyFill="1" applyBorder="1" applyAlignment="1">
      <alignment vertical="center"/>
    </xf>
    <xf numFmtId="172" fontId="15" fillId="0" borderId="0" xfId="0" applyNumberFormat="1" applyFont="1"/>
    <xf numFmtId="1" fontId="8" fillId="0" borderId="41" xfId="0" applyNumberFormat="1" applyFont="1" applyBorder="1"/>
    <xf numFmtId="173" fontId="1" fillId="0" borderId="41" xfId="0" applyNumberFormat="1" applyFont="1" applyBorder="1" applyAlignment="1"/>
    <xf numFmtId="0" fontId="0" fillId="7" borderId="77" xfId="0" applyFill="1" applyBorder="1"/>
    <xf numFmtId="0" fontId="1" fillId="0" borderId="5" xfId="0" applyFont="1" applyBorder="1" applyAlignment="1">
      <alignment horizontal="right"/>
    </xf>
    <xf numFmtId="0" fontId="1" fillId="0" borderId="80" xfId="0" applyFont="1" applyBorder="1" applyAlignment="1">
      <alignment horizontal="center"/>
    </xf>
    <xf numFmtId="1" fontId="5" fillId="4" borderId="96" xfId="0" applyNumberFormat="1" applyFont="1" applyFill="1" applyBorder="1"/>
    <xf numFmtId="4" fontId="5" fillId="4" borderId="159" xfId="0" applyNumberFormat="1" applyFont="1" applyFill="1" applyBorder="1"/>
    <xf numFmtId="0" fontId="5" fillId="4" borderId="89" xfId="0" applyFont="1" applyFill="1" applyBorder="1" applyAlignment="1">
      <alignment horizontal="center"/>
    </xf>
    <xf numFmtId="4" fontId="5" fillId="4" borderId="89" xfId="0" applyNumberFormat="1" applyFont="1" applyFill="1" applyBorder="1"/>
    <xf numFmtId="0" fontId="5" fillId="4" borderId="91" xfId="0" applyFont="1" applyFill="1" applyBorder="1" applyAlignment="1">
      <alignment horizontal="center"/>
    </xf>
    <xf numFmtId="172" fontId="14" fillId="0" borderId="30" xfId="0" applyNumberFormat="1" applyFont="1" applyBorder="1" applyAlignment="1">
      <alignment vertical="center"/>
    </xf>
    <xf numFmtId="172" fontId="14" fillId="0" borderId="3" xfId="0" applyNumberFormat="1" applyFont="1" applyBorder="1" applyAlignment="1">
      <alignment vertical="center"/>
    </xf>
    <xf numFmtId="4" fontId="38" fillId="6" borderId="37" xfId="0" applyNumberFormat="1" applyFont="1" applyFill="1" applyBorder="1" applyAlignment="1">
      <alignment vertical="center"/>
    </xf>
    <xf numFmtId="4" fontId="38" fillId="6" borderId="5" xfId="0" applyNumberFormat="1" applyFont="1" applyFill="1" applyBorder="1" applyAlignment="1">
      <alignment vertical="center"/>
    </xf>
    <xf numFmtId="4" fontId="38" fillId="6" borderId="78" xfId="0" applyNumberFormat="1" applyFont="1" applyFill="1" applyBorder="1" applyAlignment="1">
      <alignment vertical="center"/>
    </xf>
    <xf numFmtId="172" fontId="3" fillId="4" borderId="111" xfId="0" applyNumberFormat="1" applyFont="1" applyFill="1" applyBorder="1" applyAlignment="1">
      <alignment vertical="center"/>
    </xf>
    <xf numFmtId="172" fontId="3" fillId="4" borderId="114" xfId="0" applyNumberFormat="1" applyFont="1" applyFill="1" applyBorder="1" applyAlignment="1">
      <alignment vertical="center"/>
    </xf>
    <xf numFmtId="172" fontId="3" fillId="4" borderId="13" xfId="0" applyNumberFormat="1" applyFont="1" applyFill="1" applyBorder="1" applyAlignment="1">
      <alignment vertical="center"/>
    </xf>
    <xf numFmtId="0" fontId="3" fillId="4" borderId="115" xfId="0" applyFont="1" applyFill="1" applyBorder="1" applyAlignment="1">
      <alignment vertical="center"/>
    </xf>
    <xf numFmtId="0" fontId="9" fillId="4" borderId="35" xfId="0" applyFont="1" applyFill="1" applyBorder="1" applyAlignment="1">
      <alignment horizontal="center"/>
    </xf>
    <xf numFmtId="3" fontId="1" fillId="0" borderId="41" xfId="0" applyNumberFormat="1" applyFont="1" applyBorder="1" applyAlignment="1">
      <alignment vertical="center"/>
    </xf>
    <xf numFmtId="3" fontId="1" fillId="0" borderId="31" xfId="0" applyNumberFormat="1" applyFont="1" applyBorder="1" applyAlignment="1">
      <alignment vertical="center"/>
    </xf>
    <xf numFmtId="173" fontId="38" fillId="6" borderId="25" xfId="0" applyNumberFormat="1" applyFont="1" applyFill="1" applyBorder="1" applyAlignment="1">
      <alignment vertical="center"/>
    </xf>
    <xf numFmtId="4" fontId="38" fillId="6" borderId="25" xfId="0" applyNumberFormat="1" applyFont="1" applyFill="1" applyBorder="1" applyAlignment="1">
      <alignment vertical="center"/>
    </xf>
    <xf numFmtId="0" fontId="45" fillId="6" borderId="0" xfId="0" applyFont="1" applyFill="1" applyBorder="1" applyAlignment="1">
      <alignment vertical="center"/>
    </xf>
    <xf numFmtId="3" fontId="45" fillId="6" borderId="4" xfId="0" applyNumberFormat="1" applyFont="1" applyFill="1" applyBorder="1" applyAlignment="1">
      <alignment vertical="center"/>
    </xf>
    <xf numFmtId="3" fontId="45" fillId="6" borderId="7" xfId="0" applyNumberFormat="1" applyFont="1" applyFill="1" applyBorder="1" applyAlignment="1">
      <alignment vertical="center"/>
    </xf>
    <xf numFmtId="3" fontId="45" fillId="6" borderId="6" xfId="0" applyNumberFormat="1" applyFont="1" applyFill="1" applyBorder="1" applyAlignment="1">
      <alignment vertical="center"/>
    </xf>
    <xf numFmtId="0" fontId="45" fillId="6" borderId="4" xfId="0" applyFont="1" applyFill="1" applyBorder="1" applyAlignment="1">
      <alignment vertical="center"/>
    </xf>
    <xf numFmtId="173" fontId="45" fillId="6" borderId="54" xfId="0" applyNumberFormat="1" applyFont="1" applyFill="1" applyBorder="1" applyAlignment="1">
      <alignment vertical="center"/>
    </xf>
    <xf numFmtId="0" fontId="46" fillId="6" borderId="12" xfId="0" applyFont="1" applyFill="1" applyBorder="1" applyAlignment="1">
      <alignment vertical="center" wrapText="1"/>
    </xf>
    <xf numFmtId="172" fontId="46" fillId="4" borderId="2" xfId="0" applyNumberFormat="1" applyFont="1" applyFill="1" applyBorder="1" applyAlignment="1">
      <alignment vertical="center"/>
    </xf>
    <xf numFmtId="172" fontId="46" fillId="4" borderId="3" xfId="0" applyNumberFormat="1" applyFont="1" applyFill="1" applyBorder="1" applyAlignment="1">
      <alignment vertical="center"/>
    </xf>
    <xf numFmtId="3" fontId="1" fillId="0" borderId="161" xfId="0" applyNumberFormat="1" applyFont="1" applyBorder="1"/>
    <xf numFmtId="0" fontId="9" fillId="4" borderId="38" xfId="0" applyFont="1" applyFill="1" applyBorder="1" applyAlignment="1">
      <alignment horizontal="center"/>
    </xf>
    <xf numFmtId="3" fontId="1" fillId="0" borderId="37" xfId="0" applyNumberFormat="1" applyFont="1" applyBorder="1"/>
    <xf numFmtId="3" fontId="5" fillId="4" borderId="159" xfId="0" applyNumberFormat="1" applyFont="1" applyFill="1" applyBorder="1"/>
    <xf numFmtId="172" fontId="0" fillId="0" borderId="83" xfId="0" applyNumberFormat="1" applyBorder="1"/>
    <xf numFmtId="172" fontId="0" fillId="0" borderId="37" xfId="0" applyNumberFormat="1" applyBorder="1"/>
    <xf numFmtId="4" fontId="45" fillId="6" borderId="2" xfId="0" applyNumberFormat="1" applyFont="1" applyFill="1" applyBorder="1" applyAlignment="1">
      <alignment vertical="center"/>
    </xf>
    <xf numFmtId="3" fontId="45" fillId="4" borderId="17" xfId="0" applyNumberFormat="1" applyFont="1" applyFill="1" applyBorder="1" applyAlignment="1">
      <alignment vertical="center"/>
    </xf>
    <xf numFmtId="4" fontId="45" fillId="4" borderId="116" xfId="0" applyNumberFormat="1" applyFont="1" applyFill="1" applyBorder="1" applyAlignment="1">
      <alignment vertical="center"/>
    </xf>
    <xf numFmtId="3" fontId="45" fillId="4" borderId="13" xfId="0" applyNumberFormat="1" applyFont="1" applyFill="1" applyBorder="1" applyAlignment="1">
      <alignment vertical="center"/>
    </xf>
    <xf numFmtId="4" fontId="45" fillId="4" borderId="13" xfId="0" applyNumberFormat="1" applyFont="1" applyFill="1" applyBorder="1" applyAlignment="1">
      <alignment vertical="center"/>
    </xf>
    <xf numFmtId="172" fontId="8" fillId="0" borderId="64" xfId="0" applyNumberFormat="1" applyFont="1" applyFill="1" applyBorder="1" applyAlignment="1">
      <alignment vertical="center"/>
    </xf>
    <xf numFmtId="4" fontId="8" fillId="0" borderId="0" xfId="0" applyNumberFormat="1" applyFont="1" applyFill="1" applyBorder="1"/>
    <xf numFmtId="4" fontId="8" fillId="0" borderId="0" xfId="0" applyNumberFormat="1" applyFont="1"/>
    <xf numFmtId="172" fontId="5" fillId="0" borderId="0" xfId="0" applyNumberFormat="1" applyFont="1" applyAlignment="1">
      <alignment horizontal="center"/>
    </xf>
    <xf numFmtId="4" fontId="5" fillId="4" borderId="47" xfId="0" applyNumberFormat="1" applyFont="1" applyFill="1" applyBorder="1"/>
    <xf numFmtId="4" fontId="0" fillId="0" borderId="20" xfId="0" applyNumberFormat="1" applyBorder="1"/>
    <xf numFmtId="4" fontId="0" fillId="0" borderId="115" xfId="0" applyNumberFormat="1" applyBorder="1"/>
    <xf numFmtId="0" fontId="9" fillId="4" borderId="20" xfId="0" applyFont="1" applyFill="1" applyBorder="1" applyAlignment="1">
      <alignment horizontal="center"/>
    </xf>
    <xf numFmtId="4" fontId="9" fillId="4" borderId="15" xfId="0" applyNumberFormat="1" applyFont="1" applyFill="1" applyBorder="1"/>
    <xf numFmtId="174" fontId="0" fillId="0" borderId="63" xfId="0" applyNumberFormat="1" applyBorder="1"/>
    <xf numFmtId="0" fontId="51" fillId="0" borderId="0" xfId="0" applyFont="1"/>
    <xf numFmtId="2" fontId="9" fillId="4" borderId="47" xfId="0" applyNumberFormat="1" applyFont="1" applyFill="1" applyBorder="1" applyAlignment="1">
      <alignment horizontal="right"/>
    </xf>
    <xf numFmtId="4" fontId="41" fillId="0" borderId="92" xfId="0" applyNumberFormat="1" applyFont="1" applyBorder="1" applyAlignment="1">
      <alignment vertical="center"/>
    </xf>
    <xf numFmtId="172" fontId="1" fillId="0" borderId="41" xfId="0" applyNumberFormat="1" applyFont="1" applyBorder="1" applyAlignment="1">
      <alignment vertical="center"/>
    </xf>
    <xf numFmtId="172" fontId="1" fillId="0" borderId="92" xfId="0" applyNumberFormat="1" applyFont="1" applyBorder="1" applyAlignment="1">
      <alignment vertical="center"/>
    </xf>
    <xf numFmtId="0" fontId="0" fillId="0" borderId="114" xfId="0" applyBorder="1"/>
    <xf numFmtId="0" fontId="0" fillId="6" borderId="81" xfId="0" applyFill="1" applyBorder="1"/>
    <xf numFmtId="3" fontId="1" fillId="6" borderId="41" xfId="0" applyNumberFormat="1" applyFont="1" applyFill="1" applyBorder="1"/>
    <xf numFmtId="2" fontId="38" fillId="6" borderId="0" xfId="0" applyNumberFormat="1" applyFont="1" applyFill="1" applyBorder="1" applyAlignment="1">
      <alignment vertical="center"/>
    </xf>
    <xf numFmtId="172" fontId="3" fillId="4" borderId="71" xfId="0" applyNumberFormat="1" applyFont="1" applyFill="1" applyBorder="1" applyAlignment="1">
      <alignment vertical="center"/>
    </xf>
    <xf numFmtId="172" fontId="3" fillId="4" borderId="42" xfId="0" applyNumberFormat="1" applyFont="1" applyFill="1" applyBorder="1" applyAlignment="1">
      <alignment vertical="center"/>
    </xf>
    <xf numFmtId="172" fontId="3" fillId="4" borderId="162" xfId="0" applyNumberFormat="1" applyFont="1" applyFill="1" applyBorder="1" applyAlignment="1">
      <alignment vertical="center"/>
    </xf>
    <xf numFmtId="172" fontId="3" fillId="4" borderId="109" xfId="0" applyNumberFormat="1" applyFont="1" applyFill="1" applyBorder="1" applyAlignment="1">
      <alignment vertical="center"/>
    </xf>
    <xf numFmtId="172" fontId="3" fillId="4" borderId="76" xfId="0" applyNumberFormat="1" applyFont="1" applyFill="1" applyBorder="1" applyAlignment="1">
      <alignment vertical="center"/>
    </xf>
    <xf numFmtId="14" fontId="13" fillId="11" borderId="72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4" fontId="13" fillId="4" borderId="92" xfId="2" applyNumberFormat="1" applyFont="1" applyFill="1" applyBorder="1" applyAlignment="1">
      <alignment horizontal="right" wrapText="1"/>
    </xf>
    <xf numFmtId="172" fontId="14" fillId="0" borderId="6" xfId="0" applyNumberFormat="1" applyFont="1" applyBorder="1" applyAlignment="1">
      <alignment vertical="center"/>
    </xf>
    <xf numFmtId="4" fontId="14" fillId="0" borderId="72" xfId="0" applyNumberFormat="1" applyFont="1" applyBorder="1" applyAlignment="1">
      <alignment vertical="center"/>
    </xf>
    <xf numFmtId="3" fontId="14" fillId="0" borderId="72" xfId="0" applyNumberFormat="1" applyFont="1" applyBorder="1" applyAlignment="1">
      <alignment vertical="center"/>
    </xf>
    <xf numFmtId="172" fontId="14" fillId="0" borderId="71" xfId="0" applyNumberFormat="1" applyFont="1" applyBorder="1" applyAlignment="1">
      <alignment vertical="center"/>
    </xf>
    <xf numFmtId="0" fontId="19" fillId="0" borderId="103" xfId="0" applyFont="1" applyBorder="1" applyAlignment="1">
      <alignment vertical="center"/>
    </xf>
    <xf numFmtId="172" fontId="14" fillId="0" borderId="105" xfId="0" applyNumberFormat="1" applyFont="1" applyBorder="1" applyAlignment="1">
      <alignment vertical="center"/>
    </xf>
    <xf numFmtId="4" fontId="14" fillId="0" borderId="105" xfId="0" applyNumberFormat="1" applyFont="1" applyBorder="1" applyAlignment="1">
      <alignment vertical="center"/>
    </xf>
    <xf numFmtId="3" fontId="14" fillId="0" borderId="105" xfId="0" applyNumberFormat="1" applyFont="1" applyBorder="1" applyAlignment="1">
      <alignment vertical="center"/>
    </xf>
    <xf numFmtId="172" fontId="14" fillId="0" borderId="163" xfId="0" applyNumberFormat="1" applyFont="1" applyBorder="1" applyAlignment="1">
      <alignment vertical="center"/>
    </xf>
    <xf numFmtId="172" fontId="14" fillId="0" borderId="103" xfId="0" applyNumberFormat="1" applyFont="1" applyBorder="1" applyAlignment="1">
      <alignment vertical="center"/>
    </xf>
    <xf numFmtId="180" fontId="38" fillId="0" borderId="0" xfId="0" applyNumberFormat="1" applyFont="1" applyBorder="1" applyAlignment="1">
      <alignment vertical="center"/>
    </xf>
    <xf numFmtId="180" fontId="38" fillId="0" borderId="31" xfId="0" applyNumberFormat="1" applyFont="1" applyBorder="1" applyAlignment="1">
      <alignment vertical="center"/>
    </xf>
    <xf numFmtId="3" fontId="5" fillId="0" borderId="0" xfId="0" applyNumberFormat="1" applyFont="1"/>
    <xf numFmtId="0" fontId="9" fillId="4" borderId="66" xfId="0" applyFont="1" applyFill="1" applyBorder="1" applyAlignment="1">
      <alignment horizontal="center"/>
    </xf>
    <xf numFmtId="3" fontId="9" fillId="4" borderId="98" xfId="0" applyNumberFormat="1" applyFont="1" applyFill="1" applyBorder="1"/>
    <xf numFmtId="3" fontId="9" fillId="4" borderId="164" xfId="0" applyNumberFormat="1" applyFont="1" applyFill="1" applyBorder="1"/>
    <xf numFmtId="3" fontId="0" fillId="0" borderId="147" xfId="0" applyNumberFormat="1" applyBorder="1"/>
    <xf numFmtId="3" fontId="9" fillId="4" borderId="147" xfId="0" applyNumberFormat="1" applyFont="1" applyFill="1" applyBorder="1"/>
    <xf numFmtId="3" fontId="0" fillId="0" borderId="165" xfId="0" applyNumberFormat="1" applyBorder="1"/>
    <xf numFmtId="4" fontId="9" fillId="4" borderId="96" xfId="0" applyNumberFormat="1" applyFont="1" applyFill="1" applyBorder="1"/>
    <xf numFmtId="3" fontId="5" fillId="12" borderId="164" xfId="0" applyNumberFormat="1" applyFont="1" applyFill="1" applyBorder="1"/>
    <xf numFmtId="3" fontId="5" fillId="12" borderId="147" xfId="0" applyNumberFormat="1" applyFont="1" applyFill="1" applyBorder="1"/>
    <xf numFmtId="3" fontId="5" fillId="12" borderId="145" xfId="0" applyNumberFormat="1" applyFont="1" applyFill="1" applyBorder="1"/>
    <xf numFmtId="17" fontId="9" fillId="4" borderId="39" xfId="0" applyNumberFormat="1" applyFont="1" applyFill="1" applyBorder="1" applyAlignment="1">
      <alignment horizontal="center"/>
    </xf>
    <xf numFmtId="4" fontId="5" fillId="4" borderId="62" xfId="0" applyNumberFormat="1" applyFont="1" applyFill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4" fontId="9" fillId="4" borderId="1" xfId="0" applyNumberFormat="1" applyFont="1" applyFill="1" applyBorder="1" applyAlignment="1">
      <alignment horizontal="right"/>
    </xf>
    <xf numFmtId="4" fontId="0" fillId="0" borderId="39" xfId="0" applyNumberFormat="1" applyBorder="1" applyAlignment="1">
      <alignment horizontal="right"/>
    </xf>
    <xf numFmtId="4" fontId="5" fillId="4" borderId="57" xfId="0" applyNumberFormat="1" applyFont="1" applyFill="1" applyBorder="1" applyAlignment="1">
      <alignment horizontal="right"/>
    </xf>
    <xf numFmtId="3" fontId="5" fillId="12" borderId="147" xfId="0" applyNumberFormat="1" applyFont="1" applyFill="1" applyBorder="1" applyAlignment="1">
      <alignment horizontal="right"/>
    </xf>
    <xf numFmtId="3" fontId="8" fillId="0" borderId="147" xfId="0" applyNumberFormat="1" applyFont="1" applyBorder="1" applyAlignment="1">
      <alignment horizontal="right"/>
    </xf>
    <xf numFmtId="3" fontId="9" fillId="12" borderId="147" xfId="0" applyNumberFormat="1" applyFont="1" applyFill="1" applyBorder="1" applyAlignment="1">
      <alignment horizontal="right"/>
    </xf>
    <xf numFmtId="3" fontId="0" fillId="0" borderId="147" xfId="0" applyNumberFormat="1" applyBorder="1" applyAlignment="1">
      <alignment horizontal="right"/>
    </xf>
    <xf numFmtId="3" fontId="5" fillId="12" borderId="145" xfId="0" applyNumberFormat="1" applyFont="1" applyFill="1" applyBorder="1" applyAlignment="1">
      <alignment horizontal="right"/>
    </xf>
    <xf numFmtId="177" fontId="0" fillId="0" borderId="115" xfId="0" applyNumberFormat="1" applyBorder="1"/>
    <xf numFmtId="0" fontId="8" fillId="0" borderId="63" xfId="0" applyFont="1" applyBorder="1"/>
    <xf numFmtId="0" fontId="32" fillId="0" borderId="21" xfId="0" applyFont="1" applyFill="1" applyBorder="1" applyAlignment="1">
      <alignment vertical="center" wrapText="1"/>
    </xf>
    <xf numFmtId="0" fontId="32" fillId="0" borderId="9" xfId="0" applyFont="1" applyFill="1" applyBorder="1" applyAlignment="1">
      <alignment vertical="center" wrapText="1"/>
    </xf>
    <xf numFmtId="0" fontId="32" fillId="0" borderId="26" xfId="0" applyFont="1" applyBorder="1" applyAlignment="1">
      <alignment vertical="center"/>
    </xf>
    <xf numFmtId="3" fontId="32" fillId="0" borderId="27" xfId="0" applyNumberFormat="1" applyFont="1" applyBorder="1" applyAlignment="1">
      <alignment horizontal="center" vertical="center"/>
    </xf>
    <xf numFmtId="0" fontId="32" fillId="0" borderId="35" xfId="0" applyFont="1" applyBorder="1" applyAlignment="1">
      <alignment vertical="center"/>
    </xf>
    <xf numFmtId="3" fontId="8" fillId="0" borderId="41" xfId="0" applyNumberFormat="1" applyFont="1" applyBorder="1" applyAlignment="1">
      <alignment horizontal="right"/>
    </xf>
    <xf numFmtId="172" fontId="45" fillId="0" borderId="63" xfId="0" applyNumberFormat="1" applyFont="1" applyFill="1" applyBorder="1" applyAlignment="1">
      <alignment vertical="center"/>
    </xf>
    <xf numFmtId="3" fontId="1" fillId="0" borderId="92" xfId="0" applyNumberFormat="1" applyFont="1" applyBorder="1"/>
    <xf numFmtId="1" fontId="1" fillId="0" borderId="64" xfId="0" applyNumberFormat="1" applyFont="1" applyBorder="1"/>
    <xf numFmtId="3" fontId="8" fillId="0" borderId="3" xfId="0" applyNumberFormat="1" applyFont="1" applyBorder="1" applyAlignment="1">
      <alignment horizontal="right"/>
    </xf>
    <xf numFmtId="3" fontId="41" fillId="0" borderId="41" xfId="0" applyNumberFormat="1" applyFont="1" applyBorder="1" applyAlignment="1">
      <alignment horizontal="right" vertical="center"/>
    </xf>
    <xf numFmtId="0" fontId="9" fillId="4" borderId="166" xfId="0" applyFont="1" applyFill="1" applyBorder="1"/>
    <xf numFmtId="0" fontId="5" fillId="9" borderId="122" xfId="0" applyFont="1" applyFill="1" applyBorder="1"/>
    <xf numFmtId="3" fontId="5" fillId="12" borderId="41" xfId="0" applyNumberFormat="1" applyFont="1" applyFill="1" applyBorder="1"/>
    <xf numFmtId="0" fontId="0" fillId="0" borderId="0" xfId="0" applyFont="1" applyFill="1" applyBorder="1"/>
    <xf numFmtId="0" fontId="5" fillId="4" borderId="17" xfId="0" applyFont="1" applyFill="1" applyBorder="1" applyAlignment="1">
      <alignment horizontal="center"/>
    </xf>
    <xf numFmtId="2" fontId="3" fillId="4" borderId="108" xfId="0" applyNumberFormat="1" applyFont="1" applyFill="1" applyBorder="1" applyAlignment="1">
      <alignment vertical="center"/>
    </xf>
    <xf numFmtId="2" fontId="3" fillId="4" borderId="64" xfId="0" applyNumberFormat="1" applyFont="1" applyFill="1" applyBorder="1" applyAlignment="1">
      <alignment vertical="center"/>
    </xf>
    <xf numFmtId="2" fontId="3" fillId="4" borderId="34" xfId="0" applyNumberFormat="1" applyFont="1" applyFill="1" applyBorder="1" applyAlignment="1">
      <alignment vertical="center"/>
    </xf>
    <xf numFmtId="172" fontId="18" fillId="0" borderId="0" xfId="0" applyNumberFormat="1" applyFont="1" applyAlignment="1">
      <alignment horizontal="center"/>
    </xf>
    <xf numFmtId="0" fontId="5" fillId="4" borderId="73" xfId="0" applyFont="1" applyFill="1" applyBorder="1"/>
    <xf numFmtId="3" fontId="32" fillId="0" borderId="21" xfId="0" applyNumberFormat="1" applyFont="1" applyBorder="1" applyAlignment="1">
      <alignment horizontal="center" vertical="center" wrapText="1"/>
    </xf>
    <xf numFmtId="0" fontId="29" fillId="0" borderId="20" xfId="0" applyFont="1" applyBorder="1" applyAlignment="1">
      <alignment vertical="center" wrapText="1"/>
    </xf>
    <xf numFmtId="0" fontId="29" fillId="0" borderId="19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3" fontId="32" fillId="0" borderId="18" xfId="0" applyNumberFormat="1" applyFont="1" applyBorder="1" applyAlignment="1">
      <alignment horizontal="center" vertical="center" wrapText="1"/>
    </xf>
    <xf numFmtId="0" fontId="32" fillId="0" borderId="16" xfId="0" applyFont="1" applyBorder="1" applyAlignment="1">
      <alignment vertical="center" wrapText="1"/>
    </xf>
    <xf numFmtId="0" fontId="29" fillId="0" borderId="9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29" fillId="0" borderId="16" xfId="0" applyFont="1" applyBorder="1" applyAlignment="1">
      <alignment vertical="center" wrapText="1"/>
    </xf>
    <xf numFmtId="0" fontId="29" fillId="0" borderId="16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3" fontId="32" fillId="0" borderId="19" xfId="0" applyNumberFormat="1" applyFont="1" applyBorder="1" applyAlignment="1">
      <alignment horizontal="center" vertical="center" wrapText="1"/>
    </xf>
    <xf numFmtId="3" fontId="13" fillId="0" borderId="0" xfId="0" applyNumberFormat="1" applyFont="1"/>
    <xf numFmtId="0" fontId="5" fillId="4" borderId="76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10" fillId="0" borderId="83" xfId="0" applyFont="1" applyBorder="1"/>
    <xf numFmtId="0" fontId="10" fillId="0" borderId="37" xfId="0" applyFont="1" applyBorder="1"/>
    <xf numFmtId="0" fontId="0" fillId="4" borderId="75" xfId="0" applyFill="1" applyBorder="1"/>
    <xf numFmtId="0" fontId="5" fillId="4" borderId="162" xfId="0" applyFont="1" applyFill="1" applyBorder="1" applyAlignment="1">
      <alignment horizontal="center"/>
    </xf>
    <xf numFmtId="3" fontId="10" fillId="0" borderId="64" xfId="0" applyNumberFormat="1" applyFont="1" applyBorder="1"/>
    <xf numFmtId="3" fontId="10" fillId="0" borderId="9" xfId="0" applyNumberFormat="1" applyFont="1" applyBorder="1"/>
    <xf numFmtId="2" fontId="6" fillId="4" borderId="37" xfId="0" applyNumberFormat="1" applyFont="1" applyFill="1" applyBorder="1"/>
    <xf numFmtId="3" fontId="6" fillId="4" borderId="9" xfId="0" applyNumberFormat="1" applyFont="1" applyFill="1" applyBorder="1"/>
    <xf numFmtId="2" fontId="6" fillId="4" borderId="83" xfId="0" applyNumberFormat="1" applyFont="1" applyFill="1" applyBorder="1"/>
    <xf numFmtId="3" fontId="6" fillId="4" borderId="64" xfId="0" applyNumberFormat="1" applyFont="1" applyFill="1" applyBorder="1"/>
    <xf numFmtId="2" fontId="6" fillId="4" borderId="159" xfId="0" applyNumberFormat="1" applyFont="1" applyFill="1" applyBorder="1"/>
    <xf numFmtId="3" fontId="6" fillId="4" borderId="74" xfId="0" applyNumberFormat="1" applyFont="1" applyFill="1" applyBorder="1"/>
    <xf numFmtId="0" fontId="5" fillId="4" borderId="135" xfId="0" applyFont="1" applyFill="1" applyBorder="1" applyAlignment="1">
      <alignment horizontal="center"/>
    </xf>
    <xf numFmtId="2" fontId="1" fillId="0" borderId="41" xfId="0" applyNumberFormat="1" applyFont="1" applyBorder="1" applyAlignment="1">
      <alignment horizontal="right"/>
    </xf>
    <xf numFmtId="3" fontId="8" fillId="0" borderId="1" xfId="0" applyNumberFormat="1" applyFont="1" applyBorder="1"/>
    <xf numFmtId="173" fontId="1" fillId="4" borderId="41" xfId="0" applyNumberFormat="1" applyFont="1" applyFill="1" applyBorder="1" applyAlignment="1"/>
    <xf numFmtId="173" fontId="5" fillId="4" borderId="47" xfId="0" applyNumberFormat="1" applyFont="1" applyFill="1" applyBorder="1" applyAlignment="1">
      <alignment horizontal="right"/>
    </xf>
    <xf numFmtId="4" fontId="7" fillId="4" borderId="92" xfId="2" applyNumberFormat="1" applyFont="1" applyFill="1" applyBorder="1" applyAlignment="1">
      <alignment horizontal="right" wrapText="1"/>
    </xf>
    <xf numFmtId="3" fontId="8" fillId="0" borderId="54" xfId="0" applyNumberFormat="1" applyFont="1" applyBorder="1" applyAlignment="1">
      <alignment horizontal="right"/>
    </xf>
    <xf numFmtId="4" fontId="38" fillId="0" borderId="9" xfId="0" applyNumberFormat="1" applyFont="1" applyBorder="1"/>
    <xf numFmtId="4" fontId="38" fillId="0" borderId="64" xfId="0" applyNumberFormat="1" applyFont="1" applyBorder="1"/>
    <xf numFmtId="174" fontId="38" fillId="0" borderId="64" xfId="0" applyNumberFormat="1" applyFont="1" applyBorder="1"/>
    <xf numFmtId="175" fontId="38" fillId="0" borderId="107" xfId="0" applyNumberFormat="1" applyFont="1" applyBorder="1"/>
    <xf numFmtId="3" fontId="8" fillId="6" borderId="83" xfId="0" applyNumberFormat="1" applyFont="1" applyFill="1" applyBorder="1"/>
    <xf numFmtId="3" fontId="0" fillId="6" borderId="30" xfId="0" applyNumberFormat="1" applyFill="1" applyBorder="1"/>
    <xf numFmtId="0" fontId="0" fillId="0" borderId="28" xfId="0" applyBorder="1"/>
    <xf numFmtId="2" fontId="0" fillId="0" borderId="25" xfId="0" applyNumberFormat="1" applyBorder="1"/>
    <xf numFmtId="0" fontId="70" fillId="0" borderId="0" xfId="0" applyFont="1"/>
    <xf numFmtId="179" fontId="38" fillId="0" borderId="0" xfId="0" applyNumberFormat="1" applyFont="1" applyBorder="1" applyAlignment="1">
      <alignment vertical="center"/>
    </xf>
    <xf numFmtId="3" fontId="38" fillId="0" borderId="0" xfId="0" applyNumberFormat="1" applyFont="1" applyBorder="1" applyAlignment="1">
      <alignment vertical="center"/>
    </xf>
    <xf numFmtId="0" fontId="3" fillId="4" borderId="17" xfId="0" applyFont="1" applyFill="1" applyBorder="1" applyAlignment="1">
      <alignment horizontal="center" vertical="center"/>
    </xf>
    <xf numFmtId="0" fontId="38" fillId="6" borderId="0" xfId="0" applyFont="1" applyFill="1"/>
    <xf numFmtId="0" fontId="6" fillId="6" borderId="29" xfId="0" applyFont="1" applyFill="1" applyBorder="1" applyAlignment="1">
      <alignment horizontal="right" vertical="center"/>
    </xf>
    <xf numFmtId="0" fontId="6" fillId="6" borderId="0" xfId="0" applyFont="1" applyFill="1" applyAlignment="1">
      <alignment horizontal="right"/>
    </xf>
    <xf numFmtId="0" fontId="5" fillId="6" borderId="0" xfId="0" applyFont="1" applyFill="1" applyAlignment="1">
      <alignment horizontal="right"/>
    </xf>
    <xf numFmtId="0" fontId="8" fillId="6" borderId="0" xfId="0" applyFont="1" applyFill="1" applyAlignment="1">
      <alignment horizontal="right"/>
    </xf>
    <xf numFmtId="0" fontId="45" fillId="6" borderId="20" xfId="0" applyFont="1" applyFill="1" applyBorder="1"/>
    <xf numFmtId="3" fontId="45" fillId="6" borderId="20" xfId="0" applyNumberFormat="1" applyFont="1" applyFill="1" applyBorder="1"/>
    <xf numFmtId="0" fontId="5" fillId="6" borderId="0" xfId="0" applyFont="1" applyFill="1" applyAlignment="1">
      <alignment horizontal="right" vertical="center"/>
    </xf>
    <xf numFmtId="0" fontId="8" fillId="0" borderId="130" xfId="0" applyFont="1" applyBorder="1"/>
    <xf numFmtId="0" fontId="9" fillId="12" borderId="132" xfId="0" applyFont="1" applyFill="1" applyBorder="1"/>
    <xf numFmtId="0" fontId="9" fillId="12" borderId="121" xfId="0" applyFont="1" applyFill="1" applyBorder="1"/>
    <xf numFmtId="0" fontId="56" fillId="12" borderId="121" xfId="0" applyFont="1" applyFill="1" applyBorder="1"/>
    <xf numFmtId="4" fontId="5" fillId="0" borderId="0" xfId="0" applyNumberFormat="1" applyFont="1" applyBorder="1" applyAlignment="1">
      <alignment horizontal="left"/>
    </xf>
    <xf numFmtId="0" fontId="5" fillId="4" borderId="155" xfId="0" applyFont="1" applyFill="1" applyBorder="1"/>
    <xf numFmtId="0" fontId="1" fillId="4" borderId="82" xfId="0" applyFont="1" applyFill="1" applyBorder="1" applyAlignment="1">
      <alignment horizontal="center"/>
    </xf>
    <xf numFmtId="0" fontId="1" fillId="0" borderId="167" xfId="0" applyFont="1" applyBorder="1" applyAlignment="1">
      <alignment horizontal="center"/>
    </xf>
    <xf numFmtId="0" fontId="5" fillId="4" borderId="168" xfId="0" applyFont="1" applyFill="1" applyBorder="1" applyAlignment="1">
      <alignment horizontal="center"/>
    </xf>
    <xf numFmtId="3" fontId="0" fillId="0" borderId="41" xfId="0" applyNumberFormat="1" applyBorder="1" applyAlignment="1">
      <alignment vertical="center"/>
    </xf>
    <xf numFmtId="4" fontId="6" fillId="12" borderId="92" xfId="2" applyNumberFormat="1" applyFont="1" applyFill="1" applyBorder="1" applyAlignment="1">
      <alignment horizontal="right" wrapText="1"/>
    </xf>
    <xf numFmtId="0" fontId="1" fillId="6" borderId="0" xfId="0" applyFont="1" applyFill="1" applyAlignment="1">
      <alignment vertical="center"/>
    </xf>
    <xf numFmtId="0" fontId="1" fillId="0" borderId="41" xfId="0" applyFont="1" applyBorder="1" applyAlignment="1">
      <alignment horizontal="right"/>
    </xf>
    <xf numFmtId="3" fontId="1" fillId="0" borderId="41" xfId="0" applyNumberFormat="1" applyFont="1" applyFill="1" applyBorder="1" applyAlignment="1">
      <alignment horizontal="center"/>
    </xf>
    <xf numFmtId="0" fontId="9" fillId="4" borderId="27" xfId="0" applyFont="1" applyFill="1" applyBorder="1" applyAlignment="1">
      <alignment horizontal="center"/>
    </xf>
    <xf numFmtId="172" fontId="47" fillId="0" borderId="0" xfId="0" applyNumberFormat="1" applyFont="1" applyAlignment="1">
      <alignment wrapText="1"/>
    </xf>
    <xf numFmtId="172" fontId="9" fillId="0" borderId="0" xfId="0" applyNumberFormat="1" applyFont="1" applyAlignment="1">
      <alignment wrapText="1"/>
    </xf>
    <xf numFmtId="3" fontId="1" fillId="6" borderId="3" xfId="0" applyNumberFormat="1" applyFont="1" applyFill="1" applyBorder="1"/>
    <xf numFmtId="3" fontId="5" fillId="4" borderId="90" xfId="0" applyNumberFormat="1" applyFont="1" applyFill="1" applyBorder="1"/>
    <xf numFmtId="0" fontId="5" fillId="12" borderId="155" xfId="0" applyFont="1" applyFill="1" applyBorder="1" applyAlignment="1">
      <alignment horizontal="center"/>
    </xf>
    <xf numFmtId="0" fontId="5" fillId="12" borderId="167" xfId="0" applyFont="1" applyFill="1" applyBorder="1" applyAlignment="1">
      <alignment horizontal="center"/>
    </xf>
    <xf numFmtId="0" fontId="5" fillId="12" borderId="80" xfId="0" applyFont="1" applyFill="1" applyBorder="1" applyAlignment="1">
      <alignment horizontal="center"/>
    </xf>
    <xf numFmtId="0" fontId="0" fillId="12" borderId="82" xfId="0" applyFill="1" applyBorder="1"/>
    <xf numFmtId="3" fontId="5" fillId="12" borderId="91" xfId="0" applyNumberFormat="1" applyFont="1" applyFill="1" applyBorder="1"/>
    <xf numFmtId="1" fontId="0" fillId="0" borderId="0" xfId="0" applyNumberFormat="1"/>
    <xf numFmtId="3" fontId="1" fillId="6" borderId="83" xfId="0" applyNumberFormat="1" applyFont="1" applyFill="1" applyBorder="1"/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0" fontId="1" fillId="0" borderId="129" xfId="0" applyFont="1" applyBorder="1"/>
    <xf numFmtId="0" fontId="1" fillId="0" borderId="63" xfId="0" applyFont="1" applyBorder="1"/>
    <xf numFmtId="4" fontId="3" fillId="6" borderId="63" xfId="0" applyNumberFormat="1" applyFont="1" applyFill="1" applyBorder="1" applyAlignment="1">
      <alignment vertical="center"/>
    </xf>
    <xf numFmtId="4" fontId="3" fillId="6" borderId="64" xfId="0" applyNumberFormat="1" applyFont="1" applyFill="1" applyBorder="1" applyAlignment="1">
      <alignment vertical="center"/>
    </xf>
    <xf numFmtId="4" fontId="3" fillId="6" borderId="2" xfId="0" applyNumberFormat="1" applyFont="1" applyFill="1" applyBorder="1" applyAlignment="1">
      <alignment vertical="center"/>
    </xf>
    <xf numFmtId="3" fontId="1" fillId="0" borderId="3" xfId="0" applyNumberFormat="1" applyFont="1" applyBorder="1" applyAlignment="1">
      <alignment horizontal="right"/>
    </xf>
    <xf numFmtId="172" fontId="1" fillId="0" borderId="41" xfId="0" applyNumberFormat="1" applyFont="1" applyFill="1" applyBorder="1" applyAlignment="1">
      <alignment horizontal="center"/>
    </xf>
    <xf numFmtId="3" fontId="8" fillId="0" borderId="41" xfId="0" applyNumberFormat="1" applyFont="1" applyFill="1" applyBorder="1" applyAlignment="1">
      <alignment horizontal="right"/>
    </xf>
    <xf numFmtId="3" fontId="8" fillId="4" borderId="41" xfId="0" applyNumberFormat="1" applyFont="1" applyFill="1" applyBorder="1" applyAlignment="1">
      <alignment horizontal="right"/>
    </xf>
    <xf numFmtId="3" fontId="41" fillId="0" borderId="92" xfId="0" applyNumberFormat="1" applyFont="1" applyBorder="1" applyAlignment="1">
      <alignment horizontal="right" vertical="center"/>
    </xf>
    <xf numFmtId="0" fontId="5" fillId="4" borderId="2" xfId="0" applyFont="1" applyFill="1" applyBorder="1"/>
    <xf numFmtId="0" fontId="0" fillId="0" borderId="27" xfId="0" applyBorder="1"/>
    <xf numFmtId="0" fontId="0" fillId="4" borderId="78" xfId="0" applyFill="1" applyBorder="1"/>
    <xf numFmtId="0" fontId="5" fillId="4" borderId="54" xfId="0" applyFont="1" applyFill="1" applyBorder="1" applyAlignment="1">
      <alignment horizontal="center"/>
    </xf>
    <xf numFmtId="0" fontId="5" fillId="12" borderId="68" xfId="0" applyFont="1" applyFill="1" applyBorder="1" applyAlignment="1">
      <alignment horizontal="center"/>
    </xf>
    <xf numFmtId="0" fontId="5" fillId="12" borderId="69" xfId="0" applyFont="1" applyFill="1" applyBorder="1" applyAlignment="1">
      <alignment horizontal="center"/>
    </xf>
    <xf numFmtId="0" fontId="3" fillId="4" borderId="2" xfId="0" applyFont="1" applyFill="1" applyBorder="1"/>
    <xf numFmtId="0" fontId="5" fillId="4" borderId="3" xfId="0" applyFont="1" applyFill="1" applyBorder="1"/>
    <xf numFmtId="0" fontId="1" fillId="0" borderId="83" xfId="0" applyFont="1" applyBorder="1" applyAlignment="1">
      <alignment horizontal="center"/>
    </xf>
    <xf numFmtId="0" fontId="5" fillId="4" borderId="61" xfId="0" applyFont="1" applyFill="1" applyBorder="1" applyAlignment="1">
      <alignment horizontal="center"/>
    </xf>
    <xf numFmtId="0" fontId="0" fillId="6" borderId="129" xfId="0" applyFill="1" applyBorder="1"/>
    <xf numFmtId="0" fontId="9" fillId="4" borderId="156" xfId="0" applyFont="1" applyFill="1" applyBorder="1"/>
    <xf numFmtId="172" fontId="0" fillId="0" borderId="0" xfId="0" applyNumberFormat="1" applyFill="1" applyAlignment="1">
      <alignment vertical="center"/>
    </xf>
    <xf numFmtId="0" fontId="1" fillId="0" borderId="121" xfId="0" applyFont="1" applyBorder="1"/>
    <xf numFmtId="0" fontId="1" fillId="0" borderId="16" xfId="0" applyFont="1" applyBorder="1" applyAlignment="1">
      <alignment horizontal="center"/>
    </xf>
    <xf numFmtId="0" fontId="7" fillId="5" borderId="79" xfId="0" applyFont="1" applyFill="1" applyBorder="1" applyAlignment="1">
      <alignment horizontal="center" vertical="center"/>
    </xf>
    <xf numFmtId="0" fontId="7" fillId="5" borderId="78" xfId="0" applyFont="1" applyFill="1" applyBorder="1" applyAlignment="1">
      <alignment horizontal="center" vertical="center"/>
    </xf>
    <xf numFmtId="0" fontId="7" fillId="5" borderId="54" xfId="0" applyFont="1" applyFill="1" applyBorder="1" applyAlignment="1">
      <alignment horizontal="center" vertical="center"/>
    </xf>
    <xf numFmtId="3" fontId="20" fillId="0" borderId="79" xfId="0" applyNumberFormat="1" applyFont="1" applyBorder="1" applyAlignment="1">
      <alignment horizontal="right" vertical="center"/>
    </xf>
    <xf numFmtId="3" fontId="20" fillId="0" borderId="31" xfId="0" applyNumberFormat="1" applyFont="1" applyBorder="1" applyAlignment="1">
      <alignment horizontal="right" vertical="center"/>
    </xf>
    <xf numFmtId="3" fontId="15" fillId="0" borderId="31" xfId="0" applyNumberFormat="1" applyFont="1" applyBorder="1" applyAlignment="1">
      <alignment horizontal="right" vertical="center"/>
    </xf>
    <xf numFmtId="3" fontId="20" fillId="0" borderId="94" xfId="0" applyNumberFormat="1" applyFont="1" applyBorder="1" applyAlignment="1">
      <alignment horizontal="right" vertical="center"/>
    </xf>
    <xf numFmtId="0" fontId="12" fillId="5" borderId="4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vertical="center"/>
    </xf>
    <xf numFmtId="0" fontId="12" fillId="5" borderId="9" xfId="0" applyFont="1" applyFill="1" applyBorder="1" applyAlignment="1">
      <alignment vertical="center"/>
    </xf>
    <xf numFmtId="0" fontId="12" fillId="5" borderId="72" xfId="0" applyFont="1" applyFill="1" applyBorder="1" applyAlignment="1">
      <alignment horizontal="center" vertical="center"/>
    </xf>
    <xf numFmtId="0" fontId="12" fillId="5" borderId="34" xfId="0" applyFont="1" applyFill="1" applyBorder="1" applyAlignment="1">
      <alignment horizontal="center" vertical="center"/>
    </xf>
    <xf numFmtId="172" fontId="38" fillId="0" borderId="6" xfId="0" applyNumberFormat="1" applyFont="1" applyBorder="1" applyAlignment="1">
      <alignment vertical="center"/>
    </xf>
    <xf numFmtId="172" fontId="38" fillId="0" borderId="35" xfId="0" applyNumberFormat="1" applyFont="1" applyBorder="1" applyAlignment="1">
      <alignment vertical="center"/>
    </xf>
    <xf numFmtId="172" fontId="38" fillId="0" borderId="72" xfId="0" applyNumberFormat="1" applyFont="1" applyBorder="1" applyAlignment="1">
      <alignment vertical="center"/>
    </xf>
    <xf numFmtId="172" fontId="38" fillId="0" borderId="112" xfId="0" applyNumberFormat="1" applyFont="1" applyBorder="1" applyAlignment="1">
      <alignment vertical="center"/>
    </xf>
    <xf numFmtId="4" fontId="38" fillId="0" borderId="112" xfId="0" applyNumberFormat="1" applyFont="1" applyBorder="1" applyAlignment="1">
      <alignment vertical="center"/>
    </xf>
    <xf numFmtId="172" fontId="8" fillId="0" borderId="112" xfId="0" applyNumberFormat="1" applyFont="1" applyBorder="1" applyAlignment="1">
      <alignment vertical="center"/>
    </xf>
    <xf numFmtId="3" fontId="38" fillId="0" borderId="112" xfId="0" applyNumberFormat="1" applyFont="1" applyBorder="1" applyAlignment="1">
      <alignment vertical="center"/>
    </xf>
    <xf numFmtId="172" fontId="38" fillId="0" borderId="94" xfId="0" applyNumberFormat="1" applyFont="1" applyBorder="1" applyAlignment="1">
      <alignment vertical="center"/>
    </xf>
    <xf numFmtId="0" fontId="39" fillId="6" borderId="9" xfId="0" applyFont="1" applyFill="1" applyBorder="1" applyAlignment="1">
      <alignment horizontal="center"/>
    </xf>
    <xf numFmtId="3" fontId="41" fillId="0" borderId="31" xfId="0" applyNumberFormat="1" applyFont="1" applyBorder="1" applyAlignment="1">
      <alignment vertical="center"/>
    </xf>
    <xf numFmtId="3" fontId="4" fillId="4" borderId="64" xfId="0" applyNumberFormat="1" applyFont="1" applyFill="1" applyBorder="1" applyAlignment="1">
      <alignment vertical="center"/>
    </xf>
    <xf numFmtId="3" fontId="39" fillId="6" borderId="64" xfId="0" applyNumberFormat="1" applyFont="1" applyFill="1" applyBorder="1" applyAlignment="1">
      <alignment horizontal="center"/>
    </xf>
    <xf numFmtId="3" fontId="41" fillId="0" borderId="31" xfId="0" applyNumberFormat="1" applyFont="1" applyBorder="1" applyAlignment="1">
      <alignment horizontal="right" vertical="center"/>
    </xf>
    <xf numFmtId="172" fontId="41" fillId="0" borderId="40" xfId="0" applyNumberFormat="1" applyFont="1" applyBorder="1" applyAlignment="1">
      <alignment vertical="center"/>
    </xf>
    <xf numFmtId="3" fontId="41" fillId="0" borderId="34" xfId="0" applyNumberFormat="1" applyFont="1" applyBorder="1" applyAlignment="1">
      <alignment horizontal="right" vertical="center"/>
    </xf>
    <xf numFmtId="172" fontId="41" fillId="0" borderId="8" xfId="0" applyNumberFormat="1" applyFont="1" applyBorder="1" applyAlignment="1">
      <alignment vertical="center"/>
    </xf>
    <xf numFmtId="4" fontId="8" fillId="0" borderId="0" xfId="0" applyNumberFormat="1" applyFont="1" applyFill="1" applyAlignment="1">
      <alignment horizontal="center"/>
    </xf>
    <xf numFmtId="3" fontId="1" fillId="6" borderId="83" xfId="0" applyNumberFormat="1" applyFont="1" applyFill="1" applyBorder="1" applyAlignment="1">
      <alignment horizontal="right"/>
    </xf>
    <xf numFmtId="3" fontId="8" fillId="6" borderId="41" xfId="0" applyNumberFormat="1" applyFont="1" applyFill="1" applyBorder="1"/>
    <xf numFmtId="0" fontId="5" fillId="4" borderId="20" xfId="0" applyFont="1" applyFill="1" applyBorder="1" applyAlignment="1">
      <alignment horizontal="center"/>
    </xf>
    <xf numFmtId="4" fontId="1" fillId="0" borderId="4" xfId="0" applyNumberFormat="1" applyFont="1" applyBorder="1" applyAlignment="1">
      <alignment horizontal="right"/>
    </xf>
    <xf numFmtId="2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73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28" fillId="0" borderId="41" xfId="0" applyFont="1" applyBorder="1" applyAlignment="1">
      <alignment vertical="center"/>
    </xf>
    <xf numFmtId="3" fontId="28" fillId="0" borderId="41" xfId="0" applyNumberFormat="1" applyFont="1" applyBorder="1" applyAlignment="1">
      <alignment vertical="center"/>
    </xf>
    <xf numFmtId="0" fontId="28" fillId="0" borderId="41" xfId="0" applyFont="1" applyBorder="1" applyAlignment="1"/>
    <xf numFmtId="3" fontId="28" fillId="0" borderId="41" xfId="0" applyNumberFormat="1" applyFont="1" applyBorder="1" applyAlignment="1"/>
    <xf numFmtId="0" fontId="30" fillId="4" borderId="41" xfId="0" applyFont="1" applyFill="1" applyBorder="1" applyAlignment="1">
      <alignment vertical="center"/>
    </xf>
    <xf numFmtId="3" fontId="34" fillId="4" borderId="41" xfId="0" applyNumberFormat="1" applyFont="1" applyFill="1" applyBorder="1" applyAlignment="1">
      <alignment vertical="center"/>
    </xf>
    <xf numFmtId="172" fontId="8" fillId="4" borderId="1" xfId="0" applyNumberFormat="1" applyFont="1" applyFill="1" applyBorder="1"/>
    <xf numFmtId="3" fontId="8" fillId="4" borderId="1" xfId="0" applyNumberFormat="1" applyFont="1" applyFill="1" applyBorder="1"/>
    <xf numFmtId="3" fontId="5" fillId="0" borderId="1" xfId="0" applyNumberFormat="1" applyFont="1" applyBorder="1"/>
    <xf numFmtId="3" fontId="5" fillId="0" borderId="66" xfId="0" applyNumberFormat="1" applyFont="1" applyBorder="1"/>
    <xf numFmtId="3" fontId="5" fillId="4" borderId="93" xfId="0" applyNumberFormat="1" applyFont="1" applyFill="1" applyBorder="1"/>
    <xf numFmtId="0" fontId="8" fillId="0" borderId="83" xfId="0" applyFont="1" applyBorder="1" applyAlignment="1">
      <alignment horizontal="center"/>
    </xf>
    <xf numFmtId="172" fontId="8" fillId="4" borderId="83" xfId="0" applyNumberFormat="1" applyFont="1" applyFill="1" applyBorder="1" applyAlignment="1">
      <alignment horizontal="center"/>
    </xf>
    <xf numFmtId="0" fontId="8" fillId="4" borderId="83" xfId="0" applyFont="1" applyFill="1" applyBorder="1" applyAlignment="1">
      <alignment horizontal="center"/>
    </xf>
    <xf numFmtId="0" fontId="5" fillId="0" borderId="83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4" borderId="40" xfId="0" applyFont="1" applyFill="1" applyBorder="1" applyAlignment="1">
      <alignment horizontal="center"/>
    </xf>
    <xf numFmtId="0" fontId="26" fillId="6" borderId="83" xfId="0" applyFont="1" applyFill="1" applyBorder="1"/>
    <xf numFmtId="0" fontId="26" fillId="6" borderId="38" xfId="0" applyFont="1" applyFill="1" applyBorder="1"/>
    <xf numFmtId="0" fontId="8" fillId="6" borderId="83" xfId="0" applyFont="1" applyFill="1" applyBorder="1"/>
    <xf numFmtId="3" fontId="1" fillId="0" borderId="6" xfId="0" applyNumberFormat="1" applyFont="1" applyFill="1" applyBorder="1" applyAlignment="1">
      <alignment horizontal="center"/>
    </xf>
    <xf numFmtId="4" fontId="0" fillId="6" borderId="83" xfId="0" applyNumberFormat="1" applyFill="1" applyBorder="1"/>
    <xf numFmtId="0" fontId="1" fillId="0" borderId="81" xfId="0" applyFont="1" applyBorder="1"/>
    <xf numFmtId="172" fontId="0" fillId="0" borderId="1" xfId="0" applyNumberFormat="1" applyBorder="1"/>
    <xf numFmtId="0" fontId="10" fillId="0" borderId="41" xfId="0" applyFont="1" applyBorder="1"/>
    <xf numFmtId="2" fontId="10" fillId="0" borderId="41" xfId="0" applyNumberFormat="1" applyFont="1" applyBorder="1"/>
    <xf numFmtId="0" fontId="10" fillId="0" borderId="41" xfId="0" applyFont="1" applyFill="1" applyBorder="1"/>
    <xf numFmtId="0" fontId="6" fillId="0" borderId="41" xfId="0" applyFont="1" applyFill="1" applyBorder="1"/>
    <xf numFmtId="2" fontId="6" fillId="0" borderId="41" xfId="0" applyNumberFormat="1" applyFont="1" applyBorder="1"/>
    <xf numFmtId="0" fontId="6" fillId="0" borderId="41" xfId="0" applyFont="1" applyBorder="1"/>
    <xf numFmtId="0" fontId="8" fillId="6" borderId="144" xfId="0" applyFont="1" applyFill="1" applyBorder="1"/>
    <xf numFmtId="3" fontId="0" fillId="11" borderId="0" xfId="0" applyNumberFormat="1" applyFill="1"/>
    <xf numFmtId="0" fontId="0" fillId="4" borderId="110" xfId="0" applyFill="1" applyBorder="1"/>
    <xf numFmtId="3" fontId="0" fillId="0" borderId="83" xfId="0" applyNumberFormat="1" applyBorder="1"/>
    <xf numFmtId="3" fontId="0" fillId="0" borderId="16" xfId="0" applyNumberFormat="1" applyBorder="1" applyAlignment="1">
      <alignment horizontal="center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5" fillId="0" borderId="9" xfId="0" applyNumberFormat="1" applyFont="1" applyFill="1" applyBorder="1" applyAlignment="1" applyProtection="1">
      <alignment horizontal="center" vertical="center" wrapText="1"/>
    </xf>
    <xf numFmtId="0" fontId="8" fillId="0" borderId="115" xfId="0" applyFont="1" applyBorder="1"/>
    <xf numFmtId="0" fontId="13" fillId="11" borderId="47" xfId="0" applyFont="1" applyFill="1" applyBorder="1" applyAlignment="1">
      <alignment horizontal="center"/>
    </xf>
    <xf numFmtId="4" fontId="73" fillId="4" borderId="13" xfId="0" applyNumberFormat="1" applyFont="1" applyFill="1" applyBorder="1" applyAlignment="1">
      <alignment vertical="center"/>
    </xf>
    <xf numFmtId="0" fontId="9" fillId="12" borderId="12" xfId="0" applyFont="1" applyFill="1" applyBorder="1"/>
    <xf numFmtId="0" fontId="9" fillId="12" borderId="14" xfId="0" applyFont="1" applyFill="1" applyBorder="1"/>
    <xf numFmtId="172" fontId="9" fillId="12" borderId="109" xfId="0" applyNumberFormat="1" applyFont="1" applyFill="1" applyBorder="1"/>
    <xf numFmtId="172" fontId="9" fillId="12" borderId="12" xfId="0" applyNumberFormat="1" applyFont="1" applyFill="1" applyBorder="1"/>
    <xf numFmtId="2" fontId="9" fillId="12" borderId="13" xfId="0" applyNumberFormat="1" applyFont="1" applyFill="1" applyBorder="1"/>
    <xf numFmtId="0" fontId="0" fillId="12" borderId="109" xfId="0" applyFill="1" applyBorder="1"/>
    <xf numFmtId="172" fontId="9" fillId="12" borderId="13" xfId="0" applyNumberFormat="1" applyFont="1" applyFill="1" applyBorder="1"/>
    <xf numFmtId="0" fontId="9" fillId="12" borderId="13" xfId="0" applyFont="1" applyFill="1" applyBorder="1"/>
    <xf numFmtId="0" fontId="9" fillId="12" borderId="109" xfId="0" applyFont="1" applyFill="1" applyBorder="1"/>
    <xf numFmtId="3" fontId="3" fillId="0" borderId="0" xfId="0" applyNumberFormat="1" applyFont="1" applyAlignment="1">
      <alignment horizontal="center" wrapText="1"/>
    </xf>
    <xf numFmtId="0" fontId="5" fillId="4" borderId="41" xfId="0" applyFont="1" applyFill="1" applyBorder="1"/>
    <xf numFmtId="172" fontId="5" fillId="12" borderId="41" xfId="0" applyNumberFormat="1" applyFont="1" applyFill="1" applyBorder="1"/>
    <xf numFmtId="172" fontId="0" fillId="0" borderId="41" xfId="0" applyNumberFormat="1" applyBorder="1"/>
    <xf numFmtId="0" fontId="19" fillId="0" borderId="41" xfId="0" applyFont="1" applyBorder="1" applyAlignment="1">
      <alignment vertical="center"/>
    </xf>
    <xf numFmtId="4" fontId="0" fillId="0" borderId="41" xfId="0" applyNumberFormat="1" applyBorder="1"/>
    <xf numFmtId="0" fontId="22" fillId="12" borderId="41" xfId="0" applyFont="1" applyFill="1" applyBorder="1" applyAlignment="1">
      <alignment vertical="center"/>
    </xf>
    <xf numFmtId="0" fontId="5" fillId="12" borderId="41" xfId="0" applyFont="1" applyFill="1" applyBorder="1"/>
    <xf numFmtId="4" fontId="5" fillId="12" borderId="41" xfId="0" applyNumberFormat="1" applyFont="1" applyFill="1" applyBorder="1"/>
    <xf numFmtId="0" fontId="6" fillId="4" borderId="41" xfId="0" applyFont="1" applyFill="1" applyBorder="1"/>
    <xf numFmtId="172" fontId="5" fillId="12" borderId="41" xfId="0" applyNumberFormat="1" applyFont="1" applyFill="1" applyBorder="1" applyAlignment="1">
      <alignment horizontal="right"/>
    </xf>
    <xf numFmtId="0" fontId="5" fillId="12" borderId="41" xfId="0" applyFont="1" applyFill="1" applyBorder="1" applyAlignment="1">
      <alignment vertical="center"/>
    </xf>
    <xf numFmtId="0" fontId="3" fillId="4" borderId="15" xfId="0" applyFont="1" applyFill="1" applyBorder="1" applyAlignment="1">
      <alignment horizontal="center" vertical="center"/>
    </xf>
    <xf numFmtId="0" fontId="13" fillId="11" borderId="4" xfId="0" applyFont="1" applyFill="1" applyBorder="1" applyAlignment="1">
      <alignment horizontal="center"/>
    </xf>
    <xf numFmtId="0" fontId="13" fillId="11" borderId="72" xfId="0" applyFont="1" applyFill="1" applyBorder="1" applyAlignment="1">
      <alignment horizontal="center"/>
    </xf>
    <xf numFmtId="0" fontId="76" fillId="0" borderId="0" xfId="0" applyFont="1"/>
    <xf numFmtId="0" fontId="74" fillId="0" borderId="0" xfId="0" applyFont="1"/>
    <xf numFmtId="0" fontId="74" fillId="0" borderId="0" xfId="0" applyFont="1" applyAlignment="1">
      <alignment horizontal="center"/>
    </xf>
    <xf numFmtId="0" fontId="74" fillId="0" borderId="0" xfId="0" applyFont="1" applyAlignment="1">
      <alignment horizontal="right" wrapText="1"/>
    </xf>
    <xf numFmtId="0" fontId="75" fillId="0" borderId="0" xfId="0" applyFont="1"/>
    <xf numFmtId="0" fontId="7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 wrapText="1"/>
    </xf>
    <xf numFmtId="172" fontId="1" fillId="0" borderId="83" xfId="0" applyNumberFormat="1" applyFont="1" applyBorder="1"/>
    <xf numFmtId="172" fontId="5" fillId="4" borderId="3" xfId="0" applyNumberFormat="1" applyFont="1" applyFill="1" applyBorder="1"/>
    <xf numFmtId="3" fontId="5" fillId="4" borderId="3" xfId="0" applyNumberFormat="1" applyFont="1" applyFill="1" applyBorder="1" applyAlignment="1">
      <alignment horizontal="right"/>
    </xf>
    <xf numFmtId="172" fontId="1" fillId="4" borderId="3" xfId="0" applyNumberFormat="1" applyFont="1" applyFill="1" applyBorder="1"/>
    <xf numFmtId="172" fontId="1" fillId="4" borderId="41" xfId="0" applyNumberFormat="1" applyFont="1" applyFill="1" applyBorder="1"/>
    <xf numFmtId="172" fontId="1" fillId="4" borderId="3" xfId="0" applyNumberFormat="1" applyFont="1" applyFill="1" applyBorder="1" applyAlignment="1">
      <alignment horizontal="center"/>
    </xf>
    <xf numFmtId="172" fontId="5" fillId="4" borderId="83" xfId="0" applyNumberFormat="1" applyFont="1" applyFill="1" applyBorder="1"/>
    <xf numFmtId="173" fontId="5" fillId="4" borderId="41" xfId="0" applyNumberFormat="1" applyFont="1" applyFill="1" applyBorder="1"/>
    <xf numFmtId="173" fontId="5" fillId="4" borderId="3" xfId="0" applyNumberFormat="1" applyFont="1" applyFill="1" applyBorder="1"/>
    <xf numFmtId="3" fontId="1" fillId="4" borderId="3" xfId="0" applyNumberFormat="1" applyFont="1" applyFill="1" applyBorder="1"/>
    <xf numFmtId="0" fontId="1" fillId="4" borderId="3" xfId="0" applyFont="1" applyFill="1" applyBorder="1" applyAlignment="1">
      <alignment horizontal="center"/>
    </xf>
    <xf numFmtId="172" fontId="1" fillId="0" borderId="37" xfId="0" applyNumberFormat="1" applyFont="1" applyBorder="1"/>
    <xf numFmtId="172" fontId="1" fillId="0" borderId="4" xfId="0" applyNumberFormat="1" applyFont="1" applyBorder="1"/>
    <xf numFmtId="172" fontId="1" fillId="4" borderId="31" xfId="0" applyNumberFormat="1" applyFont="1" applyFill="1" applyBorder="1"/>
    <xf numFmtId="3" fontId="1" fillId="4" borderId="31" xfId="0" applyNumberFormat="1" applyFont="1" applyFill="1" applyBorder="1"/>
    <xf numFmtId="4" fontId="8" fillId="6" borderId="7" xfId="0" applyNumberFormat="1" applyFont="1" applyFill="1" applyBorder="1"/>
    <xf numFmtId="4" fontId="8" fillId="6" borderId="4" xfId="0" applyNumberFormat="1" applyFont="1" applyFill="1" applyBorder="1"/>
    <xf numFmtId="4" fontId="8" fillId="6" borderId="6" xfId="0" applyNumberFormat="1" applyFont="1" applyFill="1" applyBorder="1"/>
    <xf numFmtId="172" fontId="8" fillId="6" borderId="41" xfId="0" applyNumberFormat="1" applyFont="1" applyFill="1" applyBorder="1"/>
    <xf numFmtId="4" fontId="8" fillId="6" borderId="3" xfId="0" applyNumberFormat="1" applyFont="1" applyFill="1" applyBorder="1"/>
    <xf numFmtId="0" fontId="5" fillId="4" borderId="51" xfId="0" applyFont="1" applyFill="1" applyBorder="1" applyAlignment="1">
      <alignment horizontal="center"/>
    </xf>
    <xf numFmtId="0" fontId="12" fillId="4" borderId="62" xfId="0" applyFont="1" applyFill="1" applyBorder="1" applyAlignment="1">
      <alignment horizontal="center"/>
    </xf>
    <xf numFmtId="0" fontId="12" fillId="4" borderId="48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1" fillId="0" borderId="150" xfId="0" applyFont="1" applyFill="1" applyBorder="1"/>
    <xf numFmtId="0" fontId="5" fillId="4" borderId="144" xfId="0" applyFont="1" applyFill="1" applyBorder="1"/>
    <xf numFmtId="2" fontId="5" fillId="12" borderId="82" xfId="0" applyNumberFormat="1" applyFont="1" applyFill="1" applyBorder="1"/>
    <xf numFmtId="0" fontId="0" fillId="0" borderId="144" xfId="0" applyBorder="1"/>
    <xf numFmtId="2" fontId="0" fillId="0" borderId="82" xfId="0" applyNumberFormat="1" applyBorder="1"/>
    <xf numFmtId="0" fontId="0" fillId="6" borderId="144" xfId="0" applyFill="1" applyBorder="1"/>
    <xf numFmtId="0" fontId="5" fillId="4" borderId="169" xfId="0" applyFont="1" applyFill="1" applyBorder="1"/>
    <xf numFmtId="3" fontId="5" fillId="12" borderId="170" xfId="0" applyNumberFormat="1" applyFont="1" applyFill="1" applyBorder="1"/>
    <xf numFmtId="2" fontId="5" fillId="12" borderId="171" xfId="0" applyNumberFormat="1" applyFont="1" applyFill="1" applyBorder="1"/>
    <xf numFmtId="0" fontId="3" fillId="12" borderId="0" xfId="0" applyFont="1" applyFill="1" applyBorder="1" applyAlignment="1">
      <alignment horizontal="center"/>
    </xf>
    <xf numFmtId="0" fontId="3" fillId="12" borderId="4" xfId="0" applyFont="1" applyFill="1" applyBorder="1" applyAlignment="1">
      <alignment horizontal="center"/>
    </xf>
    <xf numFmtId="0" fontId="3" fillId="12" borderId="88" xfId="0" applyFont="1" applyFill="1" applyBorder="1" applyAlignment="1">
      <alignment horizontal="center"/>
    </xf>
    <xf numFmtId="3" fontId="5" fillId="4" borderId="25" xfId="0" applyNumberFormat="1" applyFont="1" applyFill="1" applyBorder="1" applyAlignment="1">
      <alignment horizontal="right"/>
    </xf>
    <xf numFmtId="3" fontId="9" fillId="4" borderId="64" xfId="0" applyNumberFormat="1" applyFont="1" applyFill="1" applyBorder="1" applyAlignment="1">
      <alignment horizontal="right"/>
    </xf>
    <xf numFmtId="3" fontId="5" fillId="4" borderId="60" xfId="0" applyNumberFormat="1" applyFont="1" applyFill="1" applyBorder="1" applyAlignment="1">
      <alignment horizontal="right"/>
    </xf>
    <xf numFmtId="0" fontId="0" fillId="0" borderId="35" xfId="0" applyBorder="1" applyAlignment="1">
      <alignment horizontal="right"/>
    </xf>
    <xf numFmtId="0" fontId="5" fillId="4" borderId="37" xfId="0" applyFont="1" applyFill="1" applyBorder="1"/>
    <xf numFmtId="0" fontId="1" fillId="0" borderId="38" xfId="0" applyFont="1" applyBorder="1" applyAlignment="1">
      <alignment horizontal="center"/>
    </xf>
    <xf numFmtId="0" fontId="5" fillId="4" borderId="58" xfId="0" applyFont="1" applyFill="1" applyBorder="1" applyAlignment="1">
      <alignment horizontal="center"/>
    </xf>
    <xf numFmtId="3" fontId="1" fillId="0" borderId="83" xfId="0" applyNumberFormat="1" applyFont="1" applyBorder="1" applyAlignment="1">
      <alignment horizontal="center"/>
    </xf>
    <xf numFmtId="3" fontId="9" fillId="4" borderId="83" xfId="0" applyNumberFormat="1" applyFont="1" applyFill="1" applyBorder="1" applyAlignment="1">
      <alignment horizontal="center"/>
    </xf>
    <xf numFmtId="3" fontId="1" fillId="0" borderId="38" xfId="0" applyNumberFormat="1" applyFont="1" applyBorder="1" applyAlignment="1">
      <alignment horizontal="center"/>
    </xf>
    <xf numFmtId="3" fontId="5" fillId="4" borderId="58" xfId="0" applyNumberFormat="1" applyFont="1" applyFill="1" applyBorder="1" applyAlignment="1">
      <alignment horizontal="center"/>
    </xf>
    <xf numFmtId="3" fontId="9" fillId="4" borderId="88" xfId="0" applyNumberFormat="1" applyFont="1" applyFill="1" applyBorder="1"/>
    <xf numFmtId="3" fontId="1" fillId="0" borderId="51" xfId="0" applyNumberFormat="1" applyFont="1" applyBorder="1"/>
    <xf numFmtId="3" fontId="5" fillId="4" borderId="172" xfId="0" applyNumberFormat="1" applyFont="1" applyFill="1" applyBorder="1"/>
    <xf numFmtId="0" fontId="36" fillId="4" borderId="38" xfId="0" applyFont="1" applyFill="1" applyBorder="1" applyAlignment="1">
      <alignment horizontal="center"/>
    </xf>
    <xf numFmtId="172" fontId="45" fillId="4" borderId="17" xfId="0" applyNumberFormat="1" applyFont="1" applyFill="1" applyBorder="1" applyAlignment="1">
      <alignment vertical="center"/>
    </xf>
    <xf numFmtId="172" fontId="45" fillId="4" borderId="13" xfId="0" applyNumberFormat="1" applyFont="1" applyFill="1" applyBorder="1" applyAlignment="1">
      <alignment vertical="center"/>
    </xf>
    <xf numFmtId="17" fontId="6" fillId="4" borderId="4" xfId="0" applyNumberFormat="1" applyFont="1" applyFill="1" applyBorder="1" applyAlignment="1">
      <alignment horizontal="center"/>
    </xf>
    <xf numFmtId="3" fontId="9" fillId="0" borderId="0" xfId="0" applyNumberFormat="1" applyFont="1" applyFill="1" applyBorder="1" applyAlignment="1">
      <alignment horizontal="center"/>
    </xf>
    <xf numFmtId="0" fontId="12" fillId="4" borderId="69" xfId="0" applyFont="1" applyFill="1" applyBorder="1" applyAlignment="1">
      <alignment horizontal="center"/>
    </xf>
    <xf numFmtId="3" fontId="1" fillId="0" borderId="64" xfId="0" applyNumberFormat="1" applyFont="1" applyBorder="1" applyAlignment="1">
      <alignment horizontal="right"/>
    </xf>
    <xf numFmtId="3" fontId="1" fillId="0" borderId="9" xfId="0" applyNumberFormat="1" applyFont="1" applyBorder="1" applyAlignment="1">
      <alignment horizontal="right"/>
    </xf>
    <xf numFmtId="17" fontId="12" fillId="4" borderId="5" xfId="0" applyNumberFormat="1" applyFont="1" applyFill="1" applyBorder="1" applyAlignment="1">
      <alignment horizontal="center"/>
    </xf>
    <xf numFmtId="3" fontId="1" fillId="0" borderId="5" xfId="0" applyNumberFormat="1" applyFont="1" applyBorder="1" applyAlignment="1">
      <alignment horizontal="right"/>
    </xf>
    <xf numFmtId="3" fontId="5" fillId="4" borderId="75" xfId="0" applyNumberFormat="1" applyFont="1" applyFill="1" applyBorder="1" applyAlignment="1">
      <alignment horizontal="right"/>
    </xf>
    <xf numFmtId="17" fontId="12" fillId="4" borderId="66" xfId="0" applyNumberFormat="1" applyFont="1" applyFill="1" applyBorder="1" applyAlignment="1">
      <alignment horizontal="center"/>
    </xf>
    <xf numFmtId="0" fontId="12" fillId="4" borderId="25" xfId="0" applyFont="1" applyFill="1" applyBorder="1" applyAlignment="1">
      <alignment horizontal="center"/>
    </xf>
    <xf numFmtId="0" fontId="12" fillId="4" borderId="9" xfId="0" applyFont="1" applyFill="1" applyBorder="1" applyAlignment="1">
      <alignment horizontal="center"/>
    </xf>
    <xf numFmtId="3" fontId="9" fillId="4" borderId="173" xfId="0" applyNumberFormat="1" applyFont="1" applyFill="1" applyBorder="1"/>
    <xf numFmtId="3" fontId="1" fillId="0" borderId="174" xfId="0" applyNumberFormat="1" applyFont="1" applyBorder="1" applyAlignment="1">
      <alignment horizontal="right"/>
    </xf>
    <xf numFmtId="3" fontId="9" fillId="4" borderId="174" xfId="0" applyNumberFormat="1" applyFont="1" applyFill="1" applyBorder="1" applyAlignment="1">
      <alignment horizontal="right"/>
    </xf>
    <xf numFmtId="3" fontId="5" fillId="4" borderId="175" xfId="0" applyNumberFormat="1" applyFont="1" applyFill="1" applyBorder="1" applyAlignment="1">
      <alignment horizontal="right"/>
    </xf>
    <xf numFmtId="173" fontId="45" fillId="0" borderId="0" xfId="0" applyNumberFormat="1" applyFont="1"/>
    <xf numFmtId="172" fontId="46" fillId="4" borderId="63" xfId="0" applyNumberFormat="1" applyFont="1" applyFill="1" applyBorder="1" applyAlignment="1">
      <alignment vertical="center"/>
    </xf>
    <xf numFmtId="2" fontId="0" fillId="0" borderId="35" xfId="0" applyNumberFormat="1" applyBorder="1"/>
    <xf numFmtId="0" fontId="5" fillId="4" borderId="106" xfId="0" applyFont="1" applyFill="1" applyBorder="1" applyAlignment="1">
      <alignment horizontal="center"/>
    </xf>
    <xf numFmtId="3" fontId="5" fillId="4" borderId="34" xfId="0" applyNumberFormat="1" applyFont="1" applyFill="1" applyBorder="1"/>
    <xf numFmtId="0" fontId="1" fillId="0" borderId="20" xfId="0" applyFont="1" applyBorder="1"/>
    <xf numFmtId="0" fontId="1" fillId="0" borderId="1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left" vertical="center"/>
    </xf>
    <xf numFmtId="172" fontId="8" fillId="0" borderId="83" xfId="0" applyNumberFormat="1" applyFont="1" applyBorder="1"/>
    <xf numFmtId="172" fontId="8" fillId="0" borderId="3" xfId="0" applyNumberFormat="1" applyFont="1" applyBorder="1"/>
    <xf numFmtId="0" fontId="8" fillId="0" borderId="5" xfId="0" applyFont="1" applyBorder="1"/>
    <xf numFmtId="0" fontId="8" fillId="0" borderId="38" xfId="0" applyFont="1" applyBorder="1"/>
    <xf numFmtId="4" fontId="8" fillId="0" borderId="3" xfId="0" applyNumberFormat="1" applyFont="1" applyBorder="1" applyAlignment="1">
      <alignment horizontal="right" wrapText="1"/>
    </xf>
    <xf numFmtId="4" fontId="5" fillId="4" borderId="48" xfId="0" applyNumberFormat="1" applyFont="1" applyFill="1" applyBorder="1" applyAlignment="1">
      <alignment horizontal="right"/>
    </xf>
    <xf numFmtId="172" fontId="8" fillId="0" borderId="5" xfId="0" applyNumberFormat="1" applyFont="1" applyBorder="1"/>
    <xf numFmtId="172" fontId="8" fillId="0" borderId="38" xfId="0" applyNumberFormat="1" applyFont="1" applyBorder="1"/>
    <xf numFmtId="172" fontId="8" fillId="0" borderId="3" xfId="0" applyNumberFormat="1" applyFont="1" applyBorder="1" applyAlignment="1">
      <alignment horizontal="right"/>
    </xf>
    <xf numFmtId="172" fontId="8" fillId="0" borderId="30" xfId="0" applyNumberFormat="1" applyFont="1" applyBorder="1"/>
    <xf numFmtId="0" fontId="8" fillId="0" borderId="30" xfId="0" applyFont="1" applyBorder="1"/>
    <xf numFmtId="173" fontId="9" fillId="4" borderId="30" xfId="0" applyNumberFormat="1" applyFont="1" applyFill="1" applyBorder="1"/>
    <xf numFmtId="172" fontId="8" fillId="0" borderId="21" xfId="0" applyNumberFormat="1" applyFont="1" applyBorder="1"/>
    <xf numFmtId="172" fontId="8" fillId="6" borderId="83" xfId="0" applyNumberFormat="1" applyFont="1" applyFill="1" applyBorder="1"/>
    <xf numFmtId="172" fontId="5" fillId="4" borderId="40" xfId="0" applyNumberFormat="1" applyFont="1" applyFill="1" applyBorder="1"/>
    <xf numFmtId="173" fontId="8" fillId="0" borderId="1" xfId="0" applyNumberFormat="1" applyFont="1" applyBorder="1"/>
    <xf numFmtId="173" fontId="8" fillId="0" borderId="66" xfId="0" applyNumberFormat="1" applyFont="1" applyBorder="1"/>
    <xf numFmtId="172" fontId="8" fillId="0" borderId="6" xfId="0" applyNumberFormat="1" applyFont="1" applyBorder="1" applyAlignment="1">
      <alignment horizontal="right"/>
    </xf>
    <xf numFmtId="173" fontId="9" fillId="4" borderId="2" xfId="0" applyNumberFormat="1" applyFont="1" applyFill="1" applyBorder="1"/>
    <xf numFmtId="172" fontId="9" fillId="4" borderId="1" xfId="0" applyNumberFormat="1" applyFont="1" applyFill="1" applyBorder="1"/>
    <xf numFmtId="0" fontId="8" fillId="0" borderId="21" xfId="0" applyFont="1" applyBorder="1"/>
    <xf numFmtId="172" fontId="1" fillId="4" borderId="3" xfId="0" applyNumberFormat="1" applyFont="1" applyFill="1" applyBorder="1" applyAlignment="1">
      <alignment horizontal="right"/>
    </xf>
    <xf numFmtId="172" fontId="8" fillId="0" borderId="5" xfId="0" applyNumberFormat="1" applyFont="1" applyBorder="1" applyAlignment="1">
      <alignment horizontal="right"/>
    </xf>
    <xf numFmtId="3" fontId="8" fillId="6" borderId="31" xfId="0" applyNumberFormat="1" applyFont="1" applyFill="1" applyBorder="1"/>
    <xf numFmtId="3" fontId="1" fillId="0" borderId="0" xfId="0" applyNumberFormat="1" applyFont="1" applyBorder="1" applyAlignment="1">
      <alignment horizontal="left"/>
    </xf>
    <xf numFmtId="3" fontId="0" fillId="0" borderId="0" xfId="0" applyNumberFormat="1" applyAlignment="1">
      <alignment horizontal="left"/>
    </xf>
    <xf numFmtId="3" fontId="5" fillId="0" borderId="0" xfId="0" applyNumberFormat="1" applyFont="1" applyBorder="1" applyAlignment="1">
      <alignment horizontal="right"/>
    </xf>
    <xf numFmtId="3" fontId="0" fillId="0" borderId="0" xfId="0" applyNumberFormat="1" applyAlignment="1">
      <alignment horizontal="right"/>
    </xf>
    <xf numFmtId="173" fontId="8" fillId="0" borderId="0" xfId="0" applyNumberFormat="1" applyFont="1" applyFill="1"/>
    <xf numFmtId="172" fontId="8" fillId="0" borderId="4" xfId="0" applyNumberFormat="1" applyFont="1" applyFill="1" applyBorder="1"/>
    <xf numFmtId="173" fontId="5" fillId="4" borderId="87" xfId="0" applyNumberFormat="1" applyFont="1" applyFill="1" applyBorder="1"/>
    <xf numFmtId="173" fontId="5" fillId="4" borderId="56" xfId="0" applyNumberFormat="1" applyFont="1" applyFill="1" applyBorder="1"/>
    <xf numFmtId="173" fontId="5" fillId="4" borderId="4" xfId="0" applyNumberFormat="1" applyFont="1" applyFill="1" applyBorder="1"/>
    <xf numFmtId="1" fontId="0" fillId="6" borderId="0" xfId="0" applyNumberFormat="1" applyFill="1"/>
    <xf numFmtId="1" fontId="1" fillId="0" borderId="0" xfId="0" applyNumberFormat="1" applyFont="1"/>
    <xf numFmtId="3" fontId="0" fillId="0" borderId="83" xfId="0" applyNumberFormat="1" applyBorder="1" applyAlignment="1">
      <alignment horizontal="center"/>
    </xf>
    <xf numFmtId="3" fontId="5" fillId="4" borderId="83" xfId="0" applyNumberFormat="1" applyFont="1" applyFill="1" applyBorder="1" applyAlignment="1">
      <alignment horizontal="center"/>
    </xf>
    <xf numFmtId="3" fontId="0" fillId="0" borderId="71" xfId="0" applyNumberFormat="1" applyBorder="1"/>
    <xf numFmtId="3" fontId="9" fillId="4" borderId="175" xfId="0" applyNumberFormat="1" applyFont="1" applyFill="1" applyBorder="1"/>
    <xf numFmtId="3" fontId="1" fillId="0" borderId="82" xfId="0" applyNumberFormat="1" applyFont="1" applyBorder="1"/>
    <xf numFmtId="3" fontId="1" fillId="0" borderId="158" xfId="0" applyNumberFormat="1" applyFont="1" applyBorder="1"/>
    <xf numFmtId="3" fontId="1" fillId="0" borderId="41" xfId="0" applyNumberFormat="1" applyFont="1" applyBorder="1" applyAlignment="1"/>
    <xf numFmtId="4" fontId="8" fillId="0" borderId="3" xfId="0" applyNumberFormat="1" applyFont="1" applyBorder="1" applyAlignment="1">
      <alignment horizontal="right"/>
    </xf>
    <xf numFmtId="173" fontId="8" fillId="0" borderId="30" xfId="0" applyNumberFormat="1" applyFont="1" applyBorder="1"/>
    <xf numFmtId="3" fontId="8" fillId="0" borderId="30" xfId="0" applyNumberFormat="1" applyFont="1" applyBorder="1"/>
    <xf numFmtId="1" fontId="8" fillId="0" borderId="30" xfId="0" applyNumberFormat="1" applyFont="1" applyBorder="1"/>
    <xf numFmtId="4" fontId="1" fillId="0" borderId="3" xfId="0" applyNumberFormat="1" applyFont="1" applyBorder="1" applyAlignment="1">
      <alignment horizontal="right" wrapText="1"/>
    </xf>
    <xf numFmtId="172" fontId="1" fillId="0" borderId="5" xfId="0" applyNumberFormat="1" applyFont="1" applyBorder="1"/>
    <xf numFmtId="3" fontId="5" fillId="4" borderId="41" xfId="0" applyNumberFormat="1" applyFont="1" applyFill="1" applyBorder="1" applyAlignment="1">
      <alignment horizontal="right"/>
    </xf>
    <xf numFmtId="172" fontId="1" fillId="0" borderId="6" xfId="0" applyNumberFormat="1" applyFont="1" applyBorder="1"/>
    <xf numFmtId="172" fontId="1" fillId="0" borderId="30" xfId="0" applyNumberFormat="1" applyFont="1" applyBorder="1"/>
    <xf numFmtId="172" fontId="5" fillId="4" borderId="30" xfId="0" applyNumberFormat="1" applyFont="1" applyFill="1" applyBorder="1"/>
    <xf numFmtId="173" fontId="5" fillId="4" borderId="30" xfId="0" applyNumberFormat="1" applyFont="1" applyFill="1" applyBorder="1"/>
    <xf numFmtId="172" fontId="1" fillId="0" borderId="21" xfId="0" applyNumberFormat="1" applyFont="1" applyBorder="1"/>
    <xf numFmtId="4" fontId="1" fillId="0" borderId="3" xfId="0" applyNumberFormat="1" applyFont="1" applyBorder="1" applyAlignment="1">
      <alignment horizontal="right"/>
    </xf>
    <xf numFmtId="173" fontId="1" fillId="0" borderId="6" xfId="0" applyNumberFormat="1" applyFont="1" applyBorder="1"/>
    <xf numFmtId="172" fontId="8" fillId="0" borderId="1" xfId="0" applyNumberFormat="1" applyFont="1" applyBorder="1"/>
    <xf numFmtId="0" fontId="5" fillId="12" borderId="41" xfId="0" applyFont="1" applyFill="1" applyBorder="1" applyAlignment="1">
      <alignment horizontal="center"/>
    </xf>
    <xf numFmtId="0" fontId="5" fillId="9" borderId="41" xfId="0" applyFont="1" applyFill="1" applyBorder="1"/>
    <xf numFmtId="0" fontId="5" fillId="13" borderId="41" xfId="0" applyFont="1" applyFill="1" applyBorder="1"/>
    <xf numFmtId="172" fontId="5" fillId="13" borderId="41" xfId="0" applyNumberFormat="1" applyFont="1" applyFill="1" applyBorder="1"/>
    <xf numFmtId="0" fontId="5" fillId="14" borderId="41" xfId="0" applyFont="1" applyFill="1" applyBorder="1"/>
    <xf numFmtId="172" fontId="5" fillId="14" borderId="41" xfId="0" applyNumberFormat="1" applyFont="1" applyFill="1" applyBorder="1"/>
    <xf numFmtId="0" fontId="5" fillId="15" borderId="41" xfId="0" applyFont="1" applyFill="1" applyBorder="1"/>
    <xf numFmtId="172" fontId="5" fillId="9" borderId="41" xfId="0" applyNumberFormat="1" applyFont="1" applyFill="1" applyBorder="1"/>
    <xf numFmtId="172" fontId="5" fillId="11" borderId="41" xfId="0" applyNumberFormat="1" applyFont="1" applyFill="1" applyBorder="1"/>
    <xf numFmtId="172" fontId="0" fillId="9" borderId="41" xfId="0" applyNumberFormat="1" applyFill="1" applyBorder="1"/>
    <xf numFmtId="172" fontId="0" fillId="15" borderId="41" xfId="0" applyNumberFormat="1" applyFill="1" applyBorder="1"/>
    <xf numFmtId="172" fontId="5" fillId="16" borderId="41" xfId="0" applyNumberFormat="1" applyFont="1" applyFill="1" applyBorder="1"/>
    <xf numFmtId="0" fontId="5" fillId="11" borderId="41" xfId="0" applyFont="1" applyFill="1" applyBorder="1"/>
    <xf numFmtId="172" fontId="0" fillId="13" borderId="41" xfId="0" applyNumberFormat="1" applyFill="1" applyBorder="1"/>
    <xf numFmtId="0" fontId="5" fillId="17" borderId="41" xfId="0" applyFont="1" applyFill="1" applyBorder="1"/>
    <xf numFmtId="172" fontId="0" fillId="17" borderId="41" xfId="0" applyNumberFormat="1" applyFill="1" applyBorder="1"/>
    <xf numFmtId="172" fontId="5" fillId="18" borderId="41" xfId="0" applyNumberFormat="1" applyFont="1" applyFill="1" applyBorder="1"/>
    <xf numFmtId="0" fontId="5" fillId="19" borderId="41" xfId="0" applyFont="1" applyFill="1" applyBorder="1"/>
    <xf numFmtId="172" fontId="5" fillId="19" borderId="41" xfId="0" applyNumberFormat="1" applyFont="1" applyFill="1" applyBorder="1"/>
    <xf numFmtId="172" fontId="5" fillId="20" borderId="41" xfId="0" applyNumberFormat="1" applyFont="1" applyFill="1" applyBorder="1"/>
    <xf numFmtId="3" fontId="3" fillId="0" borderId="0" xfId="0" applyNumberFormat="1" applyFont="1" applyAlignment="1">
      <alignment wrapText="1"/>
    </xf>
    <xf numFmtId="0" fontId="0" fillId="6" borderId="64" xfId="0" applyFill="1" applyBorder="1"/>
    <xf numFmtId="3" fontId="1" fillId="0" borderId="1" xfId="0" applyNumberFormat="1" applyFont="1" applyBorder="1" applyAlignment="1"/>
    <xf numFmtId="2" fontId="10" fillId="0" borderId="24" xfId="0" applyNumberFormat="1" applyFont="1" applyFill="1" applyBorder="1"/>
    <xf numFmtId="0" fontId="0" fillId="0" borderId="24" xfId="0" applyBorder="1"/>
    <xf numFmtId="0" fontId="5" fillId="0" borderId="41" xfId="0" applyFont="1" applyFill="1" applyBorder="1" applyAlignment="1">
      <alignment horizontal="center"/>
    </xf>
    <xf numFmtId="0" fontId="27" fillId="6" borderId="0" xfId="0" applyFont="1" applyFill="1" applyAlignment="1">
      <alignment vertical="center"/>
    </xf>
    <xf numFmtId="3" fontId="3" fillId="6" borderId="0" xfId="0" applyNumberFormat="1" applyFont="1" applyFill="1" applyAlignment="1">
      <alignment wrapText="1"/>
    </xf>
    <xf numFmtId="0" fontId="57" fillId="0" borderId="0" xfId="1" applyAlignment="1" applyProtection="1">
      <alignment horizontal="left"/>
    </xf>
    <xf numFmtId="0" fontId="60" fillId="0" borderId="0" xfId="1" applyFont="1" applyAlignment="1" applyProtection="1">
      <alignment horizontal="left"/>
    </xf>
    <xf numFmtId="0" fontId="61" fillId="0" borderId="0" xfId="1" applyFont="1" applyAlignment="1" applyProtection="1">
      <alignment horizontal="left"/>
    </xf>
    <xf numFmtId="0" fontId="63" fillId="0" borderId="0" xfId="1" applyFont="1" applyAlignment="1" applyProtection="1">
      <alignment horizontal="left"/>
    </xf>
    <xf numFmtId="0" fontId="9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84" fillId="0" borderId="0" xfId="0" applyFont="1" applyAlignment="1">
      <alignment horizontal="center" vertical="center"/>
    </xf>
    <xf numFmtId="0" fontId="71" fillId="0" borderId="0" xfId="1" applyFont="1" applyAlignment="1" applyProtection="1">
      <alignment horizontal="left"/>
    </xf>
    <xf numFmtId="0" fontId="62" fillId="0" borderId="0" xfId="1" applyFont="1" applyAlignment="1" applyProtection="1">
      <alignment horizontal="left"/>
    </xf>
    <xf numFmtId="0" fontId="57" fillId="0" borderId="0" xfId="1" applyFont="1" applyAlignment="1" applyProtection="1">
      <alignment horizontal="left"/>
    </xf>
    <xf numFmtId="0" fontId="81" fillId="0" borderId="0" xfId="1" applyFont="1" applyAlignment="1" applyProtection="1">
      <alignment horizontal="left"/>
    </xf>
    <xf numFmtId="0" fontId="78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77" fillId="0" borderId="0" xfId="0" applyFont="1" applyAlignment="1">
      <alignment horizontal="left" wrapText="1"/>
    </xf>
    <xf numFmtId="0" fontId="7" fillId="22" borderId="76" xfId="0" applyFont="1" applyFill="1" applyBorder="1" applyAlignment="1">
      <alignment horizontal="center"/>
    </xf>
    <xf numFmtId="0" fontId="7" fillId="22" borderId="42" xfId="0" applyFont="1" applyFill="1" applyBorder="1" applyAlignment="1">
      <alignment horizontal="center"/>
    </xf>
    <xf numFmtId="0" fontId="7" fillId="22" borderId="176" xfId="0" applyFont="1" applyFill="1" applyBorder="1" applyAlignment="1">
      <alignment horizontal="center"/>
    </xf>
    <xf numFmtId="0" fontId="7" fillId="22" borderId="97" xfId="0" applyFont="1" applyFill="1" applyBorder="1" applyAlignment="1">
      <alignment horizontal="center"/>
    </xf>
    <xf numFmtId="0" fontId="7" fillId="7" borderId="163" xfId="0" applyFont="1" applyFill="1" applyBorder="1" applyAlignment="1">
      <alignment horizontal="center"/>
    </xf>
    <xf numFmtId="0" fontId="7" fillId="7" borderId="111" xfId="0" applyFont="1" applyFill="1" applyBorder="1" applyAlignment="1">
      <alignment horizontal="center"/>
    </xf>
    <xf numFmtId="0" fontId="7" fillId="10" borderId="102" xfId="0" applyFont="1" applyFill="1" applyBorder="1" applyAlignment="1">
      <alignment horizontal="center"/>
    </xf>
    <xf numFmtId="0" fontId="7" fillId="10" borderId="111" xfId="0" applyFont="1" applyFill="1" applyBorder="1" applyAlignment="1">
      <alignment horizontal="center"/>
    </xf>
    <xf numFmtId="0" fontId="7" fillId="7" borderId="142" xfId="0" applyFont="1" applyFill="1" applyBorder="1" applyAlignment="1">
      <alignment horizontal="center"/>
    </xf>
    <xf numFmtId="0" fontId="7" fillId="7" borderId="8" xfId="0" applyFont="1" applyFill="1" applyBorder="1" applyAlignment="1">
      <alignment horizontal="center"/>
    </xf>
    <xf numFmtId="0" fontId="7" fillId="7" borderId="19" xfId="0" applyFont="1" applyFill="1" applyBorder="1" applyAlignment="1">
      <alignment horizontal="center"/>
    </xf>
    <xf numFmtId="0" fontId="6" fillId="7" borderId="36" xfId="0" applyFont="1" applyFill="1" applyBorder="1" applyAlignment="1">
      <alignment horizontal="center" vertical="center"/>
    </xf>
    <xf numFmtId="0" fontId="6" fillId="7" borderId="37" xfId="0" applyFont="1" applyFill="1" applyBorder="1" applyAlignment="1">
      <alignment horizontal="center" vertical="center"/>
    </xf>
    <xf numFmtId="0" fontId="6" fillId="7" borderId="38" xfId="0" applyFont="1" applyFill="1" applyBorder="1" applyAlignment="1">
      <alignment horizontal="center" vertical="center"/>
    </xf>
    <xf numFmtId="0" fontId="7" fillId="21" borderId="176" xfId="0" applyFont="1" applyFill="1" applyBorder="1" applyAlignment="1">
      <alignment horizontal="center" wrapText="1"/>
    </xf>
    <xf numFmtId="0" fontId="7" fillId="21" borderId="109" xfId="0" applyFont="1" applyFill="1" applyBorder="1" applyAlignment="1">
      <alignment horizontal="center" wrapText="1"/>
    </xf>
    <xf numFmtId="3" fontId="3" fillId="0" borderId="0" xfId="0" applyNumberFormat="1" applyFont="1" applyAlignment="1">
      <alignment horizontal="center" wrapText="1"/>
    </xf>
    <xf numFmtId="0" fontId="7" fillId="7" borderId="66" xfId="0" applyFont="1" applyFill="1" applyBorder="1" applyAlignment="1">
      <alignment horizontal="center"/>
    </xf>
    <xf numFmtId="0" fontId="7" fillId="7" borderId="0" xfId="0" applyFont="1" applyFill="1" applyBorder="1" applyAlignment="1">
      <alignment horizontal="center"/>
    </xf>
    <xf numFmtId="0" fontId="7" fillId="7" borderId="9" xfId="0" applyFont="1" applyFill="1" applyBorder="1" applyAlignment="1">
      <alignment horizontal="center"/>
    </xf>
    <xf numFmtId="0" fontId="65" fillId="9" borderId="12" xfId="1" applyFont="1" applyFill="1" applyBorder="1" applyAlignment="1" applyProtection="1">
      <alignment horizontal="center"/>
    </xf>
    <xf numFmtId="0" fontId="65" fillId="9" borderId="14" xfId="1" applyFont="1" applyFill="1" applyBorder="1" applyAlignment="1" applyProtection="1">
      <alignment horizontal="center"/>
    </xf>
    <xf numFmtId="0" fontId="7" fillId="7" borderId="39" xfId="0" applyFont="1" applyFill="1" applyBorder="1" applyAlignment="1">
      <alignment horizontal="center" vertical="center"/>
    </xf>
    <xf numFmtId="0" fontId="7" fillId="7" borderId="27" xfId="0" applyFont="1" applyFill="1" applyBorder="1" applyAlignment="1">
      <alignment horizontal="center" vertical="center"/>
    </xf>
    <xf numFmtId="0" fontId="7" fillId="10" borderId="102" xfId="0" applyFont="1" applyFill="1" applyBorder="1" applyAlignment="1">
      <alignment horizontal="center" vertical="center"/>
    </xf>
    <xf numFmtId="0" fontId="7" fillId="10" borderId="111" xfId="0" applyFont="1" applyFill="1" applyBorder="1" applyAlignment="1">
      <alignment horizontal="center" vertical="center"/>
    </xf>
    <xf numFmtId="0" fontId="7" fillId="5" borderId="102" xfId="0" applyFont="1" applyFill="1" applyBorder="1" applyAlignment="1">
      <alignment horizontal="center" vertical="center"/>
    </xf>
    <xf numFmtId="0" fontId="7" fillId="5" borderId="111" xfId="0" applyFont="1" applyFill="1" applyBorder="1" applyAlignment="1">
      <alignment horizontal="center" vertical="center"/>
    </xf>
    <xf numFmtId="0" fontId="7" fillId="7" borderId="66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7" fillId="7" borderId="36" xfId="0" applyFont="1" applyFill="1" applyBorder="1" applyAlignment="1">
      <alignment horizontal="center" vertical="center"/>
    </xf>
    <xf numFmtId="0" fontId="7" fillId="7" borderId="37" xfId="0" applyFont="1" applyFill="1" applyBorder="1" applyAlignment="1">
      <alignment horizontal="center" vertical="center"/>
    </xf>
    <xf numFmtId="0" fontId="7" fillId="7" borderId="38" xfId="0" applyFont="1" applyFill="1" applyBorder="1" applyAlignment="1">
      <alignment horizontal="center" vertical="center"/>
    </xf>
    <xf numFmtId="0" fontId="7" fillId="21" borderId="176" xfId="0" applyFont="1" applyFill="1" applyBorder="1" applyAlignment="1">
      <alignment horizontal="center" vertical="center" wrapText="1"/>
    </xf>
    <xf numFmtId="0" fontId="7" fillId="21" borderId="109" xfId="0" applyFont="1" applyFill="1" applyBorder="1" applyAlignment="1">
      <alignment horizontal="center" vertical="center" wrapText="1"/>
    </xf>
    <xf numFmtId="0" fontId="7" fillId="22" borderId="12" xfId="0" applyFont="1" applyFill="1" applyBorder="1" applyAlignment="1">
      <alignment horizontal="center" vertical="center"/>
    </xf>
    <xf numFmtId="0" fontId="7" fillId="22" borderId="109" xfId="0" applyFont="1" applyFill="1" applyBorder="1" applyAlignment="1">
      <alignment horizontal="center" vertical="center"/>
    </xf>
    <xf numFmtId="0" fontId="7" fillId="23" borderId="12" xfId="0" applyFont="1" applyFill="1" applyBorder="1" applyAlignment="1">
      <alignment horizontal="center" vertical="center"/>
    </xf>
    <xf numFmtId="0" fontId="7" fillId="23" borderId="109" xfId="0" applyFont="1" applyFill="1" applyBorder="1" applyAlignment="1">
      <alignment horizontal="center" vertical="center"/>
    </xf>
    <xf numFmtId="0" fontId="7" fillId="23" borderId="14" xfId="0" applyFont="1" applyFill="1" applyBorder="1" applyAlignment="1">
      <alignment horizontal="center" vertical="center"/>
    </xf>
    <xf numFmtId="0" fontId="7" fillId="7" borderId="163" xfId="0" applyFont="1" applyFill="1" applyBorder="1" applyAlignment="1">
      <alignment horizontal="center" vertical="center"/>
    </xf>
    <xf numFmtId="0" fontId="7" fillId="7" borderId="111" xfId="0" applyFont="1" applyFill="1" applyBorder="1" applyAlignment="1">
      <alignment horizontal="center" vertical="center"/>
    </xf>
    <xf numFmtId="0" fontId="7" fillId="7" borderId="142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3" fontId="28" fillId="0" borderId="0" xfId="0" applyNumberFormat="1" applyFont="1" applyBorder="1" applyAlignment="1">
      <alignment horizontal="center" vertical="center" wrapText="1"/>
    </xf>
    <xf numFmtId="3" fontId="28" fillId="0" borderId="9" xfId="0" applyNumberFormat="1" applyFont="1" applyBorder="1" applyAlignment="1">
      <alignment horizontal="center" vertical="center" wrapText="1"/>
    </xf>
    <xf numFmtId="3" fontId="38" fillId="0" borderId="21" xfId="0" applyNumberFormat="1" applyFont="1" applyBorder="1" applyAlignment="1">
      <alignment horizontal="center" vertical="center" wrapText="1"/>
    </xf>
    <xf numFmtId="3" fontId="38" fillId="0" borderId="9" xfId="0" applyNumberFormat="1" applyFont="1" applyBorder="1" applyAlignment="1">
      <alignment horizontal="center" vertical="center" wrapText="1"/>
    </xf>
    <xf numFmtId="3" fontId="32" fillId="0" borderId="27" xfId="0" applyNumberFormat="1" applyFont="1" applyBorder="1" applyAlignment="1">
      <alignment horizontal="center" vertical="center" wrapText="1"/>
    </xf>
    <xf numFmtId="3" fontId="32" fillId="0" borderId="35" xfId="0" applyNumberFormat="1" applyFont="1" applyBorder="1" applyAlignment="1">
      <alignment horizontal="center" vertical="center" wrapText="1"/>
    </xf>
    <xf numFmtId="3" fontId="29" fillId="4" borderId="24" xfId="0" applyNumberFormat="1" applyFont="1" applyFill="1" applyBorder="1" applyAlignment="1">
      <alignment horizontal="center" vertical="center"/>
    </xf>
    <xf numFmtId="3" fontId="29" fillId="4" borderId="25" xfId="0" applyNumberFormat="1" applyFont="1" applyFill="1" applyBorder="1" applyAlignment="1">
      <alignment horizontal="center" vertical="center"/>
    </xf>
    <xf numFmtId="3" fontId="29" fillId="4" borderId="29" xfId="0" applyNumberFormat="1" applyFont="1" applyFill="1" applyBorder="1" applyAlignment="1">
      <alignment horizontal="center" vertical="center"/>
    </xf>
    <xf numFmtId="3" fontId="29" fillId="4" borderId="15" xfId="0" applyNumberFormat="1" applyFont="1" applyFill="1" applyBorder="1" applyAlignment="1">
      <alignment horizontal="center" vertical="center"/>
    </xf>
    <xf numFmtId="3" fontId="38" fillId="0" borderId="16" xfId="0" applyNumberFormat="1" applyFont="1" applyBorder="1" applyAlignment="1">
      <alignment horizontal="center" vertical="center" wrapText="1"/>
    </xf>
    <xf numFmtId="3" fontId="32" fillId="0" borderId="0" xfId="0" applyNumberFormat="1" applyFont="1" applyBorder="1" applyAlignment="1">
      <alignment horizontal="center" vertical="center" wrapText="1"/>
    </xf>
    <xf numFmtId="3" fontId="32" fillId="0" borderId="9" xfId="0" applyNumberFormat="1" applyFont="1" applyBorder="1" applyAlignment="1">
      <alignment horizontal="center" vertical="center" wrapText="1"/>
    </xf>
    <xf numFmtId="3" fontId="3" fillId="0" borderId="16" xfId="0" applyNumberFormat="1" applyFont="1" applyBorder="1" applyAlignment="1">
      <alignment horizontal="center" vertical="center" wrapText="1"/>
    </xf>
    <xf numFmtId="3" fontId="30" fillId="4" borderId="28" xfId="0" applyNumberFormat="1" applyFont="1" applyFill="1" applyBorder="1" applyAlignment="1">
      <alignment horizontal="center" vertical="center" wrapText="1"/>
    </xf>
    <xf numFmtId="3" fontId="30" fillId="4" borderId="15" xfId="0" applyNumberFormat="1" applyFont="1" applyFill="1" applyBorder="1" applyAlignment="1">
      <alignment horizontal="center" vertical="center" wrapText="1"/>
    </xf>
    <xf numFmtId="3" fontId="28" fillId="4" borderId="28" xfId="0" applyNumberFormat="1" applyFont="1" applyFill="1" applyBorder="1" applyAlignment="1">
      <alignment horizontal="center" vertical="center" wrapText="1"/>
    </xf>
    <xf numFmtId="3" fontId="28" fillId="4" borderId="15" xfId="0" applyNumberFormat="1" applyFont="1" applyFill="1" applyBorder="1" applyAlignment="1">
      <alignment horizontal="center" vertical="center" wrapText="1"/>
    </xf>
    <xf numFmtId="3" fontId="28" fillId="0" borderId="21" xfId="0" applyNumberFormat="1" applyFont="1" applyBorder="1" applyAlignment="1">
      <alignment horizontal="center" vertical="center" wrapText="1"/>
    </xf>
    <xf numFmtId="172" fontId="28" fillId="0" borderId="21" xfId="0" applyNumberFormat="1" applyFont="1" applyBorder="1" applyAlignment="1">
      <alignment horizontal="center" vertical="center" wrapText="1"/>
    </xf>
    <xf numFmtId="172" fontId="28" fillId="0" borderId="9" xfId="0" applyNumberFormat="1" applyFont="1" applyBorder="1" applyAlignment="1">
      <alignment horizontal="center" vertical="center" wrapText="1"/>
    </xf>
    <xf numFmtId="3" fontId="32" fillId="0" borderId="16" xfId="0" applyNumberFormat="1" applyFont="1" applyBorder="1" applyAlignment="1">
      <alignment horizontal="center" vertical="center" wrapText="1"/>
    </xf>
    <xf numFmtId="3" fontId="32" fillId="0" borderId="16" xfId="0" applyNumberFormat="1" applyFont="1" applyBorder="1" applyAlignment="1">
      <alignment horizontal="center"/>
    </xf>
    <xf numFmtId="3" fontId="30" fillId="0" borderId="21" xfId="0" applyNumberFormat="1" applyFont="1" applyBorder="1" applyAlignment="1">
      <alignment horizontal="center" vertical="center" wrapText="1"/>
    </xf>
    <xf numFmtId="3" fontId="30" fillId="0" borderId="9" xfId="0" applyNumberFormat="1" applyFont="1" applyBorder="1" applyAlignment="1">
      <alignment horizontal="center" vertical="center" wrapText="1"/>
    </xf>
    <xf numFmtId="0" fontId="27" fillId="0" borderId="21" xfId="0" applyFont="1" applyBorder="1" applyAlignment="1">
      <alignment horizontal="justify" vertical="center" wrapText="1"/>
    </xf>
    <xf numFmtId="0" fontId="27" fillId="0" borderId="9" xfId="0" applyFont="1" applyBorder="1" applyAlignment="1">
      <alignment horizontal="justify" vertical="center" wrapText="1"/>
    </xf>
    <xf numFmtId="0" fontId="28" fillId="0" borderId="21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3" fontId="28" fillId="0" borderId="21" xfId="0" applyNumberFormat="1" applyFont="1" applyFill="1" applyBorder="1" applyAlignment="1">
      <alignment horizontal="center" vertical="center" wrapText="1"/>
    </xf>
    <xf numFmtId="3" fontId="28" fillId="0" borderId="9" xfId="0" applyNumberFormat="1" applyFont="1" applyFill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3" fontId="28" fillId="4" borderId="26" xfId="0" applyNumberFormat="1" applyFont="1" applyFill="1" applyBorder="1" applyAlignment="1">
      <alignment horizontal="center" vertical="center" wrapText="1"/>
    </xf>
    <xf numFmtId="3" fontId="28" fillId="4" borderId="35" xfId="0" applyNumberFormat="1" applyFont="1" applyFill="1" applyBorder="1" applyAlignment="1">
      <alignment horizontal="center" vertical="center" wrapText="1"/>
    </xf>
    <xf numFmtId="3" fontId="30" fillId="4" borderId="26" xfId="0" applyNumberFormat="1" applyFont="1" applyFill="1" applyBorder="1" applyAlignment="1">
      <alignment horizontal="center" vertical="center" wrapText="1"/>
    </xf>
    <xf numFmtId="3" fontId="30" fillId="4" borderId="35" xfId="0" applyNumberFormat="1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left" vertical="center" wrapText="1"/>
    </xf>
    <xf numFmtId="0" fontId="27" fillId="0" borderId="9" xfId="0" applyFont="1" applyBorder="1" applyAlignment="1">
      <alignment horizontal="left" vertical="center" wrapText="1"/>
    </xf>
    <xf numFmtId="0" fontId="31" fillId="0" borderId="21" xfId="0" applyFont="1" applyBorder="1" applyAlignment="1">
      <alignment horizontal="left" vertical="center" wrapText="1"/>
    </xf>
    <xf numFmtId="0" fontId="31" fillId="0" borderId="9" xfId="0" applyFont="1" applyBorder="1" applyAlignment="1">
      <alignment horizontal="left" vertical="center" wrapText="1"/>
    </xf>
    <xf numFmtId="0" fontId="27" fillId="0" borderId="21" xfId="0" applyFont="1" applyBorder="1" applyAlignment="1">
      <alignment horizontal="justify"/>
    </xf>
    <xf numFmtId="0" fontId="27" fillId="0" borderId="9" xfId="0" applyFont="1" applyBorder="1" applyAlignment="1">
      <alignment horizontal="justify"/>
    </xf>
    <xf numFmtId="0" fontId="34" fillId="0" borderId="21" xfId="0" applyFont="1" applyBorder="1" applyAlignment="1">
      <alignment horizontal="left" vertical="top" wrapText="1"/>
    </xf>
    <xf numFmtId="0" fontId="34" fillId="0" borderId="9" xfId="0" applyFont="1" applyBorder="1" applyAlignment="1">
      <alignment horizontal="left" vertical="top" wrapText="1"/>
    </xf>
    <xf numFmtId="0" fontId="30" fillId="4" borderId="21" xfId="0" applyFont="1" applyFill="1" applyBorder="1" applyAlignment="1">
      <alignment horizontal="center" vertical="center" wrapText="1"/>
    </xf>
    <xf numFmtId="0" fontId="30" fillId="4" borderId="9" xfId="0" applyFont="1" applyFill="1" applyBorder="1" applyAlignment="1">
      <alignment horizontal="center" vertical="center" wrapText="1"/>
    </xf>
    <xf numFmtId="0" fontId="30" fillId="4" borderId="28" xfId="0" applyFont="1" applyFill="1" applyBorder="1" applyAlignment="1">
      <alignment horizontal="center" vertical="center" wrapText="1"/>
    </xf>
    <xf numFmtId="0" fontId="30" fillId="4" borderId="15" xfId="0" applyFont="1" applyFill="1" applyBorder="1" applyAlignment="1">
      <alignment horizontal="center" vertical="center" wrapText="1"/>
    </xf>
    <xf numFmtId="0" fontId="28" fillId="4" borderId="28" xfId="0" applyFont="1" applyFill="1" applyBorder="1" applyAlignment="1">
      <alignment horizontal="center"/>
    </xf>
    <xf numFmtId="0" fontId="28" fillId="4" borderId="15" xfId="0" applyFont="1" applyFill="1" applyBorder="1" applyAlignment="1">
      <alignment horizontal="center"/>
    </xf>
    <xf numFmtId="0" fontId="28" fillId="0" borderId="18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3" fontId="28" fillId="0" borderId="18" xfId="0" applyNumberFormat="1" applyFont="1" applyBorder="1" applyAlignment="1">
      <alignment horizontal="center" vertical="center" wrapText="1"/>
    </xf>
    <xf numFmtId="3" fontId="28" fillId="0" borderId="19" xfId="0" applyNumberFormat="1" applyFont="1" applyBorder="1" applyAlignment="1">
      <alignment horizontal="center" vertical="center" wrapText="1"/>
    </xf>
    <xf numFmtId="3" fontId="27" fillId="0" borderId="18" xfId="0" applyNumberFormat="1" applyFont="1" applyBorder="1" applyAlignment="1">
      <alignment horizontal="center"/>
    </xf>
    <xf numFmtId="3" fontId="27" fillId="0" borderId="19" xfId="0" applyNumberFormat="1" applyFont="1" applyBorder="1" applyAlignment="1">
      <alignment horizontal="center"/>
    </xf>
    <xf numFmtId="3" fontId="30" fillId="4" borderId="18" xfId="0" applyNumberFormat="1" applyFont="1" applyFill="1" applyBorder="1" applyAlignment="1">
      <alignment horizontal="center" vertical="center" wrapText="1"/>
    </xf>
    <xf numFmtId="3" fontId="30" fillId="4" borderId="19" xfId="0" applyNumberFormat="1" applyFont="1" applyFill="1" applyBorder="1" applyAlignment="1">
      <alignment horizontal="center" vertical="center" wrapText="1"/>
    </xf>
    <xf numFmtId="3" fontId="30" fillId="4" borderId="21" xfId="0" applyNumberFormat="1" applyFont="1" applyFill="1" applyBorder="1" applyAlignment="1">
      <alignment horizontal="center" vertical="center" wrapText="1"/>
    </xf>
    <xf numFmtId="3" fontId="30" fillId="4" borderId="9" xfId="0" applyNumberFormat="1" applyFont="1" applyFill="1" applyBorder="1" applyAlignment="1">
      <alignment horizontal="center" vertical="center" wrapText="1"/>
    </xf>
    <xf numFmtId="0" fontId="30" fillId="4" borderId="20" xfId="0" applyFont="1" applyFill="1" applyBorder="1" applyAlignment="1">
      <alignment horizontal="center" vertical="center" wrapText="1"/>
    </xf>
    <xf numFmtId="0" fontId="30" fillId="4" borderId="17" xfId="0" applyFont="1" applyFill="1" applyBorder="1" applyAlignment="1">
      <alignment horizontal="center" vertical="center" wrapText="1"/>
    </xf>
    <xf numFmtId="0" fontId="30" fillId="4" borderId="18" xfId="0" applyFont="1" applyFill="1" applyBorder="1" applyAlignment="1">
      <alignment horizontal="center" vertical="center" wrapText="1"/>
    </xf>
    <xf numFmtId="0" fontId="30" fillId="4" borderId="19" xfId="0" applyFont="1" applyFill="1" applyBorder="1" applyAlignment="1">
      <alignment horizontal="center" vertical="center" wrapText="1"/>
    </xf>
    <xf numFmtId="0" fontId="31" fillId="4" borderId="20" xfId="0" applyFont="1" applyFill="1" applyBorder="1" applyAlignment="1">
      <alignment horizontal="center" vertical="center" wrapText="1"/>
    </xf>
    <xf numFmtId="0" fontId="31" fillId="4" borderId="16" xfId="0" applyFont="1" applyFill="1" applyBorder="1" applyAlignment="1">
      <alignment horizontal="center" vertical="center" wrapText="1"/>
    </xf>
    <xf numFmtId="0" fontId="31" fillId="4" borderId="17" xfId="0" applyFont="1" applyFill="1" applyBorder="1" applyAlignment="1">
      <alignment horizontal="center" vertical="center" wrapText="1"/>
    </xf>
    <xf numFmtId="0" fontId="30" fillId="4" borderId="8" xfId="0" applyFont="1" applyFill="1" applyBorder="1" applyAlignment="1">
      <alignment horizontal="center" vertical="center" wrapText="1"/>
    </xf>
    <xf numFmtId="0" fontId="30" fillId="4" borderId="29" xfId="0" applyFont="1" applyFill="1" applyBorder="1" applyAlignment="1">
      <alignment horizontal="center" vertical="center" wrapText="1"/>
    </xf>
    <xf numFmtId="3" fontId="38" fillId="4" borderId="28" xfId="0" applyNumberFormat="1" applyFont="1" applyFill="1" applyBorder="1" applyAlignment="1">
      <alignment horizontal="center" vertical="center" wrapText="1"/>
    </xf>
    <xf numFmtId="3" fontId="38" fillId="4" borderId="15" xfId="0" applyNumberFormat="1" applyFont="1" applyFill="1" applyBorder="1" applyAlignment="1">
      <alignment horizontal="center" vertical="center" wrapText="1"/>
    </xf>
    <xf numFmtId="3" fontId="3" fillId="4" borderId="28" xfId="0" applyNumberFormat="1" applyFont="1" applyFill="1" applyBorder="1" applyAlignment="1">
      <alignment horizontal="center" vertical="center" wrapText="1"/>
    </xf>
    <xf numFmtId="3" fontId="3" fillId="4" borderId="15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1" fillId="4" borderId="18" xfId="0" applyFont="1" applyFill="1" applyBorder="1" applyAlignment="1">
      <alignment horizontal="center" vertical="center" wrapText="1"/>
    </xf>
    <xf numFmtId="0" fontId="31" fillId="4" borderId="19" xfId="0" applyFont="1" applyFill="1" applyBorder="1" applyAlignment="1">
      <alignment horizontal="center" vertical="center" wrapText="1"/>
    </xf>
    <xf numFmtId="0" fontId="31" fillId="4" borderId="21" xfId="0" applyFont="1" applyFill="1" applyBorder="1" applyAlignment="1">
      <alignment horizontal="center" vertical="center" wrapText="1"/>
    </xf>
    <xf numFmtId="0" fontId="31" fillId="4" borderId="9" xfId="0" applyFont="1" applyFill="1" applyBorder="1" applyAlignment="1">
      <alignment horizontal="center" vertical="center" wrapText="1"/>
    </xf>
    <xf numFmtId="0" fontId="31" fillId="4" borderId="28" xfId="0" applyFont="1" applyFill="1" applyBorder="1" applyAlignment="1">
      <alignment horizontal="center" vertical="center" wrapText="1"/>
    </xf>
    <xf numFmtId="0" fontId="31" fillId="4" borderId="15" xfId="0" applyFont="1" applyFill="1" applyBorder="1" applyAlignment="1">
      <alignment horizontal="center" vertical="center" wrapText="1"/>
    </xf>
    <xf numFmtId="3" fontId="3" fillId="0" borderId="113" xfId="0" applyNumberFormat="1" applyFont="1" applyBorder="1" applyAlignment="1">
      <alignment horizontal="center" vertical="center" wrapText="1"/>
    </xf>
    <xf numFmtId="3" fontId="3" fillId="0" borderId="113" xfId="0" applyNumberFormat="1" applyFont="1" applyBorder="1" applyAlignment="1">
      <alignment horizontal="center"/>
    </xf>
    <xf numFmtId="3" fontId="38" fillId="0" borderId="16" xfId="0" applyNumberFormat="1" applyFont="1" applyBorder="1" applyAlignment="1">
      <alignment horizontal="center"/>
    </xf>
    <xf numFmtId="0" fontId="38" fillId="0" borderId="21" xfId="0" applyFont="1" applyBorder="1" applyAlignment="1">
      <alignment horizontal="left" vertical="center"/>
    </xf>
    <xf numFmtId="0" fontId="38" fillId="0" borderId="9" xfId="0" applyFont="1" applyBorder="1" applyAlignment="1">
      <alignment horizontal="left" vertical="center"/>
    </xf>
    <xf numFmtId="0" fontId="3" fillId="0" borderId="102" xfId="0" applyFont="1" applyBorder="1" applyAlignment="1">
      <alignment horizontal="center" vertical="center"/>
    </xf>
    <xf numFmtId="0" fontId="3" fillId="0" borderId="104" xfId="0" applyFont="1" applyBorder="1" applyAlignment="1">
      <alignment horizontal="center" vertical="center"/>
    </xf>
    <xf numFmtId="0" fontId="3" fillId="0" borderId="108" xfId="0" applyFont="1" applyBorder="1" applyAlignment="1">
      <alignment horizontal="center" vertical="center"/>
    </xf>
    <xf numFmtId="3" fontId="3" fillId="4" borderId="29" xfId="0" applyNumberFormat="1" applyFont="1" applyFill="1" applyBorder="1" applyAlignment="1">
      <alignment horizontal="center" vertical="center"/>
    </xf>
    <xf numFmtId="3" fontId="3" fillId="4" borderId="15" xfId="0" applyNumberFormat="1" applyFont="1" applyFill="1" applyBorder="1" applyAlignment="1">
      <alignment horizontal="center" vertical="center"/>
    </xf>
    <xf numFmtId="3" fontId="3" fillId="4" borderId="24" xfId="0" applyNumberFormat="1" applyFont="1" applyFill="1" applyBorder="1" applyAlignment="1">
      <alignment horizontal="center" vertical="center"/>
    </xf>
    <xf numFmtId="3" fontId="3" fillId="4" borderId="25" xfId="0" applyNumberFormat="1" applyFont="1" applyFill="1" applyBorder="1" applyAlignment="1">
      <alignment horizontal="center" vertical="center"/>
    </xf>
    <xf numFmtId="3" fontId="38" fillId="0" borderId="9" xfId="0" applyNumberFormat="1" applyFont="1" applyBorder="1" applyAlignment="1">
      <alignment horizontal="center"/>
    </xf>
    <xf numFmtId="3" fontId="38" fillId="0" borderId="0" xfId="0" applyNumberFormat="1" applyFont="1" applyBorder="1" applyAlignment="1">
      <alignment horizontal="center" vertical="center" wrapText="1"/>
    </xf>
    <xf numFmtId="3" fontId="38" fillId="0" borderId="27" xfId="0" applyNumberFormat="1" applyFont="1" applyBorder="1" applyAlignment="1">
      <alignment horizontal="center" vertical="center"/>
    </xf>
    <xf numFmtId="3" fontId="38" fillId="0" borderId="35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0" fontId="38" fillId="0" borderId="21" xfId="0" applyFont="1" applyBorder="1" applyAlignment="1">
      <alignment horizontal="left" vertical="center" wrapText="1"/>
    </xf>
    <xf numFmtId="0" fontId="38" fillId="0" borderId="0" xfId="0" applyFont="1" applyBorder="1" applyAlignment="1">
      <alignment horizontal="left" vertical="center" wrapText="1"/>
    </xf>
    <xf numFmtId="0" fontId="38" fillId="0" borderId="9" xfId="0" applyFont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 wrapText="1"/>
    </xf>
    <xf numFmtId="0" fontId="38" fillId="0" borderId="9" xfId="0" applyFont="1" applyBorder="1" applyAlignment="1">
      <alignment horizontal="center" vertical="center" wrapText="1"/>
    </xf>
    <xf numFmtId="3" fontId="38" fillId="4" borderId="26" xfId="0" applyNumberFormat="1" applyFont="1" applyFill="1" applyBorder="1" applyAlignment="1">
      <alignment horizontal="center" vertical="center" wrapText="1"/>
    </xf>
    <xf numFmtId="3" fontId="38" fillId="4" borderId="35" xfId="0" applyNumberFormat="1" applyFont="1" applyFill="1" applyBorder="1" applyAlignment="1">
      <alignment horizontal="center" vertical="center" wrapText="1"/>
    </xf>
    <xf numFmtId="3" fontId="3" fillId="4" borderId="26" xfId="0" applyNumberFormat="1" applyFont="1" applyFill="1" applyBorder="1" applyAlignment="1">
      <alignment horizontal="center" vertical="center" wrapText="1"/>
    </xf>
    <xf numFmtId="3" fontId="3" fillId="4" borderId="35" xfId="0" applyNumberFormat="1" applyFont="1" applyFill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4" fontId="38" fillId="0" borderId="16" xfId="0" applyNumberFormat="1" applyFont="1" applyBorder="1" applyAlignment="1">
      <alignment horizontal="center" vertical="center" wrapText="1"/>
    </xf>
    <xf numFmtId="172" fontId="38" fillId="0" borderId="16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172" fontId="38" fillId="0" borderId="21" xfId="0" applyNumberFormat="1" applyFont="1" applyBorder="1" applyAlignment="1">
      <alignment horizontal="center" vertical="center" wrapText="1"/>
    </xf>
    <xf numFmtId="172" fontId="38" fillId="0" borderId="9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8" fillId="0" borderId="21" xfId="0" applyFont="1" applyBorder="1" applyAlignment="1">
      <alignment horizontal="left" vertical="top" wrapText="1"/>
    </xf>
    <xf numFmtId="0" fontId="38" fillId="0" borderId="9" xfId="0" applyFont="1" applyBorder="1" applyAlignment="1">
      <alignment horizontal="left" vertical="top" wrapText="1"/>
    </xf>
    <xf numFmtId="0" fontId="38" fillId="0" borderId="9" xfId="0" applyFont="1" applyBorder="1"/>
    <xf numFmtId="0" fontId="38" fillId="0" borderId="16" xfId="0" applyFont="1" applyBorder="1" applyAlignment="1">
      <alignment horizontal="center" vertical="center" wrapText="1"/>
    </xf>
    <xf numFmtId="0" fontId="38" fillId="0" borderId="21" xfId="0" applyFont="1" applyBorder="1" applyAlignment="1">
      <alignment horizontal="left"/>
    </xf>
    <xf numFmtId="0" fontId="38" fillId="0" borderId="9" xfId="0" applyFont="1" applyBorder="1" applyAlignment="1">
      <alignment horizontal="left"/>
    </xf>
    <xf numFmtId="0" fontId="30" fillId="4" borderId="16" xfId="0" applyFont="1" applyFill="1" applyBorder="1" applyAlignment="1">
      <alignment horizontal="center" vertical="center" wrapText="1"/>
    </xf>
    <xf numFmtId="0" fontId="38" fillId="0" borderId="16" xfId="0" applyFont="1" applyBorder="1"/>
    <xf numFmtId="3" fontId="38" fillId="0" borderId="18" xfId="0" applyNumberFormat="1" applyFont="1" applyBorder="1" applyAlignment="1">
      <alignment horizontal="center"/>
    </xf>
    <xf numFmtId="3" fontId="38" fillId="0" borderId="19" xfId="0" applyNumberFormat="1" applyFont="1" applyBorder="1" applyAlignment="1">
      <alignment horizontal="center"/>
    </xf>
    <xf numFmtId="3" fontId="38" fillId="0" borderId="20" xfId="0" applyNumberFormat="1" applyFont="1" applyBorder="1" applyAlignment="1">
      <alignment horizontal="center" vertical="center" wrapText="1"/>
    </xf>
    <xf numFmtId="3" fontId="3" fillId="0" borderId="16" xfId="0" applyNumberFormat="1" applyFont="1" applyBorder="1" applyAlignment="1">
      <alignment horizontal="center"/>
    </xf>
    <xf numFmtId="0" fontId="3" fillId="0" borderId="21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8" fillId="0" borderId="20" xfId="0" applyFont="1" applyBorder="1" applyAlignment="1">
      <alignment horizontal="center" vertical="center" wrapText="1"/>
    </xf>
    <xf numFmtId="0" fontId="38" fillId="0" borderId="20" xfId="0" applyFont="1" applyBorder="1"/>
    <xf numFmtId="3" fontId="38" fillId="0" borderId="20" xfId="0" applyNumberFormat="1" applyFont="1" applyBorder="1" applyAlignment="1">
      <alignment horizontal="center"/>
    </xf>
    <xf numFmtId="0" fontId="28" fillId="0" borderId="19" xfId="0" applyFont="1" applyBorder="1"/>
    <xf numFmtId="0" fontId="28" fillId="0" borderId="9" xfId="0" applyFont="1" applyBorder="1"/>
    <xf numFmtId="0" fontId="28" fillId="0" borderId="28" xfId="0" applyFont="1" applyBorder="1"/>
    <xf numFmtId="0" fontId="28" fillId="0" borderId="15" xfId="0" applyFont="1" applyBorder="1"/>
    <xf numFmtId="3" fontId="28" fillId="0" borderId="16" xfId="0" applyNumberFormat="1" applyFont="1" applyBorder="1" applyAlignment="1">
      <alignment horizontal="center" vertical="center" wrapText="1"/>
    </xf>
    <xf numFmtId="3" fontId="27" fillId="0" borderId="16" xfId="0" applyNumberFormat="1" applyFont="1" applyBorder="1" applyAlignment="1">
      <alignment horizontal="center"/>
    </xf>
    <xf numFmtId="172" fontId="30" fillId="4" borderId="28" xfId="0" applyNumberFormat="1" applyFont="1" applyFill="1" applyBorder="1" applyAlignment="1">
      <alignment horizontal="center" vertical="center" wrapText="1"/>
    </xf>
    <xf numFmtId="172" fontId="30" fillId="4" borderId="15" xfId="0" applyNumberFormat="1" applyFont="1" applyFill="1" applyBorder="1" applyAlignment="1">
      <alignment horizontal="center" vertical="center" wrapText="1"/>
    </xf>
    <xf numFmtId="3" fontId="30" fillId="0" borderId="16" xfId="0" applyNumberFormat="1" applyFont="1" applyBorder="1" applyAlignment="1">
      <alignment horizontal="center" vertical="center" wrapText="1"/>
    </xf>
    <xf numFmtId="3" fontId="31" fillId="0" borderId="16" xfId="0" applyNumberFormat="1" applyFont="1" applyBorder="1" applyAlignment="1">
      <alignment horizontal="center"/>
    </xf>
    <xf numFmtId="0" fontId="28" fillId="0" borderId="16" xfId="0" applyFont="1" applyBorder="1" applyAlignment="1">
      <alignment horizontal="center" vertical="center" wrapText="1"/>
    </xf>
    <xf numFmtId="0" fontId="27" fillId="0" borderId="16" xfId="0" applyFont="1" applyBorder="1"/>
    <xf numFmtId="3" fontId="28" fillId="0" borderId="16" xfId="0" applyNumberFormat="1" applyFont="1" applyFill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/>
    </xf>
    <xf numFmtId="3" fontId="28" fillId="6" borderId="16" xfId="0" applyNumberFormat="1" applyFont="1" applyFill="1" applyBorder="1" applyAlignment="1">
      <alignment horizontal="center" vertical="center" wrapText="1"/>
    </xf>
    <xf numFmtId="4" fontId="28" fillId="0" borderId="16" xfId="0" applyNumberFormat="1" applyFont="1" applyBorder="1" applyAlignment="1">
      <alignment horizontal="center" vertical="center" wrapText="1"/>
    </xf>
    <xf numFmtId="0" fontId="27" fillId="0" borderId="21" xfId="0" applyFont="1" applyBorder="1" applyAlignment="1">
      <alignment horizontal="justify" vertical="top" wrapText="1"/>
    </xf>
    <xf numFmtId="0" fontId="27" fillId="0" borderId="9" xfId="0" applyFont="1" applyBorder="1" applyAlignment="1">
      <alignment horizontal="justify" vertical="top" wrapText="1"/>
    </xf>
    <xf numFmtId="172" fontId="28" fillId="0" borderId="16" xfId="0" applyNumberFormat="1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7" fillId="0" borderId="20" xfId="0" applyFont="1" applyBorder="1"/>
    <xf numFmtId="3" fontId="28" fillId="0" borderId="20" xfId="0" applyNumberFormat="1" applyFont="1" applyBorder="1" applyAlignment="1">
      <alignment horizontal="center" vertical="center" wrapText="1"/>
    </xf>
    <xf numFmtId="3" fontId="27" fillId="0" borderId="20" xfId="0" applyNumberFormat="1" applyFont="1" applyBorder="1" applyAlignment="1">
      <alignment horizontal="center"/>
    </xf>
    <xf numFmtId="0" fontId="30" fillId="0" borderId="0" xfId="0" applyFont="1" applyFill="1" applyBorder="1" applyAlignment="1">
      <alignment horizontal="center" vertical="center"/>
    </xf>
    <xf numFmtId="172" fontId="27" fillId="0" borderId="16" xfId="0" applyNumberFormat="1" applyFont="1" applyBorder="1" applyAlignment="1">
      <alignment horizontal="center"/>
    </xf>
    <xf numFmtId="3" fontId="28" fillId="0" borderId="16" xfId="0" applyNumberFormat="1" applyFont="1" applyBorder="1" applyAlignment="1">
      <alignment horizontal="center"/>
    </xf>
    <xf numFmtId="0" fontId="28" fillId="0" borderId="16" xfId="0" applyFont="1" applyBorder="1"/>
    <xf numFmtId="0" fontId="29" fillId="0" borderId="0" xfId="0" applyFont="1" applyBorder="1" applyAlignment="1">
      <alignment horizontal="center" vertical="center"/>
    </xf>
    <xf numFmtId="4" fontId="27" fillId="0" borderId="16" xfId="0" applyNumberFormat="1" applyFont="1" applyBorder="1" applyAlignment="1">
      <alignment horizontal="center"/>
    </xf>
    <xf numFmtId="0" fontId="29" fillId="6" borderId="0" xfId="0" applyFont="1" applyFill="1" applyBorder="1" applyAlignment="1">
      <alignment horizontal="center" vertical="center"/>
    </xf>
    <xf numFmtId="4" fontId="32" fillId="0" borderId="16" xfId="0" applyNumberFormat="1" applyFont="1" applyBorder="1" applyAlignment="1">
      <alignment horizontal="center" vertical="center" wrapText="1"/>
    </xf>
    <xf numFmtId="4" fontId="32" fillId="0" borderId="16" xfId="0" applyNumberFormat="1" applyFont="1" applyBorder="1" applyAlignment="1">
      <alignment horizontal="center"/>
    </xf>
    <xf numFmtId="3" fontId="32" fillId="0" borderId="21" xfId="0" applyNumberFormat="1" applyFont="1" applyBorder="1" applyAlignment="1">
      <alignment horizontal="center"/>
    </xf>
    <xf numFmtId="3" fontId="32" fillId="6" borderId="66" xfId="0" applyNumberFormat="1" applyFont="1" applyFill="1" applyBorder="1" applyAlignment="1">
      <alignment horizontal="center" vertical="center" wrapText="1"/>
    </xf>
    <xf numFmtId="3" fontId="32" fillId="6" borderId="5" xfId="0" applyNumberFormat="1" applyFont="1" applyFill="1" applyBorder="1" applyAlignment="1">
      <alignment horizontal="center"/>
    </xf>
    <xf numFmtId="3" fontId="32" fillId="0" borderId="66" xfId="0" applyNumberFormat="1" applyFont="1" applyBorder="1" applyAlignment="1">
      <alignment horizontal="center" vertical="center" wrapText="1"/>
    </xf>
    <xf numFmtId="3" fontId="32" fillId="0" borderId="5" xfId="0" applyNumberFormat="1" applyFont="1" applyBorder="1" applyAlignment="1">
      <alignment horizontal="center"/>
    </xf>
    <xf numFmtId="3" fontId="32" fillId="0" borderId="78" xfId="0" applyNumberFormat="1" applyFont="1" applyBorder="1" applyAlignment="1">
      <alignment horizontal="center" vertical="center" wrapText="1"/>
    </xf>
    <xf numFmtId="3" fontId="32" fillId="0" borderId="37" xfId="0" applyNumberFormat="1" applyFont="1" applyBorder="1" applyAlignment="1">
      <alignment horizontal="center"/>
    </xf>
    <xf numFmtId="3" fontId="29" fillId="0" borderId="16" xfId="0" applyNumberFormat="1" applyFont="1" applyBorder="1" applyAlignment="1">
      <alignment horizontal="center" vertical="center" wrapText="1"/>
    </xf>
    <xf numFmtId="3" fontId="29" fillId="0" borderId="16" xfId="0" applyNumberFormat="1" applyFont="1" applyBorder="1" applyAlignment="1">
      <alignment horizontal="center"/>
    </xf>
    <xf numFmtId="0" fontId="32" fillId="0" borderId="21" xfId="0" applyFont="1" applyBorder="1" applyAlignment="1">
      <alignment horizontal="justify" vertical="center" wrapText="1"/>
    </xf>
    <xf numFmtId="0" fontId="32" fillId="0" borderId="9" xfId="0" applyFont="1" applyBorder="1" applyAlignment="1">
      <alignment horizontal="justify" vertical="center" wrapText="1"/>
    </xf>
    <xf numFmtId="0" fontId="32" fillId="0" borderId="16" xfId="0" applyFont="1" applyBorder="1" applyAlignment="1">
      <alignment horizontal="center" vertical="center" wrapText="1"/>
    </xf>
    <xf numFmtId="0" fontId="32" fillId="0" borderId="16" xfId="0" applyFont="1" applyBorder="1"/>
    <xf numFmtId="0" fontId="32" fillId="0" borderId="16" xfId="0" applyFont="1" applyBorder="1" applyAlignment="1">
      <alignment horizontal="center" vertical="center"/>
    </xf>
    <xf numFmtId="3" fontId="32" fillId="4" borderId="26" xfId="0" applyNumberFormat="1" applyFont="1" applyFill="1" applyBorder="1" applyAlignment="1">
      <alignment horizontal="center" vertical="center" wrapText="1"/>
    </xf>
    <xf numFmtId="3" fontId="32" fillId="4" borderId="35" xfId="0" applyNumberFormat="1" applyFont="1" applyFill="1" applyBorder="1" applyAlignment="1">
      <alignment horizontal="center" vertical="center" wrapText="1"/>
    </xf>
    <xf numFmtId="3" fontId="32" fillId="0" borderId="21" xfId="0" applyNumberFormat="1" applyFont="1" applyBorder="1" applyAlignment="1">
      <alignment horizontal="center" vertical="center" wrapText="1"/>
    </xf>
    <xf numFmtId="172" fontId="32" fillId="0" borderId="21" xfId="0" applyNumberFormat="1" applyFont="1" applyBorder="1" applyAlignment="1">
      <alignment horizontal="center" vertical="center" wrapText="1"/>
    </xf>
    <xf numFmtId="172" fontId="32" fillId="0" borderId="9" xfId="0" applyNumberFormat="1" applyFont="1" applyBorder="1" applyAlignment="1">
      <alignment horizontal="center" vertical="center" wrapText="1"/>
    </xf>
    <xf numFmtId="3" fontId="29" fillId="4" borderId="26" xfId="0" applyNumberFormat="1" applyFont="1" applyFill="1" applyBorder="1" applyAlignment="1">
      <alignment horizontal="center" vertical="center" wrapText="1"/>
    </xf>
    <xf numFmtId="3" fontId="29" fillId="4" borderId="35" xfId="0" applyNumberFormat="1" applyFont="1" applyFill="1" applyBorder="1" applyAlignment="1">
      <alignment horizontal="center" vertical="center" wrapText="1"/>
    </xf>
    <xf numFmtId="0" fontId="32" fillId="0" borderId="21" xfId="0" applyFont="1" applyBorder="1" applyAlignment="1">
      <alignment horizontal="left" vertical="center" wrapText="1"/>
    </xf>
    <xf numFmtId="0" fontId="32" fillId="0" borderId="9" xfId="0" applyFont="1" applyBorder="1" applyAlignment="1">
      <alignment horizontal="left" vertical="center" wrapText="1"/>
    </xf>
    <xf numFmtId="0" fontId="29" fillId="0" borderId="21" xfId="0" applyFont="1" applyBorder="1" applyAlignment="1">
      <alignment horizontal="left" vertical="center" wrapText="1"/>
    </xf>
    <xf numFmtId="0" fontId="29" fillId="0" borderId="9" xfId="0" applyFont="1" applyBorder="1" applyAlignment="1">
      <alignment horizontal="left" vertical="center" wrapText="1"/>
    </xf>
    <xf numFmtId="172" fontId="32" fillId="0" borderId="16" xfId="0" applyNumberFormat="1" applyFont="1" applyBorder="1" applyAlignment="1">
      <alignment horizontal="center" vertical="center" wrapText="1"/>
    </xf>
    <xf numFmtId="4" fontId="32" fillId="0" borderId="21" xfId="0" applyNumberFormat="1" applyFont="1" applyBorder="1" applyAlignment="1">
      <alignment horizontal="center" vertical="center" wrapText="1"/>
    </xf>
    <xf numFmtId="4" fontId="32" fillId="0" borderId="9" xfId="0" applyNumberFormat="1" applyFont="1" applyBorder="1" applyAlignment="1">
      <alignment horizontal="center" vertical="center" wrapText="1"/>
    </xf>
    <xf numFmtId="3" fontId="32" fillId="0" borderId="16" xfId="0" applyNumberFormat="1" applyFont="1" applyFill="1" applyBorder="1" applyAlignment="1">
      <alignment horizontal="center" vertical="center" wrapText="1"/>
    </xf>
    <xf numFmtId="0" fontId="32" fillId="0" borderId="21" xfId="0" applyFont="1" applyBorder="1" applyAlignment="1">
      <alignment horizontal="justify"/>
    </xf>
    <xf numFmtId="0" fontId="32" fillId="0" borderId="9" xfId="0" applyFont="1" applyBorder="1" applyAlignment="1">
      <alignment horizontal="justify"/>
    </xf>
    <xf numFmtId="0" fontId="29" fillId="0" borderId="21" xfId="0" applyFont="1" applyBorder="1" applyAlignment="1">
      <alignment horizontal="left" vertical="top" wrapText="1"/>
    </xf>
    <xf numFmtId="0" fontId="29" fillId="0" borderId="9" xfId="0" applyFont="1" applyBorder="1" applyAlignment="1">
      <alignment horizontal="left" vertical="top" wrapText="1"/>
    </xf>
    <xf numFmtId="0" fontId="32" fillId="0" borderId="20" xfId="0" applyFont="1" applyBorder="1" applyAlignment="1">
      <alignment horizontal="center" vertical="center" wrapText="1"/>
    </xf>
    <xf numFmtId="0" fontId="32" fillId="0" borderId="20" xfId="0" applyFont="1" applyBorder="1"/>
    <xf numFmtId="3" fontId="32" fillId="0" borderId="20" xfId="0" applyNumberFormat="1" applyFont="1" applyBorder="1" applyAlignment="1">
      <alignment horizontal="center" vertical="center" wrapText="1"/>
    </xf>
    <xf numFmtId="3" fontId="32" fillId="0" borderId="20" xfId="0" applyNumberFormat="1" applyFont="1" applyBorder="1" applyAlignment="1">
      <alignment horizontal="center"/>
    </xf>
    <xf numFmtId="3" fontId="32" fillId="0" borderId="18" xfId="0" applyNumberFormat="1" applyFont="1" applyBorder="1" applyAlignment="1">
      <alignment horizontal="center"/>
    </xf>
    <xf numFmtId="3" fontId="32" fillId="0" borderId="19" xfId="0" applyNumberFormat="1" applyFont="1" applyBorder="1" applyAlignment="1">
      <alignment horizontal="center"/>
    </xf>
    <xf numFmtId="3" fontId="29" fillId="4" borderId="28" xfId="0" applyNumberFormat="1" applyFont="1" applyFill="1" applyBorder="1" applyAlignment="1">
      <alignment horizontal="center" vertical="center" wrapText="1"/>
    </xf>
    <xf numFmtId="3" fontId="29" fillId="4" borderId="15" xfId="0" applyNumberFormat="1" applyFont="1" applyFill="1" applyBorder="1" applyAlignment="1">
      <alignment horizontal="center" vertical="center" wrapText="1"/>
    </xf>
    <xf numFmtId="3" fontId="32" fillId="4" borderId="28" xfId="0" applyNumberFormat="1" applyFont="1" applyFill="1" applyBorder="1" applyAlignment="1">
      <alignment horizontal="center" vertical="center" wrapText="1"/>
    </xf>
    <xf numFmtId="3" fontId="32" fillId="4" borderId="15" xfId="0" applyNumberFormat="1" applyFont="1" applyFill="1" applyBorder="1" applyAlignment="1">
      <alignment horizontal="center" vertical="center" wrapText="1"/>
    </xf>
    <xf numFmtId="3" fontId="32" fillId="6" borderId="16" xfId="0" applyNumberFormat="1" applyFont="1" applyFill="1" applyBorder="1" applyAlignment="1">
      <alignment horizontal="center" vertical="center" wrapText="1"/>
    </xf>
    <xf numFmtId="3" fontId="32" fillId="6" borderId="16" xfId="0" applyNumberFormat="1" applyFont="1" applyFill="1" applyBorder="1" applyAlignment="1">
      <alignment horizontal="center"/>
    </xf>
    <xf numFmtId="0" fontId="32" fillId="0" borderId="21" xfId="0" applyFont="1" applyFill="1" applyBorder="1" applyAlignment="1">
      <alignment horizontal="justify" vertical="center" wrapText="1"/>
    </xf>
    <xf numFmtId="0" fontId="32" fillId="0" borderId="9" xfId="0" applyFont="1" applyFill="1" applyBorder="1" applyAlignment="1">
      <alignment horizontal="justify" vertical="center" wrapText="1"/>
    </xf>
    <xf numFmtId="3" fontId="32" fillId="0" borderId="179" xfId="0" applyNumberFormat="1" applyFont="1" applyBorder="1" applyAlignment="1">
      <alignment horizontal="center" vertical="center" wrapText="1"/>
    </xf>
    <xf numFmtId="3" fontId="32" fillId="0" borderId="179" xfId="0" applyNumberFormat="1" applyFont="1" applyBorder="1" applyAlignment="1">
      <alignment horizontal="center"/>
    </xf>
    <xf numFmtId="3" fontId="32" fillId="0" borderId="177" xfId="0" applyNumberFormat="1" applyFont="1" applyBorder="1" applyAlignment="1">
      <alignment horizontal="center" vertical="center" wrapText="1"/>
    </xf>
    <xf numFmtId="3" fontId="32" fillId="0" borderId="177" xfId="0" applyNumberFormat="1" applyFont="1" applyBorder="1" applyAlignment="1">
      <alignment horizontal="center"/>
    </xf>
    <xf numFmtId="3" fontId="32" fillId="0" borderId="178" xfId="0" applyNumberFormat="1" applyFont="1" applyBorder="1" applyAlignment="1">
      <alignment horizontal="center" vertical="center" wrapText="1"/>
    </xf>
    <xf numFmtId="3" fontId="32" fillId="0" borderId="178" xfId="0" applyNumberFormat="1" applyFont="1" applyBorder="1" applyAlignment="1">
      <alignment horizontal="center"/>
    </xf>
    <xf numFmtId="0" fontId="32" fillId="0" borderId="21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3" fontId="32" fillId="6" borderId="177" xfId="0" applyNumberFormat="1" applyFont="1" applyFill="1" applyBorder="1" applyAlignment="1">
      <alignment horizontal="center" vertical="center" wrapText="1"/>
    </xf>
    <xf numFmtId="0" fontId="29" fillId="0" borderId="102" xfId="0" applyFont="1" applyBorder="1" applyAlignment="1">
      <alignment horizontal="center" vertical="center"/>
    </xf>
    <xf numFmtId="0" fontId="29" fillId="0" borderId="104" xfId="0" applyFont="1" applyBorder="1" applyAlignment="1">
      <alignment horizontal="center" vertical="center"/>
    </xf>
    <xf numFmtId="0" fontId="29" fillId="0" borderId="108" xfId="0" applyFont="1" applyBorder="1" applyAlignment="1">
      <alignment horizontal="center" vertical="center"/>
    </xf>
    <xf numFmtId="3" fontId="28" fillId="0" borderId="27" xfId="0" applyNumberFormat="1" applyFont="1" applyBorder="1" applyAlignment="1">
      <alignment horizontal="center" vertical="center" wrapText="1"/>
    </xf>
    <xf numFmtId="3" fontId="28" fillId="0" borderId="35" xfId="0" applyNumberFormat="1" applyFont="1" applyBorder="1" applyAlignment="1">
      <alignment horizontal="center" vertical="center" wrapText="1"/>
    </xf>
    <xf numFmtId="3" fontId="30" fillId="4" borderId="24" xfId="0" applyNumberFormat="1" applyFont="1" applyFill="1" applyBorder="1" applyAlignment="1">
      <alignment horizontal="center" vertical="center"/>
    </xf>
    <xf numFmtId="3" fontId="30" fillId="4" borderId="25" xfId="0" applyNumberFormat="1" applyFont="1" applyFill="1" applyBorder="1" applyAlignment="1">
      <alignment horizontal="center" vertical="center"/>
    </xf>
    <xf numFmtId="3" fontId="30" fillId="4" borderId="29" xfId="0" applyNumberFormat="1" applyFont="1" applyFill="1" applyBorder="1" applyAlignment="1">
      <alignment horizontal="center" vertical="center"/>
    </xf>
    <xf numFmtId="3" fontId="30" fillId="4" borderId="15" xfId="0" applyNumberFormat="1" applyFont="1" applyFill="1" applyBorder="1" applyAlignment="1">
      <alignment horizontal="center" vertical="center"/>
    </xf>
    <xf numFmtId="0" fontId="27" fillId="0" borderId="21" xfId="0" applyFont="1" applyBorder="1" applyAlignment="1">
      <alignment horizontal="left" vertical="center"/>
    </xf>
    <xf numFmtId="0" fontId="27" fillId="0" borderId="9" xfId="0" applyFont="1" applyBorder="1" applyAlignment="1">
      <alignment horizontal="left" vertical="center"/>
    </xf>
    <xf numFmtId="0" fontId="7" fillId="5" borderId="66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7" fillId="5" borderId="176" xfId="0" applyFont="1" applyFill="1" applyBorder="1" applyAlignment="1">
      <alignment horizontal="center"/>
    </xf>
    <xf numFmtId="0" fontId="7" fillId="5" borderId="109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7" fillId="5" borderId="163" xfId="0" applyFont="1" applyFill="1" applyBorder="1" applyAlignment="1">
      <alignment horizontal="center"/>
    </xf>
    <xf numFmtId="0" fontId="7" fillId="5" borderId="111" xfId="0" applyFont="1" applyFill="1" applyBorder="1" applyAlignment="1">
      <alignment horizontal="center"/>
    </xf>
    <xf numFmtId="0" fontId="7" fillId="5" borderId="142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0" fontId="12" fillId="5" borderId="142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19" xfId="0" applyFont="1" applyFill="1" applyBorder="1" applyAlignment="1">
      <alignment horizontal="center" vertical="center"/>
    </xf>
    <xf numFmtId="0" fontId="12" fillId="5" borderId="66" xfId="0" applyFont="1" applyFill="1" applyBorder="1" applyAlignment="1">
      <alignment horizontal="center" vertical="center"/>
    </xf>
    <xf numFmtId="0" fontId="12" fillId="5" borderId="0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64" fillId="0" borderId="0" xfId="0" applyFont="1" applyAlignment="1">
      <alignment horizontal="center"/>
    </xf>
    <xf numFmtId="0" fontId="3" fillId="5" borderId="36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/>
    </xf>
    <xf numFmtId="0" fontId="3" fillId="5" borderId="71" xfId="0" applyFont="1" applyFill="1" applyBorder="1" applyAlignment="1">
      <alignment horizontal="center" vertical="center"/>
    </xf>
    <xf numFmtId="0" fontId="3" fillId="5" borderId="176" xfId="0" applyFont="1" applyFill="1" applyBorder="1" applyAlignment="1">
      <alignment horizontal="center" vertical="center"/>
    </xf>
    <xf numFmtId="0" fontId="3" fillId="5" borderId="109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12" fillId="5" borderId="163" xfId="0" applyFont="1" applyFill="1" applyBorder="1" applyAlignment="1">
      <alignment horizontal="center" vertical="center"/>
    </xf>
    <xf numFmtId="0" fontId="12" fillId="5" borderId="111" xfId="0" applyFont="1" applyFill="1" applyBorder="1" applyAlignment="1">
      <alignment horizontal="center" vertical="center"/>
    </xf>
    <xf numFmtId="0" fontId="28" fillId="0" borderId="21" xfId="0" applyFont="1" applyBorder="1" applyAlignment="1">
      <alignment horizontal="justify" vertical="center" wrapText="1"/>
    </xf>
    <xf numFmtId="0" fontId="28" fillId="0" borderId="9" xfId="0" applyFont="1" applyBorder="1" applyAlignment="1">
      <alignment horizontal="justify" vertical="center" wrapText="1"/>
    </xf>
    <xf numFmtId="0" fontId="28" fillId="0" borderId="21" xfId="0" applyFont="1" applyBorder="1" applyAlignment="1">
      <alignment horizontal="left" vertical="center" wrapText="1"/>
    </xf>
    <xf numFmtId="0" fontId="28" fillId="0" borderId="9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27" fillId="0" borderId="0" xfId="0" applyFont="1" applyBorder="1"/>
    <xf numFmtId="0" fontId="28" fillId="0" borderId="0" xfId="0" applyFont="1" applyBorder="1" applyAlignment="1">
      <alignment horizontal="left" vertical="center"/>
    </xf>
    <xf numFmtId="3" fontId="28" fillId="0" borderId="21" xfId="0" applyNumberFormat="1" applyFont="1" applyBorder="1" applyAlignment="1">
      <alignment horizontal="center" vertical="center"/>
    </xf>
    <xf numFmtId="3" fontId="28" fillId="0" borderId="9" xfId="0" applyNumberFormat="1" applyFont="1" applyBorder="1" applyAlignment="1">
      <alignment horizontal="center" vertical="center"/>
    </xf>
    <xf numFmtId="3" fontId="28" fillId="0" borderId="9" xfId="0" applyNumberFormat="1" applyFont="1" applyBorder="1" applyAlignment="1">
      <alignment horizontal="center"/>
    </xf>
    <xf numFmtId="3" fontId="27" fillId="0" borderId="0" xfId="0" applyNumberFormat="1" applyFont="1" applyBorder="1" applyAlignment="1">
      <alignment horizontal="center"/>
    </xf>
    <xf numFmtId="3" fontId="27" fillId="0" borderId="0" xfId="0" applyNumberFormat="1" applyFont="1" applyBorder="1"/>
    <xf numFmtId="3" fontId="28" fillId="4" borderId="21" xfId="0" applyNumberFormat="1" applyFont="1" applyFill="1" applyBorder="1" applyAlignment="1">
      <alignment horizontal="center" vertical="center" wrapText="1"/>
    </xf>
    <xf numFmtId="3" fontId="28" fillId="4" borderId="9" xfId="0" applyNumberFormat="1" applyFont="1" applyFill="1" applyBorder="1" applyAlignment="1">
      <alignment horizontal="center" vertical="center" wrapText="1"/>
    </xf>
    <xf numFmtId="3" fontId="30" fillId="0" borderId="9" xfId="0" applyNumberFormat="1" applyFont="1" applyBorder="1"/>
    <xf numFmtId="0" fontId="28" fillId="0" borderId="21" xfId="0" applyFont="1" applyBorder="1" applyAlignment="1">
      <alignment horizontal="left" vertical="top" wrapText="1"/>
    </xf>
    <xf numFmtId="0" fontId="28" fillId="0" borderId="9" xfId="0" applyFont="1" applyBorder="1" applyAlignment="1">
      <alignment horizontal="left" vertical="top" wrapText="1"/>
    </xf>
    <xf numFmtId="0" fontId="30" fillId="0" borderId="21" xfId="0" applyFont="1" applyBorder="1" applyAlignment="1">
      <alignment horizontal="left" vertical="top" wrapText="1"/>
    </xf>
    <xf numFmtId="0" fontId="30" fillId="0" borderId="9" xfId="0" applyFont="1" applyBorder="1" applyAlignment="1">
      <alignment horizontal="left" vertical="top" wrapText="1"/>
    </xf>
    <xf numFmtId="3" fontId="28" fillId="0" borderId="9" xfId="0" applyNumberFormat="1" applyFont="1" applyBorder="1"/>
    <xf numFmtId="0" fontId="30" fillId="0" borderId="21" xfId="0" applyFont="1" applyBorder="1" applyAlignment="1">
      <alignment horizontal="left" vertical="center" wrapText="1"/>
    </xf>
    <xf numFmtId="0" fontId="30" fillId="0" borderId="9" xfId="0" applyFont="1" applyBorder="1" applyAlignment="1">
      <alignment horizontal="left" vertical="center" wrapText="1"/>
    </xf>
    <xf numFmtId="4" fontId="28" fillId="0" borderId="21" xfId="0" applyNumberFormat="1" applyFont="1" applyBorder="1" applyAlignment="1">
      <alignment horizontal="center" vertical="center" wrapText="1"/>
    </xf>
    <xf numFmtId="0" fontId="9" fillId="11" borderId="103" xfId="0" applyFont="1" applyFill="1" applyBorder="1" applyAlignment="1">
      <alignment horizontal="center" vertical="center"/>
    </xf>
    <xf numFmtId="0" fontId="9" fillId="11" borderId="83" xfId="0" applyFont="1" applyFill="1" applyBorder="1" applyAlignment="1">
      <alignment horizontal="center" vertical="center"/>
    </xf>
    <xf numFmtId="0" fontId="9" fillId="11" borderId="40" xfId="0" applyFont="1" applyFill="1" applyBorder="1" applyAlignment="1">
      <alignment horizontal="center" vertical="center"/>
    </xf>
    <xf numFmtId="0" fontId="5" fillId="11" borderId="105" xfId="0" applyFont="1" applyFill="1" applyBorder="1" applyAlignment="1">
      <alignment horizontal="center"/>
    </xf>
    <xf numFmtId="0" fontId="9" fillId="11" borderId="105" xfId="0" applyFont="1" applyFill="1" applyBorder="1" applyAlignment="1">
      <alignment horizontal="center"/>
    </xf>
    <xf numFmtId="0" fontId="9" fillId="11" borderId="110" xfId="0" applyFont="1" applyFill="1" applyBorder="1" applyAlignment="1">
      <alignment horizontal="center"/>
    </xf>
    <xf numFmtId="0" fontId="5" fillId="11" borderId="41" xfId="0" applyFont="1" applyFill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11" borderId="102" xfId="0" applyFont="1" applyFill="1" applyBorder="1" applyAlignment="1">
      <alignment horizontal="center" vertical="center"/>
    </xf>
    <xf numFmtId="0" fontId="9" fillId="11" borderId="30" xfId="0" applyFont="1" applyFill="1" applyBorder="1" applyAlignment="1">
      <alignment horizontal="center" vertical="center"/>
    </xf>
    <xf numFmtId="0" fontId="9" fillId="11" borderId="32" xfId="0" applyFont="1" applyFill="1" applyBorder="1" applyAlignment="1">
      <alignment horizontal="center" vertical="center"/>
    </xf>
    <xf numFmtId="0" fontId="3" fillId="11" borderId="103" xfId="0" applyFont="1" applyFill="1" applyBorder="1" applyAlignment="1">
      <alignment horizontal="center"/>
    </xf>
    <xf numFmtId="0" fontId="3" fillId="11" borderId="105" xfId="0" applyFont="1" applyFill="1" applyBorder="1" applyAlignment="1">
      <alignment horizontal="center"/>
    </xf>
    <xf numFmtId="0" fontId="3" fillId="11" borderId="110" xfId="0" applyFont="1" applyFill="1" applyBorder="1" applyAlignment="1">
      <alignment horizontal="center"/>
    </xf>
    <xf numFmtId="0" fontId="9" fillId="11" borderId="83" xfId="0" applyFont="1" applyFill="1" applyBorder="1" applyAlignment="1">
      <alignment horizontal="center"/>
    </xf>
    <xf numFmtId="0" fontId="9" fillId="11" borderId="41" xfId="0" applyFont="1" applyFill="1" applyBorder="1" applyAlignment="1">
      <alignment horizontal="center"/>
    </xf>
    <xf numFmtId="172" fontId="41" fillId="0" borderId="30" xfId="0" applyNumberFormat="1" applyFont="1" applyBorder="1" applyAlignment="1">
      <alignment horizontal="center" vertical="center"/>
    </xf>
    <xf numFmtId="172" fontId="41" fillId="0" borderId="2" xfId="0" applyNumberFormat="1" applyFont="1" applyBorder="1" applyAlignment="1">
      <alignment horizontal="center" vertical="center"/>
    </xf>
    <xf numFmtId="172" fontId="41" fillId="0" borderId="3" xfId="0" applyNumberFormat="1" applyFont="1" applyBorder="1" applyAlignment="1">
      <alignment horizontal="center" vertical="center"/>
    </xf>
    <xf numFmtId="0" fontId="55" fillId="0" borderId="0" xfId="0" applyFont="1" applyAlignment="1">
      <alignment horizontal="center"/>
    </xf>
    <xf numFmtId="0" fontId="9" fillId="4" borderId="21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3" fontId="0" fillId="0" borderId="26" xfId="0" applyNumberFormat="1" applyBorder="1" applyAlignment="1">
      <alignment horizontal="center"/>
    </xf>
    <xf numFmtId="3" fontId="0" fillId="0" borderId="35" xfId="0" applyNumberFormat="1" applyBorder="1" applyAlignment="1">
      <alignment horizontal="center"/>
    </xf>
    <xf numFmtId="0" fontId="9" fillId="4" borderId="119" xfId="0" applyFont="1" applyFill="1" applyBorder="1" applyAlignment="1">
      <alignment horizontal="center"/>
    </xf>
    <xf numFmtId="0" fontId="9" fillId="4" borderId="122" xfId="0" applyFont="1" applyFill="1" applyBorder="1" applyAlignment="1">
      <alignment horizontal="center"/>
    </xf>
    <xf numFmtId="0" fontId="9" fillId="4" borderId="180" xfId="0" applyFont="1" applyFill="1" applyBorder="1" applyAlignment="1">
      <alignment horizontal="center"/>
    </xf>
    <xf numFmtId="0" fontId="9" fillId="4" borderId="182" xfId="0" applyFont="1" applyFill="1" applyBorder="1" applyAlignment="1">
      <alignment horizontal="center"/>
    </xf>
    <xf numFmtId="0" fontId="9" fillId="4" borderId="120" xfId="0" applyFont="1" applyFill="1" applyBorder="1" applyAlignment="1">
      <alignment horizontal="center"/>
    </xf>
    <xf numFmtId="0" fontId="9" fillId="4" borderId="17" xfId="0" applyFont="1" applyFill="1" applyBorder="1" applyAlignment="1">
      <alignment horizontal="center"/>
    </xf>
    <xf numFmtId="3" fontId="9" fillId="4" borderId="180" xfId="0" applyNumberFormat="1" applyFont="1" applyFill="1" applyBorder="1" applyAlignment="1">
      <alignment horizontal="center"/>
    </xf>
    <xf numFmtId="3" fontId="9" fillId="4" borderId="181" xfId="0" applyNumberFormat="1" applyFont="1" applyFill="1" applyBorder="1" applyAlignment="1">
      <alignment horizontal="center"/>
    </xf>
    <xf numFmtId="3" fontId="9" fillId="4" borderId="182" xfId="0" applyNumberFormat="1" applyFont="1" applyFill="1" applyBorder="1" applyAlignment="1">
      <alignment horizontal="center"/>
    </xf>
    <xf numFmtId="3" fontId="0" fillId="0" borderId="30" xfId="0" applyNumberFormat="1" applyBorder="1" applyAlignment="1">
      <alignment horizontal="center"/>
    </xf>
    <xf numFmtId="3" fontId="0" fillId="0" borderId="64" xfId="0" applyNumberFormat="1" applyBorder="1" applyAlignment="1">
      <alignment horizontal="center"/>
    </xf>
    <xf numFmtId="3" fontId="4" fillId="4" borderId="29" xfId="0" applyNumberFormat="1" applyFont="1" applyFill="1" applyBorder="1" applyAlignment="1">
      <alignment horizontal="center" vertical="center"/>
    </xf>
    <xf numFmtId="3" fontId="4" fillId="4" borderId="15" xfId="0" applyNumberFormat="1" applyFont="1" applyFill="1" applyBorder="1" applyAlignment="1">
      <alignment horizontal="center" vertical="center"/>
    </xf>
    <xf numFmtId="0" fontId="27" fillId="0" borderId="9" xfId="0" applyFont="1" applyBorder="1"/>
    <xf numFmtId="3" fontId="9" fillId="4" borderId="9" xfId="0" applyNumberFormat="1" applyFont="1" applyFill="1" applyBorder="1" applyAlignment="1">
      <alignment horizontal="center" vertical="center"/>
    </xf>
    <xf numFmtId="3" fontId="27" fillId="0" borderId="9" xfId="0" applyNumberFormat="1" applyFont="1" applyBorder="1"/>
    <xf numFmtId="3" fontId="28" fillId="6" borderId="27" xfId="0" applyNumberFormat="1" applyFont="1" applyFill="1" applyBorder="1" applyAlignment="1">
      <alignment horizontal="center"/>
    </xf>
    <xf numFmtId="3" fontId="28" fillId="6" borderId="35" xfId="0" applyNumberFormat="1" applyFont="1" applyFill="1" applyBorder="1" applyAlignment="1">
      <alignment horizontal="center"/>
    </xf>
    <xf numFmtId="3" fontId="28" fillId="0" borderId="41" xfId="0" applyNumberFormat="1" applyFont="1" applyBorder="1" applyAlignment="1">
      <alignment horizontal="center"/>
    </xf>
    <xf numFmtId="3" fontId="30" fillId="4" borderId="41" xfId="0" applyNumberFormat="1" applyFont="1" applyFill="1" applyBorder="1" applyAlignment="1">
      <alignment horizontal="center" vertical="center"/>
    </xf>
    <xf numFmtId="3" fontId="30" fillId="4" borderId="1" xfId="0" applyNumberFormat="1" applyFont="1" applyFill="1" applyBorder="1" applyAlignment="1">
      <alignment horizontal="center" vertical="center"/>
    </xf>
    <xf numFmtId="3" fontId="30" fillId="4" borderId="3" xfId="0" applyNumberFormat="1" applyFont="1" applyFill="1" applyBorder="1" applyAlignment="1">
      <alignment horizontal="center" vertical="center"/>
    </xf>
    <xf numFmtId="3" fontId="8" fillId="0" borderId="21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 wrapText="1"/>
    </xf>
    <xf numFmtId="0" fontId="28" fillId="0" borderId="21" xfId="0" applyFont="1" applyBorder="1" applyAlignment="1">
      <alignment vertical="center" wrapText="1"/>
    </xf>
    <xf numFmtId="0" fontId="28" fillId="0" borderId="9" xfId="0" applyFont="1" applyBorder="1" applyAlignment="1">
      <alignment vertical="center" wrapText="1"/>
    </xf>
    <xf numFmtId="0" fontId="28" fillId="6" borderId="21" xfId="0" applyFont="1" applyFill="1" applyBorder="1" applyAlignment="1">
      <alignment horizontal="center" vertical="center" wrapText="1"/>
    </xf>
    <xf numFmtId="0" fontId="27" fillId="6" borderId="9" xfId="0" applyFont="1" applyFill="1" applyBorder="1"/>
    <xf numFmtId="0" fontId="30" fillId="0" borderId="21" xfId="0" applyFont="1" applyBorder="1" applyAlignment="1">
      <alignment horizontal="justify" vertical="center" wrapText="1"/>
    </xf>
    <xf numFmtId="0" fontId="30" fillId="0" borderId="9" xfId="0" applyFont="1" applyBorder="1" applyAlignment="1">
      <alignment horizontal="justify" vertical="center" wrapText="1"/>
    </xf>
    <xf numFmtId="0" fontId="31" fillId="0" borderId="9" xfId="0" applyFont="1" applyBorder="1"/>
    <xf numFmtId="3" fontId="28" fillId="0" borderId="24" xfId="0" applyNumberFormat="1" applyFont="1" applyBorder="1" applyAlignment="1">
      <alignment horizontal="center" vertical="center" wrapText="1"/>
    </xf>
    <xf numFmtId="3" fontId="28" fillId="0" borderId="25" xfId="0" applyNumberFormat="1" applyFont="1" applyBorder="1" applyAlignment="1">
      <alignment horizontal="center" vertical="center" wrapText="1"/>
    </xf>
    <xf numFmtId="3" fontId="28" fillId="4" borderId="16" xfId="0" applyNumberFormat="1" applyFont="1" applyFill="1" applyBorder="1" applyAlignment="1">
      <alignment horizontal="center" vertical="center" wrapText="1"/>
    </xf>
    <xf numFmtId="3" fontId="30" fillId="4" borderId="16" xfId="0" applyNumberFormat="1" applyFont="1" applyFill="1" applyBorder="1" applyAlignment="1">
      <alignment horizontal="center" vertical="center" wrapText="1"/>
    </xf>
    <xf numFmtId="0" fontId="31" fillId="0" borderId="21" xfId="0" applyFont="1" applyBorder="1" applyAlignment="1">
      <alignment horizontal="justify" vertical="center" wrapText="1"/>
    </xf>
    <xf numFmtId="0" fontId="31" fillId="0" borderId="9" xfId="0" applyFont="1" applyBorder="1" applyAlignment="1">
      <alignment horizontal="justify" vertical="center" wrapText="1"/>
    </xf>
    <xf numFmtId="0" fontId="30" fillId="0" borderId="21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/>
    </xf>
    <xf numFmtId="0" fontId="30" fillId="4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horizontal="center" vertical="center"/>
    </xf>
    <xf numFmtId="3" fontId="30" fillId="4" borderId="9" xfId="0" applyNumberFormat="1" applyFont="1" applyFill="1" applyBorder="1" applyAlignment="1">
      <alignment horizontal="center" vertical="center"/>
    </xf>
    <xf numFmtId="0" fontId="27" fillId="0" borderId="28" xfId="0" applyFont="1" applyBorder="1"/>
    <xf numFmtId="0" fontId="27" fillId="0" borderId="15" xfId="0" applyFont="1" applyBorder="1"/>
    <xf numFmtId="0" fontId="27" fillId="0" borderId="19" xfId="0" applyFont="1" applyBorder="1"/>
    <xf numFmtId="3" fontId="28" fillId="9" borderId="0" xfId="0" applyNumberFormat="1" applyFont="1" applyFill="1" applyAlignment="1">
      <alignment horizontal="center" vertical="center"/>
    </xf>
    <xf numFmtId="0" fontId="28" fillId="9" borderId="0" xfId="0" applyFont="1" applyFill="1" applyAlignment="1">
      <alignment horizontal="center" vertical="center"/>
    </xf>
    <xf numFmtId="0" fontId="30" fillId="0" borderId="18" xfId="0" applyFont="1" applyBorder="1" applyAlignment="1">
      <alignment horizontal="justify" vertical="center" wrapText="1"/>
    </xf>
    <xf numFmtId="0" fontId="30" fillId="0" borderId="19" xfId="0" applyFont="1" applyBorder="1" applyAlignment="1">
      <alignment horizontal="justify" vertical="center" wrapText="1"/>
    </xf>
    <xf numFmtId="3" fontId="26" fillId="0" borderId="21" xfId="0" applyNumberFormat="1" applyFont="1" applyBorder="1" applyAlignment="1">
      <alignment horizontal="center" vertical="center" wrapText="1"/>
    </xf>
    <xf numFmtId="3" fontId="26" fillId="0" borderId="9" xfId="0" applyNumberFormat="1" applyFont="1" applyBorder="1" applyAlignment="1">
      <alignment horizontal="center" vertical="center" wrapText="1"/>
    </xf>
    <xf numFmtId="0" fontId="30" fillId="6" borderId="0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0" fontId="8" fillId="0" borderId="21" xfId="0" applyNumberFormat="1" applyFont="1" applyFill="1" applyBorder="1" applyAlignment="1" applyProtection="1">
      <alignment horizontal="justify" vertical="center" wrapText="1"/>
    </xf>
    <xf numFmtId="0" fontId="8" fillId="0" borderId="9" xfId="0" applyNumberFormat="1" applyFont="1" applyFill="1" applyBorder="1" applyAlignment="1" applyProtection="1">
      <alignment horizontal="justify" vertical="center" wrapText="1"/>
    </xf>
    <xf numFmtId="0" fontId="8" fillId="0" borderId="21" xfId="0" applyNumberFormat="1" applyFont="1" applyFill="1" applyBorder="1" applyAlignment="1" applyProtection="1">
      <alignment horizontal="center" vertical="center" wrapText="1"/>
    </xf>
    <xf numFmtId="0" fontId="8" fillId="0" borderId="9" xfId="0" applyNumberFormat="1" applyFont="1" applyFill="1" applyBorder="1" applyAlignment="1" applyProtection="1">
      <alignment horizontal="center" vertical="center" wrapText="1"/>
    </xf>
    <xf numFmtId="3" fontId="8" fillId="0" borderId="21" xfId="0" applyNumberFormat="1" applyFont="1" applyFill="1" applyBorder="1" applyAlignment="1" applyProtection="1">
      <alignment horizontal="center" vertical="center" wrapText="1"/>
    </xf>
    <xf numFmtId="3" fontId="8" fillId="0" borderId="9" xfId="0" applyNumberFormat="1" applyFont="1" applyFill="1" applyBorder="1" applyAlignment="1" applyProtection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9" xfId="0" applyFont="1" applyBorder="1"/>
    <xf numFmtId="0" fontId="8" fillId="0" borderId="9" xfId="0" applyFont="1" applyBorder="1" applyAlignment="1">
      <alignment horizontal="center" vertical="center" wrapText="1"/>
    </xf>
    <xf numFmtId="3" fontId="9" fillId="0" borderId="21" xfId="0" applyNumberFormat="1" applyFont="1" applyBorder="1" applyAlignment="1">
      <alignment horizontal="center" vertical="center" wrapText="1"/>
    </xf>
    <xf numFmtId="3" fontId="9" fillId="0" borderId="9" xfId="0" applyNumberFormat="1" applyFont="1" applyBorder="1" applyAlignment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left" vertical="center"/>
    </xf>
    <xf numFmtId="0" fontId="9" fillId="0" borderId="21" xfId="0" applyNumberFormat="1" applyFont="1" applyFill="1" applyBorder="1" applyAlignment="1" applyProtection="1">
      <alignment horizontal="justify" vertical="center" wrapText="1"/>
    </xf>
    <xf numFmtId="0" fontId="9" fillId="0" borderId="9" xfId="0" applyNumberFormat="1" applyFont="1" applyFill="1" applyBorder="1" applyAlignment="1" applyProtection="1">
      <alignment horizontal="justify" vertical="center" wrapText="1"/>
    </xf>
    <xf numFmtId="3" fontId="9" fillId="0" borderId="21" xfId="0" applyNumberFormat="1" applyFont="1" applyFill="1" applyBorder="1" applyAlignment="1" applyProtection="1">
      <alignment horizontal="center" vertical="center" wrapText="1"/>
    </xf>
    <xf numFmtId="3" fontId="9" fillId="0" borderId="9" xfId="0" applyNumberFormat="1" applyFont="1" applyFill="1" applyBorder="1" applyAlignment="1" applyProtection="1">
      <alignment horizontal="center" vertical="center" wrapText="1"/>
    </xf>
    <xf numFmtId="0" fontId="9" fillId="0" borderId="21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center" wrapText="1"/>
    </xf>
    <xf numFmtId="0" fontId="1" fillId="0" borderId="21" xfId="0" applyFont="1" applyBorder="1" applyAlignment="1">
      <alignment horizontal="justify" vertical="center" wrapText="1"/>
    </xf>
    <xf numFmtId="3" fontId="8" fillId="0" borderId="21" xfId="0" applyNumberFormat="1" applyFont="1" applyFill="1" applyBorder="1" applyAlignment="1">
      <alignment horizontal="center" vertical="center" wrapText="1"/>
    </xf>
    <xf numFmtId="3" fontId="8" fillId="0" borderId="9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 wrapText="1"/>
    </xf>
    <xf numFmtId="3" fontId="4" fillId="4" borderId="29" xfId="0" applyNumberFormat="1" applyFont="1" applyFill="1" applyBorder="1" applyAlignment="1" applyProtection="1">
      <alignment horizontal="center" vertical="center"/>
    </xf>
    <xf numFmtId="3" fontId="4" fillId="4" borderId="15" xfId="0" applyNumberFormat="1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 applyProtection="1">
      <alignment horizontal="center" vertical="center" wrapText="1"/>
    </xf>
    <xf numFmtId="3" fontId="9" fillId="4" borderId="0" xfId="0" applyNumberFormat="1" applyFont="1" applyFill="1" applyBorder="1" applyAlignment="1" applyProtection="1">
      <alignment horizontal="center" vertical="center"/>
    </xf>
    <xf numFmtId="3" fontId="9" fillId="4" borderId="9" xfId="0" applyNumberFormat="1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0" xfId="0" applyNumberFormat="1" applyFont="1" applyFill="1" applyBorder="1" applyAlignment="1" applyProtection="1">
      <alignment horizontal="center" vertical="center"/>
    </xf>
    <xf numFmtId="0" fontId="8" fillId="4" borderId="0" xfId="0" applyNumberFormat="1" applyFont="1" applyFill="1" applyBorder="1" applyAlignment="1" applyProtection="1">
      <alignment horizontal="center" vertical="center"/>
    </xf>
    <xf numFmtId="3" fontId="8" fillId="0" borderId="27" xfId="0" applyNumberFormat="1" applyFont="1" applyBorder="1" applyAlignment="1">
      <alignment horizontal="center" vertical="center" wrapText="1"/>
    </xf>
    <xf numFmtId="3" fontId="8" fillId="6" borderId="27" xfId="0" applyNumberFormat="1" applyFont="1" applyFill="1" applyBorder="1" applyAlignment="1">
      <alignment horizontal="center"/>
    </xf>
    <xf numFmtId="3" fontId="8" fillId="6" borderId="35" xfId="0" applyNumberFormat="1" applyFont="1" applyFill="1" applyBorder="1" applyAlignment="1">
      <alignment horizontal="center"/>
    </xf>
    <xf numFmtId="3" fontId="8" fillId="0" borderId="27" xfId="0" applyNumberFormat="1" applyFont="1" applyFill="1" applyBorder="1" applyAlignment="1" applyProtection="1">
      <alignment horizontal="center" vertical="center" wrapText="1"/>
    </xf>
    <xf numFmtId="3" fontId="8" fillId="0" borderId="35" xfId="0" applyNumberFormat="1" applyFont="1" applyFill="1" applyBorder="1" applyAlignment="1" applyProtection="1">
      <alignment horizontal="center" vertical="center" wrapText="1"/>
    </xf>
    <xf numFmtId="3" fontId="8" fillId="0" borderId="24" xfId="0" applyNumberFormat="1" applyFont="1" applyBorder="1" applyAlignment="1">
      <alignment horizontal="center" vertical="center" wrapText="1"/>
    </xf>
    <xf numFmtId="3" fontId="8" fillId="0" borderId="25" xfId="0" applyNumberFormat="1" applyFont="1" applyBorder="1" applyAlignment="1">
      <alignment horizontal="center" vertical="center" wrapText="1"/>
    </xf>
    <xf numFmtId="3" fontId="8" fillId="0" borderId="24" xfId="0" applyNumberFormat="1" applyFont="1" applyFill="1" applyBorder="1" applyAlignment="1" applyProtection="1">
      <alignment horizontal="center" vertical="center" wrapText="1"/>
    </xf>
    <xf numFmtId="3" fontId="8" fillId="0" borderId="25" xfId="0" applyNumberFormat="1" applyFont="1" applyFill="1" applyBorder="1" applyAlignment="1" applyProtection="1">
      <alignment horizontal="center" vertical="center" wrapText="1"/>
    </xf>
    <xf numFmtId="3" fontId="8" fillId="0" borderId="16" xfId="0" applyNumberFormat="1" applyFont="1" applyBorder="1" applyAlignment="1">
      <alignment horizontal="center" vertical="center" wrapText="1"/>
    </xf>
    <xf numFmtId="3" fontId="8" fillId="4" borderId="16" xfId="0" applyNumberFormat="1" applyFont="1" applyFill="1" applyBorder="1" applyAlignment="1">
      <alignment horizontal="center" vertical="center" wrapText="1"/>
    </xf>
    <xf numFmtId="3" fontId="9" fillId="4" borderId="16" xfId="0" applyNumberFormat="1" applyFont="1" applyFill="1" applyBorder="1" applyAlignment="1">
      <alignment horizontal="center" vertical="center" wrapText="1"/>
    </xf>
    <xf numFmtId="3" fontId="8" fillId="4" borderId="21" xfId="0" applyNumberFormat="1" applyFont="1" applyFill="1" applyBorder="1" applyAlignment="1" applyProtection="1">
      <alignment horizontal="center" vertical="center" wrapText="1"/>
    </xf>
    <xf numFmtId="3" fontId="8" fillId="4" borderId="9" xfId="0" applyNumberFormat="1" applyFont="1" applyFill="1" applyBorder="1" applyAlignment="1" applyProtection="1">
      <alignment horizontal="center" vertical="center" wrapText="1"/>
    </xf>
    <xf numFmtId="3" fontId="9" fillId="4" borderId="21" xfId="0" applyNumberFormat="1" applyFont="1" applyFill="1" applyBorder="1" applyAlignment="1" applyProtection="1">
      <alignment horizontal="center" vertical="center" wrapText="1"/>
    </xf>
    <xf numFmtId="3" fontId="9" fillId="4" borderId="9" xfId="0" applyNumberFormat="1" applyFont="1" applyFill="1" applyBorder="1" applyAlignment="1" applyProtection="1">
      <alignment horizontal="center" vertical="center" wrapText="1"/>
    </xf>
    <xf numFmtId="0" fontId="9" fillId="0" borderId="9" xfId="0" applyFont="1" applyBorder="1"/>
    <xf numFmtId="0" fontId="8" fillId="0" borderId="21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21" xfId="0" applyNumberFormat="1" applyFont="1" applyFill="1" applyBorder="1" applyAlignment="1" applyProtection="1">
      <alignment vertical="center" wrapText="1"/>
    </xf>
    <xf numFmtId="0" fontId="8" fillId="0" borderId="9" xfId="0" applyNumberFormat="1" applyFont="1" applyFill="1" applyBorder="1" applyAlignment="1" applyProtection="1">
      <alignment vertical="center" wrapText="1"/>
    </xf>
    <xf numFmtId="3" fontId="21" fillId="0" borderId="21" xfId="0" applyNumberFormat="1" applyFont="1" applyFill="1" applyBorder="1" applyAlignment="1" applyProtection="1">
      <alignment horizontal="center" vertical="center" wrapText="1"/>
    </xf>
    <xf numFmtId="3" fontId="21" fillId="0" borderId="9" xfId="0" applyNumberFormat="1" applyFont="1" applyFill="1" applyBorder="1" applyAlignment="1" applyProtection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1" xfId="0" applyNumberFormat="1" applyFont="1" applyFill="1" applyBorder="1" applyAlignment="1" applyProtection="1">
      <alignment horizontal="center" vertical="center" wrapText="1"/>
    </xf>
    <xf numFmtId="0" fontId="9" fillId="0" borderId="9" xfId="0" applyNumberFormat="1" applyFont="1" applyFill="1" applyBorder="1" applyAlignment="1" applyProtection="1">
      <alignment horizontal="center" vertical="center" wrapText="1"/>
    </xf>
    <xf numFmtId="3" fontId="8" fillId="4" borderId="28" xfId="0" applyNumberFormat="1" applyFont="1" applyFill="1" applyBorder="1" applyAlignment="1">
      <alignment horizontal="center" vertical="center" wrapText="1"/>
    </xf>
    <xf numFmtId="3" fontId="8" fillId="4" borderId="15" xfId="0" applyNumberFormat="1" applyFont="1" applyFill="1" applyBorder="1" applyAlignment="1">
      <alignment horizontal="center" vertical="center" wrapText="1"/>
    </xf>
    <xf numFmtId="3" fontId="9" fillId="4" borderId="28" xfId="0" applyNumberFormat="1" applyFont="1" applyFill="1" applyBorder="1" applyAlignment="1">
      <alignment horizontal="center" vertical="center" wrapText="1"/>
    </xf>
    <xf numFmtId="3" fontId="9" fillId="4" borderId="15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8" fillId="0" borderId="21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3" fontId="8" fillId="0" borderId="35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3" fontId="8" fillId="0" borderId="18" xfId="0" applyNumberFormat="1" applyFont="1" applyBorder="1" applyAlignment="1">
      <alignment horizontal="center" vertical="center" wrapText="1"/>
    </xf>
    <xf numFmtId="3" fontId="8" fillId="0" borderId="19" xfId="0" applyNumberFormat="1" applyFont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8" fillId="0" borderId="19" xfId="0" applyFont="1" applyBorder="1"/>
    <xf numFmtId="0" fontId="8" fillId="0" borderId="28" xfId="0" applyFont="1" applyBorder="1"/>
    <xf numFmtId="0" fontId="8" fillId="0" borderId="15" xfId="0" applyFont="1" applyBorder="1"/>
    <xf numFmtId="0" fontId="9" fillId="0" borderId="18" xfId="0" applyNumberFormat="1" applyFont="1" applyFill="1" applyBorder="1" applyAlignment="1" applyProtection="1">
      <alignment horizontal="justify" vertical="center" wrapText="1"/>
    </xf>
    <xf numFmtId="0" fontId="9" fillId="0" borderId="19" xfId="0" applyNumberFormat="1" applyFont="1" applyFill="1" applyBorder="1" applyAlignment="1" applyProtection="1">
      <alignment horizontal="justify" vertical="center" wrapText="1"/>
    </xf>
    <xf numFmtId="0" fontId="4" fillId="4" borderId="18" xfId="0" applyNumberFormat="1" applyFont="1" applyFill="1" applyBorder="1" applyAlignment="1" applyProtection="1">
      <alignment horizontal="center" vertical="center" wrapText="1"/>
    </xf>
    <xf numFmtId="0" fontId="4" fillId="4" borderId="19" xfId="0" applyNumberFormat="1" applyFont="1" applyFill="1" applyBorder="1" applyAlignment="1" applyProtection="1">
      <alignment horizontal="center" vertical="center" wrapText="1"/>
    </xf>
    <xf numFmtId="0" fontId="4" fillId="4" borderId="21" xfId="0" applyNumberFormat="1" applyFont="1" applyFill="1" applyBorder="1" applyAlignment="1" applyProtection="1">
      <alignment horizontal="center" vertical="center" wrapText="1"/>
    </xf>
    <xf numFmtId="0" fontId="4" fillId="4" borderId="9" xfId="0" applyNumberFormat="1" applyFont="1" applyFill="1" applyBorder="1" applyAlignment="1" applyProtection="1">
      <alignment horizontal="center" vertical="center" wrapText="1"/>
    </xf>
    <xf numFmtId="0" fontId="4" fillId="4" borderId="28" xfId="0" applyNumberFormat="1" applyFont="1" applyFill="1" applyBorder="1" applyAlignment="1" applyProtection="1">
      <alignment horizontal="center" vertical="center" wrapText="1"/>
    </xf>
    <xf numFmtId="0" fontId="4" fillId="4" borderId="15" xfId="0" applyNumberFormat="1" applyFont="1" applyFill="1" applyBorder="1" applyAlignment="1" applyProtection="1">
      <alignment horizontal="center" vertical="center" wrapText="1"/>
    </xf>
    <xf numFmtId="0" fontId="4" fillId="4" borderId="8" xfId="0" applyNumberFormat="1" applyFont="1" applyFill="1" applyBorder="1" applyAlignment="1" applyProtection="1">
      <alignment horizontal="center" vertical="center" wrapText="1"/>
    </xf>
    <xf numFmtId="0" fontId="4" fillId="4" borderId="29" xfId="0" applyNumberFormat="1" applyFont="1" applyFill="1" applyBorder="1" applyAlignment="1" applyProtection="1">
      <alignment horizontal="center" vertical="center" wrapText="1"/>
    </xf>
    <xf numFmtId="0" fontId="4" fillId="4" borderId="16" xfId="0" applyNumberFormat="1" applyFont="1" applyFill="1" applyBorder="1" applyAlignment="1" applyProtection="1">
      <alignment horizontal="center" vertical="center" wrapText="1"/>
    </xf>
    <xf numFmtId="0" fontId="4" fillId="4" borderId="17" xfId="0" applyNumberFormat="1" applyFont="1" applyFill="1" applyBorder="1" applyAlignment="1" applyProtection="1">
      <alignment horizontal="center" vertical="center" wrapText="1"/>
    </xf>
    <xf numFmtId="0" fontId="4" fillId="4" borderId="20" xfId="0" applyNumberFormat="1" applyFont="1" applyFill="1" applyBorder="1" applyAlignment="1" applyProtection="1">
      <alignment horizontal="center" vertical="center" wrapText="1"/>
    </xf>
    <xf numFmtId="3" fontId="9" fillId="4" borderId="28" xfId="0" applyNumberFormat="1" applyFont="1" applyFill="1" applyBorder="1" applyAlignment="1" applyProtection="1">
      <alignment horizontal="center" vertical="center" wrapText="1"/>
    </xf>
    <xf numFmtId="3" fontId="9" fillId="4" borderId="15" xfId="0" applyNumberFormat="1" applyFont="1" applyFill="1" applyBorder="1" applyAlignment="1" applyProtection="1">
      <alignment horizontal="center" vertical="center" wrapText="1"/>
    </xf>
    <xf numFmtId="3" fontId="8" fillId="4" borderId="28" xfId="0" applyNumberFormat="1" applyFont="1" applyFill="1" applyBorder="1" applyAlignment="1" applyProtection="1">
      <alignment horizontal="center" vertical="center" wrapText="1"/>
    </xf>
    <xf numFmtId="3" fontId="8" fillId="4" borderId="15" xfId="0" applyNumberFormat="1" applyFont="1" applyFill="1" applyBorder="1" applyAlignment="1" applyProtection="1">
      <alignment horizontal="center" vertical="center" wrapText="1"/>
    </xf>
    <xf numFmtId="3" fontId="8" fillId="0" borderId="18" xfId="0" applyNumberFormat="1" applyFont="1" applyFill="1" applyBorder="1" applyAlignment="1" applyProtection="1">
      <alignment horizontal="center" vertical="center" wrapText="1"/>
    </xf>
    <xf numFmtId="3" fontId="8" fillId="0" borderId="19" xfId="0" applyNumberFormat="1" applyFont="1" applyFill="1" applyBorder="1" applyAlignment="1" applyProtection="1">
      <alignment horizontal="center" vertical="center" wrapText="1"/>
    </xf>
    <xf numFmtId="3" fontId="28" fillId="0" borderId="0" xfId="0" applyNumberFormat="1" applyFont="1" applyFill="1" applyAlignment="1">
      <alignment horizontal="center" vertical="center"/>
    </xf>
    <xf numFmtId="0" fontId="29" fillId="0" borderId="18" xfId="0" applyFont="1" applyBorder="1" applyAlignment="1">
      <alignment horizontal="left" vertical="center" wrapText="1"/>
    </xf>
    <xf numFmtId="0" fontId="29" fillId="0" borderId="19" xfId="0" applyFont="1" applyBorder="1" applyAlignment="1">
      <alignment horizontal="left" vertical="center" wrapText="1"/>
    </xf>
    <xf numFmtId="0" fontId="30" fillId="4" borderId="28" xfId="0" applyFont="1" applyFill="1" applyBorder="1" applyAlignment="1">
      <alignment horizontal="left" vertical="center" wrapText="1"/>
    </xf>
    <xf numFmtId="0" fontId="30" fillId="4" borderId="1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4" borderId="24" xfId="0" applyFont="1" applyFill="1" applyBorder="1" applyAlignment="1">
      <alignment horizontal="center"/>
    </xf>
    <xf numFmtId="0" fontId="5" fillId="4" borderId="4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4" borderId="62" xfId="0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65" xfId="0" applyFont="1" applyBorder="1" applyAlignment="1">
      <alignment horizontal="center"/>
    </xf>
    <xf numFmtId="0" fontId="9" fillId="0" borderId="65" xfId="0" applyFont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0" xfId="0" applyFont="1" applyFill="1" applyBorder="1" applyAlignment="1">
      <alignment horizontal="center"/>
    </xf>
    <xf numFmtId="0" fontId="5" fillId="4" borderId="138" xfId="0" applyFont="1" applyFill="1" applyBorder="1" applyAlignment="1">
      <alignment horizontal="center"/>
    </xf>
    <xf numFmtId="0" fontId="5" fillId="12" borderId="88" xfId="0" applyFont="1" applyFill="1" applyBorder="1" applyAlignment="1">
      <alignment horizontal="center" vertical="center" wrapText="1"/>
    </xf>
    <xf numFmtId="0" fontId="5" fillId="12" borderId="150" xfId="0" applyFont="1" applyFill="1" applyBorder="1" applyAlignment="1">
      <alignment horizontal="center"/>
    </xf>
    <xf numFmtId="0" fontId="5" fillId="12" borderId="127" xfId="0" applyFont="1" applyFill="1" applyBorder="1" applyAlignment="1">
      <alignment horizontal="center"/>
    </xf>
    <xf numFmtId="0" fontId="5" fillId="12" borderId="2" xfId="0" applyFont="1" applyFill="1" applyBorder="1" applyAlignment="1">
      <alignment horizontal="center"/>
    </xf>
    <xf numFmtId="0" fontId="5" fillId="12" borderId="138" xfId="0" applyFont="1" applyFill="1" applyBorder="1" applyAlignment="1">
      <alignment horizontal="center"/>
    </xf>
    <xf numFmtId="0" fontId="5" fillId="12" borderId="0" xfId="0" applyFont="1" applyFill="1" applyBorder="1" applyAlignment="1">
      <alignment horizontal="center" vertical="center" wrapText="1"/>
    </xf>
    <xf numFmtId="0" fontId="5" fillId="12" borderId="47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4" borderId="64" xfId="0" applyFont="1" applyFill="1" applyBorder="1" applyAlignment="1">
      <alignment horizontal="center"/>
    </xf>
    <xf numFmtId="0" fontId="9" fillId="4" borderId="30" xfId="0" applyFont="1" applyFill="1" applyBorder="1" applyAlignment="1">
      <alignment horizontal="center"/>
    </xf>
    <xf numFmtId="0" fontId="9" fillId="4" borderId="64" xfId="0" applyFont="1" applyFill="1" applyBorder="1" applyAlignment="1">
      <alignment horizontal="center"/>
    </xf>
    <xf numFmtId="0" fontId="5" fillId="4" borderId="155" xfId="0" applyFont="1" applyFill="1" applyBorder="1" applyAlignment="1">
      <alignment horizontal="center" vertical="center" wrapText="1"/>
    </xf>
    <xf numFmtId="0" fontId="5" fillId="4" borderId="88" xfId="0" applyFont="1" applyFill="1" applyBorder="1" applyAlignment="1">
      <alignment horizontal="center" vertical="center" wrapText="1"/>
    </xf>
    <xf numFmtId="0" fontId="46" fillId="4" borderId="151" xfId="0" applyFont="1" applyFill="1" applyBorder="1" applyAlignment="1">
      <alignment horizontal="center"/>
    </xf>
    <xf numFmtId="0" fontId="46" fillId="4" borderId="150" xfId="0" applyFont="1" applyFill="1" applyBorder="1" applyAlignment="1">
      <alignment horizontal="center"/>
    </xf>
    <xf numFmtId="0" fontId="46" fillId="4" borderId="127" xfId="0" applyFont="1" applyFill="1" applyBorder="1" applyAlignment="1">
      <alignment horizontal="center"/>
    </xf>
    <xf numFmtId="0" fontId="5" fillId="12" borderId="68" xfId="0" applyFont="1" applyFill="1" applyBorder="1" applyAlignment="1">
      <alignment horizontal="center"/>
    </xf>
    <xf numFmtId="0" fontId="5" fillId="12" borderId="69" xfId="0" applyFont="1" applyFill="1" applyBorder="1" applyAlignment="1">
      <alignment horizontal="center"/>
    </xf>
    <xf numFmtId="3" fontId="9" fillId="0" borderId="0" xfId="0" applyNumberFormat="1" applyFont="1" applyAlignment="1">
      <alignment horizontal="center" wrapText="1"/>
    </xf>
    <xf numFmtId="0" fontId="9" fillId="4" borderId="183" xfId="0" applyFont="1" applyFill="1" applyBorder="1" applyAlignment="1">
      <alignment horizontal="center"/>
    </xf>
    <xf numFmtId="0" fontId="9" fillId="4" borderId="44" xfId="0" applyFont="1" applyFill="1" applyBorder="1" applyAlignment="1">
      <alignment horizontal="center"/>
    </xf>
    <xf numFmtId="0" fontId="9" fillId="4" borderId="45" xfId="0" applyFont="1" applyFill="1" applyBorder="1" applyAlignment="1">
      <alignment horizontal="center"/>
    </xf>
    <xf numFmtId="0" fontId="5" fillId="7" borderId="67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3" fontId="47" fillId="0" borderId="0" xfId="0" applyNumberFormat="1" applyFont="1" applyAlignment="1">
      <alignment horizontal="center" wrapText="1"/>
    </xf>
    <xf numFmtId="3" fontId="5" fillId="0" borderId="0" xfId="0" applyNumberFormat="1" applyFont="1" applyAlignment="1">
      <alignment horizontal="center" wrapText="1"/>
    </xf>
    <xf numFmtId="0" fontId="3" fillId="4" borderId="151" xfId="0" applyFont="1" applyFill="1" applyBorder="1" applyAlignment="1">
      <alignment horizontal="center"/>
    </xf>
    <xf numFmtId="0" fontId="3" fillId="4" borderId="150" xfId="0" applyFont="1" applyFill="1" applyBorder="1" applyAlignment="1">
      <alignment horizontal="center"/>
    </xf>
    <xf numFmtId="0" fontId="5" fillId="4" borderId="68" xfId="0" applyFont="1" applyFill="1" applyBorder="1" applyAlignment="1">
      <alignment horizontal="center" vertical="center" wrapText="1"/>
    </xf>
    <xf numFmtId="0" fontId="5" fillId="4" borderId="37" xfId="0" applyFont="1" applyFill="1" applyBorder="1" applyAlignment="1">
      <alignment horizontal="center" vertical="center" wrapText="1"/>
    </xf>
    <xf numFmtId="0" fontId="5" fillId="4" borderId="71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/>
    </xf>
    <xf numFmtId="0" fontId="9" fillId="4" borderId="25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8" fillId="12" borderId="146" xfId="0" applyFont="1" applyFill="1" applyBorder="1" applyAlignment="1">
      <alignment horizontal="center" vertical="center" wrapText="1"/>
    </xf>
    <xf numFmtId="0" fontId="8" fillId="12" borderId="131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0" fontId="9" fillId="4" borderId="88" xfId="0" applyFont="1" applyFill="1" applyBorder="1" applyAlignment="1">
      <alignment horizontal="center"/>
    </xf>
    <xf numFmtId="0" fontId="9" fillId="4" borderId="141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center"/>
    </xf>
    <xf numFmtId="0" fontId="9" fillId="4" borderId="62" xfId="0" applyFont="1" applyFill="1" applyBorder="1" applyAlignment="1">
      <alignment horizontal="center"/>
    </xf>
    <xf numFmtId="0" fontId="9" fillId="4" borderId="24" xfId="0" applyFont="1" applyFill="1" applyBorder="1" applyAlignment="1">
      <alignment horizontal="center"/>
    </xf>
    <xf numFmtId="0" fontId="9" fillId="4" borderId="29" xfId="0" applyFont="1" applyFill="1" applyBorder="1" applyAlignment="1">
      <alignment horizontal="center"/>
    </xf>
    <xf numFmtId="0" fontId="9" fillId="4" borderId="48" xfId="0" applyFont="1" applyFill="1" applyBorder="1" applyAlignment="1">
      <alignment horizontal="center"/>
    </xf>
    <xf numFmtId="0" fontId="5" fillId="4" borderId="146" xfId="0" applyFont="1" applyFill="1" applyBorder="1" applyAlignment="1">
      <alignment horizontal="center" vertical="center" wrapText="1"/>
    </xf>
    <xf numFmtId="0" fontId="5" fillId="4" borderId="131" xfId="0" applyFont="1" applyFill="1" applyBorder="1" applyAlignment="1">
      <alignment horizontal="center" vertical="center" wrapText="1"/>
    </xf>
    <xf numFmtId="0" fontId="5" fillId="4" borderId="134" xfId="0" applyFont="1" applyFill="1" applyBorder="1" applyAlignment="1">
      <alignment horizontal="center" vertical="center" wrapText="1"/>
    </xf>
    <xf numFmtId="0" fontId="5" fillId="4" borderId="186" xfId="0" applyFont="1" applyFill="1" applyBorder="1" applyAlignment="1">
      <alignment horizontal="center" vertical="center" wrapText="1"/>
    </xf>
    <xf numFmtId="0" fontId="5" fillId="4" borderId="187" xfId="0" applyFont="1" applyFill="1" applyBorder="1" applyAlignment="1">
      <alignment horizontal="center" vertical="center" wrapText="1"/>
    </xf>
    <xf numFmtId="0" fontId="5" fillId="4" borderId="188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/>
    </xf>
    <xf numFmtId="0" fontId="5" fillId="4" borderId="27" xfId="0" applyFont="1" applyFill="1" applyBorder="1" applyAlignment="1">
      <alignment horizontal="center"/>
    </xf>
    <xf numFmtId="0" fontId="5" fillId="4" borderId="5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138" xfId="0" applyFont="1" applyFill="1" applyBorder="1" applyAlignment="1">
      <alignment horizontal="center"/>
    </xf>
    <xf numFmtId="0" fontId="36" fillId="4" borderId="141" xfId="0" applyFont="1" applyFill="1" applyBorder="1" applyAlignment="1">
      <alignment horizontal="center"/>
    </xf>
    <xf numFmtId="0" fontId="36" fillId="4" borderId="15" xfId="0" applyFont="1" applyFill="1" applyBorder="1" applyAlignment="1">
      <alignment horizontal="center"/>
    </xf>
    <xf numFmtId="0" fontId="36" fillId="4" borderId="21" xfId="0" applyFont="1" applyFill="1" applyBorder="1" applyAlignment="1">
      <alignment horizontal="center"/>
    </xf>
    <xf numFmtId="0" fontId="36" fillId="4" borderId="5" xfId="0" applyFont="1" applyFill="1" applyBorder="1" applyAlignment="1">
      <alignment horizontal="center"/>
    </xf>
    <xf numFmtId="0" fontId="36" fillId="4" borderId="28" xfId="0" applyFont="1" applyFill="1" applyBorder="1" applyAlignment="1">
      <alignment horizontal="center"/>
    </xf>
    <xf numFmtId="0" fontId="36" fillId="4" borderId="112" xfId="0" applyFont="1" applyFill="1" applyBorder="1" applyAlignment="1">
      <alignment horizontal="center"/>
    </xf>
    <xf numFmtId="0" fontId="36" fillId="4" borderId="66" xfId="0" applyFont="1" applyFill="1" applyBorder="1" applyAlignment="1">
      <alignment horizontal="center"/>
    </xf>
    <xf numFmtId="0" fontId="36" fillId="4" borderId="9" xfId="0" applyFont="1" applyFill="1" applyBorder="1" applyAlignment="1">
      <alignment horizontal="center"/>
    </xf>
    <xf numFmtId="0" fontId="5" fillId="4" borderId="44" xfId="0" applyFont="1" applyFill="1" applyBorder="1" applyAlignment="1">
      <alignment horizontal="center"/>
    </xf>
    <xf numFmtId="0" fontId="5" fillId="4" borderId="184" xfId="0" applyFont="1" applyFill="1" applyBorder="1" applyAlignment="1">
      <alignment horizontal="center"/>
    </xf>
    <xf numFmtId="0" fontId="5" fillId="4" borderId="151" xfId="0" applyFont="1" applyFill="1" applyBorder="1" applyAlignment="1">
      <alignment horizontal="center"/>
    </xf>
    <xf numFmtId="0" fontId="5" fillId="4" borderId="150" xfId="0" applyFont="1" applyFill="1" applyBorder="1" applyAlignment="1">
      <alignment horizontal="center"/>
    </xf>
    <xf numFmtId="0" fontId="5" fillId="4" borderId="127" xfId="0" applyFont="1" applyFill="1" applyBorder="1" applyAlignment="1">
      <alignment horizontal="center"/>
    </xf>
    <xf numFmtId="0" fontId="9" fillId="4" borderId="185" xfId="0" applyFont="1" applyFill="1" applyBorder="1" applyAlignment="1">
      <alignment horizontal="center"/>
    </xf>
    <xf numFmtId="0" fontId="7" fillId="12" borderId="146" xfId="0" applyFont="1" applyFill="1" applyBorder="1" applyAlignment="1">
      <alignment horizontal="center" vertical="center" wrapText="1"/>
    </xf>
    <xf numFmtId="0" fontId="7" fillId="12" borderId="131" xfId="0" applyFont="1" applyFill="1" applyBorder="1" applyAlignment="1">
      <alignment horizontal="center" vertical="center" wrapText="1"/>
    </xf>
    <xf numFmtId="0" fontId="7" fillId="12" borderId="189" xfId="0" applyFont="1" applyFill="1" applyBorder="1" applyAlignment="1">
      <alignment horizontal="center" vertical="center" wrapText="1"/>
    </xf>
    <xf numFmtId="0" fontId="3" fillId="4" borderId="183" xfId="0" applyFont="1" applyFill="1" applyBorder="1" applyAlignment="1">
      <alignment horizontal="center"/>
    </xf>
    <xf numFmtId="0" fontId="3" fillId="4" borderId="44" xfId="0" applyFont="1" applyFill="1" applyBorder="1" applyAlignment="1">
      <alignment horizontal="center"/>
    </xf>
    <xf numFmtId="0" fontId="46" fillId="4" borderId="190" xfId="0" applyFont="1" applyFill="1" applyBorder="1" applyAlignment="1">
      <alignment horizontal="center"/>
    </xf>
    <xf numFmtId="0" fontId="5" fillId="12" borderId="30" xfId="0" applyFont="1" applyFill="1" applyBorder="1" applyAlignment="1">
      <alignment horizontal="center"/>
    </xf>
    <xf numFmtId="0" fontId="36" fillId="4" borderId="1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3" fillId="4" borderId="127" xfId="0" applyFont="1" applyFill="1" applyBorder="1" applyAlignment="1">
      <alignment horizontal="center"/>
    </xf>
    <xf numFmtId="0" fontId="9" fillId="4" borderId="26" xfId="0" applyFont="1" applyFill="1" applyBorder="1" applyAlignment="1">
      <alignment horizontal="center"/>
    </xf>
    <xf numFmtId="0" fontId="9" fillId="4" borderId="27" xfId="0" applyFont="1" applyFill="1" applyBorder="1" applyAlignment="1">
      <alignment horizontal="center"/>
    </xf>
    <xf numFmtId="0" fontId="9" fillId="4" borderId="35" xfId="0" applyFont="1" applyFill="1" applyBorder="1" applyAlignment="1">
      <alignment horizontal="center"/>
    </xf>
    <xf numFmtId="0" fontId="9" fillId="4" borderId="102" xfId="0" applyFont="1" applyFill="1" applyBorder="1" applyAlignment="1">
      <alignment horizontal="center"/>
    </xf>
    <xf numFmtId="0" fontId="9" fillId="4" borderId="104" xfId="0" applyFont="1" applyFill="1" applyBorder="1" applyAlignment="1">
      <alignment horizontal="center"/>
    </xf>
    <xf numFmtId="0" fontId="9" fillId="4" borderId="108" xfId="0" applyFont="1" applyFill="1" applyBorder="1" applyAlignment="1">
      <alignment horizontal="center"/>
    </xf>
    <xf numFmtId="0" fontId="36" fillId="4" borderId="138" xfId="0" applyFont="1" applyFill="1" applyBorder="1" applyAlignment="1">
      <alignment horizontal="center"/>
    </xf>
    <xf numFmtId="0" fontId="9" fillId="4" borderId="51" xfId="0" applyFont="1" applyFill="1" applyBorder="1" applyAlignment="1">
      <alignment horizontal="center"/>
    </xf>
    <xf numFmtId="0" fontId="3" fillId="4" borderId="180" xfId="0" applyFont="1" applyFill="1" applyBorder="1" applyAlignment="1">
      <alignment horizontal="center"/>
    </xf>
    <xf numFmtId="0" fontId="3" fillId="4" borderId="181" xfId="0" applyFont="1" applyFill="1" applyBorder="1" applyAlignment="1">
      <alignment horizontal="center"/>
    </xf>
    <xf numFmtId="0" fontId="3" fillId="4" borderId="182" xfId="0" applyFont="1" applyFill="1" applyBorder="1" applyAlignment="1">
      <alignment horizontal="center"/>
    </xf>
    <xf numFmtId="0" fontId="5" fillId="4" borderId="102" xfId="0" applyFont="1" applyFill="1" applyBorder="1" applyAlignment="1">
      <alignment horizontal="center"/>
    </xf>
    <xf numFmtId="0" fontId="12" fillId="4" borderId="62" xfId="0" applyFont="1" applyFill="1" applyBorder="1" applyAlignment="1">
      <alignment horizontal="center"/>
    </xf>
    <xf numFmtId="0" fontId="12" fillId="4" borderId="24" xfId="0" applyFont="1" applyFill="1" applyBorder="1" applyAlignment="1">
      <alignment horizontal="center"/>
    </xf>
    <xf numFmtId="0" fontId="12" fillId="4" borderId="48" xfId="0" applyFont="1" applyFill="1" applyBorder="1" applyAlignment="1">
      <alignment horizontal="center"/>
    </xf>
    <xf numFmtId="0" fontId="3" fillId="4" borderId="195" xfId="0" applyFont="1" applyFill="1" applyBorder="1" applyAlignment="1">
      <alignment horizontal="center"/>
    </xf>
    <xf numFmtId="0" fontId="3" fillId="4" borderId="45" xfId="0" applyFont="1" applyFill="1" applyBorder="1" applyAlignment="1">
      <alignment horizontal="center"/>
    </xf>
    <xf numFmtId="0" fontId="9" fillId="4" borderId="191" xfId="0" applyFont="1" applyFill="1" applyBorder="1" applyAlignment="1">
      <alignment horizontal="center"/>
    </xf>
    <xf numFmtId="0" fontId="6" fillId="4" borderId="191" xfId="0" applyFont="1" applyFill="1" applyBorder="1" applyAlignment="1">
      <alignment horizontal="center" wrapText="1"/>
    </xf>
    <xf numFmtId="0" fontId="6" fillId="4" borderId="192" xfId="0" applyFont="1" applyFill="1" applyBorder="1" applyAlignment="1">
      <alignment horizontal="center" wrapText="1"/>
    </xf>
    <xf numFmtId="0" fontId="6" fillId="4" borderId="47" xfId="0" applyFont="1" applyFill="1" applyBorder="1" applyAlignment="1">
      <alignment horizontal="center" wrapText="1"/>
    </xf>
    <xf numFmtId="0" fontId="6" fillId="4" borderId="72" xfId="0" applyFont="1" applyFill="1" applyBorder="1" applyAlignment="1">
      <alignment horizontal="center" wrapText="1"/>
    </xf>
    <xf numFmtId="0" fontId="6" fillId="4" borderId="24" xfId="0" applyFont="1" applyFill="1" applyBorder="1" applyAlignment="1">
      <alignment horizontal="center"/>
    </xf>
    <xf numFmtId="0" fontId="12" fillId="4" borderId="49" xfId="0" applyFont="1" applyFill="1" applyBorder="1" applyAlignment="1">
      <alignment horizontal="center"/>
    </xf>
    <xf numFmtId="0" fontId="9" fillId="4" borderId="151" xfId="0" applyFont="1" applyFill="1" applyBorder="1" applyAlignment="1">
      <alignment horizontal="center"/>
    </xf>
    <xf numFmtId="0" fontId="9" fillId="4" borderId="150" xfId="0" applyFont="1" applyFill="1" applyBorder="1" applyAlignment="1">
      <alignment horizontal="center"/>
    </xf>
    <xf numFmtId="0" fontId="9" fillId="4" borderId="153" xfId="0" applyFont="1" applyFill="1" applyBorder="1" applyAlignment="1">
      <alignment horizontal="center"/>
    </xf>
    <xf numFmtId="0" fontId="3" fillId="4" borderId="193" xfId="0" applyFont="1" applyFill="1" applyBorder="1" applyAlignment="1">
      <alignment horizontal="center"/>
    </xf>
    <xf numFmtId="0" fontId="9" fillId="4" borderId="194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4" borderId="19" xfId="0" applyFont="1" applyFill="1" applyBorder="1" applyAlignment="1">
      <alignment horizontal="center"/>
    </xf>
    <xf numFmtId="4" fontId="38" fillId="6" borderId="30" xfId="0" applyNumberFormat="1" applyFont="1" applyFill="1" applyBorder="1" applyAlignment="1">
      <alignment horizontal="center" vertical="center"/>
    </xf>
    <xf numFmtId="4" fontId="38" fillId="6" borderId="2" xfId="0" applyNumberFormat="1" applyFont="1" applyFill="1" applyBorder="1" applyAlignment="1">
      <alignment horizontal="center" vertical="center"/>
    </xf>
    <xf numFmtId="4" fontId="38" fillId="6" borderId="64" xfId="0" applyNumberFormat="1" applyFont="1" applyFill="1" applyBorder="1" applyAlignment="1">
      <alignment horizontal="center" vertical="center"/>
    </xf>
    <xf numFmtId="4" fontId="38" fillId="6" borderId="30" xfId="0" applyNumberFormat="1" applyFont="1" applyFill="1" applyBorder="1" applyAlignment="1">
      <alignment horizontal="right" vertical="center"/>
    </xf>
    <xf numFmtId="4" fontId="38" fillId="6" borderId="2" xfId="0" applyNumberFormat="1" applyFont="1" applyFill="1" applyBorder="1" applyAlignment="1">
      <alignment horizontal="right" vertical="center"/>
    </xf>
    <xf numFmtId="4" fontId="38" fillId="6" borderId="64" xfId="0" applyNumberFormat="1" applyFont="1" applyFill="1" applyBorder="1" applyAlignment="1">
      <alignment horizontal="right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09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3" fontId="38" fillId="6" borderId="30" xfId="0" applyNumberFormat="1" applyFont="1" applyFill="1" applyBorder="1" applyAlignment="1">
      <alignment horizontal="center" vertical="center"/>
    </xf>
    <xf numFmtId="3" fontId="38" fillId="6" borderId="2" xfId="0" applyNumberFormat="1" applyFont="1" applyFill="1" applyBorder="1" applyAlignment="1">
      <alignment horizontal="center" vertical="center"/>
    </xf>
    <xf numFmtId="3" fontId="38" fillId="6" borderId="64" xfId="0" applyNumberFormat="1" applyFont="1" applyFill="1" applyBorder="1" applyAlignment="1">
      <alignment horizontal="center" vertical="center"/>
    </xf>
    <xf numFmtId="4" fontId="38" fillId="6" borderId="28" xfId="0" applyNumberFormat="1" applyFont="1" applyFill="1" applyBorder="1" applyAlignment="1">
      <alignment horizontal="right" vertical="center"/>
    </xf>
    <xf numFmtId="4" fontId="38" fillId="6" borderId="29" xfId="0" applyNumberFormat="1" applyFont="1" applyFill="1" applyBorder="1" applyAlignment="1">
      <alignment horizontal="right" vertical="center"/>
    </xf>
    <xf numFmtId="4" fontId="38" fillId="6" borderId="15" xfId="0" applyNumberFormat="1" applyFont="1" applyFill="1" applyBorder="1" applyAlignment="1">
      <alignment horizontal="right" vertical="center"/>
    </xf>
    <xf numFmtId="0" fontId="38" fillId="6" borderId="30" xfId="0" applyFont="1" applyFill="1" applyBorder="1" applyAlignment="1">
      <alignment horizontal="center" vertical="center"/>
    </xf>
    <xf numFmtId="0" fontId="38" fillId="6" borderId="2" xfId="0" applyFont="1" applyFill="1" applyBorder="1" applyAlignment="1">
      <alignment horizontal="center" vertical="center"/>
    </xf>
    <xf numFmtId="0" fontId="38" fillId="6" borderId="64" xfId="0" applyFont="1" applyFill="1" applyBorder="1" applyAlignment="1">
      <alignment horizontal="center" vertical="center"/>
    </xf>
    <xf numFmtId="0" fontId="3" fillId="4" borderId="66" xfId="0" applyFont="1" applyFill="1" applyBorder="1" applyAlignment="1">
      <alignment horizontal="center" vertical="center"/>
    </xf>
    <xf numFmtId="0" fontId="3" fillId="4" borderId="141" xfId="0" applyFont="1" applyFill="1" applyBorder="1" applyAlignment="1">
      <alignment horizontal="center" vertical="center"/>
    </xf>
    <xf numFmtId="172" fontId="38" fillId="6" borderId="30" xfId="0" applyNumberFormat="1" applyFont="1" applyFill="1" applyBorder="1" applyAlignment="1">
      <alignment horizontal="right" vertical="center"/>
    </xf>
    <xf numFmtId="172" fontId="38" fillId="6" borderId="2" xfId="0" applyNumberFormat="1" applyFont="1" applyFill="1" applyBorder="1" applyAlignment="1">
      <alignment horizontal="right" vertical="center"/>
    </xf>
    <xf numFmtId="4" fontId="38" fillId="0" borderId="30" xfId="0" applyNumberFormat="1" applyFont="1" applyFill="1" applyBorder="1" applyAlignment="1">
      <alignment horizontal="center" vertical="center"/>
    </xf>
    <xf numFmtId="4" fontId="38" fillId="0" borderId="2" xfId="0" applyNumberFormat="1" applyFont="1" applyFill="1" applyBorder="1" applyAlignment="1">
      <alignment horizontal="center" vertical="center"/>
    </xf>
    <xf numFmtId="4" fontId="38" fillId="0" borderId="64" xfId="0" applyNumberFormat="1" applyFont="1" applyFill="1" applyBorder="1" applyAlignment="1">
      <alignment horizontal="center" vertical="center"/>
    </xf>
    <xf numFmtId="174" fontId="38" fillId="6" borderId="30" xfId="0" applyNumberFormat="1" applyFont="1" applyFill="1" applyBorder="1" applyAlignment="1">
      <alignment horizontal="right" vertical="center"/>
    </xf>
    <xf numFmtId="174" fontId="38" fillId="6" borderId="2" xfId="0" applyNumberFormat="1" applyFont="1" applyFill="1" applyBorder="1" applyAlignment="1">
      <alignment horizontal="right" vertical="center"/>
    </xf>
    <xf numFmtId="172" fontId="38" fillId="0" borderId="30" xfId="0" applyNumberFormat="1" applyFont="1" applyFill="1" applyBorder="1" applyAlignment="1">
      <alignment horizontal="right" vertical="center"/>
    </xf>
    <xf numFmtId="172" fontId="38" fillId="0" borderId="2" xfId="0" applyNumberFormat="1" applyFont="1" applyFill="1" applyBorder="1" applyAlignment="1">
      <alignment horizontal="right" vertical="center"/>
    </xf>
    <xf numFmtId="172" fontId="38" fillId="0" borderId="64" xfId="0" applyNumberFormat="1" applyFont="1" applyFill="1" applyBorder="1" applyAlignment="1">
      <alignment horizontal="right" vertical="center"/>
    </xf>
    <xf numFmtId="0" fontId="3" fillId="4" borderId="142" xfId="0" applyFont="1" applyFill="1" applyBorder="1" applyAlignment="1">
      <alignment horizontal="center" vertical="center"/>
    </xf>
    <xf numFmtId="4" fontId="38" fillId="0" borderId="30" xfId="0" applyNumberFormat="1" applyFont="1" applyFill="1" applyBorder="1" applyAlignment="1">
      <alignment horizontal="right" vertical="center"/>
    </xf>
    <xf numFmtId="4" fontId="38" fillId="0" borderId="2" xfId="0" applyNumberFormat="1" applyFont="1" applyFill="1" applyBorder="1" applyAlignment="1">
      <alignment horizontal="right" vertical="center"/>
    </xf>
    <xf numFmtId="4" fontId="38" fillId="0" borderId="64" xfId="0" applyNumberFormat="1" applyFont="1" applyFill="1" applyBorder="1" applyAlignment="1">
      <alignment horizontal="right" vertical="center"/>
    </xf>
    <xf numFmtId="3" fontId="38" fillId="6" borderId="30" xfId="0" applyNumberFormat="1" applyFont="1" applyFill="1" applyBorder="1" applyAlignment="1">
      <alignment horizontal="right" vertical="center"/>
    </xf>
    <xf numFmtId="3" fontId="38" fillId="6" borderId="2" xfId="0" applyNumberFormat="1" applyFont="1" applyFill="1" applyBorder="1" applyAlignment="1">
      <alignment horizontal="right" vertical="center"/>
    </xf>
    <xf numFmtId="3" fontId="38" fillId="6" borderId="64" xfId="0" applyNumberFormat="1" applyFont="1" applyFill="1" applyBorder="1" applyAlignment="1">
      <alignment horizontal="right" vertical="center"/>
    </xf>
    <xf numFmtId="4" fontId="38" fillId="6" borderId="21" xfId="0" applyNumberFormat="1" applyFont="1" applyFill="1" applyBorder="1" applyAlignment="1">
      <alignment horizontal="right" vertical="center"/>
    </xf>
    <xf numFmtId="4" fontId="38" fillId="6" borderId="0" xfId="0" applyNumberFormat="1" applyFont="1" applyFill="1" applyBorder="1" applyAlignment="1">
      <alignment horizontal="right" vertical="center"/>
    </xf>
    <xf numFmtId="4" fontId="38" fillId="6" borderId="9" xfId="0" applyNumberFormat="1" applyFont="1" applyFill="1" applyBorder="1" applyAlignment="1">
      <alignment horizontal="right" vertical="center"/>
    </xf>
    <xf numFmtId="172" fontId="38" fillId="6" borderId="64" xfId="0" applyNumberFormat="1" applyFont="1" applyFill="1" applyBorder="1" applyAlignment="1">
      <alignment horizontal="right" vertical="center"/>
    </xf>
    <xf numFmtId="0" fontId="3" fillId="4" borderId="9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4" fontId="38" fillId="0" borderId="32" xfId="0" applyNumberFormat="1" applyFont="1" applyFill="1" applyBorder="1" applyAlignment="1">
      <alignment horizontal="right" vertical="center"/>
    </xf>
    <xf numFmtId="4" fontId="38" fillId="0" borderId="33" xfId="0" applyNumberFormat="1" applyFont="1" applyFill="1" applyBorder="1" applyAlignment="1">
      <alignment horizontal="right" vertical="center"/>
    </xf>
    <xf numFmtId="4" fontId="38" fillId="0" borderId="107" xfId="0" applyNumberFormat="1" applyFont="1" applyFill="1" applyBorder="1" applyAlignment="1">
      <alignment horizontal="right" vertical="center"/>
    </xf>
    <xf numFmtId="0" fontId="3" fillId="4" borderId="112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8" fillId="6" borderId="30" xfId="0" applyFont="1" applyFill="1" applyBorder="1" applyAlignment="1">
      <alignment horizontal="right" vertical="center"/>
    </xf>
    <xf numFmtId="0" fontId="38" fillId="6" borderId="2" xfId="0" applyFont="1" applyFill="1" applyBorder="1" applyAlignment="1">
      <alignment horizontal="right" vertical="center"/>
    </xf>
    <xf numFmtId="0" fontId="38" fillId="6" borderId="64" xfId="0" applyFont="1" applyFill="1" applyBorder="1" applyAlignment="1">
      <alignment horizontal="right" vertical="center"/>
    </xf>
    <xf numFmtId="174" fontId="38" fillId="0" borderId="30" xfId="0" applyNumberFormat="1" applyFont="1" applyFill="1" applyBorder="1" applyAlignment="1">
      <alignment horizontal="right" vertical="center"/>
    </xf>
    <xf numFmtId="174" fontId="38" fillId="0" borderId="2" xfId="0" applyNumberFormat="1" applyFont="1" applyFill="1" applyBorder="1" applyAlignment="1">
      <alignment horizontal="right" vertical="center"/>
    </xf>
    <xf numFmtId="174" fontId="38" fillId="0" borderId="64" xfId="0" applyNumberFormat="1" applyFont="1" applyFill="1" applyBorder="1" applyAlignment="1">
      <alignment horizontal="right" vertical="center"/>
    </xf>
    <xf numFmtId="0" fontId="3" fillId="4" borderId="102" xfId="0" applyFont="1" applyFill="1" applyBorder="1" applyAlignment="1">
      <alignment horizontal="center" vertical="center"/>
    </xf>
    <xf numFmtId="0" fontId="3" fillId="4" borderId="104" xfId="0" applyFont="1" applyFill="1" applyBorder="1" applyAlignment="1">
      <alignment horizontal="center" vertical="center"/>
    </xf>
    <xf numFmtId="0" fontId="3" fillId="4" borderId="108" xfId="0" applyFont="1" applyFill="1" applyBorder="1" applyAlignment="1">
      <alignment horizontal="center" vertical="center"/>
    </xf>
    <xf numFmtId="0" fontId="3" fillId="4" borderId="79" xfId="0" applyFont="1" applyFill="1" applyBorder="1" applyAlignment="1">
      <alignment horizontal="center" vertical="center"/>
    </xf>
    <xf numFmtId="0" fontId="3" fillId="4" borderId="78" xfId="0" applyFont="1" applyFill="1" applyBorder="1" applyAlignment="1">
      <alignment horizontal="center" vertical="center"/>
    </xf>
    <xf numFmtId="0" fontId="46" fillId="6" borderId="0" xfId="0" applyFont="1" applyFill="1" applyAlignment="1">
      <alignment horizontal="center" vertical="center"/>
    </xf>
    <xf numFmtId="0" fontId="3" fillId="4" borderId="94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3" fillId="4" borderId="68" xfId="0" applyFont="1" applyFill="1" applyBorder="1" applyAlignment="1">
      <alignment horizontal="center" vertical="center"/>
    </xf>
    <xf numFmtId="0" fontId="3" fillId="4" borderId="71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justify" vertical="center"/>
    </xf>
    <xf numFmtId="0" fontId="3" fillId="4" borderId="16" xfId="0" applyFont="1" applyFill="1" applyBorder="1" applyAlignment="1">
      <alignment horizontal="justify" vertical="center"/>
    </xf>
    <xf numFmtId="0" fontId="0" fillId="0" borderId="2" xfId="0" applyBorder="1"/>
    <xf numFmtId="0" fontId="0" fillId="0" borderId="64" xfId="0" applyBorder="1"/>
    <xf numFmtId="0" fontId="3" fillId="4" borderId="28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11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 wrapText="1"/>
    </xf>
    <xf numFmtId="0" fontId="50" fillId="6" borderId="0" xfId="0" applyFont="1" applyFill="1" applyAlignment="1">
      <alignment horizontal="center" vertical="center" wrapText="1"/>
    </xf>
    <xf numFmtId="0" fontId="50" fillId="6" borderId="29" xfId="0" applyFont="1" applyFill="1" applyBorder="1" applyAlignment="1">
      <alignment horizontal="center" vertical="center" wrapText="1"/>
    </xf>
    <xf numFmtId="0" fontId="57" fillId="0" borderId="0" xfId="1" applyFont="1" applyAlignment="1" applyProtection="1">
      <alignment horizontal="center"/>
    </xf>
    <xf numFmtId="0" fontId="57" fillId="0" borderId="0" xfId="1" applyAlignment="1" applyProtection="1">
      <alignment horizontal="center"/>
    </xf>
    <xf numFmtId="0" fontId="52" fillId="4" borderId="18" xfId="0" applyFont="1" applyFill="1" applyBorder="1" applyAlignment="1">
      <alignment horizontal="center" vertical="center"/>
    </xf>
    <xf numFmtId="0" fontId="52" fillId="4" borderId="8" xfId="0" applyFont="1" applyFill="1" applyBorder="1" applyAlignment="1">
      <alignment horizontal="center" vertical="center"/>
    </xf>
    <xf numFmtId="0" fontId="52" fillId="4" borderId="19" xfId="0" applyFont="1" applyFill="1" applyBorder="1" applyAlignment="1">
      <alignment horizontal="center" vertical="center"/>
    </xf>
    <xf numFmtId="0" fontId="52" fillId="4" borderId="18" xfId="0" applyFont="1" applyFill="1" applyBorder="1" applyAlignment="1">
      <alignment horizontal="center"/>
    </xf>
    <xf numFmtId="0" fontId="52" fillId="4" borderId="19" xfId="0" applyFont="1" applyFill="1" applyBorder="1" applyAlignment="1">
      <alignment horizontal="center"/>
    </xf>
    <xf numFmtId="0" fontId="52" fillId="4" borderId="28" xfId="0" applyFont="1" applyFill="1" applyBorder="1" applyAlignment="1">
      <alignment horizontal="center" vertical="center"/>
    </xf>
    <xf numFmtId="0" fontId="52" fillId="4" borderId="29" xfId="0" applyFont="1" applyFill="1" applyBorder="1" applyAlignment="1">
      <alignment horizontal="center" vertical="center"/>
    </xf>
    <xf numFmtId="0" fontId="52" fillId="4" borderId="15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52" fillId="4" borderId="20" xfId="0" applyFont="1" applyFill="1" applyBorder="1" applyAlignment="1">
      <alignment horizontal="center" vertical="center" wrapText="1"/>
    </xf>
    <xf numFmtId="0" fontId="52" fillId="4" borderId="17" xfId="0" applyFont="1" applyFill="1" applyBorder="1" applyAlignment="1">
      <alignment horizontal="center" vertical="center" wrapText="1"/>
    </xf>
    <xf numFmtId="0" fontId="52" fillId="4" borderId="20" xfId="0" applyFont="1" applyFill="1" applyBorder="1" applyAlignment="1">
      <alignment horizontal="center" vertical="center"/>
    </xf>
    <xf numFmtId="0" fontId="52" fillId="4" borderId="17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/>
    </xf>
    <xf numFmtId="0" fontId="52" fillId="4" borderId="16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46" fillId="4" borderId="102" xfId="0" applyFont="1" applyFill="1" applyBorder="1" applyAlignment="1">
      <alignment horizontal="center" vertical="center"/>
    </xf>
    <xf numFmtId="0" fontId="46" fillId="4" borderId="104" xfId="0" applyFont="1" applyFill="1" applyBorder="1" applyAlignment="1">
      <alignment horizontal="center" vertical="center"/>
    </xf>
    <xf numFmtId="0" fontId="46" fillId="4" borderId="108" xfId="0" applyFont="1" applyFill="1" applyBorder="1" applyAlignment="1">
      <alignment horizontal="center" vertical="center"/>
    </xf>
    <xf numFmtId="0" fontId="46" fillId="4" borderId="23" xfId="0" applyFont="1" applyFill="1" applyBorder="1" applyAlignment="1">
      <alignment horizontal="center" vertical="center"/>
    </xf>
    <xf numFmtId="0" fontId="46" fillId="4" borderId="24" xfId="0" applyFont="1" applyFill="1" applyBorder="1" applyAlignment="1">
      <alignment horizontal="center" vertical="center"/>
    </xf>
    <xf numFmtId="0" fontId="46" fillId="4" borderId="25" xfId="0" applyFont="1" applyFill="1" applyBorder="1" applyAlignment="1">
      <alignment horizontal="center" vertical="center"/>
    </xf>
    <xf numFmtId="0" fontId="46" fillId="4" borderId="28" xfId="0" applyFont="1" applyFill="1" applyBorder="1" applyAlignment="1">
      <alignment horizontal="center" vertical="center"/>
    </xf>
    <xf numFmtId="0" fontId="46" fillId="4" borderId="29" xfId="0" applyFont="1" applyFill="1" applyBorder="1" applyAlignment="1">
      <alignment horizontal="center" vertical="center"/>
    </xf>
    <xf numFmtId="0" fontId="46" fillId="4" borderId="112" xfId="0" applyFont="1" applyFill="1" applyBorder="1" applyAlignment="1">
      <alignment horizontal="center" vertical="center"/>
    </xf>
    <xf numFmtId="0" fontId="46" fillId="4" borderId="141" xfId="0" applyFont="1" applyFill="1" applyBorder="1" applyAlignment="1">
      <alignment horizontal="center" vertical="center"/>
    </xf>
    <xf numFmtId="0" fontId="46" fillId="4" borderId="15" xfId="0" applyFont="1" applyFill="1" applyBorder="1" applyAlignment="1">
      <alignment horizontal="center" vertical="center"/>
    </xf>
    <xf numFmtId="16" fontId="46" fillId="4" borderId="28" xfId="0" applyNumberFormat="1" applyFont="1" applyFill="1" applyBorder="1" applyAlignment="1">
      <alignment horizontal="center" vertical="center"/>
    </xf>
    <xf numFmtId="16" fontId="46" fillId="4" borderId="29" xfId="0" applyNumberFormat="1" applyFont="1" applyFill="1" applyBorder="1" applyAlignment="1">
      <alignment horizontal="center" vertical="center"/>
    </xf>
    <xf numFmtId="16" fontId="46" fillId="4" borderId="15" xfId="0" applyNumberFormat="1" applyFont="1" applyFill="1" applyBorder="1" applyAlignment="1">
      <alignment horizontal="center" vertical="center"/>
    </xf>
    <xf numFmtId="0" fontId="46" fillId="4" borderId="18" xfId="0" applyFont="1" applyFill="1" applyBorder="1" applyAlignment="1">
      <alignment horizontal="center" vertical="center"/>
    </xf>
    <xf numFmtId="0" fontId="46" fillId="4" borderId="8" xfId="0" applyFont="1" applyFill="1" applyBorder="1" applyAlignment="1">
      <alignment horizontal="center" vertical="center"/>
    </xf>
    <xf numFmtId="0" fontId="46" fillId="4" borderId="99" xfId="0" applyFont="1" applyFill="1" applyBorder="1" applyAlignment="1">
      <alignment horizontal="center" vertical="center"/>
    </xf>
    <xf numFmtId="0" fontId="46" fillId="4" borderId="12" xfId="0" applyFont="1" applyFill="1" applyBorder="1" applyAlignment="1">
      <alignment horizontal="center" vertical="center"/>
    </xf>
    <xf numFmtId="0" fontId="46" fillId="4" borderId="109" xfId="0" applyFont="1" applyFill="1" applyBorder="1" applyAlignment="1">
      <alignment horizontal="center" vertical="center"/>
    </xf>
    <xf numFmtId="0" fontId="46" fillId="4" borderId="14" xfId="0" applyFont="1" applyFill="1" applyBorder="1" applyAlignment="1">
      <alignment horizontal="center" vertical="center"/>
    </xf>
    <xf numFmtId="0" fontId="46" fillId="4" borderId="21" xfId="0" applyFont="1" applyFill="1" applyBorder="1" applyAlignment="1">
      <alignment horizontal="center" vertical="center" wrapText="1"/>
    </xf>
    <xf numFmtId="0" fontId="46" fillId="4" borderId="0" xfId="0" applyFont="1" applyFill="1" applyBorder="1" applyAlignment="1">
      <alignment horizontal="center" vertical="center" wrapText="1"/>
    </xf>
    <xf numFmtId="0" fontId="46" fillId="4" borderId="5" xfId="0" applyFont="1" applyFill="1" applyBorder="1" applyAlignment="1">
      <alignment horizontal="center" vertical="center" wrapText="1"/>
    </xf>
    <xf numFmtId="0" fontId="46" fillId="4" borderId="66" xfId="0" applyFont="1" applyFill="1" applyBorder="1" applyAlignment="1">
      <alignment horizontal="center" vertical="center" wrapText="1"/>
    </xf>
    <xf numFmtId="0" fontId="46" fillId="4" borderId="9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/>
    </xf>
    <xf numFmtId="0" fontId="3" fillId="6" borderId="0" xfId="0" applyFont="1" applyFill="1" applyAlignment="1"/>
    <xf numFmtId="0" fontId="9" fillId="6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172" fontId="9" fillId="0" borderId="21" xfId="0" applyNumberFormat="1" applyFont="1" applyBorder="1" applyAlignment="1">
      <alignment horizontal="right"/>
    </xf>
    <xf numFmtId="172" fontId="9" fillId="0" borderId="88" xfId="0" applyNumberFormat="1" applyFont="1" applyBorder="1" applyAlignment="1">
      <alignment horizontal="right"/>
    </xf>
    <xf numFmtId="172" fontId="8" fillId="0" borderId="21" xfId="0" applyNumberFormat="1" applyFont="1" applyBorder="1" applyAlignment="1">
      <alignment horizontal="right"/>
    </xf>
    <xf numFmtId="172" fontId="8" fillId="0" borderId="88" xfId="0" applyNumberFormat="1" applyFont="1" applyBorder="1" applyAlignment="1">
      <alignment horizontal="right"/>
    </xf>
    <xf numFmtId="172" fontId="8" fillId="0" borderId="28" xfId="0" applyNumberFormat="1" applyFont="1" applyFill="1" applyBorder="1" applyAlignment="1">
      <alignment horizontal="right"/>
    </xf>
    <xf numFmtId="172" fontId="8" fillId="0" borderId="128" xfId="0" applyNumberFormat="1" applyFont="1" applyFill="1" applyBorder="1" applyAlignment="1">
      <alignment horizontal="right"/>
    </xf>
    <xf numFmtId="0" fontId="36" fillId="4" borderId="180" xfId="0" applyFont="1" applyFill="1" applyBorder="1" applyAlignment="1">
      <alignment horizontal="center"/>
    </xf>
    <xf numFmtId="0" fontId="36" fillId="4" borderId="182" xfId="0" applyFont="1" applyFill="1" applyBorder="1" applyAlignment="1">
      <alignment horizontal="center"/>
    </xf>
    <xf numFmtId="172" fontId="9" fillId="4" borderId="154" xfId="0" applyNumberFormat="1" applyFont="1" applyFill="1" applyBorder="1" applyAlignment="1">
      <alignment horizontal="right"/>
    </xf>
    <xf numFmtId="172" fontId="9" fillId="4" borderId="137" xfId="0" applyNumberFormat="1" applyFont="1" applyFill="1" applyBorder="1" applyAlignment="1">
      <alignment horizontal="right"/>
    </xf>
    <xf numFmtId="0" fontId="9" fillId="4" borderId="196" xfId="0" applyFont="1" applyFill="1" applyBorder="1" applyAlignment="1">
      <alignment horizontal="center"/>
    </xf>
    <xf numFmtId="0" fontId="9" fillId="4" borderId="181" xfId="0" applyFont="1" applyFill="1" applyBorder="1" applyAlignment="1">
      <alignment horizontal="center"/>
    </xf>
    <xf numFmtId="0" fontId="9" fillId="4" borderId="193" xfId="0" applyFont="1" applyFill="1" applyBorder="1" applyAlignment="1">
      <alignment horizontal="center"/>
    </xf>
    <xf numFmtId="172" fontId="9" fillId="0" borderId="18" xfId="0" applyNumberFormat="1" applyFont="1" applyBorder="1" applyAlignment="1">
      <alignment horizontal="right"/>
    </xf>
    <xf numFmtId="172" fontId="9" fillId="0" borderId="139" xfId="0" applyNumberFormat="1" applyFont="1" applyBorder="1" applyAlignment="1">
      <alignment horizontal="right"/>
    </xf>
    <xf numFmtId="0" fontId="72" fillId="0" borderId="0" xfId="0" applyFont="1" applyAlignment="1">
      <alignment horizontal="center"/>
    </xf>
    <xf numFmtId="0" fontId="9" fillId="4" borderId="18" xfId="0" applyFont="1" applyFill="1" applyBorder="1" applyAlignment="1">
      <alignment horizontal="center"/>
    </xf>
    <xf numFmtId="0" fontId="9" fillId="4" borderId="28" xfId="0" applyFont="1" applyFill="1" applyBorder="1" applyAlignment="1">
      <alignment horizontal="center"/>
    </xf>
    <xf numFmtId="0" fontId="55" fillId="0" borderId="0" xfId="0" applyFont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9" fillId="4" borderId="109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172" fontId="57" fillId="6" borderId="0" xfId="1" applyNumberFormat="1" applyFill="1" applyBorder="1" applyAlignment="1" applyProtection="1">
      <alignment horizontal="center"/>
    </xf>
    <xf numFmtId="0" fontId="9" fillId="6" borderId="18" xfId="0" applyFont="1" applyFill="1" applyBorder="1" applyAlignment="1">
      <alignment horizontal="center"/>
    </xf>
    <xf numFmtId="0" fontId="9" fillId="6" borderId="19" xfId="0" applyFont="1" applyFill="1" applyBorder="1" applyAlignment="1">
      <alignment horizontal="center"/>
    </xf>
    <xf numFmtId="0" fontId="9" fillId="4" borderId="13" xfId="0" applyFont="1" applyFill="1" applyBorder="1" applyAlignment="1">
      <alignment horizontal="left" wrapText="1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18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12" fillId="4" borderId="18" xfId="0" applyFont="1" applyFill="1" applyBorder="1" applyAlignment="1">
      <alignment horizontal="center"/>
    </xf>
    <xf numFmtId="0" fontId="12" fillId="4" borderId="8" xfId="0" applyFont="1" applyFill="1" applyBorder="1" applyAlignment="1">
      <alignment horizontal="center"/>
    </xf>
  </cellXfs>
  <cellStyles count="3">
    <cellStyle name="Hipervínculo" xfId="1" builtinId="8"/>
    <cellStyle name="Millares [0]" xfId="2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800" b="1" i="0" u="none" strike="noStrike" baseline="0">
                <a:solidFill>
                  <a:srgbClr val="000000"/>
                </a:solidFill>
                <a:latin typeface="Arial" pitchFamily="2" charset="0"/>
                <a:cs typeface="Arial" pitchFamily="2" charset="0"/>
              </a:rPr>
              <a:t>PARTICIPACIÓN DE LOS CULTIVOS EN LA PRODUCCIÓN (Ton) AGRÍCOLA DEL HUILA.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800" b="1" i="0" u="none" strike="noStrike" baseline="0">
                <a:solidFill>
                  <a:srgbClr val="000000"/>
                </a:solidFill>
                <a:latin typeface="Arial" pitchFamily="2" charset="0"/>
                <a:cs typeface="Arial" pitchFamily="2" charset="0"/>
              </a:rPr>
              <a:t>AÑO 2019</a:t>
            </a:r>
          </a:p>
        </c:rich>
      </c:tx>
      <c:layout>
        <c:manualLayout>
          <c:xMode val="edge"/>
          <c:yMode val="edge"/>
          <c:x val="0.1204819994515611"/>
          <c:y val="3.341902313624678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385542168674698"/>
          <c:y val="0.4652956298200514"/>
          <c:w val="0.52409638554214033"/>
          <c:h val="0.1773778920308483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023-D64F-A216-C68D44F317F9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023-D64F-A216-C68D44F317F9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023-D64F-A216-C68D44F317F9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023-D64F-A216-C68D44F317F9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023-D64F-A216-C68D44F317F9}"/>
              </c:ext>
            </c:extLst>
          </c:dPt>
          <c:dLbls>
            <c:dLbl>
              <c:idx val="0"/>
              <c:layout>
                <c:manualLayout>
                  <c:x val="3.4906555355279312E-2"/>
                  <c:y val="-3.335424974191853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23-D64F-A216-C68D44F317F9}"/>
                </c:ext>
              </c:extLst>
            </c:dLbl>
            <c:dLbl>
              <c:idx val="1"/>
              <c:layout>
                <c:manualLayout>
                  <c:x val="-1.9732473199893968E-4"/>
                  <c:y val="5.684863942135768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23-D64F-A216-C68D44F317F9}"/>
                </c:ext>
              </c:extLst>
            </c:dLbl>
            <c:dLbl>
              <c:idx val="2"/>
              <c:layout>
                <c:manualLayout>
                  <c:x val="-2.3669481073901863E-2"/>
                  <c:y val="4.374147318988726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23-D64F-A216-C68D44F317F9}"/>
                </c:ext>
              </c:extLst>
            </c:dLbl>
            <c:dLbl>
              <c:idx val="3"/>
              <c:layout>
                <c:manualLayout>
                  <c:x val="-4.1509660690004065E-2"/>
                  <c:y val="-8.893360052358499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23-D64F-A216-C68D44F317F9}"/>
                </c:ext>
              </c:extLst>
            </c:dLbl>
            <c:dLbl>
              <c:idx val="4"/>
              <c:layout>
                <c:manualLayout>
                  <c:x val="6.5369825759731839E-2"/>
                  <c:y val="-8.506069132104006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23-D64F-A216-C68D44F317F9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'RESUMEN AGRICOLA'!$E$23:$E$27</c:f>
              <c:strCache>
                <c:ptCount val="5"/>
                <c:pt idx="0">
                  <c:v>Transitorios Básicos</c:v>
                </c:pt>
                <c:pt idx="1">
                  <c:v>Transitorios Hortalizas</c:v>
                </c:pt>
                <c:pt idx="2">
                  <c:v>Permanentes Básicos</c:v>
                </c:pt>
                <c:pt idx="3">
                  <c:v>Perm. Y semip. Frutales</c:v>
                </c:pt>
                <c:pt idx="4">
                  <c:v>Anuales</c:v>
                </c:pt>
              </c:strCache>
            </c:strRef>
          </c:cat>
          <c:val>
            <c:numRef>
              <c:f>'RESUMEN AGRICOLA'!$F$23:$F$27</c:f>
              <c:numCache>
                <c:formatCode>#,##0.00</c:formatCode>
                <c:ptCount val="5"/>
                <c:pt idx="0">
                  <c:v>36.849700252584462</c:v>
                </c:pt>
                <c:pt idx="1">
                  <c:v>7.4782105529485916</c:v>
                </c:pt>
                <c:pt idx="2">
                  <c:v>37.145018445278339</c:v>
                </c:pt>
                <c:pt idx="3">
                  <c:v>15.348885622752755</c:v>
                </c:pt>
                <c:pt idx="4">
                  <c:v>3.1781851264358534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023-D64F-A216-C68D44F31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1465" r="0.75000000000001465" t="1" header="0" footer="0"/>
    <c:pageSetup orientation="landscape" horizontalDpi="-3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PARTICIPACIÓN DE LOS CULTIVOS EN EL VALOR BRUTO ($) DE LA PRODUCCIÓN AGRÍCOLA EN EL HUILA AÑO 2019</a:t>
            </a:r>
          </a:p>
        </c:rich>
      </c:tx>
      <c:layout>
        <c:manualLayout>
          <c:xMode val="edge"/>
          <c:yMode val="edge"/>
          <c:x val="0.13927588218139397"/>
          <c:y val="3.35051546391752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562674094707522"/>
          <c:y val="0.49484598356707565"/>
          <c:w val="0.51532033426183843"/>
          <c:h val="0.188144566668722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28D-3D42-8CAD-CE7157263286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28D-3D42-8CAD-CE7157263286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28D-3D42-8CAD-CE7157263286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28D-3D42-8CAD-CE7157263286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B28D-3D42-8CAD-CE7157263286}"/>
              </c:ext>
            </c:extLst>
          </c:dPt>
          <c:dLbls>
            <c:dLbl>
              <c:idx val="0"/>
              <c:layout>
                <c:manualLayout>
                  <c:x val="2.4069484350667567E-2"/>
                  <c:y val="-6.689671185538030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8D-3D42-8CAD-CE7157263286}"/>
                </c:ext>
              </c:extLst>
            </c:dLbl>
            <c:dLbl>
              <c:idx val="1"/>
              <c:layout>
                <c:manualLayout>
                  <c:x val="1.3681339971779324E-2"/>
                  <c:y val="7.601376102989393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8D-3D42-8CAD-CE7157263286}"/>
                </c:ext>
              </c:extLst>
            </c:dLbl>
            <c:dLbl>
              <c:idx val="2"/>
              <c:layout>
                <c:manualLayout>
                  <c:x val="-3.8023088339584288E-2"/>
                  <c:y val="5.006902740629510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8D-3D42-8CAD-CE7157263286}"/>
                </c:ext>
              </c:extLst>
            </c:dLbl>
            <c:dLbl>
              <c:idx val="3"/>
              <c:layout>
                <c:manualLayout>
                  <c:x val="-5.1292669196294736E-2"/>
                  <c:y val="-7.373177952983206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8D-3D42-8CAD-CE7157263286}"/>
                </c:ext>
              </c:extLst>
            </c:dLbl>
            <c:dLbl>
              <c:idx val="4"/>
              <c:layout>
                <c:manualLayout>
                  <c:x val="4.7318374896735724E-2"/>
                  <c:y val="-5.064622721314711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8D-3D42-8CAD-CE7157263286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'RESUMEN AGRICOLA'!$E$29:$E$33</c:f>
              <c:strCache>
                <c:ptCount val="5"/>
                <c:pt idx="0">
                  <c:v>Transitorios Básicos</c:v>
                </c:pt>
                <c:pt idx="1">
                  <c:v>Transitorios Hortalizas</c:v>
                </c:pt>
                <c:pt idx="2">
                  <c:v>Permanentes Básicos</c:v>
                </c:pt>
                <c:pt idx="3">
                  <c:v>Perm. Y semip. Frutales</c:v>
                </c:pt>
                <c:pt idx="4">
                  <c:v>Anuales</c:v>
                </c:pt>
              </c:strCache>
            </c:strRef>
          </c:cat>
          <c:val>
            <c:numRef>
              <c:f>'RESUMEN AGRICOLA'!$F$29:$F$33</c:f>
              <c:numCache>
                <c:formatCode>#,##0.00</c:formatCode>
                <c:ptCount val="5"/>
                <c:pt idx="0">
                  <c:v>21.546881570237161</c:v>
                </c:pt>
                <c:pt idx="1">
                  <c:v>4.2111907554905637</c:v>
                </c:pt>
                <c:pt idx="2">
                  <c:v>59.760774831978786</c:v>
                </c:pt>
                <c:pt idx="3">
                  <c:v>12.514324762300513</c:v>
                </c:pt>
                <c:pt idx="4">
                  <c:v>1.9668280799929851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28D-3D42-8CAD-CE7157263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PARTICIPACIÓN DE LAS EXPLOTACIONES PECUARIAS EN EL VALOR BRUTO DE LA PRODUCCIÓN PECUARIA.  AÑO 2019
</a:t>
            </a:r>
          </a:p>
        </c:rich>
      </c:tx>
      <c:layout>
        <c:manualLayout>
          <c:xMode val="edge"/>
          <c:yMode val="edge"/>
          <c:x val="0.11111128785669468"/>
          <c:y val="3.592814371257484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0710475047472"/>
          <c:y val="0.35029991330802257"/>
          <c:w val="0.54545544220762676"/>
          <c:h val="0.3832340931916888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888-DE43-86BC-3ECA5CB8DA77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888-DE43-86BC-3ECA5CB8DA77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888-DE43-86BC-3ECA5CB8DA77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888-DE43-86BC-3ECA5CB8DA77}"/>
              </c:ext>
            </c:extLst>
          </c:dPt>
          <c:dLbls>
            <c:dLbl>
              <c:idx val="0"/>
              <c:layout>
                <c:manualLayout>
                  <c:x val="1.9996429075531941E-2"/>
                  <c:y val="9.900523368361796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88-DE43-86BC-3ECA5CB8DA77}"/>
                </c:ext>
              </c:extLst>
            </c:dLbl>
            <c:dLbl>
              <c:idx val="1"/>
              <c:layout>
                <c:manualLayout>
                  <c:x val="-4.7018161005787533E-4"/>
                  <c:y val="6.070566457132910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88-DE43-86BC-3ECA5CB8DA77}"/>
                </c:ext>
              </c:extLst>
            </c:dLbl>
            <c:dLbl>
              <c:idx val="2"/>
              <c:layout>
                <c:manualLayout>
                  <c:x val="-2.4038470973937807E-3"/>
                  <c:y val="-9.128790000852843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88-DE43-86BC-3ECA5CB8DA77}"/>
                </c:ext>
              </c:extLst>
            </c:dLbl>
            <c:dLbl>
              <c:idx val="3"/>
              <c:layout>
                <c:manualLayout>
                  <c:x val="0.12473341712444952"/>
                  <c:y val="-2.64377927894137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88-DE43-86BC-3ECA5CB8DA77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'VR PROD PECUARIA'!$B$35:$B$38</c:f>
              <c:strCache>
                <c:ptCount val="4"/>
                <c:pt idx="0">
                  <c:v>BOVINOS</c:v>
                </c:pt>
                <c:pt idx="1">
                  <c:v>PORCINOS</c:v>
                </c:pt>
                <c:pt idx="2">
                  <c:v>AVÍCOLA</c:v>
                </c:pt>
                <c:pt idx="3">
                  <c:v>APÍCOLA</c:v>
                </c:pt>
              </c:strCache>
            </c:strRef>
          </c:cat>
          <c:val>
            <c:numRef>
              <c:f>'VR PROD PECUARIA'!$C$35:$C$38</c:f>
              <c:numCache>
                <c:formatCode>#,##0.0</c:formatCode>
                <c:ptCount val="4"/>
                <c:pt idx="0">
                  <c:v>282979.71080833336</c:v>
                </c:pt>
                <c:pt idx="1">
                  <c:v>27860.919500000004</c:v>
                </c:pt>
                <c:pt idx="2">
                  <c:v>206853.15073199998</c:v>
                </c:pt>
                <c:pt idx="3">
                  <c:v>9458.2950000000001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88-DE43-86BC-3ECA5CB8D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PARTICIPACIÓN DE LAS ESPECIES EN EL VALOR BRUTO DE LA PRODUCCIÓN PISCÍCOLA DEL DEPARTAMENTO DEL HUILA. AÑO 2019
</a:t>
            </a:r>
          </a:p>
        </c:rich>
      </c:tx>
      <c:layout>
        <c:manualLayout>
          <c:xMode val="edge"/>
          <c:yMode val="edge"/>
          <c:x val="0.13442640161783054"/>
          <c:y val="2.916666666666666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721324860180195"/>
          <c:y val="0.38750078837239776"/>
          <c:w val="0.65082019308740602"/>
          <c:h val="0.3291673363593268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CF9-D94A-A541-D300D892B4F3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CF9-D94A-A541-D300D892B4F3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CF9-D94A-A541-D300D892B4F3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CF9-D94A-A541-D300D892B4F3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CF9-D94A-A541-D300D892B4F3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CF9-D94A-A541-D300D892B4F3}"/>
              </c:ext>
            </c:extLst>
          </c:dPt>
          <c:dLbls>
            <c:dLbl>
              <c:idx val="0"/>
              <c:layout>
                <c:manualLayout>
                  <c:x val="-6.3982077392303119E-2"/>
                  <c:y val="3.917275605460239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F9-D94A-A541-D300D892B4F3}"/>
                </c:ext>
              </c:extLst>
            </c:dLbl>
            <c:dLbl>
              <c:idx val="1"/>
              <c:layout>
                <c:manualLayout>
                  <c:x val="-0.11495822321805259"/>
                  <c:y val="2.062802138188156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F9-D94A-A541-D300D892B4F3}"/>
                </c:ext>
              </c:extLst>
            </c:dLbl>
            <c:dLbl>
              <c:idx val="2"/>
              <c:layout>
                <c:manualLayout>
                  <c:x val="-0.15416218991691191"/>
                  <c:y val="-0.1002055577879982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F9-D94A-A541-D300D892B4F3}"/>
                </c:ext>
              </c:extLst>
            </c:dLbl>
            <c:dLbl>
              <c:idx val="3"/>
              <c:layout>
                <c:manualLayout>
                  <c:x val="-2.082099748584685E-2"/>
                  <c:y val="-0.1897890733794706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F9-D94A-A541-D300D892B4F3}"/>
                </c:ext>
              </c:extLst>
            </c:dLbl>
            <c:dLbl>
              <c:idx val="4"/>
              <c:layout>
                <c:manualLayout>
                  <c:x val="0.14315752334236909"/>
                  <c:y val="-0.1404835958005249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F9-D94A-A541-D300D892B4F3}"/>
                </c:ext>
              </c:extLst>
            </c:dLbl>
            <c:dLbl>
              <c:idx val="5"/>
              <c:layout>
                <c:manualLayout>
                  <c:x val="0.1953654317800439"/>
                  <c:y val="-5.437204724409448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F9-D94A-A541-D300D892B4F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'VR PROD PISCÍCOLA'!$B$26:$B$31</c:f>
              <c:strCache>
                <c:ptCount val="6"/>
                <c:pt idx="0">
                  <c:v>TILAPIA</c:v>
                </c:pt>
                <c:pt idx="1">
                  <c:v>CACHAMA</c:v>
                </c:pt>
                <c:pt idx="2">
                  <c:v>CARPA</c:v>
                </c:pt>
                <c:pt idx="3">
                  <c:v>TRUCHA</c:v>
                </c:pt>
                <c:pt idx="4">
                  <c:v>BOCACHICO  </c:v>
                </c:pt>
                <c:pt idx="5">
                  <c:v>SÁBALO</c:v>
                </c:pt>
              </c:strCache>
            </c:strRef>
          </c:cat>
          <c:val>
            <c:numRef>
              <c:f>'VR PROD PISCÍCOLA'!$C$26:$C$31</c:f>
              <c:numCache>
                <c:formatCode>#,##0.0</c:formatCode>
                <c:ptCount val="6"/>
                <c:pt idx="0">
                  <c:v>387322.36455</c:v>
                </c:pt>
                <c:pt idx="1">
                  <c:v>15375.493200000003</c:v>
                </c:pt>
                <c:pt idx="2">
                  <c:v>3102.8730959999998</c:v>
                </c:pt>
                <c:pt idx="3">
                  <c:v>9373.6947500000006</c:v>
                </c:pt>
                <c:pt idx="4">
                  <c:v>3043.5798749999999</c:v>
                </c:pt>
                <c:pt idx="5">
                  <c:v>2977.7064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F9-D94A-A541-D300D892B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1465" r="0.75000000000001465" t="1" header="0" footer="0"/>
    <c:pageSetup orientation="landscape" horizontalDpi="-3" verticalDpi="0"/>
  </c:printSettings>
</c:chartSpace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0</xdr:row>
          <xdr:rowOff>139700</xdr:rowOff>
        </xdr:from>
        <xdr:to>
          <xdr:col>7</xdr:col>
          <xdr:colOff>0</xdr:colOff>
          <xdr:row>3</xdr:row>
          <xdr:rowOff>177800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63880C4A-045B-F956-B489-179D7A5CAD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0114" name="Rectangle 1">
          <a:extLst>
            <a:ext uri="{FF2B5EF4-FFF2-40B4-BE49-F238E27FC236}">
              <a16:creationId xmlns:a16="http://schemas.microsoft.com/office/drawing/2014/main" id="{40B8EAE0-37A7-2009-C727-DD1C65209C0E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0115" name="Rectangle 2">
          <a:extLst>
            <a:ext uri="{FF2B5EF4-FFF2-40B4-BE49-F238E27FC236}">
              <a16:creationId xmlns:a16="http://schemas.microsoft.com/office/drawing/2014/main" id="{6791066C-4343-FA01-F4C1-641BA33DAD30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0116" name="Rectangle 3">
          <a:extLst>
            <a:ext uri="{FF2B5EF4-FFF2-40B4-BE49-F238E27FC236}">
              <a16:creationId xmlns:a16="http://schemas.microsoft.com/office/drawing/2014/main" id="{CF704BB7-9024-3DB7-6CAB-E21F3FB8470D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0117" name="Rectangle 4">
          <a:extLst>
            <a:ext uri="{FF2B5EF4-FFF2-40B4-BE49-F238E27FC236}">
              <a16:creationId xmlns:a16="http://schemas.microsoft.com/office/drawing/2014/main" id="{796FAEB8-8466-7F24-83BF-0F7449E6ADCD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0118" name="Rectangle 5">
          <a:extLst>
            <a:ext uri="{FF2B5EF4-FFF2-40B4-BE49-F238E27FC236}">
              <a16:creationId xmlns:a16="http://schemas.microsoft.com/office/drawing/2014/main" id="{11FDE057-481C-C61B-884E-D708A425BC0A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0119" name="Rectangle 6">
          <a:extLst>
            <a:ext uri="{FF2B5EF4-FFF2-40B4-BE49-F238E27FC236}">
              <a16:creationId xmlns:a16="http://schemas.microsoft.com/office/drawing/2014/main" id="{762B3C95-B004-69DA-FF0B-4820E3391E5D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0120" name="Rectangle 7">
          <a:extLst>
            <a:ext uri="{FF2B5EF4-FFF2-40B4-BE49-F238E27FC236}">
              <a16:creationId xmlns:a16="http://schemas.microsoft.com/office/drawing/2014/main" id="{09D06DF1-ACD6-9D76-EE26-FD4204194670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0121" name="Rectangle 8">
          <a:extLst>
            <a:ext uri="{FF2B5EF4-FFF2-40B4-BE49-F238E27FC236}">
              <a16:creationId xmlns:a16="http://schemas.microsoft.com/office/drawing/2014/main" id="{43948AC1-CD9D-D640-A9A7-FA0CB06F5A96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0122" name="Rectangle 9">
          <a:extLst>
            <a:ext uri="{FF2B5EF4-FFF2-40B4-BE49-F238E27FC236}">
              <a16:creationId xmlns:a16="http://schemas.microsoft.com/office/drawing/2014/main" id="{1DEE08CE-B05C-417B-A5B2-5A99D847D5AF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0123" name="Rectangle 10">
          <a:extLst>
            <a:ext uri="{FF2B5EF4-FFF2-40B4-BE49-F238E27FC236}">
              <a16:creationId xmlns:a16="http://schemas.microsoft.com/office/drawing/2014/main" id="{C4C2D33C-30BC-B516-FA73-F87359B84C05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0124" name="Rectangle 11">
          <a:extLst>
            <a:ext uri="{FF2B5EF4-FFF2-40B4-BE49-F238E27FC236}">
              <a16:creationId xmlns:a16="http://schemas.microsoft.com/office/drawing/2014/main" id="{873E26B8-A452-7EFE-D06D-6623CA72365B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0125" name="Rectangle 12">
          <a:extLst>
            <a:ext uri="{FF2B5EF4-FFF2-40B4-BE49-F238E27FC236}">
              <a16:creationId xmlns:a16="http://schemas.microsoft.com/office/drawing/2014/main" id="{E2803419-C4F7-14C6-0A87-72B8B1BA2E1D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0126" name="Rectangle 13">
          <a:extLst>
            <a:ext uri="{FF2B5EF4-FFF2-40B4-BE49-F238E27FC236}">
              <a16:creationId xmlns:a16="http://schemas.microsoft.com/office/drawing/2014/main" id="{3CF079BB-2E5A-1243-1192-4B5924ADD606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0127" name="Rectangle 14">
          <a:extLst>
            <a:ext uri="{FF2B5EF4-FFF2-40B4-BE49-F238E27FC236}">
              <a16:creationId xmlns:a16="http://schemas.microsoft.com/office/drawing/2014/main" id="{9F07A687-54FA-79B1-8545-858BFF21DFEE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0128" name="Rectangle 15">
          <a:extLst>
            <a:ext uri="{FF2B5EF4-FFF2-40B4-BE49-F238E27FC236}">
              <a16:creationId xmlns:a16="http://schemas.microsoft.com/office/drawing/2014/main" id="{1ADEE81B-1970-97DD-3707-EF9E9E60CB8A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0129" name="Rectangle 16">
          <a:extLst>
            <a:ext uri="{FF2B5EF4-FFF2-40B4-BE49-F238E27FC236}">
              <a16:creationId xmlns:a16="http://schemas.microsoft.com/office/drawing/2014/main" id="{3714BABC-4139-BEEF-8A12-90B5BBF16D0E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0130" name="Rectangle 17">
          <a:extLst>
            <a:ext uri="{FF2B5EF4-FFF2-40B4-BE49-F238E27FC236}">
              <a16:creationId xmlns:a16="http://schemas.microsoft.com/office/drawing/2014/main" id="{14EBB179-EF25-4FFD-818A-B38FE6C2D6B0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0131" name="Rectangle 18">
          <a:extLst>
            <a:ext uri="{FF2B5EF4-FFF2-40B4-BE49-F238E27FC236}">
              <a16:creationId xmlns:a16="http://schemas.microsoft.com/office/drawing/2014/main" id="{2A439B47-2B45-E2AB-B4A9-ACA795154B9E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0132" name="Rectangle 19">
          <a:extLst>
            <a:ext uri="{FF2B5EF4-FFF2-40B4-BE49-F238E27FC236}">
              <a16:creationId xmlns:a16="http://schemas.microsoft.com/office/drawing/2014/main" id="{1CC74517-4426-C419-C33D-E3D022E340D0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0133" name="Rectangle 20">
          <a:extLst>
            <a:ext uri="{FF2B5EF4-FFF2-40B4-BE49-F238E27FC236}">
              <a16:creationId xmlns:a16="http://schemas.microsoft.com/office/drawing/2014/main" id="{E60B1FA3-BAC8-DC96-DAFF-F732A4F741E8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0134" name="Rectangle 21">
          <a:extLst>
            <a:ext uri="{FF2B5EF4-FFF2-40B4-BE49-F238E27FC236}">
              <a16:creationId xmlns:a16="http://schemas.microsoft.com/office/drawing/2014/main" id="{E274C5FE-AF48-A353-BF87-3BF302E518F6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0135" name="Rectangle 22">
          <a:extLst>
            <a:ext uri="{FF2B5EF4-FFF2-40B4-BE49-F238E27FC236}">
              <a16:creationId xmlns:a16="http://schemas.microsoft.com/office/drawing/2014/main" id="{142477CA-D2E9-4813-3C00-BD9D3B2D6FD5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0136" name="Rectangle 23">
          <a:extLst>
            <a:ext uri="{FF2B5EF4-FFF2-40B4-BE49-F238E27FC236}">
              <a16:creationId xmlns:a16="http://schemas.microsoft.com/office/drawing/2014/main" id="{3E3B1104-7C84-F907-D508-057AA2F97536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0137" name="Rectangle 24">
          <a:extLst>
            <a:ext uri="{FF2B5EF4-FFF2-40B4-BE49-F238E27FC236}">
              <a16:creationId xmlns:a16="http://schemas.microsoft.com/office/drawing/2014/main" id="{C6E3AE5E-CAA3-A2A2-2D5D-F5E88A4D13DA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0138" name="Rectangle 25">
          <a:extLst>
            <a:ext uri="{FF2B5EF4-FFF2-40B4-BE49-F238E27FC236}">
              <a16:creationId xmlns:a16="http://schemas.microsoft.com/office/drawing/2014/main" id="{9A9861E7-5877-69DB-E83E-12D5C71243A8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0139" name="Rectangle 26">
          <a:extLst>
            <a:ext uri="{FF2B5EF4-FFF2-40B4-BE49-F238E27FC236}">
              <a16:creationId xmlns:a16="http://schemas.microsoft.com/office/drawing/2014/main" id="{7AD331F5-E816-C463-FF11-CD32E1FD89A2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0140" name="Rectangle 27">
          <a:extLst>
            <a:ext uri="{FF2B5EF4-FFF2-40B4-BE49-F238E27FC236}">
              <a16:creationId xmlns:a16="http://schemas.microsoft.com/office/drawing/2014/main" id="{F3D760BF-000A-D7A5-DBB1-F6FAF09E1093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0141" name="Rectangle 28">
          <a:extLst>
            <a:ext uri="{FF2B5EF4-FFF2-40B4-BE49-F238E27FC236}">
              <a16:creationId xmlns:a16="http://schemas.microsoft.com/office/drawing/2014/main" id="{A55054EA-33CC-3733-8A0B-0132F6F63DE3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0142" name="Rectangle 29">
          <a:extLst>
            <a:ext uri="{FF2B5EF4-FFF2-40B4-BE49-F238E27FC236}">
              <a16:creationId xmlns:a16="http://schemas.microsoft.com/office/drawing/2014/main" id="{7E183C1A-BFEE-52D4-36A1-C26B36C4FD52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0143" name="Rectangle 30">
          <a:extLst>
            <a:ext uri="{FF2B5EF4-FFF2-40B4-BE49-F238E27FC236}">
              <a16:creationId xmlns:a16="http://schemas.microsoft.com/office/drawing/2014/main" id="{72F9A9BC-B9E8-B803-A6DC-08FB378E68EF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0144" name="Rectangle 31">
          <a:extLst>
            <a:ext uri="{FF2B5EF4-FFF2-40B4-BE49-F238E27FC236}">
              <a16:creationId xmlns:a16="http://schemas.microsoft.com/office/drawing/2014/main" id="{583BDEAD-C138-6940-4327-32BD2A85477B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0145" name="Rectangle 32">
          <a:extLst>
            <a:ext uri="{FF2B5EF4-FFF2-40B4-BE49-F238E27FC236}">
              <a16:creationId xmlns:a16="http://schemas.microsoft.com/office/drawing/2014/main" id="{D50BA625-CBEB-119E-FB43-397CD161C67D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0146" name="Rectangle 33">
          <a:extLst>
            <a:ext uri="{FF2B5EF4-FFF2-40B4-BE49-F238E27FC236}">
              <a16:creationId xmlns:a16="http://schemas.microsoft.com/office/drawing/2014/main" id="{7C3F5ACC-E5F5-8FD0-A495-1C0CCDE9D68C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0147" name="Rectangle 34">
          <a:extLst>
            <a:ext uri="{FF2B5EF4-FFF2-40B4-BE49-F238E27FC236}">
              <a16:creationId xmlns:a16="http://schemas.microsoft.com/office/drawing/2014/main" id="{08C4C927-DAD6-D225-2009-8B2638EDA0D4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0148" name="Rectangle 35">
          <a:extLst>
            <a:ext uri="{FF2B5EF4-FFF2-40B4-BE49-F238E27FC236}">
              <a16:creationId xmlns:a16="http://schemas.microsoft.com/office/drawing/2014/main" id="{8BEEBA21-EA5F-F44A-FA19-DFDCE5DD2F39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0149" name="Rectangle 36">
          <a:extLst>
            <a:ext uri="{FF2B5EF4-FFF2-40B4-BE49-F238E27FC236}">
              <a16:creationId xmlns:a16="http://schemas.microsoft.com/office/drawing/2014/main" id="{17ED7895-E9BC-D310-F21A-DF6470FF77A0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0150" name="Rectangle 37">
          <a:extLst>
            <a:ext uri="{FF2B5EF4-FFF2-40B4-BE49-F238E27FC236}">
              <a16:creationId xmlns:a16="http://schemas.microsoft.com/office/drawing/2014/main" id="{B42C09F6-A8E9-C248-9399-AC3580503B55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0151" name="Rectangle 38">
          <a:extLst>
            <a:ext uri="{FF2B5EF4-FFF2-40B4-BE49-F238E27FC236}">
              <a16:creationId xmlns:a16="http://schemas.microsoft.com/office/drawing/2014/main" id="{51C0D1B7-C93A-1BCF-2F62-7EA7ACFC68A8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0152" name="Rectangle 39">
          <a:extLst>
            <a:ext uri="{FF2B5EF4-FFF2-40B4-BE49-F238E27FC236}">
              <a16:creationId xmlns:a16="http://schemas.microsoft.com/office/drawing/2014/main" id="{4A182BCF-220C-9C9B-F108-4F8BBA1C74ED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0153" name="Rectangle 40">
          <a:extLst>
            <a:ext uri="{FF2B5EF4-FFF2-40B4-BE49-F238E27FC236}">
              <a16:creationId xmlns:a16="http://schemas.microsoft.com/office/drawing/2014/main" id="{07808203-D48B-232B-816B-C0BD126789CD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0154" name="Rectangle 41">
          <a:extLst>
            <a:ext uri="{FF2B5EF4-FFF2-40B4-BE49-F238E27FC236}">
              <a16:creationId xmlns:a16="http://schemas.microsoft.com/office/drawing/2014/main" id="{49201239-5A1C-1DC9-8B2B-A03AF53598D1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0155" name="Rectangle 42">
          <a:extLst>
            <a:ext uri="{FF2B5EF4-FFF2-40B4-BE49-F238E27FC236}">
              <a16:creationId xmlns:a16="http://schemas.microsoft.com/office/drawing/2014/main" id="{E22DEA4D-3A42-6EE2-6078-D8200187D66F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0156" name="Rectangle 43">
          <a:extLst>
            <a:ext uri="{FF2B5EF4-FFF2-40B4-BE49-F238E27FC236}">
              <a16:creationId xmlns:a16="http://schemas.microsoft.com/office/drawing/2014/main" id="{D95801AF-D777-4BF7-0529-DF4BCAB646FD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0157" name="Rectangle 44">
          <a:extLst>
            <a:ext uri="{FF2B5EF4-FFF2-40B4-BE49-F238E27FC236}">
              <a16:creationId xmlns:a16="http://schemas.microsoft.com/office/drawing/2014/main" id="{EEC1C900-345A-3590-DA9B-52EB1F4830A3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0158" name="Rectangle 45">
          <a:extLst>
            <a:ext uri="{FF2B5EF4-FFF2-40B4-BE49-F238E27FC236}">
              <a16:creationId xmlns:a16="http://schemas.microsoft.com/office/drawing/2014/main" id="{4F2C4EF6-A1DB-682C-249F-1EE24D3CB468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0159" name="Rectangle 46">
          <a:extLst>
            <a:ext uri="{FF2B5EF4-FFF2-40B4-BE49-F238E27FC236}">
              <a16:creationId xmlns:a16="http://schemas.microsoft.com/office/drawing/2014/main" id="{2F018A13-C459-910E-BC81-F6ADCF9D8FA6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0160" name="Rectangle 47">
          <a:extLst>
            <a:ext uri="{FF2B5EF4-FFF2-40B4-BE49-F238E27FC236}">
              <a16:creationId xmlns:a16="http://schemas.microsoft.com/office/drawing/2014/main" id="{D289D28E-476E-F1A0-5294-FD6FC808440B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0161" name="Rectangle 48">
          <a:extLst>
            <a:ext uri="{FF2B5EF4-FFF2-40B4-BE49-F238E27FC236}">
              <a16:creationId xmlns:a16="http://schemas.microsoft.com/office/drawing/2014/main" id="{6DE011D2-99C2-1E95-6BBA-370FA4E83632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0162" name="Rectangle 49">
          <a:extLst>
            <a:ext uri="{FF2B5EF4-FFF2-40B4-BE49-F238E27FC236}">
              <a16:creationId xmlns:a16="http://schemas.microsoft.com/office/drawing/2014/main" id="{7D15DDBA-2439-BB93-29B9-44E33F644E35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0163" name="Rectangle 50">
          <a:extLst>
            <a:ext uri="{FF2B5EF4-FFF2-40B4-BE49-F238E27FC236}">
              <a16:creationId xmlns:a16="http://schemas.microsoft.com/office/drawing/2014/main" id="{54CB8DD9-B309-057F-9F78-2DBBEF571DCB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0164" name="Rectangle 51">
          <a:extLst>
            <a:ext uri="{FF2B5EF4-FFF2-40B4-BE49-F238E27FC236}">
              <a16:creationId xmlns:a16="http://schemas.microsoft.com/office/drawing/2014/main" id="{EECFB226-58BD-1DFA-2A64-DA40C5C2FE1C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0165" name="Rectangle 52">
          <a:extLst>
            <a:ext uri="{FF2B5EF4-FFF2-40B4-BE49-F238E27FC236}">
              <a16:creationId xmlns:a16="http://schemas.microsoft.com/office/drawing/2014/main" id="{7BB0D274-13B3-51DE-C21E-C6EB85695A68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0166" name="Rectangle 53">
          <a:extLst>
            <a:ext uri="{FF2B5EF4-FFF2-40B4-BE49-F238E27FC236}">
              <a16:creationId xmlns:a16="http://schemas.microsoft.com/office/drawing/2014/main" id="{FC292849-75BB-FBBA-1C5D-95AC1D06E6B4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0167" name="Rectangle 54">
          <a:extLst>
            <a:ext uri="{FF2B5EF4-FFF2-40B4-BE49-F238E27FC236}">
              <a16:creationId xmlns:a16="http://schemas.microsoft.com/office/drawing/2014/main" id="{B8CBC656-2CE5-F90E-1A29-B25214472055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0168" name="Rectangle 55">
          <a:extLst>
            <a:ext uri="{FF2B5EF4-FFF2-40B4-BE49-F238E27FC236}">
              <a16:creationId xmlns:a16="http://schemas.microsoft.com/office/drawing/2014/main" id="{5B58175C-2789-3355-3B7D-35312E5BA13E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0169" name="Rectangle 56">
          <a:extLst>
            <a:ext uri="{FF2B5EF4-FFF2-40B4-BE49-F238E27FC236}">
              <a16:creationId xmlns:a16="http://schemas.microsoft.com/office/drawing/2014/main" id="{D2CEA569-07A3-D0EF-A38A-8685609C8A8E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0170" name="Rectangle 57">
          <a:extLst>
            <a:ext uri="{FF2B5EF4-FFF2-40B4-BE49-F238E27FC236}">
              <a16:creationId xmlns:a16="http://schemas.microsoft.com/office/drawing/2014/main" id="{052D9DB0-CF3F-CB80-78BE-6270A00F90FF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0171" name="Rectangle 58">
          <a:extLst>
            <a:ext uri="{FF2B5EF4-FFF2-40B4-BE49-F238E27FC236}">
              <a16:creationId xmlns:a16="http://schemas.microsoft.com/office/drawing/2014/main" id="{AA819A24-8F28-FEBA-4F8D-1CB700D3697A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0172" name="Rectangle 59">
          <a:extLst>
            <a:ext uri="{FF2B5EF4-FFF2-40B4-BE49-F238E27FC236}">
              <a16:creationId xmlns:a16="http://schemas.microsoft.com/office/drawing/2014/main" id="{E931F4F5-A625-0A52-B196-B0F33E592979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0173" name="Rectangle 60">
          <a:extLst>
            <a:ext uri="{FF2B5EF4-FFF2-40B4-BE49-F238E27FC236}">
              <a16:creationId xmlns:a16="http://schemas.microsoft.com/office/drawing/2014/main" id="{11A84BD7-8B47-DC94-09C0-5DF19D60720F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0174" name="Rectangle 61">
          <a:extLst>
            <a:ext uri="{FF2B5EF4-FFF2-40B4-BE49-F238E27FC236}">
              <a16:creationId xmlns:a16="http://schemas.microsoft.com/office/drawing/2014/main" id="{B1C577AB-8964-E25C-79E8-B8DFAEDF0A95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0175" name="Rectangle 62">
          <a:extLst>
            <a:ext uri="{FF2B5EF4-FFF2-40B4-BE49-F238E27FC236}">
              <a16:creationId xmlns:a16="http://schemas.microsoft.com/office/drawing/2014/main" id="{77C4D121-CC38-0BE3-ED78-D1A3D68401D4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4272" name="Rectangle 63">
          <a:extLst>
            <a:ext uri="{FF2B5EF4-FFF2-40B4-BE49-F238E27FC236}">
              <a16:creationId xmlns:a16="http://schemas.microsoft.com/office/drawing/2014/main" id="{9FAAAFBE-ECB9-21BA-2694-E38B34745B19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4273" name="Rectangle 64">
          <a:extLst>
            <a:ext uri="{FF2B5EF4-FFF2-40B4-BE49-F238E27FC236}">
              <a16:creationId xmlns:a16="http://schemas.microsoft.com/office/drawing/2014/main" id="{980A6C68-28FB-00A1-C479-DA44B1F5C897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4274" name="Rectangle 65">
          <a:extLst>
            <a:ext uri="{FF2B5EF4-FFF2-40B4-BE49-F238E27FC236}">
              <a16:creationId xmlns:a16="http://schemas.microsoft.com/office/drawing/2014/main" id="{9F5053DB-2863-EEB1-C349-7D8A63814E55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4275" name="Rectangle 66">
          <a:extLst>
            <a:ext uri="{FF2B5EF4-FFF2-40B4-BE49-F238E27FC236}">
              <a16:creationId xmlns:a16="http://schemas.microsoft.com/office/drawing/2014/main" id="{EF0878DB-8AFA-E21E-2019-F974CF2A5B2E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4276" name="Rectangle 67">
          <a:extLst>
            <a:ext uri="{FF2B5EF4-FFF2-40B4-BE49-F238E27FC236}">
              <a16:creationId xmlns:a16="http://schemas.microsoft.com/office/drawing/2014/main" id="{805BBFB9-C180-32A1-07F9-26B50C4B59BB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4277" name="Rectangle 68">
          <a:extLst>
            <a:ext uri="{FF2B5EF4-FFF2-40B4-BE49-F238E27FC236}">
              <a16:creationId xmlns:a16="http://schemas.microsoft.com/office/drawing/2014/main" id="{EA010ECB-CD88-4FA4-7A24-37B324B96E24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4278" name="Rectangle 69">
          <a:extLst>
            <a:ext uri="{FF2B5EF4-FFF2-40B4-BE49-F238E27FC236}">
              <a16:creationId xmlns:a16="http://schemas.microsoft.com/office/drawing/2014/main" id="{87F86095-5D9B-1846-E6C2-2115ECCCC4A0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4279" name="Rectangle 70">
          <a:extLst>
            <a:ext uri="{FF2B5EF4-FFF2-40B4-BE49-F238E27FC236}">
              <a16:creationId xmlns:a16="http://schemas.microsoft.com/office/drawing/2014/main" id="{0D263A68-F578-311F-9CCE-85503A960125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4280" name="Rectangle 71">
          <a:extLst>
            <a:ext uri="{FF2B5EF4-FFF2-40B4-BE49-F238E27FC236}">
              <a16:creationId xmlns:a16="http://schemas.microsoft.com/office/drawing/2014/main" id="{1C7A3D32-EBB9-9668-4D04-E4ABCBB3A292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4281" name="Rectangle 72">
          <a:extLst>
            <a:ext uri="{FF2B5EF4-FFF2-40B4-BE49-F238E27FC236}">
              <a16:creationId xmlns:a16="http://schemas.microsoft.com/office/drawing/2014/main" id="{A93E7B31-2D88-87CB-8880-E8280A5A01CE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4282" name="Rectangle 73">
          <a:extLst>
            <a:ext uri="{FF2B5EF4-FFF2-40B4-BE49-F238E27FC236}">
              <a16:creationId xmlns:a16="http://schemas.microsoft.com/office/drawing/2014/main" id="{ABF139E5-A52C-2F36-7EF6-603A35A63FF3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4283" name="Rectangle 74">
          <a:extLst>
            <a:ext uri="{FF2B5EF4-FFF2-40B4-BE49-F238E27FC236}">
              <a16:creationId xmlns:a16="http://schemas.microsoft.com/office/drawing/2014/main" id="{A501A074-F898-4108-F4F8-D8710838B2B2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4284" name="Rectangle 75">
          <a:extLst>
            <a:ext uri="{FF2B5EF4-FFF2-40B4-BE49-F238E27FC236}">
              <a16:creationId xmlns:a16="http://schemas.microsoft.com/office/drawing/2014/main" id="{1DE8EB28-03E6-8DDC-1E1F-C1CC91382D75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4285" name="Rectangle 76">
          <a:extLst>
            <a:ext uri="{FF2B5EF4-FFF2-40B4-BE49-F238E27FC236}">
              <a16:creationId xmlns:a16="http://schemas.microsoft.com/office/drawing/2014/main" id="{6AE6CCF6-2841-B908-E90C-BFA566B3E604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4286" name="Rectangle 77">
          <a:extLst>
            <a:ext uri="{FF2B5EF4-FFF2-40B4-BE49-F238E27FC236}">
              <a16:creationId xmlns:a16="http://schemas.microsoft.com/office/drawing/2014/main" id="{9B264D77-6222-D8F5-1CDD-75AFE79A33C3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4287" name="Rectangle 78">
          <a:extLst>
            <a:ext uri="{FF2B5EF4-FFF2-40B4-BE49-F238E27FC236}">
              <a16:creationId xmlns:a16="http://schemas.microsoft.com/office/drawing/2014/main" id="{99607D9C-A4EA-0A17-B3F0-F2EA20717DB2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4288" name="Rectangle 79">
          <a:extLst>
            <a:ext uri="{FF2B5EF4-FFF2-40B4-BE49-F238E27FC236}">
              <a16:creationId xmlns:a16="http://schemas.microsoft.com/office/drawing/2014/main" id="{555993CE-1298-307E-83B0-0343FE825BE7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4289" name="Rectangle 80">
          <a:extLst>
            <a:ext uri="{FF2B5EF4-FFF2-40B4-BE49-F238E27FC236}">
              <a16:creationId xmlns:a16="http://schemas.microsoft.com/office/drawing/2014/main" id="{F0E80B8F-A604-F114-3632-1E2853E89720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4290" name="Rectangle 81">
          <a:extLst>
            <a:ext uri="{FF2B5EF4-FFF2-40B4-BE49-F238E27FC236}">
              <a16:creationId xmlns:a16="http://schemas.microsoft.com/office/drawing/2014/main" id="{E7D4CC6F-376C-8BEA-0208-1513E25304F2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4291" name="Rectangle 82">
          <a:extLst>
            <a:ext uri="{FF2B5EF4-FFF2-40B4-BE49-F238E27FC236}">
              <a16:creationId xmlns:a16="http://schemas.microsoft.com/office/drawing/2014/main" id="{02695F0D-012A-F891-7833-B61A36B39399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4292" name="Rectangle 83">
          <a:extLst>
            <a:ext uri="{FF2B5EF4-FFF2-40B4-BE49-F238E27FC236}">
              <a16:creationId xmlns:a16="http://schemas.microsoft.com/office/drawing/2014/main" id="{6B42AFB8-895B-5231-58A6-E26459B32220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4293" name="Rectangle 84">
          <a:extLst>
            <a:ext uri="{FF2B5EF4-FFF2-40B4-BE49-F238E27FC236}">
              <a16:creationId xmlns:a16="http://schemas.microsoft.com/office/drawing/2014/main" id="{49A46B7D-882D-F303-E94A-57D7EB03FBC9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4294" name="Rectangle 85">
          <a:extLst>
            <a:ext uri="{FF2B5EF4-FFF2-40B4-BE49-F238E27FC236}">
              <a16:creationId xmlns:a16="http://schemas.microsoft.com/office/drawing/2014/main" id="{A55FCBDA-079D-5C0E-594C-1269B8A727A6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4295" name="Rectangle 86">
          <a:extLst>
            <a:ext uri="{FF2B5EF4-FFF2-40B4-BE49-F238E27FC236}">
              <a16:creationId xmlns:a16="http://schemas.microsoft.com/office/drawing/2014/main" id="{6A20A435-84B9-C3A3-06A4-CD775A2D55B7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4296" name="Rectangle 87">
          <a:extLst>
            <a:ext uri="{FF2B5EF4-FFF2-40B4-BE49-F238E27FC236}">
              <a16:creationId xmlns:a16="http://schemas.microsoft.com/office/drawing/2014/main" id="{85568528-2D37-C478-192D-2D132FC8D351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4297" name="Rectangle 88">
          <a:extLst>
            <a:ext uri="{FF2B5EF4-FFF2-40B4-BE49-F238E27FC236}">
              <a16:creationId xmlns:a16="http://schemas.microsoft.com/office/drawing/2014/main" id="{2BDEE503-598F-EADE-7BE1-405D6FB1A515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4298" name="Rectangle 89">
          <a:extLst>
            <a:ext uri="{FF2B5EF4-FFF2-40B4-BE49-F238E27FC236}">
              <a16:creationId xmlns:a16="http://schemas.microsoft.com/office/drawing/2014/main" id="{9DB03DFC-03F4-FB57-CADE-E7181CAE39EA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4299" name="Rectangle 90">
          <a:extLst>
            <a:ext uri="{FF2B5EF4-FFF2-40B4-BE49-F238E27FC236}">
              <a16:creationId xmlns:a16="http://schemas.microsoft.com/office/drawing/2014/main" id="{76761EBA-88A9-75DC-50F1-2D7D30AC68A4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4300" name="Rectangle 91">
          <a:extLst>
            <a:ext uri="{FF2B5EF4-FFF2-40B4-BE49-F238E27FC236}">
              <a16:creationId xmlns:a16="http://schemas.microsoft.com/office/drawing/2014/main" id="{797E25D9-43C2-FC39-3EAB-C1F144455540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4301" name="Rectangle 92">
          <a:extLst>
            <a:ext uri="{FF2B5EF4-FFF2-40B4-BE49-F238E27FC236}">
              <a16:creationId xmlns:a16="http://schemas.microsoft.com/office/drawing/2014/main" id="{8C46798F-AE47-0651-0655-ABCF0030943B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4302" name="Rectangle 93">
          <a:extLst>
            <a:ext uri="{FF2B5EF4-FFF2-40B4-BE49-F238E27FC236}">
              <a16:creationId xmlns:a16="http://schemas.microsoft.com/office/drawing/2014/main" id="{C9D63BC6-0429-AD99-1BAF-EE99B4CAB018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4303" name="Rectangle 94">
          <a:extLst>
            <a:ext uri="{FF2B5EF4-FFF2-40B4-BE49-F238E27FC236}">
              <a16:creationId xmlns:a16="http://schemas.microsoft.com/office/drawing/2014/main" id="{A1D34747-D624-42B2-0B12-E2B5C67E731B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4304" name="Rectangle 95">
          <a:extLst>
            <a:ext uri="{FF2B5EF4-FFF2-40B4-BE49-F238E27FC236}">
              <a16:creationId xmlns:a16="http://schemas.microsoft.com/office/drawing/2014/main" id="{53FB6988-A05A-BA9D-82C9-F6FA6F5B5D58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4305" name="Rectangle 96">
          <a:extLst>
            <a:ext uri="{FF2B5EF4-FFF2-40B4-BE49-F238E27FC236}">
              <a16:creationId xmlns:a16="http://schemas.microsoft.com/office/drawing/2014/main" id="{FB803056-A8D9-C39E-04E0-64B983F33D0D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4306" name="Rectangle 97">
          <a:extLst>
            <a:ext uri="{FF2B5EF4-FFF2-40B4-BE49-F238E27FC236}">
              <a16:creationId xmlns:a16="http://schemas.microsoft.com/office/drawing/2014/main" id="{5C8FD429-2CF1-84B4-F022-8F68A4F7E738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4307" name="Rectangle 98">
          <a:extLst>
            <a:ext uri="{FF2B5EF4-FFF2-40B4-BE49-F238E27FC236}">
              <a16:creationId xmlns:a16="http://schemas.microsoft.com/office/drawing/2014/main" id="{2EF8AA83-6652-A2A7-ECC5-91F9EB2E2E6A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4308" name="Rectangle 99">
          <a:extLst>
            <a:ext uri="{FF2B5EF4-FFF2-40B4-BE49-F238E27FC236}">
              <a16:creationId xmlns:a16="http://schemas.microsoft.com/office/drawing/2014/main" id="{AD5B2EFB-A84B-04FE-DF9A-0E1908EFAADA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4309" name="Rectangle 100">
          <a:extLst>
            <a:ext uri="{FF2B5EF4-FFF2-40B4-BE49-F238E27FC236}">
              <a16:creationId xmlns:a16="http://schemas.microsoft.com/office/drawing/2014/main" id="{E0BAD832-BFD1-4151-A97F-CD6B1E834DB4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4310" name="Rectangle 101">
          <a:extLst>
            <a:ext uri="{FF2B5EF4-FFF2-40B4-BE49-F238E27FC236}">
              <a16:creationId xmlns:a16="http://schemas.microsoft.com/office/drawing/2014/main" id="{4E3E5C39-7472-C881-2569-4114060520EE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4311" name="Rectangle 102">
          <a:extLst>
            <a:ext uri="{FF2B5EF4-FFF2-40B4-BE49-F238E27FC236}">
              <a16:creationId xmlns:a16="http://schemas.microsoft.com/office/drawing/2014/main" id="{4E139D95-99FF-A4E9-7092-8E16AE491D29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4312" name="Rectangle 103">
          <a:extLst>
            <a:ext uri="{FF2B5EF4-FFF2-40B4-BE49-F238E27FC236}">
              <a16:creationId xmlns:a16="http://schemas.microsoft.com/office/drawing/2014/main" id="{AF5D73F9-FA37-C308-5758-79EFDDB4C440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4313" name="Rectangle 104">
          <a:extLst>
            <a:ext uri="{FF2B5EF4-FFF2-40B4-BE49-F238E27FC236}">
              <a16:creationId xmlns:a16="http://schemas.microsoft.com/office/drawing/2014/main" id="{C9C158AA-CB3E-558E-BE8E-0745AE23AD03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4314" name="Rectangle 105">
          <a:extLst>
            <a:ext uri="{FF2B5EF4-FFF2-40B4-BE49-F238E27FC236}">
              <a16:creationId xmlns:a16="http://schemas.microsoft.com/office/drawing/2014/main" id="{1033F1D3-B147-31EC-AB3C-9DBD9A00B030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4315" name="Rectangle 106">
          <a:extLst>
            <a:ext uri="{FF2B5EF4-FFF2-40B4-BE49-F238E27FC236}">
              <a16:creationId xmlns:a16="http://schemas.microsoft.com/office/drawing/2014/main" id="{368B2F11-7BE4-0FFD-E884-D6093E3B7C18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4316" name="Rectangle 107">
          <a:extLst>
            <a:ext uri="{FF2B5EF4-FFF2-40B4-BE49-F238E27FC236}">
              <a16:creationId xmlns:a16="http://schemas.microsoft.com/office/drawing/2014/main" id="{876897E9-E888-F600-00B7-3E582F8F72A8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4317" name="Rectangle 108">
          <a:extLst>
            <a:ext uri="{FF2B5EF4-FFF2-40B4-BE49-F238E27FC236}">
              <a16:creationId xmlns:a16="http://schemas.microsoft.com/office/drawing/2014/main" id="{BB75E04C-93BA-E43B-171B-935EE0A4FEDF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4318" name="Rectangle 109">
          <a:extLst>
            <a:ext uri="{FF2B5EF4-FFF2-40B4-BE49-F238E27FC236}">
              <a16:creationId xmlns:a16="http://schemas.microsoft.com/office/drawing/2014/main" id="{C9797568-25C9-DD73-69A4-1FB92DD17660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4319" name="Rectangle 110">
          <a:extLst>
            <a:ext uri="{FF2B5EF4-FFF2-40B4-BE49-F238E27FC236}">
              <a16:creationId xmlns:a16="http://schemas.microsoft.com/office/drawing/2014/main" id="{C95E994E-2AB8-E5FA-B07D-CB8AC4AD7C3D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4320" name="Rectangle 111">
          <a:extLst>
            <a:ext uri="{FF2B5EF4-FFF2-40B4-BE49-F238E27FC236}">
              <a16:creationId xmlns:a16="http://schemas.microsoft.com/office/drawing/2014/main" id="{42C6569C-ECDF-2D72-0EFC-777246A9E099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4321" name="Rectangle 112">
          <a:extLst>
            <a:ext uri="{FF2B5EF4-FFF2-40B4-BE49-F238E27FC236}">
              <a16:creationId xmlns:a16="http://schemas.microsoft.com/office/drawing/2014/main" id="{03B73F50-B0EA-71CB-ABE6-57CF44681C07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4322" name="Rectangle 113">
          <a:extLst>
            <a:ext uri="{FF2B5EF4-FFF2-40B4-BE49-F238E27FC236}">
              <a16:creationId xmlns:a16="http://schemas.microsoft.com/office/drawing/2014/main" id="{E3CB0957-BD02-A91B-E67A-38CEFCCC3DE2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4323" name="Rectangle 114">
          <a:extLst>
            <a:ext uri="{FF2B5EF4-FFF2-40B4-BE49-F238E27FC236}">
              <a16:creationId xmlns:a16="http://schemas.microsoft.com/office/drawing/2014/main" id="{5790CD45-B019-B8CB-0F10-312D95A57F8F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4324" name="Rectangle 115">
          <a:extLst>
            <a:ext uri="{FF2B5EF4-FFF2-40B4-BE49-F238E27FC236}">
              <a16:creationId xmlns:a16="http://schemas.microsoft.com/office/drawing/2014/main" id="{B8E8DE02-CA8F-67EC-92EC-C78BEA3438E2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4325" name="Rectangle 116">
          <a:extLst>
            <a:ext uri="{FF2B5EF4-FFF2-40B4-BE49-F238E27FC236}">
              <a16:creationId xmlns:a16="http://schemas.microsoft.com/office/drawing/2014/main" id="{905EBE9D-9D07-8CE1-4EF0-E38CB6826AF2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4326" name="Rectangle 117">
          <a:extLst>
            <a:ext uri="{FF2B5EF4-FFF2-40B4-BE49-F238E27FC236}">
              <a16:creationId xmlns:a16="http://schemas.microsoft.com/office/drawing/2014/main" id="{92C3074A-F228-7913-9E63-396619C30603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4327" name="Rectangle 118">
          <a:extLst>
            <a:ext uri="{FF2B5EF4-FFF2-40B4-BE49-F238E27FC236}">
              <a16:creationId xmlns:a16="http://schemas.microsoft.com/office/drawing/2014/main" id="{96BA2762-755C-6C50-882D-66E685534A06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4328" name="Rectangle 119">
          <a:extLst>
            <a:ext uri="{FF2B5EF4-FFF2-40B4-BE49-F238E27FC236}">
              <a16:creationId xmlns:a16="http://schemas.microsoft.com/office/drawing/2014/main" id="{E1A3A2F3-A7EB-7256-5DA9-46682D897A71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4329" name="Rectangle 120">
          <a:extLst>
            <a:ext uri="{FF2B5EF4-FFF2-40B4-BE49-F238E27FC236}">
              <a16:creationId xmlns:a16="http://schemas.microsoft.com/office/drawing/2014/main" id="{729CEFCF-2D27-3A7C-2A5D-36DBBE67713E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4330" name="Rectangle 121">
          <a:extLst>
            <a:ext uri="{FF2B5EF4-FFF2-40B4-BE49-F238E27FC236}">
              <a16:creationId xmlns:a16="http://schemas.microsoft.com/office/drawing/2014/main" id="{4F40E0B5-B413-8896-40C2-5A5EABFE84F9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4331" name="Rectangle 122">
          <a:extLst>
            <a:ext uri="{FF2B5EF4-FFF2-40B4-BE49-F238E27FC236}">
              <a16:creationId xmlns:a16="http://schemas.microsoft.com/office/drawing/2014/main" id="{B70DF267-15CB-3775-0F10-EEE2A4706F0C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4332" name="Rectangle 123">
          <a:extLst>
            <a:ext uri="{FF2B5EF4-FFF2-40B4-BE49-F238E27FC236}">
              <a16:creationId xmlns:a16="http://schemas.microsoft.com/office/drawing/2014/main" id="{BCC4EE7D-9B35-AD53-0178-C2C1BCA0BF1E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4333" name="Rectangle 124">
          <a:extLst>
            <a:ext uri="{FF2B5EF4-FFF2-40B4-BE49-F238E27FC236}">
              <a16:creationId xmlns:a16="http://schemas.microsoft.com/office/drawing/2014/main" id="{1992284A-A51D-639D-96F8-5AA93BC52530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4334" name="Rectangle 125">
          <a:extLst>
            <a:ext uri="{FF2B5EF4-FFF2-40B4-BE49-F238E27FC236}">
              <a16:creationId xmlns:a16="http://schemas.microsoft.com/office/drawing/2014/main" id="{CF265282-3DA0-D15E-4AB8-534D903C23C4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4335" name="Rectangle 126">
          <a:extLst>
            <a:ext uri="{FF2B5EF4-FFF2-40B4-BE49-F238E27FC236}">
              <a16:creationId xmlns:a16="http://schemas.microsoft.com/office/drawing/2014/main" id="{2B1D8DF3-4850-2E41-492B-0433BF7EA7B6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4336" name="Rectangle 127">
          <a:extLst>
            <a:ext uri="{FF2B5EF4-FFF2-40B4-BE49-F238E27FC236}">
              <a16:creationId xmlns:a16="http://schemas.microsoft.com/office/drawing/2014/main" id="{BC173159-4578-CF75-98B5-0809E1927400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4337" name="Rectangle 128">
          <a:extLst>
            <a:ext uri="{FF2B5EF4-FFF2-40B4-BE49-F238E27FC236}">
              <a16:creationId xmlns:a16="http://schemas.microsoft.com/office/drawing/2014/main" id="{6C6BBB95-15B2-B94C-1B48-C062A17C4B92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4338" name="Rectangle 129">
          <a:extLst>
            <a:ext uri="{FF2B5EF4-FFF2-40B4-BE49-F238E27FC236}">
              <a16:creationId xmlns:a16="http://schemas.microsoft.com/office/drawing/2014/main" id="{45A12E74-D67B-13EC-1ABF-351BE4CF993C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4339" name="Rectangle 130">
          <a:extLst>
            <a:ext uri="{FF2B5EF4-FFF2-40B4-BE49-F238E27FC236}">
              <a16:creationId xmlns:a16="http://schemas.microsoft.com/office/drawing/2014/main" id="{22FFF226-643A-F109-36B6-527F0F4680D6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4340" name="Rectangle 131">
          <a:extLst>
            <a:ext uri="{FF2B5EF4-FFF2-40B4-BE49-F238E27FC236}">
              <a16:creationId xmlns:a16="http://schemas.microsoft.com/office/drawing/2014/main" id="{B7D107D5-6F1B-2FE9-A412-07945FB9AC2B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4341" name="Rectangle 132">
          <a:extLst>
            <a:ext uri="{FF2B5EF4-FFF2-40B4-BE49-F238E27FC236}">
              <a16:creationId xmlns:a16="http://schemas.microsoft.com/office/drawing/2014/main" id="{46142729-B7D4-24AF-3AE8-76820E5F8F17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4342" name="Rectangle 133">
          <a:extLst>
            <a:ext uri="{FF2B5EF4-FFF2-40B4-BE49-F238E27FC236}">
              <a16:creationId xmlns:a16="http://schemas.microsoft.com/office/drawing/2014/main" id="{83AF042E-1021-AB80-7337-DFEDE389487E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4343" name="Rectangle 134">
          <a:extLst>
            <a:ext uri="{FF2B5EF4-FFF2-40B4-BE49-F238E27FC236}">
              <a16:creationId xmlns:a16="http://schemas.microsoft.com/office/drawing/2014/main" id="{BD058405-7644-FC6E-46AD-0F70177F0A1C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4344" name="Rectangle 135">
          <a:extLst>
            <a:ext uri="{FF2B5EF4-FFF2-40B4-BE49-F238E27FC236}">
              <a16:creationId xmlns:a16="http://schemas.microsoft.com/office/drawing/2014/main" id="{710C941D-3442-80C1-55D6-797EF7511330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4345" name="Rectangle 136">
          <a:extLst>
            <a:ext uri="{FF2B5EF4-FFF2-40B4-BE49-F238E27FC236}">
              <a16:creationId xmlns:a16="http://schemas.microsoft.com/office/drawing/2014/main" id="{3C827670-9448-F84B-E862-41E06BC058D7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4346" name="Rectangle 137">
          <a:extLst>
            <a:ext uri="{FF2B5EF4-FFF2-40B4-BE49-F238E27FC236}">
              <a16:creationId xmlns:a16="http://schemas.microsoft.com/office/drawing/2014/main" id="{76185A41-3E87-9323-5465-68B08AC80408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4347" name="Rectangle 138">
          <a:extLst>
            <a:ext uri="{FF2B5EF4-FFF2-40B4-BE49-F238E27FC236}">
              <a16:creationId xmlns:a16="http://schemas.microsoft.com/office/drawing/2014/main" id="{CF6B6D2B-580A-C623-8AAD-BF345124D400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4348" name="Rectangle 139">
          <a:extLst>
            <a:ext uri="{FF2B5EF4-FFF2-40B4-BE49-F238E27FC236}">
              <a16:creationId xmlns:a16="http://schemas.microsoft.com/office/drawing/2014/main" id="{9F33AE7D-B341-DDAF-56C6-AC4CB1534C9C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4349" name="Rectangle 140">
          <a:extLst>
            <a:ext uri="{FF2B5EF4-FFF2-40B4-BE49-F238E27FC236}">
              <a16:creationId xmlns:a16="http://schemas.microsoft.com/office/drawing/2014/main" id="{0D1C3943-5F6E-9C98-EC58-251ED047804C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4350" name="Rectangle 141">
          <a:extLst>
            <a:ext uri="{FF2B5EF4-FFF2-40B4-BE49-F238E27FC236}">
              <a16:creationId xmlns:a16="http://schemas.microsoft.com/office/drawing/2014/main" id="{C2082A79-1463-E600-B62E-A55D020A0045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4351" name="Rectangle 142">
          <a:extLst>
            <a:ext uri="{FF2B5EF4-FFF2-40B4-BE49-F238E27FC236}">
              <a16:creationId xmlns:a16="http://schemas.microsoft.com/office/drawing/2014/main" id="{F203097D-BF27-0AC0-CA87-FE8747D76CE5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4352" name="Rectangle 143">
          <a:extLst>
            <a:ext uri="{FF2B5EF4-FFF2-40B4-BE49-F238E27FC236}">
              <a16:creationId xmlns:a16="http://schemas.microsoft.com/office/drawing/2014/main" id="{560682BD-FE90-24CD-C006-8B56A4F857B1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4353" name="Rectangle 144">
          <a:extLst>
            <a:ext uri="{FF2B5EF4-FFF2-40B4-BE49-F238E27FC236}">
              <a16:creationId xmlns:a16="http://schemas.microsoft.com/office/drawing/2014/main" id="{DCC15258-B57F-B22E-6DFD-B5FE7989E0CE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4354" name="Rectangle 145">
          <a:extLst>
            <a:ext uri="{FF2B5EF4-FFF2-40B4-BE49-F238E27FC236}">
              <a16:creationId xmlns:a16="http://schemas.microsoft.com/office/drawing/2014/main" id="{DCB9FA32-5C98-75D4-50B0-F6B1ADFB57B6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4355" name="Rectangle 146">
          <a:extLst>
            <a:ext uri="{FF2B5EF4-FFF2-40B4-BE49-F238E27FC236}">
              <a16:creationId xmlns:a16="http://schemas.microsoft.com/office/drawing/2014/main" id="{5AAE7EAC-1F76-DA1B-2BA5-E629CB66245A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4356" name="Rectangle 147">
          <a:extLst>
            <a:ext uri="{FF2B5EF4-FFF2-40B4-BE49-F238E27FC236}">
              <a16:creationId xmlns:a16="http://schemas.microsoft.com/office/drawing/2014/main" id="{03DF1F4F-691D-0A33-6A54-0CF727C61649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4357" name="Rectangle 148">
          <a:extLst>
            <a:ext uri="{FF2B5EF4-FFF2-40B4-BE49-F238E27FC236}">
              <a16:creationId xmlns:a16="http://schemas.microsoft.com/office/drawing/2014/main" id="{DB4B5681-49F2-73C1-A967-55BA1119E4BD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4358" name="Rectangle 149">
          <a:extLst>
            <a:ext uri="{FF2B5EF4-FFF2-40B4-BE49-F238E27FC236}">
              <a16:creationId xmlns:a16="http://schemas.microsoft.com/office/drawing/2014/main" id="{28D78862-85A4-5DFB-C63F-7038E95479A9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4359" name="Rectangle 150">
          <a:extLst>
            <a:ext uri="{FF2B5EF4-FFF2-40B4-BE49-F238E27FC236}">
              <a16:creationId xmlns:a16="http://schemas.microsoft.com/office/drawing/2014/main" id="{2262ADAF-8329-DDBE-D279-646B24EE8F22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4360" name="Rectangle 151">
          <a:extLst>
            <a:ext uri="{FF2B5EF4-FFF2-40B4-BE49-F238E27FC236}">
              <a16:creationId xmlns:a16="http://schemas.microsoft.com/office/drawing/2014/main" id="{66995DE5-E316-CD40-61DD-CB1F6AFCD1AC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4361" name="Rectangle 152">
          <a:extLst>
            <a:ext uri="{FF2B5EF4-FFF2-40B4-BE49-F238E27FC236}">
              <a16:creationId xmlns:a16="http://schemas.microsoft.com/office/drawing/2014/main" id="{18807AE3-1780-1C89-1771-26242AE9C0E8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4362" name="Rectangle 153">
          <a:extLst>
            <a:ext uri="{FF2B5EF4-FFF2-40B4-BE49-F238E27FC236}">
              <a16:creationId xmlns:a16="http://schemas.microsoft.com/office/drawing/2014/main" id="{37143E56-F5B1-4462-6E66-2E4337459C7C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4363" name="Rectangle 154">
          <a:extLst>
            <a:ext uri="{FF2B5EF4-FFF2-40B4-BE49-F238E27FC236}">
              <a16:creationId xmlns:a16="http://schemas.microsoft.com/office/drawing/2014/main" id="{B7BA1CA9-4B69-8B13-D811-808953FC341E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4364" name="Rectangle 155">
          <a:extLst>
            <a:ext uri="{FF2B5EF4-FFF2-40B4-BE49-F238E27FC236}">
              <a16:creationId xmlns:a16="http://schemas.microsoft.com/office/drawing/2014/main" id="{66DE8499-1755-50ED-1A31-FBA24451BD3E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4365" name="Rectangle 156">
          <a:extLst>
            <a:ext uri="{FF2B5EF4-FFF2-40B4-BE49-F238E27FC236}">
              <a16:creationId xmlns:a16="http://schemas.microsoft.com/office/drawing/2014/main" id="{3FA00A14-EA8A-1505-CCF8-AC63D78B044A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4366" name="Rectangle 157">
          <a:extLst>
            <a:ext uri="{FF2B5EF4-FFF2-40B4-BE49-F238E27FC236}">
              <a16:creationId xmlns:a16="http://schemas.microsoft.com/office/drawing/2014/main" id="{1C091962-FD92-7885-AB1D-E3A4E5F92A80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4367" name="Rectangle 158">
          <a:extLst>
            <a:ext uri="{FF2B5EF4-FFF2-40B4-BE49-F238E27FC236}">
              <a16:creationId xmlns:a16="http://schemas.microsoft.com/office/drawing/2014/main" id="{FF7D6C17-D345-1A34-75CA-53FC58188D50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4368" name="Rectangle 159">
          <a:extLst>
            <a:ext uri="{FF2B5EF4-FFF2-40B4-BE49-F238E27FC236}">
              <a16:creationId xmlns:a16="http://schemas.microsoft.com/office/drawing/2014/main" id="{F989216D-893E-9191-2B62-45F443DE92AF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4369" name="Rectangle 160">
          <a:extLst>
            <a:ext uri="{FF2B5EF4-FFF2-40B4-BE49-F238E27FC236}">
              <a16:creationId xmlns:a16="http://schemas.microsoft.com/office/drawing/2014/main" id="{536F3301-727B-96BB-DB18-0AE7F2D61929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4370" name="Rectangle 161">
          <a:extLst>
            <a:ext uri="{FF2B5EF4-FFF2-40B4-BE49-F238E27FC236}">
              <a16:creationId xmlns:a16="http://schemas.microsoft.com/office/drawing/2014/main" id="{5D0ACECD-AA4B-101C-8291-9B1D08AE7D25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4371" name="Rectangle 162">
          <a:extLst>
            <a:ext uri="{FF2B5EF4-FFF2-40B4-BE49-F238E27FC236}">
              <a16:creationId xmlns:a16="http://schemas.microsoft.com/office/drawing/2014/main" id="{76932BEE-C65B-0EB4-984C-B9DF906FE868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4372" name="Rectangle 163">
          <a:extLst>
            <a:ext uri="{FF2B5EF4-FFF2-40B4-BE49-F238E27FC236}">
              <a16:creationId xmlns:a16="http://schemas.microsoft.com/office/drawing/2014/main" id="{E29D1973-B3D8-7975-1567-C8888BE30C25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4373" name="Rectangle 164">
          <a:extLst>
            <a:ext uri="{FF2B5EF4-FFF2-40B4-BE49-F238E27FC236}">
              <a16:creationId xmlns:a16="http://schemas.microsoft.com/office/drawing/2014/main" id="{5355235F-489A-178D-6032-CC144E43A3C6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4374" name="Rectangle 165">
          <a:extLst>
            <a:ext uri="{FF2B5EF4-FFF2-40B4-BE49-F238E27FC236}">
              <a16:creationId xmlns:a16="http://schemas.microsoft.com/office/drawing/2014/main" id="{9831D4C6-8F41-5F1A-C931-79646DEEFF1B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4375" name="Rectangle 166">
          <a:extLst>
            <a:ext uri="{FF2B5EF4-FFF2-40B4-BE49-F238E27FC236}">
              <a16:creationId xmlns:a16="http://schemas.microsoft.com/office/drawing/2014/main" id="{630503BC-11AF-4EC9-A1CC-44F6E2417CBC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4376" name="Rectangle 167">
          <a:extLst>
            <a:ext uri="{FF2B5EF4-FFF2-40B4-BE49-F238E27FC236}">
              <a16:creationId xmlns:a16="http://schemas.microsoft.com/office/drawing/2014/main" id="{4578DB2B-7A4F-4105-148B-D4E86DEF8357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4377" name="Rectangle 168">
          <a:extLst>
            <a:ext uri="{FF2B5EF4-FFF2-40B4-BE49-F238E27FC236}">
              <a16:creationId xmlns:a16="http://schemas.microsoft.com/office/drawing/2014/main" id="{F6EC1EC2-F0DE-9DFB-AABB-DB484CD597B0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4378" name="Rectangle 169">
          <a:extLst>
            <a:ext uri="{FF2B5EF4-FFF2-40B4-BE49-F238E27FC236}">
              <a16:creationId xmlns:a16="http://schemas.microsoft.com/office/drawing/2014/main" id="{06C0C62C-5195-0271-4289-65EE65A67104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4379" name="Rectangle 170">
          <a:extLst>
            <a:ext uri="{FF2B5EF4-FFF2-40B4-BE49-F238E27FC236}">
              <a16:creationId xmlns:a16="http://schemas.microsoft.com/office/drawing/2014/main" id="{1F113FA6-7EEA-C021-A078-5E63ED24F9DF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4380" name="Rectangle 171">
          <a:extLst>
            <a:ext uri="{FF2B5EF4-FFF2-40B4-BE49-F238E27FC236}">
              <a16:creationId xmlns:a16="http://schemas.microsoft.com/office/drawing/2014/main" id="{1331CA41-3DE5-9E90-0DB0-81C195AB7C4E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4381" name="Rectangle 172">
          <a:extLst>
            <a:ext uri="{FF2B5EF4-FFF2-40B4-BE49-F238E27FC236}">
              <a16:creationId xmlns:a16="http://schemas.microsoft.com/office/drawing/2014/main" id="{F8A00A5B-E21A-440D-96DF-332549914A52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4382" name="Rectangle 173">
          <a:extLst>
            <a:ext uri="{FF2B5EF4-FFF2-40B4-BE49-F238E27FC236}">
              <a16:creationId xmlns:a16="http://schemas.microsoft.com/office/drawing/2014/main" id="{9B8EAF44-2D5D-2712-89F1-5E996A733177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4383" name="Rectangle 174">
          <a:extLst>
            <a:ext uri="{FF2B5EF4-FFF2-40B4-BE49-F238E27FC236}">
              <a16:creationId xmlns:a16="http://schemas.microsoft.com/office/drawing/2014/main" id="{45A17A0A-173C-8413-5191-2E0906D32A32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4384" name="Rectangle 175">
          <a:extLst>
            <a:ext uri="{FF2B5EF4-FFF2-40B4-BE49-F238E27FC236}">
              <a16:creationId xmlns:a16="http://schemas.microsoft.com/office/drawing/2014/main" id="{D5AD72D4-CB3E-D258-184C-2590A59716E4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4385" name="Rectangle 176">
          <a:extLst>
            <a:ext uri="{FF2B5EF4-FFF2-40B4-BE49-F238E27FC236}">
              <a16:creationId xmlns:a16="http://schemas.microsoft.com/office/drawing/2014/main" id="{FF787917-AB10-8C86-3439-7C776BABB6FA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4386" name="Rectangle 177">
          <a:extLst>
            <a:ext uri="{FF2B5EF4-FFF2-40B4-BE49-F238E27FC236}">
              <a16:creationId xmlns:a16="http://schemas.microsoft.com/office/drawing/2014/main" id="{13F21213-6247-6FBA-DEEF-09668D8676C0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4387" name="Rectangle 178">
          <a:extLst>
            <a:ext uri="{FF2B5EF4-FFF2-40B4-BE49-F238E27FC236}">
              <a16:creationId xmlns:a16="http://schemas.microsoft.com/office/drawing/2014/main" id="{E6724831-C892-3D17-9819-33520A31CF1C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4388" name="Rectangle 179">
          <a:extLst>
            <a:ext uri="{FF2B5EF4-FFF2-40B4-BE49-F238E27FC236}">
              <a16:creationId xmlns:a16="http://schemas.microsoft.com/office/drawing/2014/main" id="{2E78E3D3-94B2-805E-AB4E-9F59E2C2EC4B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4389" name="Rectangle 180">
          <a:extLst>
            <a:ext uri="{FF2B5EF4-FFF2-40B4-BE49-F238E27FC236}">
              <a16:creationId xmlns:a16="http://schemas.microsoft.com/office/drawing/2014/main" id="{D9FBA406-2D62-084F-9F6E-66E45A0FE4D9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4390" name="Rectangle 181">
          <a:extLst>
            <a:ext uri="{FF2B5EF4-FFF2-40B4-BE49-F238E27FC236}">
              <a16:creationId xmlns:a16="http://schemas.microsoft.com/office/drawing/2014/main" id="{79294D6F-5332-52E7-DE08-A3AE1F59E576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4391" name="Rectangle 182">
          <a:extLst>
            <a:ext uri="{FF2B5EF4-FFF2-40B4-BE49-F238E27FC236}">
              <a16:creationId xmlns:a16="http://schemas.microsoft.com/office/drawing/2014/main" id="{B87EE7C1-8B2F-0768-9D96-962DFE290FD2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4392" name="Rectangle 183">
          <a:extLst>
            <a:ext uri="{FF2B5EF4-FFF2-40B4-BE49-F238E27FC236}">
              <a16:creationId xmlns:a16="http://schemas.microsoft.com/office/drawing/2014/main" id="{8A56E7B3-C6B5-058B-B530-5CF74BDFBF45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4393" name="Rectangle 184">
          <a:extLst>
            <a:ext uri="{FF2B5EF4-FFF2-40B4-BE49-F238E27FC236}">
              <a16:creationId xmlns:a16="http://schemas.microsoft.com/office/drawing/2014/main" id="{75B0CA77-0EC0-DCDB-A154-19D0A7B0EDB1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4394" name="Rectangle 185">
          <a:extLst>
            <a:ext uri="{FF2B5EF4-FFF2-40B4-BE49-F238E27FC236}">
              <a16:creationId xmlns:a16="http://schemas.microsoft.com/office/drawing/2014/main" id="{0727CC95-07CA-8DD7-3A47-EB0C17A36A8B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4395" name="Rectangle 186">
          <a:extLst>
            <a:ext uri="{FF2B5EF4-FFF2-40B4-BE49-F238E27FC236}">
              <a16:creationId xmlns:a16="http://schemas.microsoft.com/office/drawing/2014/main" id="{303DE235-3938-3471-5546-86B948ED7EBB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4396" name="Rectangle 187">
          <a:extLst>
            <a:ext uri="{FF2B5EF4-FFF2-40B4-BE49-F238E27FC236}">
              <a16:creationId xmlns:a16="http://schemas.microsoft.com/office/drawing/2014/main" id="{1CF07A71-F666-4C0F-D924-43DA8F9C4C10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4397" name="Rectangle 188">
          <a:extLst>
            <a:ext uri="{FF2B5EF4-FFF2-40B4-BE49-F238E27FC236}">
              <a16:creationId xmlns:a16="http://schemas.microsoft.com/office/drawing/2014/main" id="{6D722B69-1EE3-3B50-3AA6-B1624FCD05E4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4398" name="Rectangle 189">
          <a:extLst>
            <a:ext uri="{FF2B5EF4-FFF2-40B4-BE49-F238E27FC236}">
              <a16:creationId xmlns:a16="http://schemas.microsoft.com/office/drawing/2014/main" id="{BBA36814-BAE5-34B3-9229-553AD3F311A8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4399" name="Rectangle 190">
          <a:extLst>
            <a:ext uri="{FF2B5EF4-FFF2-40B4-BE49-F238E27FC236}">
              <a16:creationId xmlns:a16="http://schemas.microsoft.com/office/drawing/2014/main" id="{964829E7-9476-79A2-C511-190D91D44DB7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4400" name="Rectangle 191">
          <a:extLst>
            <a:ext uri="{FF2B5EF4-FFF2-40B4-BE49-F238E27FC236}">
              <a16:creationId xmlns:a16="http://schemas.microsoft.com/office/drawing/2014/main" id="{05DB13BD-36BB-8D29-4CD6-2EA264776178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4401" name="Rectangle 192">
          <a:extLst>
            <a:ext uri="{FF2B5EF4-FFF2-40B4-BE49-F238E27FC236}">
              <a16:creationId xmlns:a16="http://schemas.microsoft.com/office/drawing/2014/main" id="{8DEA6707-AC83-5FFA-5E74-64F6019D25A7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4402" name="Rectangle 193">
          <a:extLst>
            <a:ext uri="{FF2B5EF4-FFF2-40B4-BE49-F238E27FC236}">
              <a16:creationId xmlns:a16="http://schemas.microsoft.com/office/drawing/2014/main" id="{BA3B3A83-BA14-31A5-6003-92B64CCD51DD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4403" name="Rectangle 194">
          <a:extLst>
            <a:ext uri="{FF2B5EF4-FFF2-40B4-BE49-F238E27FC236}">
              <a16:creationId xmlns:a16="http://schemas.microsoft.com/office/drawing/2014/main" id="{7AEDDA51-3DE2-8CBC-8B5E-0BE211A7972B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4404" name="Rectangle 195">
          <a:extLst>
            <a:ext uri="{FF2B5EF4-FFF2-40B4-BE49-F238E27FC236}">
              <a16:creationId xmlns:a16="http://schemas.microsoft.com/office/drawing/2014/main" id="{8FF56493-8583-B4C4-22A2-96B85F602E11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4405" name="Rectangle 196">
          <a:extLst>
            <a:ext uri="{FF2B5EF4-FFF2-40B4-BE49-F238E27FC236}">
              <a16:creationId xmlns:a16="http://schemas.microsoft.com/office/drawing/2014/main" id="{C8ACA1A4-2935-FA39-BCF8-9BCF6DD73438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4406" name="Rectangle 197">
          <a:extLst>
            <a:ext uri="{FF2B5EF4-FFF2-40B4-BE49-F238E27FC236}">
              <a16:creationId xmlns:a16="http://schemas.microsoft.com/office/drawing/2014/main" id="{0DE01B69-2280-6DFF-BDA6-F06B8F218DE7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4407" name="Rectangle 198">
          <a:extLst>
            <a:ext uri="{FF2B5EF4-FFF2-40B4-BE49-F238E27FC236}">
              <a16:creationId xmlns:a16="http://schemas.microsoft.com/office/drawing/2014/main" id="{DE1D3192-E480-0022-2CDB-DFF740C377E8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4408" name="Rectangle 199">
          <a:extLst>
            <a:ext uri="{FF2B5EF4-FFF2-40B4-BE49-F238E27FC236}">
              <a16:creationId xmlns:a16="http://schemas.microsoft.com/office/drawing/2014/main" id="{84440B0E-9302-27B3-3088-CA1D82BDC286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4409" name="Rectangle 200">
          <a:extLst>
            <a:ext uri="{FF2B5EF4-FFF2-40B4-BE49-F238E27FC236}">
              <a16:creationId xmlns:a16="http://schemas.microsoft.com/office/drawing/2014/main" id="{3737B334-3BC2-7B46-30AB-317DC634A617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4410" name="Rectangle 201">
          <a:extLst>
            <a:ext uri="{FF2B5EF4-FFF2-40B4-BE49-F238E27FC236}">
              <a16:creationId xmlns:a16="http://schemas.microsoft.com/office/drawing/2014/main" id="{32D67EF7-A0D3-B34F-F809-4D9BF66FB722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4411" name="Rectangle 202">
          <a:extLst>
            <a:ext uri="{FF2B5EF4-FFF2-40B4-BE49-F238E27FC236}">
              <a16:creationId xmlns:a16="http://schemas.microsoft.com/office/drawing/2014/main" id="{2DAD2779-15FE-9C31-4295-00E7556A865E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4412" name="Rectangle 203">
          <a:extLst>
            <a:ext uri="{FF2B5EF4-FFF2-40B4-BE49-F238E27FC236}">
              <a16:creationId xmlns:a16="http://schemas.microsoft.com/office/drawing/2014/main" id="{7E16AD0F-5723-2C20-0B82-C952EE42C8D7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4413" name="Rectangle 204">
          <a:extLst>
            <a:ext uri="{FF2B5EF4-FFF2-40B4-BE49-F238E27FC236}">
              <a16:creationId xmlns:a16="http://schemas.microsoft.com/office/drawing/2014/main" id="{337A49FC-8FFD-8C08-D45D-1648D65DC7CB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4414" name="Rectangle 205">
          <a:extLst>
            <a:ext uri="{FF2B5EF4-FFF2-40B4-BE49-F238E27FC236}">
              <a16:creationId xmlns:a16="http://schemas.microsoft.com/office/drawing/2014/main" id="{CD9ACAB9-6550-2081-D642-B0BB40790A8E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4415" name="Rectangle 206">
          <a:extLst>
            <a:ext uri="{FF2B5EF4-FFF2-40B4-BE49-F238E27FC236}">
              <a16:creationId xmlns:a16="http://schemas.microsoft.com/office/drawing/2014/main" id="{09335FDC-FD08-8DD4-8CEE-918AC50B9EC9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4416" name="Rectangle 207">
          <a:extLst>
            <a:ext uri="{FF2B5EF4-FFF2-40B4-BE49-F238E27FC236}">
              <a16:creationId xmlns:a16="http://schemas.microsoft.com/office/drawing/2014/main" id="{9305995E-ECEF-69F2-5F62-B9F1A149FB28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4417" name="Rectangle 208">
          <a:extLst>
            <a:ext uri="{FF2B5EF4-FFF2-40B4-BE49-F238E27FC236}">
              <a16:creationId xmlns:a16="http://schemas.microsoft.com/office/drawing/2014/main" id="{8DB76134-4804-E9BC-6F2C-16112842101C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4418" name="Rectangle 209">
          <a:extLst>
            <a:ext uri="{FF2B5EF4-FFF2-40B4-BE49-F238E27FC236}">
              <a16:creationId xmlns:a16="http://schemas.microsoft.com/office/drawing/2014/main" id="{FD4550B0-5B87-C008-C38E-ED7202B085A2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4419" name="Rectangle 210">
          <a:extLst>
            <a:ext uri="{FF2B5EF4-FFF2-40B4-BE49-F238E27FC236}">
              <a16:creationId xmlns:a16="http://schemas.microsoft.com/office/drawing/2014/main" id="{480A68F6-0D09-5F16-02DD-62017290D057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4420" name="Rectangle 211">
          <a:extLst>
            <a:ext uri="{FF2B5EF4-FFF2-40B4-BE49-F238E27FC236}">
              <a16:creationId xmlns:a16="http://schemas.microsoft.com/office/drawing/2014/main" id="{15A62045-EEF2-8E59-8D1C-A860E0A8BB92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4421" name="Rectangle 212">
          <a:extLst>
            <a:ext uri="{FF2B5EF4-FFF2-40B4-BE49-F238E27FC236}">
              <a16:creationId xmlns:a16="http://schemas.microsoft.com/office/drawing/2014/main" id="{C7D7B239-6C8B-3245-4626-D57492954504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4422" name="Rectangle 213">
          <a:extLst>
            <a:ext uri="{FF2B5EF4-FFF2-40B4-BE49-F238E27FC236}">
              <a16:creationId xmlns:a16="http://schemas.microsoft.com/office/drawing/2014/main" id="{35167E54-513D-1EAC-F20D-6693D4464753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4423" name="Rectangle 214">
          <a:extLst>
            <a:ext uri="{FF2B5EF4-FFF2-40B4-BE49-F238E27FC236}">
              <a16:creationId xmlns:a16="http://schemas.microsoft.com/office/drawing/2014/main" id="{46B4F088-9539-AD8E-0C68-894929F5BCA4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4424" name="Rectangle 215">
          <a:extLst>
            <a:ext uri="{FF2B5EF4-FFF2-40B4-BE49-F238E27FC236}">
              <a16:creationId xmlns:a16="http://schemas.microsoft.com/office/drawing/2014/main" id="{FEE83908-07BD-B931-C041-C952261FE0B6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4425" name="Rectangle 216">
          <a:extLst>
            <a:ext uri="{FF2B5EF4-FFF2-40B4-BE49-F238E27FC236}">
              <a16:creationId xmlns:a16="http://schemas.microsoft.com/office/drawing/2014/main" id="{FD4C8584-2A70-99E4-9165-1877B7107D46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4426" name="Rectangle 217">
          <a:extLst>
            <a:ext uri="{FF2B5EF4-FFF2-40B4-BE49-F238E27FC236}">
              <a16:creationId xmlns:a16="http://schemas.microsoft.com/office/drawing/2014/main" id="{BCF430D7-8145-6CFA-0C25-F65473AE3455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4427" name="Rectangle 218">
          <a:extLst>
            <a:ext uri="{FF2B5EF4-FFF2-40B4-BE49-F238E27FC236}">
              <a16:creationId xmlns:a16="http://schemas.microsoft.com/office/drawing/2014/main" id="{E8056B2C-7F77-A0A8-E097-6B7DCB274BD0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4428" name="Rectangle 219">
          <a:extLst>
            <a:ext uri="{FF2B5EF4-FFF2-40B4-BE49-F238E27FC236}">
              <a16:creationId xmlns:a16="http://schemas.microsoft.com/office/drawing/2014/main" id="{F1542E0A-0D4F-BBD3-A13F-890E2A857A20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4429" name="Rectangle 220">
          <a:extLst>
            <a:ext uri="{FF2B5EF4-FFF2-40B4-BE49-F238E27FC236}">
              <a16:creationId xmlns:a16="http://schemas.microsoft.com/office/drawing/2014/main" id="{D29835BC-1792-7EEB-CF58-FD44E496F1D1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4430" name="Rectangle 221">
          <a:extLst>
            <a:ext uri="{FF2B5EF4-FFF2-40B4-BE49-F238E27FC236}">
              <a16:creationId xmlns:a16="http://schemas.microsoft.com/office/drawing/2014/main" id="{AB033302-3E8D-9AAF-54CB-CBFDAA91D6B8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4431" name="Rectangle 222">
          <a:extLst>
            <a:ext uri="{FF2B5EF4-FFF2-40B4-BE49-F238E27FC236}">
              <a16:creationId xmlns:a16="http://schemas.microsoft.com/office/drawing/2014/main" id="{FC341F58-1038-0CBA-815A-BE3C4AA5C2CB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4432" name="Rectangle 223">
          <a:extLst>
            <a:ext uri="{FF2B5EF4-FFF2-40B4-BE49-F238E27FC236}">
              <a16:creationId xmlns:a16="http://schemas.microsoft.com/office/drawing/2014/main" id="{6DA37648-B56B-C821-62C2-D36F5D880BDE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4433" name="Rectangle 224">
          <a:extLst>
            <a:ext uri="{FF2B5EF4-FFF2-40B4-BE49-F238E27FC236}">
              <a16:creationId xmlns:a16="http://schemas.microsoft.com/office/drawing/2014/main" id="{0602DC0C-794E-5804-C3D1-6F4EF02F935A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4434" name="Rectangle 225">
          <a:extLst>
            <a:ext uri="{FF2B5EF4-FFF2-40B4-BE49-F238E27FC236}">
              <a16:creationId xmlns:a16="http://schemas.microsoft.com/office/drawing/2014/main" id="{8DAEF1C0-CDCA-DACA-9860-06BF77F4BCB2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4435" name="Rectangle 226">
          <a:extLst>
            <a:ext uri="{FF2B5EF4-FFF2-40B4-BE49-F238E27FC236}">
              <a16:creationId xmlns:a16="http://schemas.microsoft.com/office/drawing/2014/main" id="{FB1AEC82-456A-1256-D628-B338E85AAAFF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4436" name="Rectangle 227">
          <a:extLst>
            <a:ext uri="{FF2B5EF4-FFF2-40B4-BE49-F238E27FC236}">
              <a16:creationId xmlns:a16="http://schemas.microsoft.com/office/drawing/2014/main" id="{086706DE-68CD-72BA-97FC-04BFDB13CDD6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4437" name="Rectangle 228">
          <a:extLst>
            <a:ext uri="{FF2B5EF4-FFF2-40B4-BE49-F238E27FC236}">
              <a16:creationId xmlns:a16="http://schemas.microsoft.com/office/drawing/2014/main" id="{6C818DF0-67AE-F121-CE13-65B7EDF67E6D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4438" name="Rectangle 229">
          <a:extLst>
            <a:ext uri="{FF2B5EF4-FFF2-40B4-BE49-F238E27FC236}">
              <a16:creationId xmlns:a16="http://schemas.microsoft.com/office/drawing/2014/main" id="{51CE7FCB-BC5E-9A6F-634E-150361DE25A5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439" name="Rectangle 230">
          <a:extLst>
            <a:ext uri="{FF2B5EF4-FFF2-40B4-BE49-F238E27FC236}">
              <a16:creationId xmlns:a16="http://schemas.microsoft.com/office/drawing/2014/main" id="{721255A9-B2DA-DFE4-9E5B-C9DEC0A9DEBE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440" name="Rectangle 231">
          <a:extLst>
            <a:ext uri="{FF2B5EF4-FFF2-40B4-BE49-F238E27FC236}">
              <a16:creationId xmlns:a16="http://schemas.microsoft.com/office/drawing/2014/main" id="{FEAD43A5-239E-7F07-009D-17A973F9D874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441" name="Rectangle 232">
          <a:extLst>
            <a:ext uri="{FF2B5EF4-FFF2-40B4-BE49-F238E27FC236}">
              <a16:creationId xmlns:a16="http://schemas.microsoft.com/office/drawing/2014/main" id="{95BAF26B-0147-F752-AADE-D1E1302E15B1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442" name="Rectangle 233">
          <a:extLst>
            <a:ext uri="{FF2B5EF4-FFF2-40B4-BE49-F238E27FC236}">
              <a16:creationId xmlns:a16="http://schemas.microsoft.com/office/drawing/2014/main" id="{CC241F79-4DC2-D1D3-5A45-3C1614F787B6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443" name="Rectangle 234">
          <a:extLst>
            <a:ext uri="{FF2B5EF4-FFF2-40B4-BE49-F238E27FC236}">
              <a16:creationId xmlns:a16="http://schemas.microsoft.com/office/drawing/2014/main" id="{DA39316F-4283-0FA2-035C-635D9919F8A1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444" name="Rectangle 235">
          <a:extLst>
            <a:ext uri="{FF2B5EF4-FFF2-40B4-BE49-F238E27FC236}">
              <a16:creationId xmlns:a16="http://schemas.microsoft.com/office/drawing/2014/main" id="{51C57036-8C9C-706E-4A13-300FFE610B84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445" name="Rectangle 236">
          <a:extLst>
            <a:ext uri="{FF2B5EF4-FFF2-40B4-BE49-F238E27FC236}">
              <a16:creationId xmlns:a16="http://schemas.microsoft.com/office/drawing/2014/main" id="{F053AC5E-C215-0DD4-8EE8-AF70440A3960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446" name="Rectangle 237">
          <a:extLst>
            <a:ext uri="{FF2B5EF4-FFF2-40B4-BE49-F238E27FC236}">
              <a16:creationId xmlns:a16="http://schemas.microsoft.com/office/drawing/2014/main" id="{F5267155-4001-36AC-14E1-FEF48F29ED2A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447" name="Rectangle 238">
          <a:extLst>
            <a:ext uri="{FF2B5EF4-FFF2-40B4-BE49-F238E27FC236}">
              <a16:creationId xmlns:a16="http://schemas.microsoft.com/office/drawing/2014/main" id="{8A6A60EB-6126-FB0A-1086-4290CD3B91FC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448" name="Rectangle 239">
          <a:extLst>
            <a:ext uri="{FF2B5EF4-FFF2-40B4-BE49-F238E27FC236}">
              <a16:creationId xmlns:a16="http://schemas.microsoft.com/office/drawing/2014/main" id="{139CDBC6-DD06-17F2-D414-061F7FA3ECCF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449" name="Rectangle 240">
          <a:extLst>
            <a:ext uri="{FF2B5EF4-FFF2-40B4-BE49-F238E27FC236}">
              <a16:creationId xmlns:a16="http://schemas.microsoft.com/office/drawing/2014/main" id="{3D8C9308-5777-5A5B-0DDE-1D3E1FCAA30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450" name="Rectangle 241">
          <a:extLst>
            <a:ext uri="{FF2B5EF4-FFF2-40B4-BE49-F238E27FC236}">
              <a16:creationId xmlns:a16="http://schemas.microsoft.com/office/drawing/2014/main" id="{0C1A3AEB-3D59-C8A3-1DBC-EAC39CA38940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451" name="Rectangle 242">
          <a:extLst>
            <a:ext uri="{FF2B5EF4-FFF2-40B4-BE49-F238E27FC236}">
              <a16:creationId xmlns:a16="http://schemas.microsoft.com/office/drawing/2014/main" id="{DB9273EC-7FEC-2F2B-C19E-F056F6723DC1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452" name="Rectangle 243">
          <a:extLst>
            <a:ext uri="{FF2B5EF4-FFF2-40B4-BE49-F238E27FC236}">
              <a16:creationId xmlns:a16="http://schemas.microsoft.com/office/drawing/2014/main" id="{2DE74CB6-46FE-9F79-4AE1-29047DEBF84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453" name="Rectangle 244">
          <a:extLst>
            <a:ext uri="{FF2B5EF4-FFF2-40B4-BE49-F238E27FC236}">
              <a16:creationId xmlns:a16="http://schemas.microsoft.com/office/drawing/2014/main" id="{A5AA027D-86BB-5DEF-4185-6A898C46BB13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454" name="Rectangle 245">
          <a:extLst>
            <a:ext uri="{FF2B5EF4-FFF2-40B4-BE49-F238E27FC236}">
              <a16:creationId xmlns:a16="http://schemas.microsoft.com/office/drawing/2014/main" id="{FEB8958F-10A2-A09D-6FDE-995083116CCE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455" name="Rectangle 246">
          <a:extLst>
            <a:ext uri="{FF2B5EF4-FFF2-40B4-BE49-F238E27FC236}">
              <a16:creationId xmlns:a16="http://schemas.microsoft.com/office/drawing/2014/main" id="{6E79E153-809C-0025-DFAF-2C55A65EFC78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456" name="Rectangle 247">
          <a:extLst>
            <a:ext uri="{FF2B5EF4-FFF2-40B4-BE49-F238E27FC236}">
              <a16:creationId xmlns:a16="http://schemas.microsoft.com/office/drawing/2014/main" id="{E9CFD099-3299-9ADC-2CCC-69112FCC8E89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457" name="Rectangle 248">
          <a:extLst>
            <a:ext uri="{FF2B5EF4-FFF2-40B4-BE49-F238E27FC236}">
              <a16:creationId xmlns:a16="http://schemas.microsoft.com/office/drawing/2014/main" id="{D8044F88-4BA2-B7F8-64FB-89E11B882DA5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458" name="Rectangle 249">
          <a:extLst>
            <a:ext uri="{FF2B5EF4-FFF2-40B4-BE49-F238E27FC236}">
              <a16:creationId xmlns:a16="http://schemas.microsoft.com/office/drawing/2014/main" id="{951AE176-9769-F07D-A022-961D84918606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459" name="Rectangle 250">
          <a:extLst>
            <a:ext uri="{FF2B5EF4-FFF2-40B4-BE49-F238E27FC236}">
              <a16:creationId xmlns:a16="http://schemas.microsoft.com/office/drawing/2014/main" id="{4982253B-2268-E219-592D-B60B2FB01100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460" name="Rectangle 251">
          <a:extLst>
            <a:ext uri="{FF2B5EF4-FFF2-40B4-BE49-F238E27FC236}">
              <a16:creationId xmlns:a16="http://schemas.microsoft.com/office/drawing/2014/main" id="{31FB85D6-DA6F-3C23-A173-5E1AAFCB6D1D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461" name="Rectangle 252">
          <a:extLst>
            <a:ext uri="{FF2B5EF4-FFF2-40B4-BE49-F238E27FC236}">
              <a16:creationId xmlns:a16="http://schemas.microsoft.com/office/drawing/2014/main" id="{ABF0EAC4-213B-3CC1-5475-436B6D02B1FB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462" name="Rectangle 253">
          <a:extLst>
            <a:ext uri="{FF2B5EF4-FFF2-40B4-BE49-F238E27FC236}">
              <a16:creationId xmlns:a16="http://schemas.microsoft.com/office/drawing/2014/main" id="{ACEBBCBE-B710-2E9B-AEFA-D2656A66A70F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463" name="Rectangle 254">
          <a:extLst>
            <a:ext uri="{FF2B5EF4-FFF2-40B4-BE49-F238E27FC236}">
              <a16:creationId xmlns:a16="http://schemas.microsoft.com/office/drawing/2014/main" id="{8F5A8B66-20A6-E2CB-3EA1-74F7C286492C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464" name="Rectangle 255">
          <a:extLst>
            <a:ext uri="{FF2B5EF4-FFF2-40B4-BE49-F238E27FC236}">
              <a16:creationId xmlns:a16="http://schemas.microsoft.com/office/drawing/2014/main" id="{F62360AD-B4B1-1591-D054-D87630325D3D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465" name="Rectangle 256">
          <a:extLst>
            <a:ext uri="{FF2B5EF4-FFF2-40B4-BE49-F238E27FC236}">
              <a16:creationId xmlns:a16="http://schemas.microsoft.com/office/drawing/2014/main" id="{9FD6084A-BD48-8329-ADAB-65F866359853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466" name="Rectangle 257">
          <a:extLst>
            <a:ext uri="{FF2B5EF4-FFF2-40B4-BE49-F238E27FC236}">
              <a16:creationId xmlns:a16="http://schemas.microsoft.com/office/drawing/2014/main" id="{A7D2DAFC-EFA4-9369-048F-D837320EFA66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467" name="Rectangle 258">
          <a:extLst>
            <a:ext uri="{FF2B5EF4-FFF2-40B4-BE49-F238E27FC236}">
              <a16:creationId xmlns:a16="http://schemas.microsoft.com/office/drawing/2014/main" id="{4D66E600-CE00-494E-481C-813EFB6DBE5B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468" name="Rectangle 259">
          <a:extLst>
            <a:ext uri="{FF2B5EF4-FFF2-40B4-BE49-F238E27FC236}">
              <a16:creationId xmlns:a16="http://schemas.microsoft.com/office/drawing/2014/main" id="{87817FD6-84DB-D4D9-DDB6-69DAE7232F50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469" name="Rectangle 260">
          <a:extLst>
            <a:ext uri="{FF2B5EF4-FFF2-40B4-BE49-F238E27FC236}">
              <a16:creationId xmlns:a16="http://schemas.microsoft.com/office/drawing/2014/main" id="{572E81DC-AA11-B83B-A155-7C966D49B8FE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470" name="Rectangle 261">
          <a:extLst>
            <a:ext uri="{FF2B5EF4-FFF2-40B4-BE49-F238E27FC236}">
              <a16:creationId xmlns:a16="http://schemas.microsoft.com/office/drawing/2014/main" id="{8BB1EAE3-5A55-BFF1-27B5-AB142C5B028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471" name="Rectangle 262">
          <a:extLst>
            <a:ext uri="{FF2B5EF4-FFF2-40B4-BE49-F238E27FC236}">
              <a16:creationId xmlns:a16="http://schemas.microsoft.com/office/drawing/2014/main" id="{479E44C0-A0E7-40A8-F290-02E4438AF861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472" name="Rectangle 263">
          <a:extLst>
            <a:ext uri="{FF2B5EF4-FFF2-40B4-BE49-F238E27FC236}">
              <a16:creationId xmlns:a16="http://schemas.microsoft.com/office/drawing/2014/main" id="{85A68E01-BECB-9B34-77D8-A89D272EE88A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473" name="Rectangle 264">
          <a:extLst>
            <a:ext uri="{FF2B5EF4-FFF2-40B4-BE49-F238E27FC236}">
              <a16:creationId xmlns:a16="http://schemas.microsoft.com/office/drawing/2014/main" id="{2E780BC1-27DC-9014-EC24-815756A35473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474" name="Rectangle 265">
          <a:extLst>
            <a:ext uri="{FF2B5EF4-FFF2-40B4-BE49-F238E27FC236}">
              <a16:creationId xmlns:a16="http://schemas.microsoft.com/office/drawing/2014/main" id="{2D0C97C0-327C-DC59-8430-4EFB8923B753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475" name="Rectangle 266">
          <a:extLst>
            <a:ext uri="{FF2B5EF4-FFF2-40B4-BE49-F238E27FC236}">
              <a16:creationId xmlns:a16="http://schemas.microsoft.com/office/drawing/2014/main" id="{7ADB077F-8A5A-43E1-7160-D2F12EC6D827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476" name="Rectangle 267">
          <a:extLst>
            <a:ext uri="{FF2B5EF4-FFF2-40B4-BE49-F238E27FC236}">
              <a16:creationId xmlns:a16="http://schemas.microsoft.com/office/drawing/2014/main" id="{18B6D82C-A63E-CFFE-881E-6B785A2C2A20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477" name="Rectangle 268">
          <a:extLst>
            <a:ext uri="{FF2B5EF4-FFF2-40B4-BE49-F238E27FC236}">
              <a16:creationId xmlns:a16="http://schemas.microsoft.com/office/drawing/2014/main" id="{6E83CD79-5ED9-FF14-A83B-8CEFFE5295CB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478" name="Rectangle 269">
          <a:extLst>
            <a:ext uri="{FF2B5EF4-FFF2-40B4-BE49-F238E27FC236}">
              <a16:creationId xmlns:a16="http://schemas.microsoft.com/office/drawing/2014/main" id="{BA1E57A0-5541-81C3-1676-2F9F2E5FEF97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479" name="Rectangle 270">
          <a:extLst>
            <a:ext uri="{FF2B5EF4-FFF2-40B4-BE49-F238E27FC236}">
              <a16:creationId xmlns:a16="http://schemas.microsoft.com/office/drawing/2014/main" id="{A133C662-BB71-94FB-AFAD-2B6FF0B8C659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480" name="Rectangle 271">
          <a:extLst>
            <a:ext uri="{FF2B5EF4-FFF2-40B4-BE49-F238E27FC236}">
              <a16:creationId xmlns:a16="http://schemas.microsoft.com/office/drawing/2014/main" id="{3796A5CE-6C85-47B0-7206-AE1D2A903A69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481" name="Rectangle 272">
          <a:extLst>
            <a:ext uri="{FF2B5EF4-FFF2-40B4-BE49-F238E27FC236}">
              <a16:creationId xmlns:a16="http://schemas.microsoft.com/office/drawing/2014/main" id="{00A61148-DBBA-8F99-BDAF-DFE8EC0D1673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482" name="Rectangle 273">
          <a:extLst>
            <a:ext uri="{FF2B5EF4-FFF2-40B4-BE49-F238E27FC236}">
              <a16:creationId xmlns:a16="http://schemas.microsoft.com/office/drawing/2014/main" id="{5D9FB145-3291-F7A2-8615-E05AD3A09A39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483" name="Rectangle 274">
          <a:extLst>
            <a:ext uri="{FF2B5EF4-FFF2-40B4-BE49-F238E27FC236}">
              <a16:creationId xmlns:a16="http://schemas.microsoft.com/office/drawing/2014/main" id="{6AE58DF8-7122-508C-3277-71493BAEBEAF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484" name="Rectangle 275">
          <a:extLst>
            <a:ext uri="{FF2B5EF4-FFF2-40B4-BE49-F238E27FC236}">
              <a16:creationId xmlns:a16="http://schemas.microsoft.com/office/drawing/2014/main" id="{A895B33B-2825-20A9-ACC8-45C68425CDF8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485" name="Rectangle 276">
          <a:extLst>
            <a:ext uri="{FF2B5EF4-FFF2-40B4-BE49-F238E27FC236}">
              <a16:creationId xmlns:a16="http://schemas.microsoft.com/office/drawing/2014/main" id="{D65AD6ED-EB9B-363C-763A-BD92535DCD43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486" name="Rectangle 277">
          <a:extLst>
            <a:ext uri="{FF2B5EF4-FFF2-40B4-BE49-F238E27FC236}">
              <a16:creationId xmlns:a16="http://schemas.microsoft.com/office/drawing/2014/main" id="{B134457D-D2D9-B534-B1D0-60F131836580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487" name="Rectangle 278">
          <a:extLst>
            <a:ext uri="{FF2B5EF4-FFF2-40B4-BE49-F238E27FC236}">
              <a16:creationId xmlns:a16="http://schemas.microsoft.com/office/drawing/2014/main" id="{E9EDD9BB-A739-D64F-91A8-9CA409593739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488" name="Rectangle 279">
          <a:extLst>
            <a:ext uri="{FF2B5EF4-FFF2-40B4-BE49-F238E27FC236}">
              <a16:creationId xmlns:a16="http://schemas.microsoft.com/office/drawing/2014/main" id="{AC0A39E8-9E9B-5F8A-F893-5C4376FE241F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489" name="Rectangle 280">
          <a:extLst>
            <a:ext uri="{FF2B5EF4-FFF2-40B4-BE49-F238E27FC236}">
              <a16:creationId xmlns:a16="http://schemas.microsoft.com/office/drawing/2014/main" id="{3F9DAA13-D185-5A11-020E-DAE8DE44A455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490" name="Rectangle 281">
          <a:extLst>
            <a:ext uri="{FF2B5EF4-FFF2-40B4-BE49-F238E27FC236}">
              <a16:creationId xmlns:a16="http://schemas.microsoft.com/office/drawing/2014/main" id="{C4FD4F69-5F49-5927-C243-39623ACDC469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491" name="Rectangle 282">
          <a:extLst>
            <a:ext uri="{FF2B5EF4-FFF2-40B4-BE49-F238E27FC236}">
              <a16:creationId xmlns:a16="http://schemas.microsoft.com/office/drawing/2014/main" id="{6882722D-85C8-50C3-743F-469B1D34033A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492" name="Rectangle 283">
          <a:extLst>
            <a:ext uri="{FF2B5EF4-FFF2-40B4-BE49-F238E27FC236}">
              <a16:creationId xmlns:a16="http://schemas.microsoft.com/office/drawing/2014/main" id="{5FC38F24-98BA-E602-6682-CC16EDB60A0E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493" name="Rectangle 284">
          <a:extLst>
            <a:ext uri="{FF2B5EF4-FFF2-40B4-BE49-F238E27FC236}">
              <a16:creationId xmlns:a16="http://schemas.microsoft.com/office/drawing/2014/main" id="{D5705C59-2521-FF8C-A06B-CD0D1B801354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494" name="Rectangle 285">
          <a:extLst>
            <a:ext uri="{FF2B5EF4-FFF2-40B4-BE49-F238E27FC236}">
              <a16:creationId xmlns:a16="http://schemas.microsoft.com/office/drawing/2014/main" id="{D71034AA-D297-D54E-670D-91BEE0EB566B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495" name="Rectangle 286">
          <a:extLst>
            <a:ext uri="{FF2B5EF4-FFF2-40B4-BE49-F238E27FC236}">
              <a16:creationId xmlns:a16="http://schemas.microsoft.com/office/drawing/2014/main" id="{09731E8D-FCA7-357B-6EFD-66626B53B466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496" name="Rectangle 287">
          <a:extLst>
            <a:ext uri="{FF2B5EF4-FFF2-40B4-BE49-F238E27FC236}">
              <a16:creationId xmlns:a16="http://schemas.microsoft.com/office/drawing/2014/main" id="{BCE2B88C-7A00-88DF-ADD1-AA6E86441E27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497" name="Rectangle 288">
          <a:extLst>
            <a:ext uri="{FF2B5EF4-FFF2-40B4-BE49-F238E27FC236}">
              <a16:creationId xmlns:a16="http://schemas.microsoft.com/office/drawing/2014/main" id="{4A203691-94C8-5234-868C-625B60C0ED98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498" name="Rectangle 289">
          <a:extLst>
            <a:ext uri="{FF2B5EF4-FFF2-40B4-BE49-F238E27FC236}">
              <a16:creationId xmlns:a16="http://schemas.microsoft.com/office/drawing/2014/main" id="{8468D0F7-2C50-134E-6123-D4A0149E16D8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499" name="Rectangle 290">
          <a:extLst>
            <a:ext uri="{FF2B5EF4-FFF2-40B4-BE49-F238E27FC236}">
              <a16:creationId xmlns:a16="http://schemas.microsoft.com/office/drawing/2014/main" id="{1CE345B8-0DC3-EB7D-3823-EC4C11A6B442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500" name="Rectangle 291">
          <a:extLst>
            <a:ext uri="{FF2B5EF4-FFF2-40B4-BE49-F238E27FC236}">
              <a16:creationId xmlns:a16="http://schemas.microsoft.com/office/drawing/2014/main" id="{5D8C54FF-6515-0F6B-DA85-3BF64785EF1C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501" name="Rectangle 292">
          <a:extLst>
            <a:ext uri="{FF2B5EF4-FFF2-40B4-BE49-F238E27FC236}">
              <a16:creationId xmlns:a16="http://schemas.microsoft.com/office/drawing/2014/main" id="{1114102E-58D8-B955-17E3-3004962E21B9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502" name="Rectangle 293">
          <a:extLst>
            <a:ext uri="{FF2B5EF4-FFF2-40B4-BE49-F238E27FC236}">
              <a16:creationId xmlns:a16="http://schemas.microsoft.com/office/drawing/2014/main" id="{850D5602-0029-57A0-B586-34F69D064F00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503" name="Rectangle 294">
          <a:extLst>
            <a:ext uri="{FF2B5EF4-FFF2-40B4-BE49-F238E27FC236}">
              <a16:creationId xmlns:a16="http://schemas.microsoft.com/office/drawing/2014/main" id="{341E598B-4B69-F9BC-6734-36BE8239D682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504" name="Rectangle 295">
          <a:extLst>
            <a:ext uri="{FF2B5EF4-FFF2-40B4-BE49-F238E27FC236}">
              <a16:creationId xmlns:a16="http://schemas.microsoft.com/office/drawing/2014/main" id="{E7BAFAC5-A934-6B47-EF5D-0F940263362C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505" name="Rectangle 296">
          <a:extLst>
            <a:ext uri="{FF2B5EF4-FFF2-40B4-BE49-F238E27FC236}">
              <a16:creationId xmlns:a16="http://schemas.microsoft.com/office/drawing/2014/main" id="{8BF10A33-D4C9-6A7F-FC25-17AEB23BC80F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506" name="Rectangle 297">
          <a:extLst>
            <a:ext uri="{FF2B5EF4-FFF2-40B4-BE49-F238E27FC236}">
              <a16:creationId xmlns:a16="http://schemas.microsoft.com/office/drawing/2014/main" id="{29CCA5BB-3983-5793-92DA-2113190DD3F6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507" name="Rectangle 298">
          <a:extLst>
            <a:ext uri="{FF2B5EF4-FFF2-40B4-BE49-F238E27FC236}">
              <a16:creationId xmlns:a16="http://schemas.microsoft.com/office/drawing/2014/main" id="{8AB421DF-4059-1B3B-E3FE-2FF549143AA5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508" name="Rectangle 299">
          <a:extLst>
            <a:ext uri="{FF2B5EF4-FFF2-40B4-BE49-F238E27FC236}">
              <a16:creationId xmlns:a16="http://schemas.microsoft.com/office/drawing/2014/main" id="{B4D79ECC-0648-6ABF-B73C-84C5686FD80F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509" name="Rectangle 300">
          <a:extLst>
            <a:ext uri="{FF2B5EF4-FFF2-40B4-BE49-F238E27FC236}">
              <a16:creationId xmlns:a16="http://schemas.microsoft.com/office/drawing/2014/main" id="{031AD13D-6F01-7B1E-3019-11535D4ED5FC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510" name="Rectangle 301">
          <a:extLst>
            <a:ext uri="{FF2B5EF4-FFF2-40B4-BE49-F238E27FC236}">
              <a16:creationId xmlns:a16="http://schemas.microsoft.com/office/drawing/2014/main" id="{FD965BB4-EED1-2053-9DF6-61106ACBF0CA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511" name="Rectangle 302">
          <a:extLst>
            <a:ext uri="{FF2B5EF4-FFF2-40B4-BE49-F238E27FC236}">
              <a16:creationId xmlns:a16="http://schemas.microsoft.com/office/drawing/2014/main" id="{35BF7408-76EA-D64B-C011-9331C5BA294C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512" name="Rectangle 303">
          <a:extLst>
            <a:ext uri="{FF2B5EF4-FFF2-40B4-BE49-F238E27FC236}">
              <a16:creationId xmlns:a16="http://schemas.microsoft.com/office/drawing/2014/main" id="{4F839537-7409-92CD-1FB8-131BA7BA509B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513" name="Rectangle 304">
          <a:extLst>
            <a:ext uri="{FF2B5EF4-FFF2-40B4-BE49-F238E27FC236}">
              <a16:creationId xmlns:a16="http://schemas.microsoft.com/office/drawing/2014/main" id="{B4EFFD94-A908-555C-4B3C-72953B836FA7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514" name="Rectangle 305">
          <a:extLst>
            <a:ext uri="{FF2B5EF4-FFF2-40B4-BE49-F238E27FC236}">
              <a16:creationId xmlns:a16="http://schemas.microsoft.com/office/drawing/2014/main" id="{EB656EAF-6CD2-3A94-CF05-BC2D468BE631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515" name="Rectangle 306">
          <a:extLst>
            <a:ext uri="{FF2B5EF4-FFF2-40B4-BE49-F238E27FC236}">
              <a16:creationId xmlns:a16="http://schemas.microsoft.com/office/drawing/2014/main" id="{093D94DD-58E0-B21D-9659-AACFC80D0CC4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516" name="Rectangle 307">
          <a:extLst>
            <a:ext uri="{FF2B5EF4-FFF2-40B4-BE49-F238E27FC236}">
              <a16:creationId xmlns:a16="http://schemas.microsoft.com/office/drawing/2014/main" id="{583A197E-A86B-FC90-E304-778ACC6F9A52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517" name="Rectangle 308">
          <a:extLst>
            <a:ext uri="{FF2B5EF4-FFF2-40B4-BE49-F238E27FC236}">
              <a16:creationId xmlns:a16="http://schemas.microsoft.com/office/drawing/2014/main" id="{858472F2-B09E-5EC6-5BB0-0F5893B8F240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518" name="Rectangle 309">
          <a:extLst>
            <a:ext uri="{FF2B5EF4-FFF2-40B4-BE49-F238E27FC236}">
              <a16:creationId xmlns:a16="http://schemas.microsoft.com/office/drawing/2014/main" id="{CAB75258-B857-7B24-9185-6BFE3721E756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519" name="Rectangle 310">
          <a:extLst>
            <a:ext uri="{FF2B5EF4-FFF2-40B4-BE49-F238E27FC236}">
              <a16:creationId xmlns:a16="http://schemas.microsoft.com/office/drawing/2014/main" id="{CDD5F414-5C91-8E19-7D80-47F2395D1D6E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520" name="Rectangle 311">
          <a:extLst>
            <a:ext uri="{FF2B5EF4-FFF2-40B4-BE49-F238E27FC236}">
              <a16:creationId xmlns:a16="http://schemas.microsoft.com/office/drawing/2014/main" id="{E7334FCC-5BAE-616A-5464-9531EF74E4A2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521" name="Rectangle 312">
          <a:extLst>
            <a:ext uri="{FF2B5EF4-FFF2-40B4-BE49-F238E27FC236}">
              <a16:creationId xmlns:a16="http://schemas.microsoft.com/office/drawing/2014/main" id="{916AED4A-446C-3251-D69A-57E8D567768A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522" name="Rectangle 313">
          <a:extLst>
            <a:ext uri="{FF2B5EF4-FFF2-40B4-BE49-F238E27FC236}">
              <a16:creationId xmlns:a16="http://schemas.microsoft.com/office/drawing/2014/main" id="{71D05DA1-6988-99C4-76FF-20E15997C908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523" name="Rectangle 314">
          <a:extLst>
            <a:ext uri="{FF2B5EF4-FFF2-40B4-BE49-F238E27FC236}">
              <a16:creationId xmlns:a16="http://schemas.microsoft.com/office/drawing/2014/main" id="{780C9649-981F-BBD6-47A6-56F78E0C6E7C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524" name="Rectangle 315">
          <a:extLst>
            <a:ext uri="{FF2B5EF4-FFF2-40B4-BE49-F238E27FC236}">
              <a16:creationId xmlns:a16="http://schemas.microsoft.com/office/drawing/2014/main" id="{83B5847B-86D4-B58C-89C6-47324D8C39AF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525" name="Rectangle 316">
          <a:extLst>
            <a:ext uri="{FF2B5EF4-FFF2-40B4-BE49-F238E27FC236}">
              <a16:creationId xmlns:a16="http://schemas.microsoft.com/office/drawing/2014/main" id="{99664A67-A73E-DA74-FEA7-A8A3E02BE710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526" name="Rectangle 317">
          <a:extLst>
            <a:ext uri="{FF2B5EF4-FFF2-40B4-BE49-F238E27FC236}">
              <a16:creationId xmlns:a16="http://schemas.microsoft.com/office/drawing/2014/main" id="{7AD52351-3577-DDD1-FE7D-D62C38093529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527" name="Rectangle 318">
          <a:extLst>
            <a:ext uri="{FF2B5EF4-FFF2-40B4-BE49-F238E27FC236}">
              <a16:creationId xmlns:a16="http://schemas.microsoft.com/office/drawing/2014/main" id="{63E872E0-E9EB-1237-1B61-F60220D66B91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528" name="Rectangle 319">
          <a:extLst>
            <a:ext uri="{FF2B5EF4-FFF2-40B4-BE49-F238E27FC236}">
              <a16:creationId xmlns:a16="http://schemas.microsoft.com/office/drawing/2014/main" id="{70FF52CD-667E-3D89-6304-BA7ACFBF862C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529" name="Rectangle 320">
          <a:extLst>
            <a:ext uri="{FF2B5EF4-FFF2-40B4-BE49-F238E27FC236}">
              <a16:creationId xmlns:a16="http://schemas.microsoft.com/office/drawing/2014/main" id="{C2C2E0A8-83BF-4769-9D60-98EA18F69B7C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530" name="Rectangle 321">
          <a:extLst>
            <a:ext uri="{FF2B5EF4-FFF2-40B4-BE49-F238E27FC236}">
              <a16:creationId xmlns:a16="http://schemas.microsoft.com/office/drawing/2014/main" id="{0D8221C9-5C14-3949-112E-1F69A0BBA89B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531" name="Rectangle 322">
          <a:extLst>
            <a:ext uri="{FF2B5EF4-FFF2-40B4-BE49-F238E27FC236}">
              <a16:creationId xmlns:a16="http://schemas.microsoft.com/office/drawing/2014/main" id="{AC3BFCB8-43EA-556D-F4CB-67FA72E1F4C1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532" name="Rectangle 323">
          <a:extLst>
            <a:ext uri="{FF2B5EF4-FFF2-40B4-BE49-F238E27FC236}">
              <a16:creationId xmlns:a16="http://schemas.microsoft.com/office/drawing/2014/main" id="{617B7842-6792-CBCB-7AF2-FB9DE5BAA1BD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533" name="Rectangle 324">
          <a:extLst>
            <a:ext uri="{FF2B5EF4-FFF2-40B4-BE49-F238E27FC236}">
              <a16:creationId xmlns:a16="http://schemas.microsoft.com/office/drawing/2014/main" id="{6D41687E-C5D3-D0CC-701B-0816CD9844A1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534" name="Rectangle 325">
          <a:extLst>
            <a:ext uri="{FF2B5EF4-FFF2-40B4-BE49-F238E27FC236}">
              <a16:creationId xmlns:a16="http://schemas.microsoft.com/office/drawing/2014/main" id="{7E4FB3FB-E2BF-1B93-D18A-85763844A411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535" name="Rectangle 326">
          <a:extLst>
            <a:ext uri="{FF2B5EF4-FFF2-40B4-BE49-F238E27FC236}">
              <a16:creationId xmlns:a16="http://schemas.microsoft.com/office/drawing/2014/main" id="{4B48411D-8CFE-A6D9-A0A8-AC62CBD122C5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536" name="Rectangle 327">
          <a:extLst>
            <a:ext uri="{FF2B5EF4-FFF2-40B4-BE49-F238E27FC236}">
              <a16:creationId xmlns:a16="http://schemas.microsoft.com/office/drawing/2014/main" id="{1E8DB196-FC67-4BD5-FAC0-578089B4BC0F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537" name="Rectangle 328">
          <a:extLst>
            <a:ext uri="{FF2B5EF4-FFF2-40B4-BE49-F238E27FC236}">
              <a16:creationId xmlns:a16="http://schemas.microsoft.com/office/drawing/2014/main" id="{A94B8EDA-DD63-551F-2D14-D034BC3C44D0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538" name="Rectangle 329">
          <a:extLst>
            <a:ext uri="{FF2B5EF4-FFF2-40B4-BE49-F238E27FC236}">
              <a16:creationId xmlns:a16="http://schemas.microsoft.com/office/drawing/2014/main" id="{FBDC7A2A-1647-DB6F-7681-3B625DC8E6D2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539" name="Rectangle 330">
          <a:extLst>
            <a:ext uri="{FF2B5EF4-FFF2-40B4-BE49-F238E27FC236}">
              <a16:creationId xmlns:a16="http://schemas.microsoft.com/office/drawing/2014/main" id="{90FD5DE7-48E2-D168-610F-3C067D9C5340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540" name="Rectangle 331">
          <a:extLst>
            <a:ext uri="{FF2B5EF4-FFF2-40B4-BE49-F238E27FC236}">
              <a16:creationId xmlns:a16="http://schemas.microsoft.com/office/drawing/2014/main" id="{A68347EB-A635-8527-3E0D-917964830807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541" name="Rectangle 332">
          <a:extLst>
            <a:ext uri="{FF2B5EF4-FFF2-40B4-BE49-F238E27FC236}">
              <a16:creationId xmlns:a16="http://schemas.microsoft.com/office/drawing/2014/main" id="{F325EA19-EB77-3BDC-598A-1D54868C14F6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542" name="Rectangle 333">
          <a:extLst>
            <a:ext uri="{FF2B5EF4-FFF2-40B4-BE49-F238E27FC236}">
              <a16:creationId xmlns:a16="http://schemas.microsoft.com/office/drawing/2014/main" id="{B20426E0-1CF4-9F49-97D6-24E80D98DE0E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543" name="Rectangle 334">
          <a:extLst>
            <a:ext uri="{FF2B5EF4-FFF2-40B4-BE49-F238E27FC236}">
              <a16:creationId xmlns:a16="http://schemas.microsoft.com/office/drawing/2014/main" id="{12E58CC2-D005-356B-1246-D7779994DD6A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544" name="Rectangle 335">
          <a:extLst>
            <a:ext uri="{FF2B5EF4-FFF2-40B4-BE49-F238E27FC236}">
              <a16:creationId xmlns:a16="http://schemas.microsoft.com/office/drawing/2014/main" id="{C5ACABDB-639F-4646-E633-DD8DF8CDDFA6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545" name="Rectangle 336">
          <a:extLst>
            <a:ext uri="{FF2B5EF4-FFF2-40B4-BE49-F238E27FC236}">
              <a16:creationId xmlns:a16="http://schemas.microsoft.com/office/drawing/2014/main" id="{A7B75228-B402-6D0F-08AD-1251FF9A6765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546" name="Rectangle 337">
          <a:extLst>
            <a:ext uri="{FF2B5EF4-FFF2-40B4-BE49-F238E27FC236}">
              <a16:creationId xmlns:a16="http://schemas.microsoft.com/office/drawing/2014/main" id="{4C522C4D-F876-D9A1-A7C3-989CD007A607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547" name="Rectangle 338">
          <a:extLst>
            <a:ext uri="{FF2B5EF4-FFF2-40B4-BE49-F238E27FC236}">
              <a16:creationId xmlns:a16="http://schemas.microsoft.com/office/drawing/2014/main" id="{88C79391-3F99-91C1-5DBE-44AC2C1A66E3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548" name="Rectangle 339">
          <a:extLst>
            <a:ext uri="{FF2B5EF4-FFF2-40B4-BE49-F238E27FC236}">
              <a16:creationId xmlns:a16="http://schemas.microsoft.com/office/drawing/2014/main" id="{03E7DE98-92A4-8667-250E-729D271EE6FE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549" name="Rectangle 340">
          <a:extLst>
            <a:ext uri="{FF2B5EF4-FFF2-40B4-BE49-F238E27FC236}">
              <a16:creationId xmlns:a16="http://schemas.microsoft.com/office/drawing/2014/main" id="{ACC9B403-2F11-E05C-0685-A2B20701879A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550" name="Rectangle 341">
          <a:extLst>
            <a:ext uri="{FF2B5EF4-FFF2-40B4-BE49-F238E27FC236}">
              <a16:creationId xmlns:a16="http://schemas.microsoft.com/office/drawing/2014/main" id="{DF199334-9E72-4DD0-D120-AEDF1CFE4A78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551" name="Rectangle 342">
          <a:extLst>
            <a:ext uri="{FF2B5EF4-FFF2-40B4-BE49-F238E27FC236}">
              <a16:creationId xmlns:a16="http://schemas.microsoft.com/office/drawing/2014/main" id="{D7C3AEDD-716C-B02B-4F55-08173CB959B4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552" name="Rectangle 343">
          <a:extLst>
            <a:ext uri="{FF2B5EF4-FFF2-40B4-BE49-F238E27FC236}">
              <a16:creationId xmlns:a16="http://schemas.microsoft.com/office/drawing/2014/main" id="{828A1FCF-9288-2F6F-C2BF-48B74F08B50B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553" name="Rectangle 344">
          <a:extLst>
            <a:ext uri="{FF2B5EF4-FFF2-40B4-BE49-F238E27FC236}">
              <a16:creationId xmlns:a16="http://schemas.microsoft.com/office/drawing/2014/main" id="{20AB3951-119C-5A6B-0D9C-006B82645E56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554" name="Rectangle 345">
          <a:extLst>
            <a:ext uri="{FF2B5EF4-FFF2-40B4-BE49-F238E27FC236}">
              <a16:creationId xmlns:a16="http://schemas.microsoft.com/office/drawing/2014/main" id="{8FC3D6E4-F248-E8E7-079C-B29AF1DD62D5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555" name="Rectangle 346">
          <a:extLst>
            <a:ext uri="{FF2B5EF4-FFF2-40B4-BE49-F238E27FC236}">
              <a16:creationId xmlns:a16="http://schemas.microsoft.com/office/drawing/2014/main" id="{FC4A39A8-8B91-187F-6EF1-4FCE733CCA3E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556" name="Rectangle 347">
          <a:extLst>
            <a:ext uri="{FF2B5EF4-FFF2-40B4-BE49-F238E27FC236}">
              <a16:creationId xmlns:a16="http://schemas.microsoft.com/office/drawing/2014/main" id="{E6C2801A-8F21-14CC-BDE8-6176E7CA9493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557" name="Rectangle 348">
          <a:extLst>
            <a:ext uri="{FF2B5EF4-FFF2-40B4-BE49-F238E27FC236}">
              <a16:creationId xmlns:a16="http://schemas.microsoft.com/office/drawing/2014/main" id="{1987278B-98B7-F1D0-6FAF-3FCEED0732E7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558" name="Rectangle 349">
          <a:extLst>
            <a:ext uri="{FF2B5EF4-FFF2-40B4-BE49-F238E27FC236}">
              <a16:creationId xmlns:a16="http://schemas.microsoft.com/office/drawing/2014/main" id="{17A28CE6-25CF-57EA-B432-8BFC4BA86666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559" name="Rectangle 350">
          <a:extLst>
            <a:ext uri="{FF2B5EF4-FFF2-40B4-BE49-F238E27FC236}">
              <a16:creationId xmlns:a16="http://schemas.microsoft.com/office/drawing/2014/main" id="{EEFB6371-AA87-2B1A-C457-26969895C8EA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560" name="Rectangle 351">
          <a:extLst>
            <a:ext uri="{FF2B5EF4-FFF2-40B4-BE49-F238E27FC236}">
              <a16:creationId xmlns:a16="http://schemas.microsoft.com/office/drawing/2014/main" id="{623D3CE7-5A29-CE43-4AE3-3B74AD272804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561" name="Rectangle 352">
          <a:extLst>
            <a:ext uri="{FF2B5EF4-FFF2-40B4-BE49-F238E27FC236}">
              <a16:creationId xmlns:a16="http://schemas.microsoft.com/office/drawing/2014/main" id="{020D4EA7-4869-3C56-E738-672C706A7CFF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562" name="Rectangle 353">
          <a:extLst>
            <a:ext uri="{FF2B5EF4-FFF2-40B4-BE49-F238E27FC236}">
              <a16:creationId xmlns:a16="http://schemas.microsoft.com/office/drawing/2014/main" id="{CC327B1A-6BA8-558B-2922-E2A9BDE94210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563" name="Rectangle 354">
          <a:extLst>
            <a:ext uri="{FF2B5EF4-FFF2-40B4-BE49-F238E27FC236}">
              <a16:creationId xmlns:a16="http://schemas.microsoft.com/office/drawing/2014/main" id="{86526778-4A8E-437C-F2DB-4636AB008068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564" name="Rectangle 355">
          <a:extLst>
            <a:ext uri="{FF2B5EF4-FFF2-40B4-BE49-F238E27FC236}">
              <a16:creationId xmlns:a16="http://schemas.microsoft.com/office/drawing/2014/main" id="{A3882EA9-3E9A-D727-8CB9-4C113F9452FB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565" name="Rectangle 356">
          <a:extLst>
            <a:ext uri="{FF2B5EF4-FFF2-40B4-BE49-F238E27FC236}">
              <a16:creationId xmlns:a16="http://schemas.microsoft.com/office/drawing/2014/main" id="{D7443261-7E11-9A48-3187-60472109C78B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566" name="Rectangle 357">
          <a:extLst>
            <a:ext uri="{FF2B5EF4-FFF2-40B4-BE49-F238E27FC236}">
              <a16:creationId xmlns:a16="http://schemas.microsoft.com/office/drawing/2014/main" id="{38BD0439-E798-B632-7F93-4C8067230CFB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567" name="Rectangle 358">
          <a:extLst>
            <a:ext uri="{FF2B5EF4-FFF2-40B4-BE49-F238E27FC236}">
              <a16:creationId xmlns:a16="http://schemas.microsoft.com/office/drawing/2014/main" id="{C3E4864F-B753-101E-49C8-0D5DAE370E43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568" name="Rectangle 359">
          <a:extLst>
            <a:ext uri="{FF2B5EF4-FFF2-40B4-BE49-F238E27FC236}">
              <a16:creationId xmlns:a16="http://schemas.microsoft.com/office/drawing/2014/main" id="{8712C60B-C4C3-AF6C-9513-B4781CD47F24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569" name="Rectangle 360">
          <a:extLst>
            <a:ext uri="{FF2B5EF4-FFF2-40B4-BE49-F238E27FC236}">
              <a16:creationId xmlns:a16="http://schemas.microsoft.com/office/drawing/2014/main" id="{73B248A6-FC44-1EF7-7D70-7CD650B893E3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570" name="Rectangle 361">
          <a:extLst>
            <a:ext uri="{FF2B5EF4-FFF2-40B4-BE49-F238E27FC236}">
              <a16:creationId xmlns:a16="http://schemas.microsoft.com/office/drawing/2014/main" id="{0AD16485-BB04-0712-8488-1733E69C07EC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571" name="Rectangle 362">
          <a:extLst>
            <a:ext uri="{FF2B5EF4-FFF2-40B4-BE49-F238E27FC236}">
              <a16:creationId xmlns:a16="http://schemas.microsoft.com/office/drawing/2014/main" id="{E8395077-C609-790E-A1DD-EFD146F7E2DB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572" name="Rectangle 363">
          <a:extLst>
            <a:ext uri="{FF2B5EF4-FFF2-40B4-BE49-F238E27FC236}">
              <a16:creationId xmlns:a16="http://schemas.microsoft.com/office/drawing/2014/main" id="{CE30ECA3-AECA-F6B0-2A28-68CD46072A0A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573" name="Rectangle 364">
          <a:extLst>
            <a:ext uri="{FF2B5EF4-FFF2-40B4-BE49-F238E27FC236}">
              <a16:creationId xmlns:a16="http://schemas.microsoft.com/office/drawing/2014/main" id="{42415CC0-76AA-DE20-B93A-A8D0DF4C6AF3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574" name="Rectangle 365">
          <a:extLst>
            <a:ext uri="{FF2B5EF4-FFF2-40B4-BE49-F238E27FC236}">
              <a16:creationId xmlns:a16="http://schemas.microsoft.com/office/drawing/2014/main" id="{FA3FB62D-1214-9F79-FD49-11A3EC3EE9E8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575" name="Rectangle 366">
          <a:extLst>
            <a:ext uri="{FF2B5EF4-FFF2-40B4-BE49-F238E27FC236}">
              <a16:creationId xmlns:a16="http://schemas.microsoft.com/office/drawing/2014/main" id="{9EB83D1D-7D90-C1C8-61BE-86D3D4D7638A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576" name="Rectangle 367">
          <a:extLst>
            <a:ext uri="{FF2B5EF4-FFF2-40B4-BE49-F238E27FC236}">
              <a16:creationId xmlns:a16="http://schemas.microsoft.com/office/drawing/2014/main" id="{0E5FEEAE-7934-E6A3-F121-0B933ABC927C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577" name="Rectangle 368">
          <a:extLst>
            <a:ext uri="{FF2B5EF4-FFF2-40B4-BE49-F238E27FC236}">
              <a16:creationId xmlns:a16="http://schemas.microsoft.com/office/drawing/2014/main" id="{27F69B16-F501-45E5-4C4C-F6994FE61CE7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578" name="Rectangle 369">
          <a:extLst>
            <a:ext uri="{FF2B5EF4-FFF2-40B4-BE49-F238E27FC236}">
              <a16:creationId xmlns:a16="http://schemas.microsoft.com/office/drawing/2014/main" id="{16ABD60B-C949-E279-7883-95871A17371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579" name="Rectangle 370">
          <a:extLst>
            <a:ext uri="{FF2B5EF4-FFF2-40B4-BE49-F238E27FC236}">
              <a16:creationId xmlns:a16="http://schemas.microsoft.com/office/drawing/2014/main" id="{28AB1DBD-74D5-BA4C-F486-17CD3817DB6E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580" name="Rectangle 371">
          <a:extLst>
            <a:ext uri="{FF2B5EF4-FFF2-40B4-BE49-F238E27FC236}">
              <a16:creationId xmlns:a16="http://schemas.microsoft.com/office/drawing/2014/main" id="{7726985C-552F-5022-549D-6206A05DA9C9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581" name="Rectangle 372">
          <a:extLst>
            <a:ext uri="{FF2B5EF4-FFF2-40B4-BE49-F238E27FC236}">
              <a16:creationId xmlns:a16="http://schemas.microsoft.com/office/drawing/2014/main" id="{1B3249C0-C675-F130-32CE-537F16F5978E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582" name="Rectangle 373">
          <a:extLst>
            <a:ext uri="{FF2B5EF4-FFF2-40B4-BE49-F238E27FC236}">
              <a16:creationId xmlns:a16="http://schemas.microsoft.com/office/drawing/2014/main" id="{7F9EE4CB-5D87-6F1E-BAF0-07BBD9439CB3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583" name="Rectangle 374">
          <a:extLst>
            <a:ext uri="{FF2B5EF4-FFF2-40B4-BE49-F238E27FC236}">
              <a16:creationId xmlns:a16="http://schemas.microsoft.com/office/drawing/2014/main" id="{BF079C1E-3DAF-7804-5597-B5755F6C1691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584" name="Rectangle 375">
          <a:extLst>
            <a:ext uri="{FF2B5EF4-FFF2-40B4-BE49-F238E27FC236}">
              <a16:creationId xmlns:a16="http://schemas.microsoft.com/office/drawing/2014/main" id="{DD19218B-E509-0500-D9E0-41B6FF87268D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585" name="Rectangle 376">
          <a:extLst>
            <a:ext uri="{FF2B5EF4-FFF2-40B4-BE49-F238E27FC236}">
              <a16:creationId xmlns:a16="http://schemas.microsoft.com/office/drawing/2014/main" id="{42E7BC7F-2871-5A18-57BF-4786EDB82FC3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586" name="Rectangle 377">
          <a:extLst>
            <a:ext uri="{FF2B5EF4-FFF2-40B4-BE49-F238E27FC236}">
              <a16:creationId xmlns:a16="http://schemas.microsoft.com/office/drawing/2014/main" id="{897A3FF9-DC9C-62FD-A88C-FDF0684C8D9A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587" name="Rectangle 378">
          <a:extLst>
            <a:ext uri="{FF2B5EF4-FFF2-40B4-BE49-F238E27FC236}">
              <a16:creationId xmlns:a16="http://schemas.microsoft.com/office/drawing/2014/main" id="{AB7D5A9E-A3D5-EB8A-B257-CDC8E13417C8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588" name="Rectangle 379">
          <a:extLst>
            <a:ext uri="{FF2B5EF4-FFF2-40B4-BE49-F238E27FC236}">
              <a16:creationId xmlns:a16="http://schemas.microsoft.com/office/drawing/2014/main" id="{5F2DFACE-38DD-3749-044B-C62F356BA060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589" name="Rectangle 380">
          <a:extLst>
            <a:ext uri="{FF2B5EF4-FFF2-40B4-BE49-F238E27FC236}">
              <a16:creationId xmlns:a16="http://schemas.microsoft.com/office/drawing/2014/main" id="{5E3095FF-8ACC-2A6C-2826-3B6DDAA9E3E2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590" name="Rectangle 381">
          <a:extLst>
            <a:ext uri="{FF2B5EF4-FFF2-40B4-BE49-F238E27FC236}">
              <a16:creationId xmlns:a16="http://schemas.microsoft.com/office/drawing/2014/main" id="{A1EE3483-F97C-D12F-1C8B-FCBE89E9ACD3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591" name="Rectangle 382">
          <a:extLst>
            <a:ext uri="{FF2B5EF4-FFF2-40B4-BE49-F238E27FC236}">
              <a16:creationId xmlns:a16="http://schemas.microsoft.com/office/drawing/2014/main" id="{CFADAB6B-1E33-2CAF-94D4-71413D708B67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592" name="Rectangle 383">
          <a:extLst>
            <a:ext uri="{FF2B5EF4-FFF2-40B4-BE49-F238E27FC236}">
              <a16:creationId xmlns:a16="http://schemas.microsoft.com/office/drawing/2014/main" id="{073714B3-0243-7ECA-8A0F-759007973DE2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593" name="Rectangle 384">
          <a:extLst>
            <a:ext uri="{FF2B5EF4-FFF2-40B4-BE49-F238E27FC236}">
              <a16:creationId xmlns:a16="http://schemas.microsoft.com/office/drawing/2014/main" id="{93BEFC76-ACFE-6CF7-C725-5C9C7CEC7E90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594" name="Rectangle 385">
          <a:extLst>
            <a:ext uri="{FF2B5EF4-FFF2-40B4-BE49-F238E27FC236}">
              <a16:creationId xmlns:a16="http://schemas.microsoft.com/office/drawing/2014/main" id="{42D29AE3-1229-DD6B-2B3F-753A5659D238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595" name="Rectangle 386">
          <a:extLst>
            <a:ext uri="{FF2B5EF4-FFF2-40B4-BE49-F238E27FC236}">
              <a16:creationId xmlns:a16="http://schemas.microsoft.com/office/drawing/2014/main" id="{F8C5FA7C-A20B-FF69-B92E-A2CB8F7EE854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596" name="Rectangle 387">
          <a:extLst>
            <a:ext uri="{FF2B5EF4-FFF2-40B4-BE49-F238E27FC236}">
              <a16:creationId xmlns:a16="http://schemas.microsoft.com/office/drawing/2014/main" id="{9668525E-0980-EFCF-F4DB-10516612A2AB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597" name="Rectangle 388">
          <a:extLst>
            <a:ext uri="{FF2B5EF4-FFF2-40B4-BE49-F238E27FC236}">
              <a16:creationId xmlns:a16="http://schemas.microsoft.com/office/drawing/2014/main" id="{D4F2AF47-D68E-7ECD-0E5A-BE88FDBDED0D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598" name="Rectangle 389">
          <a:extLst>
            <a:ext uri="{FF2B5EF4-FFF2-40B4-BE49-F238E27FC236}">
              <a16:creationId xmlns:a16="http://schemas.microsoft.com/office/drawing/2014/main" id="{033D969D-0A37-B9CC-873E-DF7AAAAF0376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599" name="Rectangle 390">
          <a:extLst>
            <a:ext uri="{FF2B5EF4-FFF2-40B4-BE49-F238E27FC236}">
              <a16:creationId xmlns:a16="http://schemas.microsoft.com/office/drawing/2014/main" id="{AA627870-C420-53E9-C506-B1D5420AB1C1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600" name="Rectangle 391">
          <a:extLst>
            <a:ext uri="{FF2B5EF4-FFF2-40B4-BE49-F238E27FC236}">
              <a16:creationId xmlns:a16="http://schemas.microsoft.com/office/drawing/2014/main" id="{ACEC4FA5-B551-5E58-E947-B7ED53833322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601" name="Rectangle 392">
          <a:extLst>
            <a:ext uri="{FF2B5EF4-FFF2-40B4-BE49-F238E27FC236}">
              <a16:creationId xmlns:a16="http://schemas.microsoft.com/office/drawing/2014/main" id="{5D2BD5D2-9B1E-C529-6CCF-A31A1085D459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602" name="Rectangle 393">
          <a:extLst>
            <a:ext uri="{FF2B5EF4-FFF2-40B4-BE49-F238E27FC236}">
              <a16:creationId xmlns:a16="http://schemas.microsoft.com/office/drawing/2014/main" id="{1224086E-D037-8038-C891-31E3B0C6EFE5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603" name="Rectangle 394">
          <a:extLst>
            <a:ext uri="{FF2B5EF4-FFF2-40B4-BE49-F238E27FC236}">
              <a16:creationId xmlns:a16="http://schemas.microsoft.com/office/drawing/2014/main" id="{1CC3FD24-AD99-F26A-36D6-3F26CF9B3B23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604" name="Rectangle 395">
          <a:extLst>
            <a:ext uri="{FF2B5EF4-FFF2-40B4-BE49-F238E27FC236}">
              <a16:creationId xmlns:a16="http://schemas.microsoft.com/office/drawing/2014/main" id="{6567F4A6-C427-8DB2-1076-6AC3FE1F1082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605" name="Rectangle 396">
          <a:extLst>
            <a:ext uri="{FF2B5EF4-FFF2-40B4-BE49-F238E27FC236}">
              <a16:creationId xmlns:a16="http://schemas.microsoft.com/office/drawing/2014/main" id="{9E624231-6428-4006-6337-DB0249903DFD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606" name="Rectangle 397">
          <a:extLst>
            <a:ext uri="{FF2B5EF4-FFF2-40B4-BE49-F238E27FC236}">
              <a16:creationId xmlns:a16="http://schemas.microsoft.com/office/drawing/2014/main" id="{91FB6FB4-7A56-5BE2-8AE5-25A5D927E6AD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607" name="Rectangle 398">
          <a:extLst>
            <a:ext uri="{FF2B5EF4-FFF2-40B4-BE49-F238E27FC236}">
              <a16:creationId xmlns:a16="http://schemas.microsoft.com/office/drawing/2014/main" id="{641F408E-CF48-C451-66F9-D8BCEFD23496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608" name="Rectangle 399">
          <a:extLst>
            <a:ext uri="{FF2B5EF4-FFF2-40B4-BE49-F238E27FC236}">
              <a16:creationId xmlns:a16="http://schemas.microsoft.com/office/drawing/2014/main" id="{8D102D7F-1BBA-D88B-9F57-1BC56EE2F700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609" name="Rectangle 400">
          <a:extLst>
            <a:ext uri="{FF2B5EF4-FFF2-40B4-BE49-F238E27FC236}">
              <a16:creationId xmlns:a16="http://schemas.microsoft.com/office/drawing/2014/main" id="{7FB31EFA-81D7-85D7-3361-058DF22F5957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610" name="Rectangle 401">
          <a:extLst>
            <a:ext uri="{FF2B5EF4-FFF2-40B4-BE49-F238E27FC236}">
              <a16:creationId xmlns:a16="http://schemas.microsoft.com/office/drawing/2014/main" id="{A175725B-37D6-EFD1-2E93-0CA0E04DA8BD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611" name="Rectangle 402">
          <a:extLst>
            <a:ext uri="{FF2B5EF4-FFF2-40B4-BE49-F238E27FC236}">
              <a16:creationId xmlns:a16="http://schemas.microsoft.com/office/drawing/2014/main" id="{A114CA40-CA85-A105-CE4A-38F7C16AD743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612" name="Rectangle 403">
          <a:extLst>
            <a:ext uri="{FF2B5EF4-FFF2-40B4-BE49-F238E27FC236}">
              <a16:creationId xmlns:a16="http://schemas.microsoft.com/office/drawing/2014/main" id="{5A054C2D-BF1B-1D02-515E-FC2BE745140A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613" name="Rectangle 404">
          <a:extLst>
            <a:ext uri="{FF2B5EF4-FFF2-40B4-BE49-F238E27FC236}">
              <a16:creationId xmlns:a16="http://schemas.microsoft.com/office/drawing/2014/main" id="{1BCCBF88-AFD8-6603-CF24-AF5BA887FC2E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614" name="Rectangle 405">
          <a:extLst>
            <a:ext uri="{FF2B5EF4-FFF2-40B4-BE49-F238E27FC236}">
              <a16:creationId xmlns:a16="http://schemas.microsoft.com/office/drawing/2014/main" id="{E3F78F0B-BA51-5A34-F705-3831B57F9566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615" name="Rectangle 406">
          <a:extLst>
            <a:ext uri="{FF2B5EF4-FFF2-40B4-BE49-F238E27FC236}">
              <a16:creationId xmlns:a16="http://schemas.microsoft.com/office/drawing/2014/main" id="{364239AE-3BA2-7FC1-0B61-836A10E8424A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616" name="Rectangle 407">
          <a:extLst>
            <a:ext uri="{FF2B5EF4-FFF2-40B4-BE49-F238E27FC236}">
              <a16:creationId xmlns:a16="http://schemas.microsoft.com/office/drawing/2014/main" id="{715CDF5A-D1EB-378B-602B-99BA1EAE3E5C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617" name="Rectangle 408">
          <a:extLst>
            <a:ext uri="{FF2B5EF4-FFF2-40B4-BE49-F238E27FC236}">
              <a16:creationId xmlns:a16="http://schemas.microsoft.com/office/drawing/2014/main" id="{278F6DD2-8102-8DDC-A680-798BEE8BDC74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618" name="Rectangle 409">
          <a:extLst>
            <a:ext uri="{FF2B5EF4-FFF2-40B4-BE49-F238E27FC236}">
              <a16:creationId xmlns:a16="http://schemas.microsoft.com/office/drawing/2014/main" id="{1C37347F-6D29-8668-BD9D-D2A4D8BACAE4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619" name="Rectangle 410">
          <a:extLst>
            <a:ext uri="{FF2B5EF4-FFF2-40B4-BE49-F238E27FC236}">
              <a16:creationId xmlns:a16="http://schemas.microsoft.com/office/drawing/2014/main" id="{870DFB36-F80A-D072-DE6A-E9DBEFA68DDC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620" name="Rectangle 411">
          <a:extLst>
            <a:ext uri="{FF2B5EF4-FFF2-40B4-BE49-F238E27FC236}">
              <a16:creationId xmlns:a16="http://schemas.microsoft.com/office/drawing/2014/main" id="{AEF3AFBF-B3DC-0E52-5AF3-A6B4E34F9A75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621" name="Rectangle 412">
          <a:extLst>
            <a:ext uri="{FF2B5EF4-FFF2-40B4-BE49-F238E27FC236}">
              <a16:creationId xmlns:a16="http://schemas.microsoft.com/office/drawing/2014/main" id="{E587798C-DE42-1234-5289-19869D96D733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622" name="Rectangle 413">
          <a:extLst>
            <a:ext uri="{FF2B5EF4-FFF2-40B4-BE49-F238E27FC236}">
              <a16:creationId xmlns:a16="http://schemas.microsoft.com/office/drawing/2014/main" id="{720516FE-7AF1-E512-C811-9835D64FA70B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623" name="Rectangle 414">
          <a:extLst>
            <a:ext uri="{FF2B5EF4-FFF2-40B4-BE49-F238E27FC236}">
              <a16:creationId xmlns:a16="http://schemas.microsoft.com/office/drawing/2014/main" id="{16549125-6192-5884-D24C-D2AA05FB3596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624" name="Rectangle 415">
          <a:extLst>
            <a:ext uri="{FF2B5EF4-FFF2-40B4-BE49-F238E27FC236}">
              <a16:creationId xmlns:a16="http://schemas.microsoft.com/office/drawing/2014/main" id="{F4AB0C6F-AB9F-B953-8A10-2734C8011C6E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625" name="Rectangle 416">
          <a:extLst>
            <a:ext uri="{FF2B5EF4-FFF2-40B4-BE49-F238E27FC236}">
              <a16:creationId xmlns:a16="http://schemas.microsoft.com/office/drawing/2014/main" id="{1DD77A48-3034-5166-E017-4DD19ECDFCB0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626" name="Rectangle 417">
          <a:extLst>
            <a:ext uri="{FF2B5EF4-FFF2-40B4-BE49-F238E27FC236}">
              <a16:creationId xmlns:a16="http://schemas.microsoft.com/office/drawing/2014/main" id="{CD948B97-8186-4E42-EC9B-3ED9A89CFF70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627" name="Rectangle 418">
          <a:extLst>
            <a:ext uri="{FF2B5EF4-FFF2-40B4-BE49-F238E27FC236}">
              <a16:creationId xmlns:a16="http://schemas.microsoft.com/office/drawing/2014/main" id="{5350830F-F1E1-090D-EC68-9DCF5CD415DA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628" name="Rectangle 419">
          <a:extLst>
            <a:ext uri="{FF2B5EF4-FFF2-40B4-BE49-F238E27FC236}">
              <a16:creationId xmlns:a16="http://schemas.microsoft.com/office/drawing/2014/main" id="{5DA1DF98-84E5-4D6C-719C-0E853C74BB83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629" name="Rectangle 420">
          <a:extLst>
            <a:ext uri="{FF2B5EF4-FFF2-40B4-BE49-F238E27FC236}">
              <a16:creationId xmlns:a16="http://schemas.microsoft.com/office/drawing/2014/main" id="{B166FDB2-EC31-7279-7105-4C80937A0157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630" name="Rectangle 421">
          <a:extLst>
            <a:ext uri="{FF2B5EF4-FFF2-40B4-BE49-F238E27FC236}">
              <a16:creationId xmlns:a16="http://schemas.microsoft.com/office/drawing/2014/main" id="{9EE072AF-2D51-F96E-6303-D099D0BD2743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631" name="Rectangle 422">
          <a:extLst>
            <a:ext uri="{FF2B5EF4-FFF2-40B4-BE49-F238E27FC236}">
              <a16:creationId xmlns:a16="http://schemas.microsoft.com/office/drawing/2014/main" id="{7CFAB8FC-D80B-E08F-91C1-EF1C5A61E8E9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632" name="Rectangle 423">
          <a:extLst>
            <a:ext uri="{FF2B5EF4-FFF2-40B4-BE49-F238E27FC236}">
              <a16:creationId xmlns:a16="http://schemas.microsoft.com/office/drawing/2014/main" id="{14014110-9A72-2FF5-7127-046C0E649774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633" name="Rectangle 424">
          <a:extLst>
            <a:ext uri="{FF2B5EF4-FFF2-40B4-BE49-F238E27FC236}">
              <a16:creationId xmlns:a16="http://schemas.microsoft.com/office/drawing/2014/main" id="{1A06F3A0-0BF7-698B-D8DF-D9D71612CD10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634" name="Rectangle 425">
          <a:extLst>
            <a:ext uri="{FF2B5EF4-FFF2-40B4-BE49-F238E27FC236}">
              <a16:creationId xmlns:a16="http://schemas.microsoft.com/office/drawing/2014/main" id="{375AC51A-52B0-F2E9-BD03-BB2ED49938D8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635" name="Rectangle 426">
          <a:extLst>
            <a:ext uri="{FF2B5EF4-FFF2-40B4-BE49-F238E27FC236}">
              <a16:creationId xmlns:a16="http://schemas.microsoft.com/office/drawing/2014/main" id="{D3E4C013-49E1-DFC5-CDEF-E1FE936D8D8C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636" name="Rectangle 427">
          <a:extLst>
            <a:ext uri="{FF2B5EF4-FFF2-40B4-BE49-F238E27FC236}">
              <a16:creationId xmlns:a16="http://schemas.microsoft.com/office/drawing/2014/main" id="{16E79921-6DF1-8C89-9FB3-B3F19514D539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637" name="Rectangle 428">
          <a:extLst>
            <a:ext uri="{FF2B5EF4-FFF2-40B4-BE49-F238E27FC236}">
              <a16:creationId xmlns:a16="http://schemas.microsoft.com/office/drawing/2014/main" id="{5558FA75-8906-B12A-6420-DCE13B3C5636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638" name="Rectangle 429">
          <a:extLst>
            <a:ext uri="{FF2B5EF4-FFF2-40B4-BE49-F238E27FC236}">
              <a16:creationId xmlns:a16="http://schemas.microsoft.com/office/drawing/2014/main" id="{F3D85EEE-13CC-4F24-61B9-2D3AFB65340B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639" name="Rectangle 430">
          <a:extLst>
            <a:ext uri="{FF2B5EF4-FFF2-40B4-BE49-F238E27FC236}">
              <a16:creationId xmlns:a16="http://schemas.microsoft.com/office/drawing/2014/main" id="{AE774F42-1274-D823-97F8-A0A18671861D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640" name="Rectangle 431">
          <a:extLst>
            <a:ext uri="{FF2B5EF4-FFF2-40B4-BE49-F238E27FC236}">
              <a16:creationId xmlns:a16="http://schemas.microsoft.com/office/drawing/2014/main" id="{6002B392-55E5-E411-3109-13489D8835FE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641" name="Rectangle 432">
          <a:extLst>
            <a:ext uri="{FF2B5EF4-FFF2-40B4-BE49-F238E27FC236}">
              <a16:creationId xmlns:a16="http://schemas.microsoft.com/office/drawing/2014/main" id="{0B876C90-137E-9F1F-8E5A-835B204E66C8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642" name="Rectangle 433">
          <a:extLst>
            <a:ext uri="{FF2B5EF4-FFF2-40B4-BE49-F238E27FC236}">
              <a16:creationId xmlns:a16="http://schemas.microsoft.com/office/drawing/2014/main" id="{E58019CC-F923-DA9C-9F46-DC224A71E649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643" name="Rectangle 434">
          <a:extLst>
            <a:ext uri="{FF2B5EF4-FFF2-40B4-BE49-F238E27FC236}">
              <a16:creationId xmlns:a16="http://schemas.microsoft.com/office/drawing/2014/main" id="{EB2EB6CE-154C-A552-D4BD-62A8F4110C5E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644" name="Rectangle 435">
          <a:extLst>
            <a:ext uri="{FF2B5EF4-FFF2-40B4-BE49-F238E27FC236}">
              <a16:creationId xmlns:a16="http://schemas.microsoft.com/office/drawing/2014/main" id="{A70F665B-C35F-3EB8-E1FE-EE8C4D19A4AC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645" name="Rectangle 436">
          <a:extLst>
            <a:ext uri="{FF2B5EF4-FFF2-40B4-BE49-F238E27FC236}">
              <a16:creationId xmlns:a16="http://schemas.microsoft.com/office/drawing/2014/main" id="{2B3CB1FC-C37A-06D6-9FA2-238E20F2E75A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646" name="Rectangle 437">
          <a:extLst>
            <a:ext uri="{FF2B5EF4-FFF2-40B4-BE49-F238E27FC236}">
              <a16:creationId xmlns:a16="http://schemas.microsoft.com/office/drawing/2014/main" id="{4EB44FB7-B5D5-0F41-0D38-1162EFA2A722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647" name="Rectangle 438">
          <a:extLst>
            <a:ext uri="{FF2B5EF4-FFF2-40B4-BE49-F238E27FC236}">
              <a16:creationId xmlns:a16="http://schemas.microsoft.com/office/drawing/2014/main" id="{073328EA-B980-A6AF-5E98-7A7635DE17AF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648" name="Rectangle 439">
          <a:extLst>
            <a:ext uri="{FF2B5EF4-FFF2-40B4-BE49-F238E27FC236}">
              <a16:creationId xmlns:a16="http://schemas.microsoft.com/office/drawing/2014/main" id="{4CC7048C-9F9F-95F7-53AA-791DC5D39D82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649" name="Rectangle 440">
          <a:extLst>
            <a:ext uri="{FF2B5EF4-FFF2-40B4-BE49-F238E27FC236}">
              <a16:creationId xmlns:a16="http://schemas.microsoft.com/office/drawing/2014/main" id="{FFF46B47-FD19-BBFB-0404-CAB2AA51A33F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650" name="Rectangle 441">
          <a:extLst>
            <a:ext uri="{FF2B5EF4-FFF2-40B4-BE49-F238E27FC236}">
              <a16:creationId xmlns:a16="http://schemas.microsoft.com/office/drawing/2014/main" id="{73310722-BCD2-B914-32EA-6B790906FAA6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651" name="Rectangle 442">
          <a:extLst>
            <a:ext uri="{FF2B5EF4-FFF2-40B4-BE49-F238E27FC236}">
              <a16:creationId xmlns:a16="http://schemas.microsoft.com/office/drawing/2014/main" id="{FCE4C688-11D0-C727-EB99-64E30CC66D58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652" name="Rectangle 443">
          <a:extLst>
            <a:ext uri="{FF2B5EF4-FFF2-40B4-BE49-F238E27FC236}">
              <a16:creationId xmlns:a16="http://schemas.microsoft.com/office/drawing/2014/main" id="{03948716-A2B8-1595-C6F5-A02AA65E158E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653" name="Rectangle 444">
          <a:extLst>
            <a:ext uri="{FF2B5EF4-FFF2-40B4-BE49-F238E27FC236}">
              <a16:creationId xmlns:a16="http://schemas.microsoft.com/office/drawing/2014/main" id="{C3C907E6-5AF5-599D-7FCA-3F2D425A6F02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654" name="Rectangle 445">
          <a:extLst>
            <a:ext uri="{FF2B5EF4-FFF2-40B4-BE49-F238E27FC236}">
              <a16:creationId xmlns:a16="http://schemas.microsoft.com/office/drawing/2014/main" id="{28D83C1F-8991-3356-C7DF-4DD86EB334A6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655" name="Rectangle 446">
          <a:extLst>
            <a:ext uri="{FF2B5EF4-FFF2-40B4-BE49-F238E27FC236}">
              <a16:creationId xmlns:a16="http://schemas.microsoft.com/office/drawing/2014/main" id="{94D90610-DAC3-FFE9-A2C1-0919DB0CF6B2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656" name="Rectangle 447">
          <a:extLst>
            <a:ext uri="{FF2B5EF4-FFF2-40B4-BE49-F238E27FC236}">
              <a16:creationId xmlns:a16="http://schemas.microsoft.com/office/drawing/2014/main" id="{142CE3C0-7009-CF15-7F89-FBC59E6A4109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657" name="Rectangle 448">
          <a:extLst>
            <a:ext uri="{FF2B5EF4-FFF2-40B4-BE49-F238E27FC236}">
              <a16:creationId xmlns:a16="http://schemas.microsoft.com/office/drawing/2014/main" id="{B725843E-7929-657A-6C8B-A96DD3B74FB9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658" name="Rectangle 449">
          <a:extLst>
            <a:ext uri="{FF2B5EF4-FFF2-40B4-BE49-F238E27FC236}">
              <a16:creationId xmlns:a16="http://schemas.microsoft.com/office/drawing/2014/main" id="{204E58B7-93A7-1EDC-AB43-CDAE4F8399D0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659" name="Rectangle 450">
          <a:extLst>
            <a:ext uri="{FF2B5EF4-FFF2-40B4-BE49-F238E27FC236}">
              <a16:creationId xmlns:a16="http://schemas.microsoft.com/office/drawing/2014/main" id="{AFA25751-ACD2-7C01-9A9E-67124AA1894A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660" name="Rectangle 451">
          <a:extLst>
            <a:ext uri="{FF2B5EF4-FFF2-40B4-BE49-F238E27FC236}">
              <a16:creationId xmlns:a16="http://schemas.microsoft.com/office/drawing/2014/main" id="{EDF3F1DB-D560-9999-26AE-00B0E7A45305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661" name="Rectangle 452">
          <a:extLst>
            <a:ext uri="{FF2B5EF4-FFF2-40B4-BE49-F238E27FC236}">
              <a16:creationId xmlns:a16="http://schemas.microsoft.com/office/drawing/2014/main" id="{42A68D3E-81C9-423D-EFC0-855D3241AA83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662" name="Rectangle 453">
          <a:extLst>
            <a:ext uri="{FF2B5EF4-FFF2-40B4-BE49-F238E27FC236}">
              <a16:creationId xmlns:a16="http://schemas.microsoft.com/office/drawing/2014/main" id="{7A54479B-DCE3-DC0F-7ED9-857513DBCF5E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663" name="Rectangle 454">
          <a:extLst>
            <a:ext uri="{FF2B5EF4-FFF2-40B4-BE49-F238E27FC236}">
              <a16:creationId xmlns:a16="http://schemas.microsoft.com/office/drawing/2014/main" id="{7318DAD5-CCE1-EA2E-71C0-6C41742C9B4E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664" name="Rectangle 455">
          <a:extLst>
            <a:ext uri="{FF2B5EF4-FFF2-40B4-BE49-F238E27FC236}">
              <a16:creationId xmlns:a16="http://schemas.microsoft.com/office/drawing/2014/main" id="{887F7A4F-57E1-4602-3E7D-49253268D552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665" name="Rectangle 456">
          <a:extLst>
            <a:ext uri="{FF2B5EF4-FFF2-40B4-BE49-F238E27FC236}">
              <a16:creationId xmlns:a16="http://schemas.microsoft.com/office/drawing/2014/main" id="{4F3EBB08-D1B7-79D7-4BCE-D98B90711831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666" name="Rectangle 457">
          <a:extLst>
            <a:ext uri="{FF2B5EF4-FFF2-40B4-BE49-F238E27FC236}">
              <a16:creationId xmlns:a16="http://schemas.microsoft.com/office/drawing/2014/main" id="{2CEA6E5D-2346-0948-8151-E257312A19F6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667" name="Rectangle 458">
          <a:extLst>
            <a:ext uri="{FF2B5EF4-FFF2-40B4-BE49-F238E27FC236}">
              <a16:creationId xmlns:a16="http://schemas.microsoft.com/office/drawing/2014/main" id="{2827C1E3-A86B-D24A-5E7F-77189338833D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668" name="Rectangle 459">
          <a:extLst>
            <a:ext uri="{FF2B5EF4-FFF2-40B4-BE49-F238E27FC236}">
              <a16:creationId xmlns:a16="http://schemas.microsoft.com/office/drawing/2014/main" id="{E614E0B4-2B03-9FFA-CD18-33F17DAA2295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669" name="Rectangle 460">
          <a:extLst>
            <a:ext uri="{FF2B5EF4-FFF2-40B4-BE49-F238E27FC236}">
              <a16:creationId xmlns:a16="http://schemas.microsoft.com/office/drawing/2014/main" id="{03A41E0C-743C-021A-3330-F622289C15C6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670" name="Rectangle 461">
          <a:extLst>
            <a:ext uri="{FF2B5EF4-FFF2-40B4-BE49-F238E27FC236}">
              <a16:creationId xmlns:a16="http://schemas.microsoft.com/office/drawing/2014/main" id="{197FCD8B-AD91-9056-9F62-E79D209B09F4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671" name="Rectangle 462">
          <a:extLst>
            <a:ext uri="{FF2B5EF4-FFF2-40B4-BE49-F238E27FC236}">
              <a16:creationId xmlns:a16="http://schemas.microsoft.com/office/drawing/2014/main" id="{14902235-F78A-EE08-9A5C-4C0F42E885A0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672" name="Rectangle 463">
          <a:extLst>
            <a:ext uri="{FF2B5EF4-FFF2-40B4-BE49-F238E27FC236}">
              <a16:creationId xmlns:a16="http://schemas.microsoft.com/office/drawing/2014/main" id="{8C609627-2CA2-0078-ECED-66A0E7F66B3A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673" name="Rectangle 464">
          <a:extLst>
            <a:ext uri="{FF2B5EF4-FFF2-40B4-BE49-F238E27FC236}">
              <a16:creationId xmlns:a16="http://schemas.microsoft.com/office/drawing/2014/main" id="{9F72F434-1362-B53F-E976-220A18901B5A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674" name="Rectangle 465">
          <a:extLst>
            <a:ext uri="{FF2B5EF4-FFF2-40B4-BE49-F238E27FC236}">
              <a16:creationId xmlns:a16="http://schemas.microsoft.com/office/drawing/2014/main" id="{0FB57CBA-4F2C-DD5D-7EF3-F0AB587E6CD3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675" name="Rectangle 466">
          <a:extLst>
            <a:ext uri="{FF2B5EF4-FFF2-40B4-BE49-F238E27FC236}">
              <a16:creationId xmlns:a16="http://schemas.microsoft.com/office/drawing/2014/main" id="{6882AE10-A152-8491-22A1-F68D95015926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676" name="Rectangle 467">
          <a:extLst>
            <a:ext uri="{FF2B5EF4-FFF2-40B4-BE49-F238E27FC236}">
              <a16:creationId xmlns:a16="http://schemas.microsoft.com/office/drawing/2014/main" id="{6094A65F-CA44-5DF1-7E90-B95E1DF1F429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677" name="Rectangle 468">
          <a:extLst>
            <a:ext uri="{FF2B5EF4-FFF2-40B4-BE49-F238E27FC236}">
              <a16:creationId xmlns:a16="http://schemas.microsoft.com/office/drawing/2014/main" id="{1EE404FA-648C-4437-B02F-FCF7017A4862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678" name="Rectangle 469">
          <a:extLst>
            <a:ext uri="{FF2B5EF4-FFF2-40B4-BE49-F238E27FC236}">
              <a16:creationId xmlns:a16="http://schemas.microsoft.com/office/drawing/2014/main" id="{8FFA5458-9B82-E3D3-55F8-CCAF060120C6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679" name="Rectangle 470">
          <a:extLst>
            <a:ext uri="{FF2B5EF4-FFF2-40B4-BE49-F238E27FC236}">
              <a16:creationId xmlns:a16="http://schemas.microsoft.com/office/drawing/2014/main" id="{9CFAC599-DAF5-8758-A0DC-F1ECCE5224CA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680" name="Rectangle 471">
          <a:extLst>
            <a:ext uri="{FF2B5EF4-FFF2-40B4-BE49-F238E27FC236}">
              <a16:creationId xmlns:a16="http://schemas.microsoft.com/office/drawing/2014/main" id="{9AB3B4CF-2F60-708D-263B-CF6D27437533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681" name="Rectangle 472">
          <a:extLst>
            <a:ext uri="{FF2B5EF4-FFF2-40B4-BE49-F238E27FC236}">
              <a16:creationId xmlns:a16="http://schemas.microsoft.com/office/drawing/2014/main" id="{DFEEFC19-A8C6-3685-DE5B-610EAF2795D7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682" name="Rectangle 473">
          <a:extLst>
            <a:ext uri="{FF2B5EF4-FFF2-40B4-BE49-F238E27FC236}">
              <a16:creationId xmlns:a16="http://schemas.microsoft.com/office/drawing/2014/main" id="{9D3270A1-5BD9-7428-CB23-1BC1C0CD16E1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683" name="Rectangle 474">
          <a:extLst>
            <a:ext uri="{FF2B5EF4-FFF2-40B4-BE49-F238E27FC236}">
              <a16:creationId xmlns:a16="http://schemas.microsoft.com/office/drawing/2014/main" id="{EC757523-F667-F444-76DC-2CF253437414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684" name="Rectangle 475">
          <a:extLst>
            <a:ext uri="{FF2B5EF4-FFF2-40B4-BE49-F238E27FC236}">
              <a16:creationId xmlns:a16="http://schemas.microsoft.com/office/drawing/2014/main" id="{07A5B0C1-02E4-C756-4A84-1267395F9E10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685" name="Rectangle 476">
          <a:extLst>
            <a:ext uri="{FF2B5EF4-FFF2-40B4-BE49-F238E27FC236}">
              <a16:creationId xmlns:a16="http://schemas.microsoft.com/office/drawing/2014/main" id="{5F1107B4-2A69-0A7D-4AFA-D3BBBF3DABFD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686" name="Rectangle 477">
          <a:extLst>
            <a:ext uri="{FF2B5EF4-FFF2-40B4-BE49-F238E27FC236}">
              <a16:creationId xmlns:a16="http://schemas.microsoft.com/office/drawing/2014/main" id="{DA276A1C-021A-E87D-E00B-FCB12A1FD898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687" name="Rectangle 478">
          <a:extLst>
            <a:ext uri="{FF2B5EF4-FFF2-40B4-BE49-F238E27FC236}">
              <a16:creationId xmlns:a16="http://schemas.microsoft.com/office/drawing/2014/main" id="{F10F7A9F-8169-1BA1-7A8E-A8F7E139AA06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688" name="Rectangle 479">
          <a:extLst>
            <a:ext uri="{FF2B5EF4-FFF2-40B4-BE49-F238E27FC236}">
              <a16:creationId xmlns:a16="http://schemas.microsoft.com/office/drawing/2014/main" id="{46745067-D9D9-2982-09C7-73B2C4D733AA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689" name="Rectangle 480">
          <a:extLst>
            <a:ext uri="{FF2B5EF4-FFF2-40B4-BE49-F238E27FC236}">
              <a16:creationId xmlns:a16="http://schemas.microsoft.com/office/drawing/2014/main" id="{5A9AE703-53A7-F1AF-5629-6D428808E6AE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690" name="Rectangle 481">
          <a:extLst>
            <a:ext uri="{FF2B5EF4-FFF2-40B4-BE49-F238E27FC236}">
              <a16:creationId xmlns:a16="http://schemas.microsoft.com/office/drawing/2014/main" id="{BEC7AA0F-D906-2B9E-D560-621CD44B8AAE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691" name="Rectangle 482">
          <a:extLst>
            <a:ext uri="{FF2B5EF4-FFF2-40B4-BE49-F238E27FC236}">
              <a16:creationId xmlns:a16="http://schemas.microsoft.com/office/drawing/2014/main" id="{39683045-B72C-3372-FFF0-4AE6E3DE539A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692" name="Rectangle 483">
          <a:extLst>
            <a:ext uri="{FF2B5EF4-FFF2-40B4-BE49-F238E27FC236}">
              <a16:creationId xmlns:a16="http://schemas.microsoft.com/office/drawing/2014/main" id="{76059898-1B4D-4D88-4CC9-69C9EC6E4619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693" name="Rectangle 484">
          <a:extLst>
            <a:ext uri="{FF2B5EF4-FFF2-40B4-BE49-F238E27FC236}">
              <a16:creationId xmlns:a16="http://schemas.microsoft.com/office/drawing/2014/main" id="{7411163C-6B75-ECAB-CA63-5DB132C0E1B9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694" name="Rectangle 485">
          <a:extLst>
            <a:ext uri="{FF2B5EF4-FFF2-40B4-BE49-F238E27FC236}">
              <a16:creationId xmlns:a16="http://schemas.microsoft.com/office/drawing/2014/main" id="{CC98C278-E130-3E71-42AE-74B6E5663E8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695" name="Rectangle 486">
          <a:extLst>
            <a:ext uri="{FF2B5EF4-FFF2-40B4-BE49-F238E27FC236}">
              <a16:creationId xmlns:a16="http://schemas.microsoft.com/office/drawing/2014/main" id="{6EB12F46-D4A7-615B-D53A-19D437FACDED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696" name="Rectangle 487">
          <a:extLst>
            <a:ext uri="{FF2B5EF4-FFF2-40B4-BE49-F238E27FC236}">
              <a16:creationId xmlns:a16="http://schemas.microsoft.com/office/drawing/2014/main" id="{124F6B8B-4101-8FE0-7E98-2CD9CA23B017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697" name="Rectangle 488">
          <a:extLst>
            <a:ext uri="{FF2B5EF4-FFF2-40B4-BE49-F238E27FC236}">
              <a16:creationId xmlns:a16="http://schemas.microsoft.com/office/drawing/2014/main" id="{C0479FEC-EE3E-DE2D-8F4C-AE12E2655B7B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698" name="Rectangle 489">
          <a:extLst>
            <a:ext uri="{FF2B5EF4-FFF2-40B4-BE49-F238E27FC236}">
              <a16:creationId xmlns:a16="http://schemas.microsoft.com/office/drawing/2014/main" id="{C864FA85-A8C0-92E8-778E-D936F6AFDD6C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699" name="Rectangle 490">
          <a:extLst>
            <a:ext uri="{FF2B5EF4-FFF2-40B4-BE49-F238E27FC236}">
              <a16:creationId xmlns:a16="http://schemas.microsoft.com/office/drawing/2014/main" id="{2FA6225C-F3E7-5CF7-9973-EB7128C651DF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700" name="Rectangle 491">
          <a:extLst>
            <a:ext uri="{FF2B5EF4-FFF2-40B4-BE49-F238E27FC236}">
              <a16:creationId xmlns:a16="http://schemas.microsoft.com/office/drawing/2014/main" id="{EA2D2CC7-667D-FA0E-4575-EAE0521D880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701" name="Rectangle 492">
          <a:extLst>
            <a:ext uri="{FF2B5EF4-FFF2-40B4-BE49-F238E27FC236}">
              <a16:creationId xmlns:a16="http://schemas.microsoft.com/office/drawing/2014/main" id="{52045C83-859A-28DF-6F94-41C8A2ED7542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702" name="Rectangle 493">
          <a:extLst>
            <a:ext uri="{FF2B5EF4-FFF2-40B4-BE49-F238E27FC236}">
              <a16:creationId xmlns:a16="http://schemas.microsoft.com/office/drawing/2014/main" id="{2543D964-B4A2-8920-01BD-CB254786B495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703" name="Rectangle 494">
          <a:extLst>
            <a:ext uri="{FF2B5EF4-FFF2-40B4-BE49-F238E27FC236}">
              <a16:creationId xmlns:a16="http://schemas.microsoft.com/office/drawing/2014/main" id="{6EE24ED3-1DCD-B47B-049A-6ADE9391E3DB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704" name="Rectangle 495">
          <a:extLst>
            <a:ext uri="{FF2B5EF4-FFF2-40B4-BE49-F238E27FC236}">
              <a16:creationId xmlns:a16="http://schemas.microsoft.com/office/drawing/2014/main" id="{3476862E-0168-4239-4895-23A63E5E4600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705" name="Rectangle 496">
          <a:extLst>
            <a:ext uri="{FF2B5EF4-FFF2-40B4-BE49-F238E27FC236}">
              <a16:creationId xmlns:a16="http://schemas.microsoft.com/office/drawing/2014/main" id="{65F243F8-D2D9-2D13-6C9D-23522E648A9A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706" name="Rectangle 497">
          <a:extLst>
            <a:ext uri="{FF2B5EF4-FFF2-40B4-BE49-F238E27FC236}">
              <a16:creationId xmlns:a16="http://schemas.microsoft.com/office/drawing/2014/main" id="{E9E4D261-740D-6FF4-7F8E-86042943145E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707" name="Rectangle 498">
          <a:extLst>
            <a:ext uri="{FF2B5EF4-FFF2-40B4-BE49-F238E27FC236}">
              <a16:creationId xmlns:a16="http://schemas.microsoft.com/office/drawing/2014/main" id="{22086D25-4301-A80A-8A42-B040E31AD939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708" name="Rectangle 499">
          <a:extLst>
            <a:ext uri="{FF2B5EF4-FFF2-40B4-BE49-F238E27FC236}">
              <a16:creationId xmlns:a16="http://schemas.microsoft.com/office/drawing/2014/main" id="{3038FD1C-896E-41D0-54B6-15B9458AA503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709" name="Rectangle 500">
          <a:extLst>
            <a:ext uri="{FF2B5EF4-FFF2-40B4-BE49-F238E27FC236}">
              <a16:creationId xmlns:a16="http://schemas.microsoft.com/office/drawing/2014/main" id="{D656B70F-3A42-62A0-3E47-F66D80873C8A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710" name="Rectangle 501">
          <a:extLst>
            <a:ext uri="{FF2B5EF4-FFF2-40B4-BE49-F238E27FC236}">
              <a16:creationId xmlns:a16="http://schemas.microsoft.com/office/drawing/2014/main" id="{F20120E8-39BE-C8C3-FC8C-5323B7A32E4E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711" name="Rectangle 502">
          <a:extLst>
            <a:ext uri="{FF2B5EF4-FFF2-40B4-BE49-F238E27FC236}">
              <a16:creationId xmlns:a16="http://schemas.microsoft.com/office/drawing/2014/main" id="{5749D114-1839-B894-8826-75DB7113E770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712" name="Rectangle 503">
          <a:extLst>
            <a:ext uri="{FF2B5EF4-FFF2-40B4-BE49-F238E27FC236}">
              <a16:creationId xmlns:a16="http://schemas.microsoft.com/office/drawing/2014/main" id="{D85838F6-A62B-53BB-143D-8E53EC55E24B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713" name="Rectangle 504">
          <a:extLst>
            <a:ext uri="{FF2B5EF4-FFF2-40B4-BE49-F238E27FC236}">
              <a16:creationId xmlns:a16="http://schemas.microsoft.com/office/drawing/2014/main" id="{FBEF3C15-2AD4-A06A-713F-0D1A2B2E50DC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714" name="Rectangle 505">
          <a:extLst>
            <a:ext uri="{FF2B5EF4-FFF2-40B4-BE49-F238E27FC236}">
              <a16:creationId xmlns:a16="http://schemas.microsoft.com/office/drawing/2014/main" id="{B7E185F7-1088-5E0D-D28C-A47ED58B637A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715" name="Rectangle 506">
          <a:extLst>
            <a:ext uri="{FF2B5EF4-FFF2-40B4-BE49-F238E27FC236}">
              <a16:creationId xmlns:a16="http://schemas.microsoft.com/office/drawing/2014/main" id="{DCC1C98D-4329-0072-3F3A-C731BEC84BF7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716" name="Rectangle 507">
          <a:extLst>
            <a:ext uri="{FF2B5EF4-FFF2-40B4-BE49-F238E27FC236}">
              <a16:creationId xmlns:a16="http://schemas.microsoft.com/office/drawing/2014/main" id="{242BE5B7-96F2-5555-D3AE-505425F097F2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717" name="Rectangle 508">
          <a:extLst>
            <a:ext uri="{FF2B5EF4-FFF2-40B4-BE49-F238E27FC236}">
              <a16:creationId xmlns:a16="http://schemas.microsoft.com/office/drawing/2014/main" id="{7BC689F2-6BA5-6F71-0B60-BC2A6997CE1D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718" name="Rectangle 509">
          <a:extLst>
            <a:ext uri="{FF2B5EF4-FFF2-40B4-BE49-F238E27FC236}">
              <a16:creationId xmlns:a16="http://schemas.microsoft.com/office/drawing/2014/main" id="{4AD97EBB-1574-ED62-D29B-3FCF3B8613C1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719" name="Rectangle 510">
          <a:extLst>
            <a:ext uri="{FF2B5EF4-FFF2-40B4-BE49-F238E27FC236}">
              <a16:creationId xmlns:a16="http://schemas.microsoft.com/office/drawing/2014/main" id="{4AFE6B47-BCD2-D6F5-53C0-380E047E6EC8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720" name="Rectangle 511">
          <a:extLst>
            <a:ext uri="{FF2B5EF4-FFF2-40B4-BE49-F238E27FC236}">
              <a16:creationId xmlns:a16="http://schemas.microsoft.com/office/drawing/2014/main" id="{41467B59-13EB-5B20-DB02-950E42A66D0D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721" name="Rectangle 512">
          <a:extLst>
            <a:ext uri="{FF2B5EF4-FFF2-40B4-BE49-F238E27FC236}">
              <a16:creationId xmlns:a16="http://schemas.microsoft.com/office/drawing/2014/main" id="{16043056-9A69-9C1A-14FD-9610300C210F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722" name="Rectangle 513">
          <a:extLst>
            <a:ext uri="{FF2B5EF4-FFF2-40B4-BE49-F238E27FC236}">
              <a16:creationId xmlns:a16="http://schemas.microsoft.com/office/drawing/2014/main" id="{D69E9DE2-B2C9-7D90-01AD-7DDA1486252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723" name="Rectangle 514">
          <a:extLst>
            <a:ext uri="{FF2B5EF4-FFF2-40B4-BE49-F238E27FC236}">
              <a16:creationId xmlns:a16="http://schemas.microsoft.com/office/drawing/2014/main" id="{DD8D5F93-95AF-50D2-2A02-A35F8AE259F7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724" name="Rectangle 515">
          <a:extLst>
            <a:ext uri="{FF2B5EF4-FFF2-40B4-BE49-F238E27FC236}">
              <a16:creationId xmlns:a16="http://schemas.microsoft.com/office/drawing/2014/main" id="{389D3214-6A97-2707-4E10-105E636FA205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725" name="Rectangle 516">
          <a:extLst>
            <a:ext uri="{FF2B5EF4-FFF2-40B4-BE49-F238E27FC236}">
              <a16:creationId xmlns:a16="http://schemas.microsoft.com/office/drawing/2014/main" id="{9EC4AA73-E7E3-8750-4D23-38F030373315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726" name="Rectangle 517">
          <a:extLst>
            <a:ext uri="{FF2B5EF4-FFF2-40B4-BE49-F238E27FC236}">
              <a16:creationId xmlns:a16="http://schemas.microsoft.com/office/drawing/2014/main" id="{81CF593A-5C02-9EB3-793C-CB74A40867D7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727" name="Rectangle 518">
          <a:extLst>
            <a:ext uri="{FF2B5EF4-FFF2-40B4-BE49-F238E27FC236}">
              <a16:creationId xmlns:a16="http://schemas.microsoft.com/office/drawing/2014/main" id="{29EF819E-13DF-19CF-0C86-D048E4FE5664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728" name="Rectangle 519">
          <a:extLst>
            <a:ext uri="{FF2B5EF4-FFF2-40B4-BE49-F238E27FC236}">
              <a16:creationId xmlns:a16="http://schemas.microsoft.com/office/drawing/2014/main" id="{2E5AB9EC-AE6C-18F1-6473-0468819317CA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729" name="Rectangle 520">
          <a:extLst>
            <a:ext uri="{FF2B5EF4-FFF2-40B4-BE49-F238E27FC236}">
              <a16:creationId xmlns:a16="http://schemas.microsoft.com/office/drawing/2014/main" id="{07B1DB51-0683-D24F-B43C-ED978475A2DA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730" name="Rectangle 521">
          <a:extLst>
            <a:ext uri="{FF2B5EF4-FFF2-40B4-BE49-F238E27FC236}">
              <a16:creationId xmlns:a16="http://schemas.microsoft.com/office/drawing/2014/main" id="{7C5EE54A-8F3A-5F9E-2007-5E78766467BE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731" name="Rectangle 522">
          <a:extLst>
            <a:ext uri="{FF2B5EF4-FFF2-40B4-BE49-F238E27FC236}">
              <a16:creationId xmlns:a16="http://schemas.microsoft.com/office/drawing/2014/main" id="{E2AEA5ED-7601-9340-055A-DF14B1E0B583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732" name="Rectangle 523">
          <a:extLst>
            <a:ext uri="{FF2B5EF4-FFF2-40B4-BE49-F238E27FC236}">
              <a16:creationId xmlns:a16="http://schemas.microsoft.com/office/drawing/2014/main" id="{EAF86828-378E-B039-BB9C-C3A81E7485DA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733" name="Rectangle 524">
          <a:extLst>
            <a:ext uri="{FF2B5EF4-FFF2-40B4-BE49-F238E27FC236}">
              <a16:creationId xmlns:a16="http://schemas.microsoft.com/office/drawing/2014/main" id="{4575897D-5D31-6F03-C063-941C27052506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734" name="Rectangle 525">
          <a:extLst>
            <a:ext uri="{FF2B5EF4-FFF2-40B4-BE49-F238E27FC236}">
              <a16:creationId xmlns:a16="http://schemas.microsoft.com/office/drawing/2014/main" id="{9CBE73AA-CA31-ABD1-EB3F-6DC41E501AE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735" name="Rectangle 526">
          <a:extLst>
            <a:ext uri="{FF2B5EF4-FFF2-40B4-BE49-F238E27FC236}">
              <a16:creationId xmlns:a16="http://schemas.microsoft.com/office/drawing/2014/main" id="{9C87939D-532C-D4C8-2E8A-C63CA0974300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736" name="Rectangle 527">
          <a:extLst>
            <a:ext uri="{FF2B5EF4-FFF2-40B4-BE49-F238E27FC236}">
              <a16:creationId xmlns:a16="http://schemas.microsoft.com/office/drawing/2014/main" id="{E2DCF053-DB92-81A6-3FE9-C554DDA862CB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737" name="Rectangle 528">
          <a:extLst>
            <a:ext uri="{FF2B5EF4-FFF2-40B4-BE49-F238E27FC236}">
              <a16:creationId xmlns:a16="http://schemas.microsoft.com/office/drawing/2014/main" id="{798A735F-4524-26E1-1648-4DFF788E2C22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738" name="Rectangle 529">
          <a:extLst>
            <a:ext uri="{FF2B5EF4-FFF2-40B4-BE49-F238E27FC236}">
              <a16:creationId xmlns:a16="http://schemas.microsoft.com/office/drawing/2014/main" id="{9198E627-5D4D-2018-C994-CEA61C2A1A5B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739" name="Rectangle 530">
          <a:extLst>
            <a:ext uri="{FF2B5EF4-FFF2-40B4-BE49-F238E27FC236}">
              <a16:creationId xmlns:a16="http://schemas.microsoft.com/office/drawing/2014/main" id="{F0456FD8-9F4C-A8AC-6B9D-4748E0BE2BB7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740" name="Rectangle 531">
          <a:extLst>
            <a:ext uri="{FF2B5EF4-FFF2-40B4-BE49-F238E27FC236}">
              <a16:creationId xmlns:a16="http://schemas.microsoft.com/office/drawing/2014/main" id="{C4C1CB06-9899-DE64-6415-EA3C9345DB4B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741" name="Rectangle 532">
          <a:extLst>
            <a:ext uri="{FF2B5EF4-FFF2-40B4-BE49-F238E27FC236}">
              <a16:creationId xmlns:a16="http://schemas.microsoft.com/office/drawing/2014/main" id="{4227419A-D76A-3EAA-E035-A6ACF1610A1C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742" name="Rectangle 533">
          <a:extLst>
            <a:ext uri="{FF2B5EF4-FFF2-40B4-BE49-F238E27FC236}">
              <a16:creationId xmlns:a16="http://schemas.microsoft.com/office/drawing/2014/main" id="{D8D1AC10-AFD1-8689-83C7-03D7B8ADE80D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743" name="Rectangle 534">
          <a:extLst>
            <a:ext uri="{FF2B5EF4-FFF2-40B4-BE49-F238E27FC236}">
              <a16:creationId xmlns:a16="http://schemas.microsoft.com/office/drawing/2014/main" id="{5130937D-16D1-8E82-B5BE-6FD43655E316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744" name="Rectangle 535">
          <a:extLst>
            <a:ext uri="{FF2B5EF4-FFF2-40B4-BE49-F238E27FC236}">
              <a16:creationId xmlns:a16="http://schemas.microsoft.com/office/drawing/2014/main" id="{343AA4DC-6348-7E4E-CD73-B960485230CE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745" name="Rectangle 536">
          <a:extLst>
            <a:ext uri="{FF2B5EF4-FFF2-40B4-BE49-F238E27FC236}">
              <a16:creationId xmlns:a16="http://schemas.microsoft.com/office/drawing/2014/main" id="{F83A595E-598A-B28B-FECB-B0B46BF3FFAF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746" name="Rectangle 537">
          <a:extLst>
            <a:ext uri="{FF2B5EF4-FFF2-40B4-BE49-F238E27FC236}">
              <a16:creationId xmlns:a16="http://schemas.microsoft.com/office/drawing/2014/main" id="{D7FEF650-CF78-E29F-99B5-DC63FC370BE2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747" name="Rectangle 538">
          <a:extLst>
            <a:ext uri="{FF2B5EF4-FFF2-40B4-BE49-F238E27FC236}">
              <a16:creationId xmlns:a16="http://schemas.microsoft.com/office/drawing/2014/main" id="{1F93CFB8-43B5-F68B-B06D-C48A474A0EEC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748" name="Rectangle 539">
          <a:extLst>
            <a:ext uri="{FF2B5EF4-FFF2-40B4-BE49-F238E27FC236}">
              <a16:creationId xmlns:a16="http://schemas.microsoft.com/office/drawing/2014/main" id="{6224723E-C267-1B53-AAB1-EE11C8DD56DD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749" name="Rectangle 540">
          <a:extLst>
            <a:ext uri="{FF2B5EF4-FFF2-40B4-BE49-F238E27FC236}">
              <a16:creationId xmlns:a16="http://schemas.microsoft.com/office/drawing/2014/main" id="{167D8A1D-E3E9-41CF-56B3-3330D0180C0F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750" name="Rectangle 541">
          <a:extLst>
            <a:ext uri="{FF2B5EF4-FFF2-40B4-BE49-F238E27FC236}">
              <a16:creationId xmlns:a16="http://schemas.microsoft.com/office/drawing/2014/main" id="{AA7E4B0F-C53D-DE53-C667-2ECADF2F7818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751" name="Rectangle 542">
          <a:extLst>
            <a:ext uri="{FF2B5EF4-FFF2-40B4-BE49-F238E27FC236}">
              <a16:creationId xmlns:a16="http://schemas.microsoft.com/office/drawing/2014/main" id="{F1A2735F-8993-CBE1-E355-17101713C45B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752" name="Rectangle 543">
          <a:extLst>
            <a:ext uri="{FF2B5EF4-FFF2-40B4-BE49-F238E27FC236}">
              <a16:creationId xmlns:a16="http://schemas.microsoft.com/office/drawing/2014/main" id="{43E80292-B0CB-5230-92EC-F9224BBD1312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753" name="Rectangle 544">
          <a:extLst>
            <a:ext uri="{FF2B5EF4-FFF2-40B4-BE49-F238E27FC236}">
              <a16:creationId xmlns:a16="http://schemas.microsoft.com/office/drawing/2014/main" id="{66F6169E-A14F-74BB-B96A-1E390ABF20D8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754" name="Rectangle 545">
          <a:extLst>
            <a:ext uri="{FF2B5EF4-FFF2-40B4-BE49-F238E27FC236}">
              <a16:creationId xmlns:a16="http://schemas.microsoft.com/office/drawing/2014/main" id="{0CEA7479-6FE0-0ADC-25AB-3C87BBAACC10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755" name="Rectangle 546">
          <a:extLst>
            <a:ext uri="{FF2B5EF4-FFF2-40B4-BE49-F238E27FC236}">
              <a16:creationId xmlns:a16="http://schemas.microsoft.com/office/drawing/2014/main" id="{C400D4AD-BEA2-5586-6183-95B0D9E1E208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756" name="Rectangle 547">
          <a:extLst>
            <a:ext uri="{FF2B5EF4-FFF2-40B4-BE49-F238E27FC236}">
              <a16:creationId xmlns:a16="http://schemas.microsoft.com/office/drawing/2014/main" id="{255285EC-5F98-27F7-2632-967F3971BE36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757" name="Rectangle 548">
          <a:extLst>
            <a:ext uri="{FF2B5EF4-FFF2-40B4-BE49-F238E27FC236}">
              <a16:creationId xmlns:a16="http://schemas.microsoft.com/office/drawing/2014/main" id="{18EB4D4E-E0C8-2423-BD55-A941AFF78573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758" name="Rectangle 549">
          <a:extLst>
            <a:ext uri="{FF2B5EF4-FFF2-40B4-BE49-F238E27FC236}">
              <a16:creationId xmlns:a16="http://schemas.microsoft.com/office/drawing/2014/main" id="{0A5AFF16-DF1F-E35B-F965-F25271649689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759" name="Rectangle 550">
          <a:extLst>
            <a:ext uri="{FF2B5EF4-FFF2-40B4-BE49-F238E27FC236}">
              <a16:creationId xmlns:a16="http://schemas.microsoft.com/office/drawing/2014/main" id="{1E84BA49-7AAB-858B-5B02-F78DA1F5C4CC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760" name="Rectangle 551">
          <a:extLst>
            <a:ext uri="{FF2B5EF4-FFF2-40B4-BE49-F238E27FC236}">
              <a16:creationId xmlns:a16="http://schemas.microsoft.com/office/drawing/2014/main" id="{5E32C8EC-04C7-5F0F-7124-DE5C8E5DC189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761" name="Rectangle 552">
          <a:extLst>
            <a:ext uri="{FF2B5EF4-FFF2-40B4-BE49-F238E27FC236}">
              <a16:creationId xmlns:a16="http://schemas.microsoft.com/office/drawing/2014/main" id="{B798FACC-26AD-5BD8-77C0-5D6AEBDE58C8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762" name="Rectangle 553">
          <a:extLst>
            <a:ext uri="{FF2B5EF4-FFF2-40B4-BE49-F238E27FC236}">
              <a16:creationId xmlns:a16="http://schemas.microsoft.com/office/drawing/2014/main" id="{21669FA9-8297-F765-0174-0F5A408522EA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763" name="Rectangle 554">
          <a:extLst>
            <a:ext uri="{FF2B5EF4-FFF2-40B4-BE49-F238E27FC236}">
              <a16:creationId xmlns:a16="http://schemas.microsoft.com/office/drawing/2014/main" id="{8B72EFCD-EE98-350D-32A7-063B09F237C9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764" name="Rectangle 555">
          <a:extLst>
            <a:ext uri="{FF2B5EF4-FFF2-40B4-BE49-F238E27FC236}">
              <a16:creationId xmlns:a16="http://schemas.microsoft.com/office/drawing/2014/main" id="{D1A21C30-B559-4A08-6F61-6769774A7037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765" name="Rectangle 556">
          <a:extLst>
            <a:ext uri="{FF2B5EF4-FFF2-40B4-BE49-F238E27FC236}">
              <a16:creationId xmlns:a16="http://schemas.microsoft.com/office/drawing/2014/main" id="{6FBAAD1D-F391-F078-9876-DE66C1B68EA9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766" name="Rectangle 557">
          <a:extLst>
            <a:ext uri="{FF2B5EF4-FFF2-40B4-BE49-F238E27FC236}">
              <a16:creationId xmlns:a16="http://schemas.microsoft.com/office/drawing/2014/main" id="{5FD0B080-F55D-957A-D289-DB0AFA35154C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767" name="Rectangle 558">
          <a:extLst>
            <a:ext uri="{FF2B5EF4-FFF2-40B4-BE49-F238E27FC236}">
              <a16:creationId xmlns:a16="http://schemas.microsoft.com/office/drawing/2014/main" id="{8EC0EB7A-D525-2600-AA25-34216671AF96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768" name="Rectangle 559">
          <a:extLst>
            <a:ext uri="{FF2B5EF4-FFF2-40B4-BE49-F238E27FC236}">
              <a16:creationId xmlns:a16="http://schemas.microsoft.com/office/drawing/2014/main" id="{F853EBE8-C933-69EC-1CA3-37C53FBA8835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769" name="Rectangle 560">
          <a:extLst>
            <a:ext uri="{FF2B5EF4-FFF2-40B4-BE49-F238E27FC236}">
              <a16:creationId xmlns:a16="http://schemas.microsoft.com/office/drawing/2014/main" id="{8734A07C-F7FC-405A-49A1-316C7C69BD77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770" name="Rectangle 561">
          <a:extLst>
            <a:ext uri="{FF2B5EF4-FFF2-40B4-BE49-F238E27FC236}">
              <a16:creationId xmlns:a16="http://schemas.microsoft.com/office/drawing/2014/main" id="{ACA3AFB9-E093-C7CF-6B4B-1C03D7571086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771" name="Rectangle 562">
          <a:extLst>
            <a:ext uri="{FF2B5EF4-FFF2-40B4-BE49-F238E27FC236}">
              <a16:creationId xmlns:a16="http://schemas.microsoft.com/office/drawing/2014/main" id="{C4593A2B-5D1C-3118-2B8F-BB897DC0B4D8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772" name="Rectangle 563">
          <a:extLst>
            <a:ext uri="{FF2B5EF4-FFF2-40B4-BE49-F238E27FC236}">
              <a16:creationId xmlns:a16="http://schemas.microsoft.com/office/drawing/2014/main" id="{F9DC39BA-B985-7152-3A8C-B9DBA915803B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773" name="Rectangle 564">
          <a:extLst>
            <a:ext uri="{FF2B5EF4-FFF2-40B4-BE49-F238E27FC236}">
              <a16:creationId xmlns:a16="http://schemas.microsoft.com/office/drawing/2014/main" id="{78939E8F-6B79-C84E-C98F-1C650D7B9822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774" name="Rectangle 565">
          <a:extLst>
            <a:ext uri="{FF2B5EF4-FFF2-40B4-BE49-F238E27FC236}">
              <a16:creationId xmlns:a16="http://schemas.microsoft.com/office/drawing/2014/main" id="{5F09CE0C-B87C-59B2-8F5E-3584889ADE6E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775" name="Rectangle 566">
          <a:extLst>
            <a:ext uri="{FF2B5EF4-FFF2-40B4-BE49-F238E27FC236}">
              <a16:creationId xmlns:a16="http://schemas.microsoft.com/office/drawing/2014/main" id="{6F50F830-A4A8-3AFE-7676-3457BC61D344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776" name="Rectangle 567">
          <a:extLst>
            <a:ext uri="{FF2B5EF4-FFF2-40B4-BE49-F238E27FC236}">
              <a16:creationId xmlns:a16="http://schemas.microsoft.com/office/drawing/2014/main" id="{30320AA1-1705-611D-1354-CC00043F834E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777" name="Rectangle 568">
          <a:extLst>
            <a:ext uri="{FF2B5EF4-FFF2-40B4-BE49-F238E27FC236}">
              <a16:creationId xmlns:a16="http://schemas.microsoft.com/office/drawing/2014/main" id="{771B91C3-D5F7-E68E-3110-870636367AF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778" name="Rectangle 569">
          <a:extLst>
            <a:ext uri="{FF2B5EF4-FFF2-40B4-BE49-F238E27FC236}">
              <a16:creationId xmlns:a16="http://schemas.microsoft.com/office/drawing/2014/main" id="{A96145F1-81A7-6E23-F362-5F0D04FE8345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779" name="Rectangle 570">
          <a:extLst>
            <a:ext uri="{FF2B5EF4-FFF2-40B4-BE49-F238E27FC236}">
              <a16:creationId xmlns:a16="http://schemas.microsoft.com/office/drawing/2014/main" id="{A89CFBA5-8050-FFD9-8E83-F4686AF06C69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780" name="Rectangle 571">
          <a:extLst>
            <a:ext uri="{FF2B5EF4-FFF2-40B4-BE49-F238E27FC236}">
              <a16:creationId xmlns:a16="http://schemas.microsoft.com/office/drawing/2014/main" id="{6C699DF9-0B7F-B3B4-8F47-F21A2AC8155A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781" name="Rectangle 572">
          <a:extLst>
            <a:ext uri="{FF2B5EF4-FFF2-40B4-BE49-F238E27FC236}">
              <a16:creationId xmlns:a16="http://schemas.microsoft.com/office/drawing/2014/main" id="{0FFD4EC4-3602-325E-D897-EBF8DCB7D326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782" name="Rectangle 573">
          <a:extLst>
            <a:ext uri="{FF2B5EF4-FFF2-40B4-BE49-F238E27FC236}">
              <a16:creationId xmlns:a16="http://schemas.microsoft.com/office/drawing/2014/main" id="{D483960B-CDFF-4864-5990-B6749489A7DC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783" name="Rectangle 574">
          <a:extLst>
            <a:ext uri="{FF2B5EF4-FFF2-40B4-BE49-F238E27FC236}">
              <a16:creationId xmlns:a16="http://schemas.microsoft.com/office/drawing/2014/main" id="{CDADF473-C59F-D98B-C1F6-8DD2B20F44C5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784" name="Rectangle 575">
          <a:extLst>
            <a:ext uri="{FF2B5EF4-FFF2-40B4-BE49-F238E27FC236}">
              <a16:creationId xmlns:a16="http://schemas.microsoft.com/office/drawing/2014/main" id="{0FB32D17-CEB1-A2AD-35A3-C7032F9CA927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785" name="Rectangle 576">
          <a:extLst>
            <a:ext uri="{FF2B5EF4-FFF2-40B4-BE49-F238E27FC236}">
              <a16:creationId xmlns:a16="http://schemas.microsoft.com/office/drawing/2014/main" id="{3D10AF02-706B-481A-F940-32EDB5178A89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786" name="Rectangle 577">
          <a:extLst>
            <a:ext uri="{FF2B5EF4-FFF2-40B4-BE49-F238E27FC236}">
              <a16:creationId xmlns:a16="http://schemas.microsoft.com/office/drawing/2014/main" id="{AD57AA5B-A117-01BA-3680-9ECAB1EF3E0A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787" name="Rectangle 578">
          <a:extLst>
            <a:ext uri="{FF2B5EF4-FFF2-40B4-BE49-F238E27FC236}">
              <a16:creationId xmlns:a16="http://schemas.microsoft.com/office/drawing/2014/main" id="{E20334C2-A215-9F79-D53B-592ACBB4DF2C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788" name="Rectangle 579">
          <a:extLst>
            <a:ext uri="{FF2B5EF4-FFF2-40B4-BE49-F238E27FC236}">
              <a16:creationId xmlns:a16="http://schemas.microsoft.com/office/drawing/2014/main" id="{43D5D341-7DB6-60B9-DCAC-9BD95CB42096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789" name="Rectangle 580">
          <a:extLst>
            <a:ext uri="{FF2B5EF4-FFF2-40B4-BE49-F238E27FC236}">
              <a16:creationId xmlns:a16="http://schemas.microsoft.com/office/drawing/2014/main" id="{62DF286F-2ACB-7904-0824-6081803DE7A0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790" name="Rectangle 581">
          <a:extLst>
            <a:ext uri="{FF2B5EF4-FFF2-40B4-BE49-F238E27FC236}">
              <a16:creationId xmlns:a16="http://schemas.microsoft.com/office/drawing/2014/main" id="{1539BEB6-5694-AE58-1B96-84A9E615D2A2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791" name="Rectangle 582">
          <a:extLst>
            <a:ext uri="{FF2B5EF4-FFF2-40B4-BE49-F238E27FC236}">
              <a16:creationId xmlns:a16="http://schemas.microsoft.com/office/drawing/2014/main" id="{E0B3FB84-4C33-768D-01B2-750F249AA1AA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792" name="Rectangle 583">
          <a:extLst>
            <a:ext uri="{FF2B5EF4-FFF2-40B4-BE49-F238E27FC236}">
              <a16:creationId xmlns:a16="http://schemas.microsoft.com/office/drawing/2014/main" id="{3EB7B820-E1DF-87FE-605D-C61521480E86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793" name="Rectangle 584">
          <a:extLst>
            <a:ext uri="{FF2B5EF4-FFF2-40B4-BE49-F238E27FC236}">
              <a16:creationId xmlns:a16="http://schemas.microsoft.com/office/drawing/2014/main" id="{68C9AE1D-3DE8-9B89-04FC-164AFBBFFFBC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794" name="Rectangle 585">
          <a:extLst>
            <a:ext uri="{FF2B5EF4-FFF2-40B4-BE49-F238E27FC236}">
              <a16:creationId xmlns:a16="http://schemas.microsoft.com/office/drawing/2014/main" id="{B93048D9-2E73-B087-938A-9638159DEC46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795" name="Rectangle 586">
          <a:extLst>
            <a:ext uri="{FF2B5EF4-FFF2-40B4-BE49-F238E27FC236}">
              <a16:creationId xmlns:a16="http://schemas.microsoft.com/office/drawing/2014/main" id="{C50810CA-5A2B-3C58-6790-55400C625A30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796" name="Rectangle 587">
          <a:extLst>
            <a:ext uri="{FF2B5EF4-FFF2-40B4-BE49-F238E27FC236}">
              <a16:creationId xmlns:a16="http://schemas.microsoft.com/office/drawing/2014/main" id="{1DEBB875-572A-DCBC-3126-54D77CDD3EC7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797" name="Rectangle 588">
          <a:extLst>
            <a:ext uri="{FF2B5EF4-FFF2-40B4-BE49-F238E27FC236}">
              <a16:creationId xmlns:a16="http://schemas.microsoft.com/office/drawing/2014/main" id="{9D3D1BB7-BAF2-EFE1-B211-947164750934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798" name="Rectangle 589">
          <a:extLst>
            <a:ext uri="{FF2B5EF4-FFF2-40B4-BE49-F238E27FC236}">
              <a16:creationId xmlns:a16="http://schemas.microsoft.com/office/drawing/2014/main" id="{EA390242-B6F4-A382-D089-5B9CDF7F0DB6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799" name="Rectangle 590">
          <a:extLst>
            <a:ext uri="{FF2B5EF4-FFF2-40B4-BE49-F238E27FC236}">
              <a16:creationId xmlns:a16="http://schemas.microsoft.com/office/drawing/2014/main" id="{EF07A571-5D50-8F38-350E-54B38980B34A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800" name="Rectangle 591">
          <a:extLst>
            <a:ext uri="{FF2B5EF4-FFF2-40B4-BE49-F238E27FC236}">
              <a16:creationId xmlns:a16="http://schemas.microsoft.com/office/drawing/2014/main" id="{24D68765-A5EE-A4AE-06B4-A711CDDF66C5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801" name="Rectangle 592">
          <a:extLst>
            <a:ext uri="{FF2B5EF4-FFF2-40B4-BE49-F238E27FC236}">
              <a16:creationId xmlns:a16="http://schemas.microsoft.com/office/drawing/2014/main" id="{F89299C4-9EBA-4F7A-F508-CE312C37B60F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802" name="Rectangle 593">
          <a:extLst>
            <a:ext uri="{FF2B5EF4-FFF2-40B4-BE49-F238E27FC236}">
              <a16:creationId xmlns:a16="http://schemas.microsoft.com/office/drawing/2014/main" id="{EA2FD68D-9DD0-5B8F-D4E5-E6722873708D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803" name="Rectangle 594">
          <a:extLst>
            <a:ext uri="{FF2B5EF4-FFF2-40B4-BE49-F238E27FC236}">
              <a16:creationId xmlns:a16="http://schemas.microsoft.com/office/drawing/2014/main" id="{37C5E41D-6B1A-8DAB-C13D-0BFE702DB8D6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804" name="Rectangle 595">
          <a:extLst>
            <a:ext uri="{FF2B5EF4-FFF2-40B4-BE49-F238E27FC236}">
              <a16:creationId xmlns:a16="http://schemas.microsoft.com/office/drawing/2014/main" id="{F164CC7F-D653-58DD-2DBD-8C2294A8044D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805" name="Rectangle 596">
          <a:extLst>
            <a:ext uri="{FF2B5EF4-FFF2-40B4-BE49-F238E27FC236}">
              <a16:creationId xmlns:a16="http://schemas.microsoft.com/office/drawing/2014/main" id="{AC1670C8-CF61-8DF2-C1B0-C5482FF0C8AB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806" name="Rectangle 597">
          <a:extLst>
            <a:ext uri="{FF2B5EF4-FFF2-40B4-BE49-F238E27FC236}">
              <a16:creationId xmlns:a16="http://schemas.microsoft.com/office/drawing/2014/main" id="{4AD7E95D-275C-82A3-E829-AE61951C6A99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807" name="Rectangle 598">
          <a:extLst>
            <a:ext uri="{FF2B5EF4-FFF2-40B4-BE49-F238E27FC236}">
              <a16:creationId xmlns:a16="http://schemas.microsoft.com/office/drawing/2014/main" id="{1B943631-1925-E5F0-9F24-F7E9960C6D7B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808" name="Rectangle 599">
          <a:extLst>
            <a:ext uri="{FF2B5EF4-FFF2-40B4-BE49-F238E27FC236}">
              <a16:creationId xmlns:a16="http://schemas.microsoft.com/office/drawing/2014/main" id="{B9582542-ABBA-DB33-73AF-3410EE728C97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809" name="Rectangle 600">
          <a:extLst>
            <a:ext uri="{FF2B5EF4-FFF2-40B4-BE49-F238E27FC236}">
              <a16:creationId xmlns:a16="http://schemas.microsoft.com/office/drawing/2014/main" id="{38769052-AA54-C868-9665-AC10B8D5EC02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810" name="Rectangle 601">
          <a:extLst>
            <a:ext uri="{FF2B5EF4-FFF2-40B4-BE49-F238E27FC236}">
              <a16:creationId xmlns:a16="http://schemas.microsoft.com/office/drawing/2014/main" id="{85ECEC28-DAE0-3AA0-33D2-6E603EBAE364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811" name="Rectangle 602">
          <a:extLst>
            <a:ext uri="{FF2B5EF4-FFF2-40B4-BE49-F238E27FC236}">
              <a16:creationId xmlns:a16="http://schemas.microsoft.com/office/drawing/2014/main" id="{5F2E9CEB-1CFD-61CA-57DF-C0148B98A0F1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812" name="Rectangle 603">
          <a:extLst>
            <a:ext uri="{FF2B5EF4-FFF2-40B4-BE49-F238E27FC236}">
              <a16:creationId xmlns:a16="http://schemas.microsoft.com/office/drawing/2014/main" id="{753AAD8F-145A-F3BA-4F86-0BE3EDAB110A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813" name="Rectangle 604">
          <a:extLst>
            <a:ext uri="{FF2B5EF4-FFF2-40B4-BE49-F238E27FC236}">
              <a16:creationId xmlns:a16="http://schemas.microsoft.com/office/drawing/2014/main" id="{0831CDB6-722A-54B9-9730-991AF5182289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814" name="Rectangle 605">
          <a:extLst>
            <a:ext uri="{FF2B5EF4-FFF2-40B4-BE49-F238E27FC236}">
              <a16:creationId xmlns:a16="http://schemas.microsoft.com/office/drawing/2014/main" id="{96E94E48-5A14-CF6C-2AD3-44251C4E5DBD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815" name="Rectangle 606">
          <a:extLst>
            <a:ext uri="{FF2B5EF4-FFF2-40B4-BE49-F238E27FC236}">
              <a16:creationId xmlns:a16="http://schemas.microsoft.com/office/drawing/2014/main" id="{766AD52A-CAA7-29AB-C531-A877455E4A77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816" name="Rectangle 607">
          <a:extLst>
            <a:ext uri="{FF2B5EF4-FFF2-40B4-BE49-F238E27FC236}">
              <a16:creationId xmlns:a16="http://schemas.microsoft.com/office/drawing/2014/main" id="{7DC316E1-58C4-CCD0-4ADB-056338691EC5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817" name="Rectangle 608">
          <a:extLst>
            <a:ext uri="{FF2B5EF4-FFF2-40B4-BE49-F238E27FC236}">
              <a16:creationId xmlns:a16="http://schemas.microsoft.com/office/drawing/2014/main" id="{B9FBAFF0-7997-7251-DF65-39AC35A84CE5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818" name="Rectangle 609">
          <a:extLst>
            <a:ext uri="{FF2B5EF4-FFF2-40B4-BE49-F238E27FC236}">
              <a16:creationId xmlns:a16="http://schemas.microsoft.com/office/drawing/2014/main" id="{A80F7D36-B270-9244-5D55-479442488BD7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819" name="Rectangle 610">
          <a:extLst>
            <a:ext uri="{FF2B5EF4-FFF2-40B4-BE49-F238E27FC236}">
              <a16:creationId xmlns:a16="http://schemas.microsoft.com/office/drawing/2014/main" id="{68A4B42C-FFF2-EB04-1C97-B84E7CDDB093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820" name="Rectangle 611">
          <a:extLst>
            <a:ext uri="{FF2B5EF4-FFF2-40B4-BE49-F238E27FC236}">
              <a16:creationId xmlns:a16="http://schemas.microsoft.com/office/drawing/2014/main" id="{EAB473C1-0EE0-6C98-9391-0CF55C35A249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821" name="Rectangle 612">
          <a:extLst>
            <a:ext uri="{FF2B5EF4-FFF2-40B4-BE49-F238E27FC236}">
              <a16:creationId xmlns:a16="http://schemas.microsoft.com/office/drawing/2014/main" id="{0A8D8A46-FE3B-B632-BAB3-B812E6340B8B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822" name="Rectangle 613">
          <a:extLst>
            <a:ext uri="{FF2B5EF4-FFF2-40B4-BE49-F238E27FC236}">
              <a16:creationId xmlns:a16="http://schemas.microsoft.com/office/drawing/2014/main" id="{F80DC82C-B80A-37CA-6C2E-5DDACBF140D3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823" name="Rectangle 614">
          <a:extLst>
            <a:ext uri="{FF2B5EF4-FFF2-40B4-BE49-F238E27FC236}">
              <a16:creationId xmlns:a16="http://schemas.microsoft.com/office/drawing/2014/main" id="{D1E04C19-F91E-2412-977A-5539847EB4C4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824" name="Rectangle 615">
          <a:extLst>
            <a:ext uri="{FF2B5EF4-FFF2-40B4-BE49-F238E27FC236}">
              <a16:creationId xmlns:a16="http://schemas.microsoft.com/office/drawing/2014/main" id="{7CA23F96-B5E5-6C38-D731-D5C733F9E3F5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825" name="Rectangle 616">
          <a:extLst>
            <a:ext uri="{FF2B5EF4-FFF2-40B4-BE49-F238E27FC236}">
              <a16:creationId xmlns:a16="http://schemas.microsoft.com/office/drawing/2014/main" id="{EB026800-DE59-A315-B2FA-A9A5E7D7768C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826" name="Rectangle 617">
          <a:extLst>
            <a:ext uri="{FF2B5EF4-FFF2-40B4-BE49-F238E27FC236}">
              <a16:creationId xmlns:a16="http://schemas.microsoft.com/office/drawing/2014/main" id="{4DEDAB08-60E2-719B-1108-EE58FF74C578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827" name="Rectangle 618">
          <a:extLst>
            <a:ext uri="{FF2B5EF4-FFF2-40B4-BE49-F238E27FC236}">
              <a16:creationId xmlns:a16="http://schemas.microsoft.com/office/drawing/2014/main" id="{C8C7163A-4EE1-B424-F92F-47A9C3E18E6A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828" name="Rectangle 619">
          <a:extLst>
            <a:ext uri="{FF2B5EF4-FFF2-40B4-BE49-F238E27FC236}">
              <a16:creationId xmlns:a16="http://schemas.microsoft.com/office/drawing/2014/main" id="{2C81B61D-19D2-787E-969E-12D3403535FD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829" name="Rectangle 620">
          <a:extLst>
            <a:ext uri="{FF2B5EF4-FFF2-40B4-BE49-F238E27FC236}">
              <a16:creationId xmlns:a16="http://schemas.microsoft.com/office/drawing/2014/main" id="{A08876D8-9EF6-6B9F-A7DD-6D908C9D726A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830" name="Rectangle 621">
          <a:extLst>
            <a:ext uri="{FF2B5EF4-FFF2-40B4-BE49-F238E27FC236}">
              <a16:creationId xmlns:a16="http://schemas.microsoft.com/office/drawing/2014/main" id="{3952263B-B495-458C-B06F-9BD35154CDF7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831" name="Rectangle 622">
          <a:extLst>
            <a:ext uri="{FF2B5EF4-FFF2-40B4-BE49-F238E27FC236}">
              <a16:creationId xmlns:a16="http://schemas.microsoft.com/office/drawing/2014/main" id="{84CCC8BA-BC77-AD86-A746-9485876426D5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832" name="Rectangle 623">
          <a:extLst>
            <a:ext uri="{FF2B5EF4-FFF2-40B4-BE49-F238E27FC236}">
              <a16:creationId xmlns:a16="http://schemas.microsoft.com/office/drawing/2014/main" id="{B25E5B57-43E9-8F9A-4D2B-DF21FCC50157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833" name="Rectangle 624">
          <a:extLst>
            <a:ext uri="{FF2B5EF4-FFF2-40B4-BE49-F238E27FC236}">
              <a16:creationId xmlns:a16="http://schemas.microsoft.com/office/drawing/2014/main" id="{56634160-7FF1-39AC-6636-89E986A82AA0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834" name="Rectangle 625">
          <a:extLst>
            <a:ext uri="{FF2B5EF4-FFF2-40B4-BE49-F238E27FC236}">
              <a16:creationId xmlns:a16="http://schemas.microsoft.com/office/drawing/2014/main" id="{11918975-27F6-FF88-0A67-8E156D19CA61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835" name="Rectangle 626">
          <a:extLst>
            <a:ext uri="{FF2B5EF4-FFF2-40B4-BE49-F238E27FC236}">
              <a16:creationId xmlns:a16="http://schemas.microsoft.com/office/drawing/2014/main" id="{E7FD2891-EB2C-DE20-AED9-93CD008DC064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836" name="Rectangle 627">
          <a:extLst>
            <a:ext uri="{FF2B5EF4-FFF2-40B4-BE49-F238E27FC236}">
              <a16:creationId xmlns:a16="http://schemas.microsoft.com/office/drawing/2014/main" id="{27BC559A-F381-11B8-22D0-C0D17F5AF135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837" name="Rectangle 628">
          <a:extLst>
            <a:ext uri="{FF2B5EF4-FFF2-40B4-BE49-F238E27FC236}">
              <a16:creationId xmlns:a16="http://schemas.microsoft.com/office/drawing/2014/main" id="{F56FCB81-7AF2-A5AB-8847-04E84A3FC24B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838" name="Rectangle 629">
          <a:extLst>
            <a:ext uri="{FF2B5EF4-FFF2-40B4-BE49-F238E27FC236}">
              <a16:creationId xmlns:a16="http://schemas.microsoft.com/office/drawing/2014/main" id="{3BAD9270-C093-D242-ACD3-E550D3CEFB49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839" name="Rectangle 630">
          <a:extLst>
            <a:ext uri="{FF2B5EF4-FFF2-40B4-BE49-F238E27FC236}">
              <a16:creationId xmlns:a16="http://schemas.microsoft.com/office/drawing/2014/main" id="{DB0EA8B7-660B-C904-A13B-149CB97D7ABF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840" name="Rectangle 631">
          <a:extLst>
            <a:ext uri="{FF2B5EF4-FFF2-40B4-BE49-F238E27FC236}">
              <a16:creationId xmlns:a16="http://schemas.microsoft.com/office/drawing/2014/main" id="{5C650AFE-2B6F-1471-A2C4-079F639DA84C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841" name="Rectangle 632">
          <a:extLst>
            <a:ext uri="{FF2B5EF4-FFF2-40B4-BE49-F238E27FC236}">
              <a16:creationId xmlns:a16="http://schemas.microsoft.com/office/drawing/2014/main" id="{0FD9C9EF-6DD4-0FC6-9037-64BE124589DA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842" name="Rectangle 633">
          <a:extLst>
            <a:ext uri="{FF2B5EF4-FFF2-40B4-BE49-F238E27FC236}">
              <a16:creationId xmlns:a16="http://schemas.microsoft.com/office/drawing/2014/main" id="{41E5913E-15CB-4B60-1325-40E3785EBADF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843" name="Rectangle 634">
          <a:extLst>
            <a:ext uri="{FF2B5EF4-FFF2-40B4-BE49-F238E27FC236}">
              <a16:creationId xmlns:a16="http://schemas.microsoft.com/office/drawing/2014/main" id="{71B81CEB-CA86-B92F-38D4-69BF3F69FB32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844" name="Rectangle 635">
          <a:extLst>
            <a:ext uri="{FF2B5EF4-FFF2-40B4-BE49-F238E27FC236}">
              <a16:creationId xmlns:a16="http://schemas.microsoft.com/office/drawing/2014/main" id="{56F632A2-D5F6-28AD-04BF-3858DE6B57FE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845" name="Rectangle 636">
          <a:extLst>
            <a:ext uri="{FF2B5EF4-FFF2-40B4-BE49-F238E27FC236}">
              <a16:creationId xmlns:a16="http://schemas.microsoft.com/office/drawing/2014/main" id="{93FE37FC-9DF6-0161-15D9-50897E7D8CC9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846" name="Rectangle 637">
          <a:extLst>
            <a:ext uri="{FF2B5EF4-FFF2-40B4-BE49-F238E27FC236}">
              <a16:creationId xmlns:a16="http://schemas.microsoft.com/office/drawing/2014/main" id="{28E82852-6906-F7E0-B31D-F229AAA826F1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847" name="Rectangle 638">
          <a:extLst>
            <a:ext uri="{FF2B5EF4-FFF2-40B4-BE49-F238E27FC236}">
              <a16:creationId xmlns:a16="http://schemas.microsoft.com/office/drawing/2014/main" id="{7C711278-2AE1-F332-6DB2-D5904DA1A60C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848" name="Rectangle 639">
          <a:extLst>
            <a:ext uri="{FF2B5EF4-FFF2-40B4-BE49-F238E27FC236}">
              <a16:creationId xmlns:a16="http://schemas.microsoft.com/office/drawing/2014/main" id="{DF993EED-D2EE-2D7F-F3BA-9F3DA7F6243E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849" name="Rectangle 640">
          <a:extLst>
            <a:ext uri="{FF2B5EF4-FFF2-40B4-BE49-F238E27FC236}">
              <a16:creationId xmlns:a16="http://schemas.microsoft.com/office/drawing/2014/main" id="{926DADA0-3F13-22BB-A4A8-63EDB7FEC6CD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850" name="Rectangle 641">
          <a:extLst>
            <a:ext uri="{FF2B5EF4-FFF2-40B4-BE49-F238E27FC236}">
              <a16:creationId xmlns:a16="http://schemas.microsoft.com/office/drawing/2014/main" id="{34D63BBB-FB74-5132-B056-F6EFCFC24A88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851" name="Rectangle 642">
          <a:extLst>
            <a:ext uri="{FF2B5EF4-FFF2-40B4-BE49-F238E27FC236}">
              <a16:creationId xmlns:a16="http://schemas.microsoft.com/office/drawing/2014/main" id="{A57E9D4D-7FFA-5772-357E-798628757102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852" name="Rectangle 643">
          <a:extLst>
            <a:ext uri="{FF2B5EF4-FFF2-40B4-BE49-F238E27FC236}">
              <a16:creationId xmlns:a16="http://schemas.microsoft.com/office/drawing/2014/main" id="{D89D5F23-9944-4D00-3FE0-CB6569C04F90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853" name="Rectangle 644">
          <a:extLst>
            <a:ext uri="{FF2B5EF4-FFF2-40B4-BE49-F238E27FC236}">
              <a16:creationId xmlns:a16="http://schemas.microsoft.com/office/drawing/2014/main" id="{DAFD176C-B7BF-8E27-3A1B-DEC3C9633F2F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854" name="Rectangle 645">
          <a:extLst>
            <a:ext uri="{FF2B5EF4-FFF2-40B4-BE49-F238E27FC236}">
              <a16:creationId xmlns:a16="http://schemas.microsoft.com/office/drawing/2014/main" id="{59E503E5-D553-D801-DD44-467CE46E50EE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855" name="Rectangle 646">
          <a:extLst>
            <a:ext uri="{FF2B5EF4-FFF2-40B4-BE49-F238E27FC236}">
              <a16:creationId xmlns:a16="http://schemas.microsoft.com/office/drawing/2014/main" id="{DBDF82FC-5F4F-82EF-A854-BA8CB4697548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856" name="Rectangle 647">
          <a:extLst>
            <a:ext uri="{FF2B5EF4-FFF2-40B4-BE49-F238E27FC236}">
              <a16:creationId xmlns:a16="http://schemas.microsoft.com/office/drawing/2014/main" id="{A8BE1F83-3167-2F8B-F87B-2438931B38BC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857" name="Rectangle 648">
          <a:extLst>
            <a:ext uri="{FF2B5EF4-FFF2-40B4-BE49-F238E27FC236}">
              <a16:creationId xmlns:a16="http://schemas.microsoft.com/office/drawing/2014/main" id="{7FFCDF4F-8EB3-E9CE-45F1-1B8667030ECC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858" name="Rectangle 649">
          <a:extLst>
            <a:ext uri="{FF2B5EF4-FFF2-40B4-BE49-F238E27FC236}">
              <a16:creationId xmlns:a16="http://schemas.microsoft.com/office/drawing/2014/main" id="{4C0AEEAF-1811-54E6-E1EC-F069E72DFC17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859" name="Rectangle 650">
          <a:extLst>
            <a:ext uri="{FF2B5EF4-FFF2-40B4-BE49-F238E27FC236}">
              <a16:creationId xmlns:a16="http://schemas.microsoft.com/office/drawing/2014/main" id="{119D187F-3127-D8B0-2BC6-A5C5ED3E9C79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860" name="Rectangle 651">
          <a:extLst>
            <a:ext uri="{FF2B5EF4-FFF2-40B4-BE49-F238E27FC236}">
              <a16:creationId xmlns:a16="http://schemas.microsoft.com/office/drawing/2014/main" id="{9A74A701-7130-13BA-A729-F26D71B3EDB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861" name="Rectangle 652">
          <a:extLst>
            <a:ext uri="{FF2B5EF4-FFF2-40B4-BE49-F238E27FC236}">
              <a16:creationId xmlns:a16="http://schemas.microsoft.com/office/drawing/2014/main" id="{4331AB7F-4B06-4901-E400-C8DFB2599CB7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862" name="Rectangle 653">
          <a:extLst>
            <a:ext uri="{FF2B5EF4-FFF2-40B4-BE49-F238E27FC236}">
              <a16:creationId xmlns:a16="http://schemas.microsoft.com/office/drawing/2014/main" id="{42D7F4D1-F498-C41A-B5CA-F250885FD4E2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863" name="Rectangle 654">
          <a:extLst>
            <a:ext uri="{FF2B5EF4-FFF2-40B4-BE49-F238E27FC236}">
              <a16:creationId xmlns:a16="http://schemas.microsoft.com/office/drawing/2014/main" id="{F871ECA3-3FB8-DB4B-5749-0D3046B76830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864" name="Rectangle 655">
          <a:extLst>
            <a:ext uri="{FF2B5EF4-FFF2-40B4-BE49-F238E27FC236}">
              <a16:creationId xmlns:a16="http://schemas.microsoft.com/office/drawing/2014/main" id="{6F607965-FDA1-D473-5239-7B6D4F4AD0A2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865" name="Rectangle 656">
          <a:extLst>
            <a:ext uri="{FF2B5EF4-FFF2-40B4-BE49-F238E27FC236}">
              <a16:creationId xmlns:a16="http://schemas.microsoft.com/office/drawing/2014/main" id="{935EFCA0-CA6A-8352-F120-1B54CE761525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866" name="Rectangle 657">
          <a:extLst>
            <a:ext uri="{FF2B5EF4-FFF2-40B4-BE49-F238E27FC236}">
              <a16:creationId xmlns:a16="http://schemas.microsoft.com/office/drawing/2014/main" id="{29DEEBF4-EDC5-DB7D-18FE-FDA349CED235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867" name="Rectangle 658">
          <a:extLst>
            <a:ext uri="{FF2B5EF4-FFF2-40B4-BE49-F238E27FC236}">
              <a16:creationId xmlns:a16="http://schemas.microsoft.com/office/drawing/2014/main" id="{50D6E85F-22EC-51E8-15C3-2912B5510D21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868" name="Rectangle 659">
          <a:extLst>
            <a:ext uri="{FF2B5EF4-FFF2-40B4-BE49-F238E27FC236}">
              <a16:creationId xmlns:a16="http://schemas.microsoft.com/office/drawing/2014/main" id="{82F91AEA-0302-E2DB-F97E-45A8BD582CC9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869" name="Rectangle 660">
          <a:extLst>
            <a:ext uri="{FF2B5EF4-FFF2-40B4-BE49-F238E27FC236}">
              <a16:creationId xmlns:a16="http://schemas.microsoft.com/office/drawing/2014/main" id="{5687C3F8-93D4-07ED-59BF-4FE958E56FE8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870" name="Rectangle 661">
          <a:extLst>
            <a:ext uri="{FF2B5EF4-FFF2-40B4-BE49-F238E27FC236}">
              <a16:creationId xmlns:a16="http://schemas.microsoft.com/office/drawing/2014/main" id="{ABA61694-3239-FA12-9100-4EE068522F13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871" name="Rectangle 662">
          <a:extLst>
            <a:ext uri="{FF2B5EF4-FFF2-40B4-BE49-F238E27FC236}">
              <a16:creationId xmlns:a16="http://schemas.microsoft.com/office/drawing/2014/main" id="{4A25F27F-2482-93D1-EF27-CDC2DABBF008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872" name="Rectangle 663">
          <a:extLst>
            <a:ext uri="{FF2B5EF4-FFF2-40B4-BE49-F238E27FC236}">
              <a16:creationId xmlns:a16="http://schemas.microsoft.com/office/drawing/2014/main" id="{723DE9C3-3A4A-8398-53A2-7006A36E696D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873" name="Rectangle 664">
          <a:extLst>
            <a:ext uri="{FF2B5EF4-FFF2-40B4-BE49-F238E27FC236}">
              <a16:creationId xmlns:a16="http://schemas.microsoft.com/office/drawing/2014/main" id="{795C5CE1-613C-2C55-7510-29BC450A61D4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874" name="Rectangle 665">
          <a:extLst>
            <a:ext uri="{FF2B5EF4-FFF2-40B4-BE49-F238E27FC236}">
              <a16:creationId xmlns:a16="http://schemas.microsoft.com/office/drawing/2014/main" id="{6DEC3B0C-77BF-A038-7849-55B63522FC63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875" name="Rectangle 666">
          <a:extLst>
            <a:ext uri="{FF2B5EF4-FFF2-40B4-BE49-F238E27FC236}">
              <a16:creationId xmlns:a16="http://schemas.microsoft.com/office/drawing/2014/main" id="{3A95B047-1DAC-5528-34F2-1A3D6E230CE5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876" name="Rectangle 667">
          <a:extLst>
            <a:ext uri="{FF2B5EF4-FFF2-40B4-BE49-F238E27FC236}">
              <a16:creationId xmlns:a16="http://schemas.microsoft.com/office/drawing/2014/main" id="{C034D84B-56E3-E992-2664-603828464D43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877" name="Rectangle 668">
          <a:extLst>
            <a:ext uri="{FF2B5EF4-FFF2-40B4-BE49-F238E27FC236}">
              <a16:creationId xmlns:a16="http://schemas.microsoft.com/office/drawing/2014/main" id="{DCEFE917-3BB3-EB18-7287-10B7CF5C181D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878" name="Rectangle 669">
          <a:extLst>
            <a:ext uri="{FF2B5EF4-FFF2-40B4-BE49-F238E27FC236}">
              <a16:creationId xmlns:a16="http://schemas.microsoft.com/office/drawing/2014/main" id="{CE3711FF-DA86-70C4-2A8F-3980FEA329AA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879" name="Rectangle 670">
          <a:extLst>
            <a:ext uri="{FF2B5EF4-FFF2-40B4-BE49-F238E27FC236}">
              <a16:creationId xmlns:a16="http://schemas.microsoft.com/office/drawing/2014/main" id="{C4C44AA4-7458-F88B-B4CD-2EC488D272C2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880" name="Rectangle 671">
          <a:extLst>
            <a:ext uri="{FF2B5EF4-FFF2-40B4-BE49-F238E27FC236}">
              <a16:creationId xmlns:a16="http://schemas.microsoft.com/office/drawing/2014/main" id="{4ECA2555-2ED9-1780-2CE0-8D1975CBD34A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881" name="Rectangle 672">
          <a:extLst>
            <a:ext uri="{FF2B5EF4-FFF2-40B4-BE49-F238E27FC236}">
              <a16:creationId xmlns:a16="http://schemas.microsoft.com/office/drawing/2014/main" id="{C81A8347-8A28-0CF3-B998-29565F7BF1B9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882" name="Rectangle 673">
          <a:extLst>
            <a:ext uri="{FF2B5EF4-FFF2-40B4-BE49-F238E27FC236}">
              <a16:creationId xmlns:a16="http://schemas.microsoft.com/office/drawing/2014/main" id="{2ABDD7D1-CDA8-7F99-098A-68FE91F1F5AA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883" name="Rectangle 674">
          <a:extLst>
            <a:ext uri="{FF2B5EF4-FFF2-40B4-BE49-F238E27FC236}">
              <a16:creationId xmlns:a16="http://schemas.microsoft.com/office/drawing/2014/main" id="{AD13C167-B273-AFD8-7B0C-A5312CA6517D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884" name="Rectangle 675">
          <a:extLst>
            <a:ext uri="{FF2B5EF4-FFF2-40B4-BE49-F238E27FC236}">
              <a16:creationId xmlns:a16="http://schemas.microsoft.com/office/drawing/2014/main" id="{69215694-8EDE-BB7B-D40F-D9AF61B5E450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885" name="Rectangle 676">
          <a:extLst>
            <a:ext uri="{FF2B5EF4-FFF2-40B4-BE49-F238E27FC236}">
              <a16:creationId xmlns:a16="http://schemas.microsoft.com/office/drawing/2014/main" id="{471C0F25-C0AB-464D-E0E8-F3274F6DE815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886" name="Rectangle 677">
          <a:extLst>
            <a:ext uri="{FF2B5EF4-FFF2-40B4-BE49-F238E27FC236}">
              <a16:creationId xmlns:a16="http://schemas.microsoft.com/office/drawing/2014/main" id="{B443D7B0-ADAF-F52F-B002-D2FFF2914B13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887" name="Rectangle 678">
          <a:extLst>
            <a:ext uri="{FF2B5EF4-FFF2-40B4-BE49-F238E27FC236}">
              <a16:creationId xmlns:a16="http://schemas.microsoft.com/office/drawing/2014/main" id="{43608386-08D4-187D-6EFB-4767D97BF00B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888" name="Rectangle 679">
          <a:extLst>
            <a:ext uri="{FF2B5EF4-FFF2-40B4-BE49-F238E27FC236}">
              <a16:creationId xmlns:a16="http://schemas.microsoft.com/office/drawing/2014/main" id="{B23CD363-C666-1AD8-2F9A-82DD42E16452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889" name="Rectangle 680">
          <a:extLst>
            <a:ext uri="{FF2B5EF4-FFF2-40B4-BE49-F238E27FC236}">
              <a16:creationId xmlns:a16="http://schemas.microsoft.com/office/drawing/2014/main" id="{971FEBB1-B8CD-D41E-27A1-54D8CD53A5A4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890" name="Rectangle 681">
          <a:extLst>
            <a:ext uri="{FF2B5EF4-FFF2-40B4-BE49-F238E27FC236}">
              <a16:creationId xmlns:a16="http://schemas.microsoft.com/office/drawing/2014/main" id="{FA201107-08B5-F503-41F3-EF23DD51C751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891" name="Rectangle 682">
          <a:extLst>
            <a:ext uri="{FF2B5EF4-FFF2-40B4-BE49-F238E27FC236}">
              <a16:creationId xmlns:a16="http://schemas.microsoft.com/office/drawing/2014/main" id="{2F15DBB9-7283-7244-A8FB-7BB281CF8E2E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892" name="Rectangle 683">
          <a:extLst>
            <a:ext uri="{FF2B5EF4-FFF2-40B4-BE49-F238E27FC236}">
              <a16:creationId xmlns:a16="http://schemas.microsoft.com/office/drawing/2014/main" id="{54E4ECB7-9FCC-1469-1DA0-BA8D434DB1A2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893" name="Rectangle 684">
          <a:extLst>
            <a:ext uri="{FF2B5EF4-FFF2-40B4-BE49-F238E27FC236}">
              <a16:creationId xmlns:a16="http://schemas.microsoft.com/office/drawing/2014/main" id="{39D5C0DD-4EDD-8B58-75F4-51DD728C8D69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894" name="Rectangle 685">
          <a:extLst>
            <a:ext uri="{FF2B5EF4-FFF2-40B4-BE49-F238E27FC236}">
              <a16:creationId xmlns:a16="http://schemas.microsoft.com/office/drawing/2014/main" id="{148B4BF5-0B9E-C522-52DD-A93BDB1F9836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895" name="Rectangle 686">
          <a:extLst>
            <a:ext uri="{FF2B5EF4-FFF2-40B4-BE49-F238E27FC236}">
              <a16:creationId xmlns:a16="http://schemas.microsoft.com/office/drawing/2014/main" id="{554D856B-9012-92D5-6E77-72605522DB34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896" name="Rectangle 687">
          <a:extLst>
            <a:ext uri="{FF2B5EF4-FFF2-40B4-BE49-F238E27FC236}">
              <a16:creationId xmlns:a16="http://schemas.microsoft.com/office/drawing/2014/main" id="{25E09008-C9A3-DF62-FF4C-B308EEFFB409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897" name="Rectangle 688">
          <a:extLst>
            <a:ext uri="{FF2B5EF4-FFF2-40B4-BE49-F238E27FC236}">
              <a16:creationId xmlns:a16="http://schemas.microsoft.com/office/drawing/2014/main" id="{52834969-988E-D7BB-6366-C7AFA0367131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898" name="Rectangle 689">
          <a:extLst>
            <a:ext uri="{FF2B5EF4-FFF2-40B4-BE49-F238E27FC236}">
              <a16:creationId xmlns:a16="http://schemas.microsoft.com/office/drawing/2014/main" id="{A60FDCCA-3753-86B5-C63B-490968F1D437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899" name="Rectangle 690">
          <a:extLst>
            <a:ext uri="{FF2B5EF4-FFF2-40B4-BE49-F238E27FC236}">
              <a16:creationId xmlns:a16="http://schemas.microsoft.com/office/drawing/2014/main" id="{DAE26F35-6AD7-8D2B-6698-323805271FC2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900" name="Rectangle 691">
          <a:extLst>
            <a:ext uri="{FF2B5EF4-FFF2-40B4-BE49-F238E27FC236}">
              <a16:creationId xmlns:a16="http://schemas.microsoft.com/office/drawing/2014/main" id="{D70C1C64-FC11-1829-E0E3-B21A14A149DB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901" name="Rectangle 692">
          <a:extLst>
            <a:ext uri="{FF2B5EF4-FFF2-40B4-BE49-F238E27FC236}">
              <a16:creationId xmlns:a16="http://schemas.microsoft.com/office/drawing/2014/main" id="{8806BDF1-E08A-CC45-025C-58D5495A05FE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902" name="Rectangle 693">
          <a:extLst>
            <a:ext uri="{FF2B5EF4-FFF2-40B4-BE49-F238E27FC236}">
              <a16:creationId xmlns:a16="http://schemas.microsoft.com/office/drawing/2014/main" id="{97AB79C7-4366-BDDF-14D3-67719F3F678D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903" name="Rectangle 694">
          <a:extLst>
            <a:ext uri="{FF2B5EF4-FFF2-40B4-BE49-F238E27FC236}">
              <a16:creationId xmlns:a16="http://schemas.microsoft.com/office/drawing/2014/main" id="{B409007D-5BFE-B5D3-C5BB-2FC812F6BA66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904" name="Rectangle 695">
          <a:extLst>
            <a:ext uri="{FF2B5EF4-FFF2-40B4-BE49-F238E27FC236}">
              <a16:creationId xmlns:a16="http://schemas.microsoft.com/office/drawing/2014/main" id="{02FD95EB-54CA-2FD1-839B-BC318306D292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905" name="Rectangle 696">
          <a:extLst>
            <a:ext uri="{FF2B5EF4-FFF2-40B4-BE49-F238E27FC236}">
              <a16:creationId xmlns:a16="http://schemas.microsoft.com/office/drawing/2014/main" id="{FE500E5C-8239-D02D-8E0F-FC648F1955D0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906" name="Rectangle 697">
          <a:extLst>
            <a:ext uri="{FF2B5EF4-FFF2-40B4-BE49-F238E27FC236}">
              <a16:creationId xmlns:a16="http://schemas.microsoft.com/office/drawing/2014/main" id="{174FFE83-9B45-4F36-0DBF-C62C0EB333F2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907" name="Rectangle 698">
          <a:extLst>
            <a:ext uri="{FF2B5EF4-FFF2-40B4-BE49-F238E27FC236}">
              <a16:creationId xmlns:a16="http://schemas.microsoft.com/office/drawing/2014/main" id="{FAF15131-DFB5-2710-5A74-C2CD752BF1BB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908" name="Rectangle 699">
          <a:extLst>
            <a:ext uri="{FF2B5EF4-FFF2-40B4-BE49-F238E27FC236}">
              <a16:creationId xmlns:a16="http://schemas.microsoft.com/office/drawing/2014/main" id="{174B3BA1-23F4-B6DA-33D7-CD390B71A3FD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909" name="Rectangle 700">
          <a:extLst>
            <a:ext uri="{FF2B5EF4-FFF2-40B4-BE49-F238E27FC236}">
              <a16:creationId xmlns:a16="http://schemas.microsoft.com/office/drawing/2014/main" id="{3174D9F3-EF5E-B608-6FA5-BFDAE10CFCF7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910" name="Rectangle 701">
          <a:extLst>
            <a:ext uri="{FF2B5EF4-FFF2-40B4-BE49-F238E27FC236}">
              <a16:creationId xmlns:a16="http://schemas.microsoft.com/office/drawing/2014/main" id="{4C31B318-CF7F-8CE9-59EC-07EFB52F5C75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911" name="Rectangle 702">
          <a:extLst>
            <a:ext uri="{FF2B5EF4-FFF2-40B4-BE49-F238E27FC236}">
              <a16:creationId xmlns:a16="http://schemas.microsoft.com/office/drawing/2014/main" id="{FD5595A7-DB86-7E91-7F4C-DB695425B0AB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912" name="Rectangle 703">
          <a:extLst>
            <a:ext uri="{FF2B5EF4-FFF2-40B4-BE49-F238E27FC236}">
              <a16:creationId xmlns:a16="http://schemas.microsoft.com/office/drawing/2014/main" id="{28322A71-4078-93C4-B38F-11202253DDCE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913" name="Rectangle 704">
          <a:extLst>
            <a:ext uri="{FF2B5EF4-FFF2-40B4-BE49-F238E27FC236}">
              <a16:creationId xmlns:a16="http://schemas.microsoft.com/office/drawing/2014/main" id="{BE41645B-C7E3-3EFC-64C5-A0502AF0D569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914" name="Rectangle 705">
          <a:extLst>
            <a:ext uri="{FF2B5EF4-FFF2-40B4-BE49-F238E27FC236}">
              <a16:creationId xmlns:a16="http://schemas.microsoft.com/office/drawing/2014/main" id="{BF3FD6D9-4BC8-E80B-65DA-88C2C10A4E53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915" name="Rectangle 706">
          <a:extLst>
            <a:ext uri="{FF2B5EF4-FFF2-40B4-BE49-F238E27FC236}">
              <a16:creationId xmlns:a16="http://schemas.microsoft.com/office/drawing/2014/main" id="{0A1E5AAC-FDA9-FA18-5B03-C408DAA8D5F0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916" name="Rectangle 707">
          <a:extLst>
            <a:ext uri="{FF2B5EF4-FFF2-40B4-BE49-F238E27FC236}">
              <a16:creationId xmlns:a16="http://schemas.microsoft.com/office/drawing/2014/main" id="{99548E6E-418D-8B57-A369-F01AC349ACA2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917" name="Rectangle 708">
          <a:extLst>
            <a:ext uri="{FF2B5EF4-FFF2-40B4-BE49-F238E27FC236}">
              <a16:creationId xmlns:a16="http://schemas.microsoft.com/office/drawing/2014/main" id="{E4CAE352-1769-74F1-1295-B5C6DB2D08EF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918" name="Rectangle 709">
          <a:extLst>
            <a:ext uri="{FF2B5EF4-FFF2-40B4-BE49-F238E27FC236}">
              <a16:creationId xmlns:a16="http://schemas.microsoft.com/office/drawing/2014/main" id="{3D1CD188-D3F2-84CF-B56C-6DB75AC4B46B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919" name="Rectangle 710">
          <a:extLst>
            <a:ext uri="{FF2B5EF4-FFF2-40B4-BE49-F238E27FC236}">
              <a16:creationId xmlns:a16="http://schemas.microsoft.com/office/drawing/2014/main" id="{EBE649CF-956A-7F0B-C123-DDDBB8F451AA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920" name="Rectangle 711">
          <a:extLst>
            <a:ext uri="{FF2B5EF4-FFF2-40B4-BE49-F238E27FC236}">
              <a16:creationId xmlns:a16="http://schemas.microsoft.com/office/drawing/2014/main" id="{65F459F7-E9DF-E023-CD32-24AC55487A55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921" name="Rectangle 712">
          <a:extLst>
            <a:ext uri="{FF2B5EF4-FFF2-40B4-BE49-F238E27FC236}">
              <a16:creationId xmlns:a16="http://schemas.microsoft.com/office/drawing/2014/main" id="{39B23F29-1738-D2A3-7DC3-3350287E878B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922" name="Rectangle 713">
          <a:extLst>
            <a:ext uri="{FF2B5EF4-FFF2-40B4-BE49-F238E27FC236}">
              <a16:creationId xmlns:a16="http://schemas.microsoft.com/office/drawing/2014/main" id="{00F1053D-B4E4-4021-9B2A-B3F95C7E21BD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923" name="Rectangle 714">
          <a:extLst>
            <a:ext uri="{FF2B5EF4-FFF2-40B4-BE49-F238E27FC236}">
              <a16:creationId xmlns:a16="http://schemas.microsoft.com/office/drawing/2014/main" id="{D7382772-92EF-CE8F-2EFB-F4694383AAA7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924" name="Rectangle 715">
          <a:extLst>
            <a:ext uri="{FF2B5EF4-FFF2-40B4-BE49-F238E27FC236}">
              <a16:creationId xmlns:a16="http://schemas.microsoft.com/office/drawing/2014/main" id="{E9D2ACED-5A14-2ABB-AC43-7F6CFF8434E9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925" name="Rectangle 716">
          <a:extLst>
            <a:ext uri="{FF2B5EF4-FFF2-40B4-BE49-F238E27FC236}">
              <a16:creationId xmlns:a16="http://schemas.microsoft.com/office/drawing/2014/main" id="{2D8104B5-3468-1A3A-3E74-A6F551A84F5E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926" name="Rectangle 717">
          <a:extLst>
            <a:ext uri="{FF2B5EF4-FFF2-40B4-BE49-F238E27FC236}">
              <a16:creationId xmlns:a16="http://schemas.microsoft.com/office/drawing/2014/main" id="{84F2BBBB-E967-49EA-83BE-BD15D9C7F467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927" name="Rectangle 718">
          <a:extLst>
            <a:ext uri="{FF2B5EF4-FFF2-40B4-BE49-F238E27FC236}">
              <a16:creationId xmlns:a16="http://schemas.microsoft.com/office/drawing/2014/main" id="{926A34D7-5532-B525-5510-7EC11E0F70BA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928" name="Rectangle 719">
          <a:extLst>
            <a:ext uri="{FF2B5EF4-FFF2-40B4-BE49-F238E27FC236}">
              <a16:creationId xmlns:a16="http://schemas.microsoft.com/office/drawing/2014/main" id="{98564357-6920-F02A-E873-09F951ADCA40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54929" name="Rectangle 720">
          <a:extLst>
            <a:ext uri="{FF2B5EF4-FFF2-40B4-BE49-F238E27FC236}">
              <a16:creationId xmlns:a16="http://schemas.microsoft.com/office/drawing/2014/main" id="{68AEE6F3-DDB6-4A59-AD12-8425CBAE3327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930" name="Rectangle 721">
          <a:extLst>
            <a:ext uri="{FF2B5EF4-FFF2-40B4-BE49-F238E27FC236}">
              <a16:creationId xmlns:a16="http://schemas.microsoft.com/office/drawing/2014/main" id="{E4807F58-2314-3E2E-2574-A28BA2DA5494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54931" name="Rectangle 722">
          <a:extLst>
            <a:ext uri="{FF2B5EF4-FFF2-40B4-BE49-F238E27FC236}">
              <a16:creationId xmlns:a16="http://schemas.microsoft.com/office/drawing/2014/main" id="{8440DF53-FDBD-C2B4-EB27-CF0C9016382C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54932" name="Rectangle 723">
          <a:extLst>
            <a:ext uri="{FF2B5EF4-FFF2-40B4-BE49-F238E27FC236}">
              <a16:creationId xmlns:a16="http://schemas.microsoft.com/office/drawing/2014/main" id="{DADCE0DC-5687-01F7-0717-FC4942C6ACF3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933" name="Rectangle 724">
          <a:extLst>
            <a:ext uri="{FF2B5EF4-FFF2-40B4-BE49-F238E27FC236}">
              <a16:creationId xmlns:a16="http://schemas.microsoft.com/office/drawing/2014/main" id="{A39B0A3D-1EB9-D364-8336-542EA34E8D99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934" name="Rectangle 725">
          <a:extLst>
            <a:ext uri="{FF2B5EF4-FFF2-40B4-BE49-F238E27FC236}">
              <a16:creationId xmlns:a16="http://schemas.microsoft.com/office/drawing/2014/main" id="{A71189CF-A353-6EEE-61DF-665AFDCA4F25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935" name="Rectangle 726">
          <a:extLst>
            <a:ext uri="{FF2B5EF4-FFF2-40B4-BE49-F238E27FC236}">
              <a16:creationId xmlns:a16="http://schemas.microsoft.com/office/drawing/2014/main" id="{FEB1DAB5-7C13-BD06-C136-22CD35AE4E67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936" name="Rectangle 727">
          <a:extLst>
            <a:ext uri="{FF2B5EF4-FFF2-40B4-BE49-F238E27FC236}">
              <a16:creationId xmlns:a16="http://schemas.microsoft.com/office/drawing/2014/main" id="{FECCA733-F7F8-7FAC-4319-1BF7FD32BA1E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937" name="Rectangle 728">
          <a:extLst>
            <a:ext uri="{FF2B5EF4-FFF2-40B4-BE49-F238E27FC236}">
              <a16:creationId xmlns:a16="http://schemas.microsoft.com/office/drawing/2014/main" id="{F49D97C5-7D3E-5246-63D9-1DC96FA24791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938" name="Rectangle 729">
          <a:extLst>
            <a:ext uri="{FF2B5EF4-FFF2-40B4-BE49-F238E27FC236}">
              <a16:creationId xmlns:a16="http://schemas.microsoft.com/office/drawing/2014/main" id="{90302851-D028-E60A-4854-04919FF477DF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939" name="Rectangle 730">
          <a:extLst>
            <a:ext uri="{FF2B5EF4-FFF2-40B4-BE49-F238E27FC236}">
              <a16:creationId xmlns:a16="http://schemas.microsoft.com/office/drawing/2014/main" id="{28AB8B7D-B405-2D6A-72DD-71E53D639229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940" name="Rectangle 731">
          <a:extLst>
            <a:ext uri="{FF2B5EF4-FFF2-40B4-BE49-F238E27FC236}">
              <a16:creationId xmlns:a16="http://schemas.microsoft.com/office/drawing/2014/main" id="{F25A8ADD-5169-299E-CB6D-6182349797F2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941" name="Rectangle 732">
          <a:extLst>
            <a:ext uri="{FF2B5EF4-FFF2-40B4-BE49-F238E27FC236}">
              <a16:creationId xmlns:a16="http://schemas.microsoft.com/office/drawing/2014/main" id="{068C5EE2-0AAC-5CD5-2B2E-3F36C60859D2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942" name="Rectangle 733">
          <a:extLst>
            <a:ext uri="{FF2B5EF4-FFF2-40B4-BE49-F238E27FC236}">
              <a16:creationId xmlns:a16="http://schemas.microsoft.com/office/drawing/2014/main" id="{B6570429-4E35-3352-E39E-DC49ACB14ABD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943" name="Rectangle 734">
          <a:extLst>
            <a:ext uri="{FF2B5EF4-FFF2-40B4-BE49-F238E27FC236}">
              <a16:creationId xmlns:a16="http://schemas.microsoft.com/office/drawing/2014/main" id="{192F22DD-FA8D-BA27-A447-7A2254FA9786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54944" name="Rectangle 735">
          <a:extLst>
            <a:ext uri="{FF2B5EF4-FFF2-40B4-BE49-F238E27FC236}">
              <a16:creationId xmlns:a16="http://schemas.microsoft.com/office/drawing/2014/main" id="{5DECB6F8-12C9-B983-FCD1-E9B4EF335928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4945" name="Rectangle 736">
          <a:extLst>
            <a:ext uri="{FF2B5EF4-FFF2-40B4-BE49-F238E27FC236}">
              <a16:creationId xmlns:a16="http://schemas.microsoft.com/office/drawing/2014/main" id="{68344679-3E38-0FC9-3639-E2C6E8AC3A49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4946" name="Rectangle 737">
          <a:extLst>
            <a:ext uri="{FF2B5EF4-FFF2-40B4-BE49-F238E27FC236}">
              <a16:creationId xmlns:a16="http://schemas.microsoft.com/office/drawing/2014/main" id="{91CF5663-D2BC-8269-4884-DABE9B4B8883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4947" name="Rectangle 738">
          <a:extLst>
            <a:ext uri="{FF2B5EF4-FFF2-40B4-BE49-F238E27FC236}">
              <a16:creationId xmlns:a16="http://schemas.microsoft.com/office/drawing/2014/main" id="{C841E8BD-2578-C639-6CBB-C31CC03F9AF2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4948" name="Rectangle 739">
          <a:extLst>
            <a:ext uri="{FF2B5EF4-FFF2-40B4-BE49-F238E27FC236}">
              <a16:creationId xmlns:a16="http://schemas.microsoft.com/office/drawing/2014/main" id="{168F052B-ED40-041C-3695-38C1400DEF8D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4949" name="Rectangle 740">
          <a:extLst>
            <a:ext uri="{FF2B5EF4-FFF2-40B4-BE49-F238E27FC236}">
              <a16:creationId xmlns:a16="http://schemas.microsoft.com/office/drawing/2014/main" id="{784D5193-FBF1-5055-CBED-4A16BFC2F6C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4950" name="Rectangle 741">
          <a:extLst>
            <a:ext uri="{FF2B5EF4-FFF2-40B4-BE49-F238E27FC236}">
              <a16:creationId xmlns:a16="http://schemas.microsoft.com/office/drawing/2014/main" id="{03415236-DF4D-37B7-884B-371705BDD354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4951" name="Rectangle 742">
          <a:extLst>
            <a:ext uri="{FF2B5EF4-FFF2-40B4-BE49-F238E27FC236}">
              <a16:creationId xmlns:a16="http://schemas.microsoft.com/office/drawing/2014/main" id="{BF5829DB-97EB-9A4A-A72C-A55844C55306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4952" name="Rectangle 743">
          <a:extLst>
            <a:ext uri="{FF2B5EF4-FFF2-40B4-BE49-F238E27FC236}">
              <a16:creationId xmlns:a16="http://schemas.microsoft.com/office/drawing/2014/main" id="{DBAA4CD0-86B0-ECCB-FD21-D618A3529BA3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4953" name="Rectangle 744">
          <a:extLst>
            <a:ext uri="{FF2B5EF4-FFF2-40B4-BE49-F238E27FC236}">
              <a16:creationId xmlns:a16="http://schemas.microsoft.com/office/drawing/2014/main" id="{7189B2D4-FDB7-F4FA-50F2-46CDA9ACAAF6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4954" name="Rectangle 745">
          <a:extLst>
            <a:ext uri="{FF2B5EF4-FFF2-40B4-BE49-F238E27FC236}">
              <a16:creationId xmlns:a16="http://schemas.microsoft.com/office/drawing/2014/main" id="{FF1DD9F9-3D7A-2F09-C7A3-64B69FD03F46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4955" name="Rectangle 746">
          <a:extLst>
            <a:ext uri="{FF2B5EF4-FFF2-40B4-BE49-F238E27FC236}">
              <a16:creationId xmlns:a16="http://schemas.microsoft.com/office/drawing/2014/main" id="{05CC3A4A-ADA9-8EC5-FDD3-A8764F4450C2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4956" name="Rectangle 747">
          <a:extLst>
            <a:ext uri="{FF2B5EF4-FFF2-40B4-BE49-F238E27FC236}">
              <a16:creationId xmlns:a16="http://schemas.microsoft.com/office/drawing/2014/main" id="{6619EC11-C825-77BC-B522-6B7181AF0F97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4957" name="Rectangle 748">
          <a:extLst>
            <a:ext uri="{FF2B5EF4-FFF2-40B4-BE49-F238E27FC236}">
              <a16:creationId xmlns:a16="http://schemas.microsoft.com/office/drawing/2014/main" id="{7FE719D3-39C3-979E-0C79-9A7A2C9F558B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4958" name="Rectangle 749">
          <a:extLst>
            <a:ext uri="{FF2B5EF4-FFF2-40B4-BE49-F238E27FC236}">
              <a16:creationId xmlns:a16="http://schemas.microsoft.com/office/drawing/2014/main" id="{1A6ADD22-BED5-92CE-F57E-7D83213168C4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4959" name="Rectangle 750">
          <a:extLst>
            <a:ext uri="{FF2B5EF4-FFF2-40B4-BE49-F238E27FC236}">
              <a16:creationId xmlns:a16="http://schemas.microsoft.com/office/drawing/2014/main" id="{FD8DCB70-5E83-AC30-4893-35E2EC5E8BBE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4960" name="Rectangle 751">
          <a:extLst>
            <a:ext uri="{FF2B5EF4-FFF2-40B4-BE49-F238E27FC236}">
              <a16:creationId xmlns:a16="http://schemas.microsoft.com/office/drawing/2014/main" id="{F2367006-E90A-07FA-AE56-FA2A8E1E85DE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4961" name="Rectangle 752">
          <a:extLst>
            <a:ext uri="{FF2B5EF4-FFF2-40B4-BE49-F238E27FC236}">
              <a16:creationId xmlns:a16="http://schemas.microsoft.com/office/drawing/2014/main" id="{F3EA5D39-46C8-10A1-84D0-4B7A7D7CD647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4962" name="Rectangle 753">
          <a:extLst>
            <a:ext uri="{FF2B5EF4-FFF2-40B4-BE49-F238E27FC236}">
              <a16:creationId xmlns:a16="http://schemas.microsoft.com/office/drawing/2014/main" id="{C233E6AF-4BBC-6785-B453-324C833827A1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4963" name="Rectangle 754">
          <a:extLst>
            <a:ext uri="{FF2B5EF4-FFF2-40B4-BE49-F238E27FC236}">
              <a16:creationId xmlns:a16="http://schemas.microsoft.com/office/drawing/2014/main" id="{A49245F7-8FAA-8DD9-BD8E-063C5FEA638E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4964" name="Rectangle 755">
          <a:extLst>
            <a:ext uri="{FF2B5EF4-FFF2-40B4-BE49-F238E27FC236}">
              <a16:creationId xmlns:a16="http://schemas.microsoft.com/office/drawing/2014/main" id="{21EAC95B-B7EB-9CF8-7DA1-F874D96587AA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4965" name="Rectangle 756">
          <a:extLst>
            <a:ext uri="{FF2B5EF4-FFF2-40B4-BE49-F238E27FC236}">
              <a16:creationId xmlns:a16="http://schemas.microsoft.com/office/drawing/2014/main" id="{2E7EF626-D6A4-5D94-CC26-692CD8CE39CC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4966" name="Rectangle 757">
          <a:extLst>
            <a:ext uri="{FF2B5EF4-FFF2-40B4-BE49-F238E27FC236}">
              <a16:creationId xmlns:a16="http://schemas.microsoft.com/office/drawing/2014/main" id="{E7346C69-ADC8-61B2-5165-4DBBECBA3CD0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4967" name="Rectangle 758">
          <a:extLst>
            <a:ext uri="{FF2B5EF4-FFF2-40B4-BE49-F238E27FC236}">
              <a16:creationId xmlns:a16="http://schemas.microsoft.com/office/drawing/2014/main" id="{4157ECA4-22F6-6E3F-F6BA-F673D067B015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4968" name="Rectangle 759">
          <a:extLst>
            <a:ext uri="{FF2B5EF4-FFF2-40B4-BE49-F238E27FC236}">
              <a16:creationId xmlns:a16="http://schemas.microsoft.com/office/drawing/2014/main" id="{AF8C6F6A-2C50-3076-0DBD-A03B0146EBED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4969" name="Rectangle 760">
          <a:extLst>
            <a:ext uri="{FF2B5EF4-FFF2-40B4-BE49-F238E27FC236}">
              <a16:creationId xmlns:a16="http://schemas.microsoft.com/office/drawing/2014/main" id="{E074AF48-809F-D3C6-0380-0492F1299A3D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4970" name="Rectangle 761">
          <a:extLst>
            <a:ext uri="{FF2B5EF4-FFF2-40B4-BE49-F238E27FC236}">
              <a16:creationId xmlns:a16="http://schemas.microsoft.com/office/drawing/2014/main" id="{86D13DB2-47E1-0CFF-CF58-D1C7D01334E1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4971" name="Rectangle 762">
          <a:extLst>
            <a:ext uri="{FF2B5EF4-FFF2-40B4-BE49-F238E27FC236}">
              <a16:creationId xmlns:a16="http://schemas.microsoft.com/office/drawing/2014/main" id="{04CA3F6B-D3A5-5D00-D54A-715D9F553603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4972" name="Rectangle 763">
          <a:extLst>
            <a:ext uri="{FF2B5EF4-FFF2-40B4-BE49-F238E27FC236}">
              <a16:creationId xmlns:a16="http://schemas.microsoft.com/office/drawing/2014/main" id="{F8A66287-8C54-0AFE-EF31-11A4431DF498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4973" name="Rectangle 764">
          <a:extLst>
            <a:ext uri="{FF2B5EF4-FFF2-40B4-BE49-F238E27FC236}">
              <a16:creationId xmlns:a16="http://schemas.microsoft.com/office/drawing/2014/main" id="{BA625612-699F-FA49-0E85-15312C4A942E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4974" name="Rectangle 765">
          <a:extLst>
            <a:ext uri="{FF2B5EF4-FFF2-40B4-BE49-F238E27FC236}">
              <a16:creationId xmlns:a16="http://schemas.microsoft.com/office/drawing/2014/main" id="{C72AB3AB-ACB7-A90A-4406-D025D8E56542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4975" name="Rectangle 766">
          <a:extLst>
            <a:ext uri="{FF2B5EF4-FFF2-40B4-BE49-F238E27FC236}">
              <a16:creationId xmlns:a16="http://schemas.microsoft.com/office/drawing/2014/main" id="{E7AD26AC-A461-B23A-6F4A-06515250E210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4976" name="Rectangle 767">
          <a:extLst>
            <a:ext uri="{FF2B5EF4-FFF2-40B4-BE49-F238E27FC236}">
              <a16:creationId xmlns:a16="http://schemas.microsoft.com/office/drawing/2014/main" id="{C96D7A84-652C-D08B-58DC-1D65EC1D7CA2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4977" name="Rectangle 768">
          <a:extLst>
            <a:ext uri="{FF2B5EF4-FFF2-40B4-BE49-F238E27FC236}">
              <a16:creationId xmlns:a16="http://schemas.microsoft.com/office/drawing/2014/main" id="{6FE3D000-8D91-57FC-C055-D8A3ACF3DFC4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4978" name="Rectangle 769">
          <a:extLst>
            <a:ext uri="{FF2B5EF4-FFF2-40B4-BE49-F238E27FC236}">
              <a16:creationId xmlns:a16="http://schemas.microsoft.com/office/drawing/2014/main" id="{A5F1BC0E-34AE-7A40-975D-37A7D06B106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4979" name="Rectangle 770">
          <a:extLst>
            <a:ext uri="{FF2B5EF4-FFF2-40B4-BE49-F238E27FC236}">
              <a16:creationId xmlns:a16="http://schemas.microsoft.com/office/drawing/2014/main" id="{35525D7F-2158-EA35-DF69-1A1DDCFAE2FD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4980" name="Rectangle 771">
          <a:extLst>
            <a:ext uri="{FF2B5EF4-FFF2-40B4-BE49-F238E27FC236}">
              <a16:creationId xmlns:a16="http://schemas.microsoft.com/office/drawing/2014/main" id="{F72B03FD-BD59-FFBB-089F-21A24A224EAE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4981" name="Rectangle 772">
          <a:extLst>
            <a:ext uri="{FF2B5EF4-FFF2-40B4-BE49-F238E27FC236}">
              <a16:creationId xmlns:a16="http://schemas.microsoft.com/office/drawing/2014/main" id="{CBCF8510-5620-A0C1-6A59-89E18152C27C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4982" name="Rectangle 773">
          <a:extLst>
            <a:ext uri="{FF2B5EF4-FFF2-40B4-BE49-F238E27FC236}">
              <a16:creationId xmlns:a16="http://schemas.microsoft.com/office/drawing/2014/main" id="{A6ADED58-AB41-9709-B114-4573EB563BB2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4983" name="Rectangle 774">
          <a:extLst>
            <a:ext uri="{FF2B5EF4-FFF2-40B4-BE49-F238E27FC236}">
              <a16:creationId xmlns:a16="http://schemas.microsoft.com/office/drawing/2014/main" id="{22414276-C688-9162-832A-50E875FCC4C0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4984" name="Rectangle 775">
          <a:extLst>
            <a:ext uri="{FF2B5EF4-FFF2-40B4-BE49-F238E27FC236}">
              <a16:creationId xmlns:a16="http://schemas.microsoft.com/office/drawing/2014/main" id="{30A4AE65-8F83-AB39-C94F-3A3B3EFDC9D7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4985" name="Rectangle 776">
          <a:extLst>
            <a:ext uri="{FF2B5EF4-FFF2-40B4-BE49-F238E27FC236}">
              <a16:creationId xmlns:a16="http://schemas.microsoft.com/office/drawing/2014/main" id="{F6CCAD1E-14B6-D76B-A83D-9614FDE2E74D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4986" name="Rectangle 777">
          <a:extLst>
            <a:ext uri="{FF2B5EF4-FFF2-40B4-BE49-F238E27FC236}">
              <a16:creationId xmlns:a16="http://schemas.microsoft.com/office/drawing/2014/main" id="{A8742838-BAAE-371D-DDD2-7525C003469F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4987" name="Rectangle 778">
          <a:extLst>
            <a:ext uri="{FF2B5EF4-FFF2-40B4-BE49-F238E27FC236}">
              <a16:creationId xmlns:a16="http://schemas.microsoft.com/office/drawing/2014/main" id="{46193804-9FD4-6CCE-04FE-BB634AD25285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4988" name="Rectangle 779">
          <a:extLst>
            <a:ext uri="{FF2B5EF4-FFF2-40B4-BE49-F238E27FC236}">
              <a16:creationId xmlns:a16="http://schemas.microsoft.com/office/drawing/2014/main" id="{E328D7C9-2345-C77E-B3BE-D3F11BCDE952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4989" name="Rectangle 780">
          <a:extLst>
            <a:ext uri="{FF2B5EF4-FFF2-40B4-BE49-F238E27FC236}">
              <a16:creationId xmlns:a16="http://schemas.microsoft.com/office/drawing/2014/main" id="{80C562A3-6046-9C5A-B7A5-6DCE98EDDE18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4990" name="Rectangle 781">
          <a:extLst>
            <a:ext uri="{FF2B5EF4-FFF2-40B4-BE49-F238E27FC236}">
              <a16:creationId xmlns:a16="http://schemas.microsoft.com/office/drawing/2014/main" id="{7FADB867-F5A3-81C7-9F68-A76C4324A2E7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4991" name="Rectangle 782">
          <a:extLst>
            <a:ext uri="{FF2B5EF4-FFF2-40B4-BE49-F238E27FC236}">
              <a16:creationId xmlns:a16="http://schemas.microsoft.com/office/drawing/2014/main" id="{C44786D5-3E94-F5A1-6079-B1D878C3E4D6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4992" name="Rectangle 783">
          <a:extLst>
            <a:ext uri="{FF2B5EF4-FFF2-40B4-BE49-F238E27FC236}">
              <a16:creationId xmlns:a16="http://schemas.microsoft.com/office/drawing/2014/main" id="{0D6A0038-97FA-3B37-81FB-A9E24B5133A0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4993" name="Rectangle 784">
          <a:extLst>
            <a:ext uri="{FF2B5EF4-FFF2-40B4-BE49-F238E27FC236}">
              <a16:creationId xmlns:a16="http://schemas.microsoft.com/office/drawing/2014/main" id="{365B9633-D685-A785-A341-D57D91F177FB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4994" name="Rectangle 785">
          <a:extLst>
            <a:ext uri="{FF2B5EF4-FFF2-40B4-BE49-F238E27FC236}">
              <a16:creationId xmlns:a16="http://schemas.microsoft.com/office/drawing/2014/main" id="{D05E055A-BE4F-CB53-A186-EFB2C2F8FD9B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4995" name="Rectangle 786">
          <a:extLst>
            <a:ext uri="{FF2B5EF4-FFF2-40B4-BE49-F238E27FC236}">
              <a16:creationId xmlns:a16="http://schemas.microsoft.com/office/drawing/2014/main" id="{C74B18AC-BCA1-0DC6-B9A5-CA806C12F3A9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4996" name="Rectangle 787">
          <a:extLst>
            <a:ext uri="{FF2B5EF4-FFF2-40B4-BE49-F238E27FC236}">
              <a16:creationId xmlns:a16="http://schemas.microsoft.com/office/drawing/2014/main" id="{B1D61E13-A071-E6BA-5F21-FAD6E821A12B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4997" name="Rectangle 788">
          <a:extLst>
            <a:ext uri="{FF2B5EF4-FFF2-40B4-BE49-F238E27FC236}">
              <a16:creationId xmlns:a16="http://schemas.microsoft.com/office/drawing/2014/main" id="{A483BFBB-3E82-6CCD-6F68-7C633CFED97B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4998" name="Rectangle 789">
          <a:extLst>
            <a:ext uri="{FF2B5EF4-FFF2-40B4-BE49-F238E27FC236}">
              <a16:creationId xmlns:a16="http://schemas.microsoft.com/office/drawing/2014/main" id="{F5923737-4E6D-EA56-7F43-4C75456BFCF3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4999" name="Rectangle 790">
          <a:extLst>
            <a:ext uri="{FF2B5EF4-FFF2-40B4-BE49-F238E27FC236}">
              <a16:creationId xmlns:a16="http://schemas.microsoft.com/office/drawing/2014/main" id="{A6B8425E-4F6F-C483-28F4-73328C86FF08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5000" name="Rectangle 791">
          <a:extLst>
            <a:ext uri="{FF2B5EF4-FFF2-40B4-BE49-F238E27FC236}">
              <a16:creationId xmlns:a16="http://schemas.microsoft.com/office/drawing/2014/main" id="{8DA296D1-261E-0438-598B-9AA4FA740B78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5001" name="Rectangle 792">
          <a:extLst>
            <a:ext uri="{FF2B5EF4-FFF2-40B4-BE49-F238E27FC236}">
              <a16:creationId xmlns:a16="http://schemas.microsoft.com/office/drawing/2014/main" id="{00026FEF-C7A6-3D8B-9387-C708EEEEA113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5002" name="Rectangle 793">
          <a:extLst>
            <a:ext uri="{FF2B5EF4-FFF2-40B4-BE49-F238E27FC236}">
              <a16:creationId xmlns:a16="http://schemas.microsoft.com/office/drawing/2014/main" id="{C1C3DEE7-FA49-8DBC-DD9A-6D0F57CC6D6F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5003" name="Rectangle 794">
          <a:extLst>
            <a:ext uri="{FF2B5EF4-FFF2-40B4-BE49-F238E27FC236}">
              <a16:creationId xmlns:a16="http://schemas.microsoft.com/office/drawing/2014/main" id="{5814BCB7-318C-CFFD-7822-5D686C0AAF88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5004" name="Rectangle 795">
          <a:extLst>
            <a:ext uri="{FF2B5EF4-FFF2-40B4-BE49-F238E27FC236}">
              <a16:creationId xmlns:a16="http://schemas.microsoft.com/office/drawing/2014/main" id="{247535E0-A269-2EA4-D530-C3C25CCFC64A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5005" name="Rectangle 796">
          <a:extLst>
            <a:ext uri="{FF2B5EF4-FFF2-40B4-BE49-F238E27FC236}">
              <a16:creationId xmlns:a16="http://schemas.microsoft.com/office/drawing/2014/main" id="{F2CD1A82-23FE-BBC7-4321-B9360ED6463E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5006" name="Rectangle 797">
          <a:extLst>
            <a:ext uri="{FF2B5EF4-FFF2-40B4-BE49-F238E27FC236}">
              <a16:creationId xmlns:a16="http://schemas.microsoft.com/office/drawing/2014/main" id="{D6388385-0050-E96F-5F69-3D54186E690C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5007" name="Rectangle 798">
          <a:extLst>
            <a:ext uri="{FF2B5EF4-FFF2-40B4-BE49-F238E27FC236}">
              <a16:creationId xmlns:a16="http://schemas.microsoft.com/office/drawing/2014/main" id="{44D0378D-5D88-7AD8-59C9-90642D6779C5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5008" name="Rectangle 799">
          <a:extLst>
            <a:ext uri="{FF2B5EF4-FFF2-40B4-BE49-F238E27FC236}">
              <a16:creationId xmlns:a16="http://schemas.microsoft.com/office/drawing/2014/main" id="{C8467EF9-4DEB-4FCE-2D36-26F699433F4D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5009" name="Rectangle 800">
          <a:extLst>
            <a:ext uri="{FF2B5EF4-FFF2-40B4-BE49-F238E27FC236}">
              <a16:creationId xmlns:a16="http://schemas.microsoft.com/office/drawing/2014/main" id="{5F86CB8A-F8D0-B3DD-C345-A6280BB5159E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5010" name="Rectangle 801">
          <a:extLst>
            <a:ext uri="{FF2B5EF4-FFF2-40B4-BE49-F238E27FC236}">
              <a16:creationId xmlns:a16="http://schemas.microsoft.com/office/drawing/2014/main" id="{26C1B20A-0887-D799-5317-8FDF2EA711E8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5011" name="Rectangle 802">
          <a:extLst>
            <a:ext uri="{FF2B5EF4-FFF2-40B4-BE49-F238E27FC236}">
              <a16:creationId xmlns:a16="http://schemas.microsoft.com/office/drawing/2014/main" id="{A2E9A677-D333-4D1D-41BF-5B66977C993C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5012" name="Rectangle 803">
          <a:extLst>
            <a:ext uri="{FF2B5EF4-FFF2-40B4-BE49-F238E27FC236}">
              <a16:creationId xmlns:a16="http://schemas.microsoft.com/office/drawing/2014/main" id="{FBF86B12-AED4-F3C5-2966-28BFAD0C49F3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5013" name="Rectangle 804">
          <a:extLst>
            <a:ext uri="{FF2B5EF4-FFF2-40B4-BE49-F238E27FC236}">
              <a16:creationId xmlns:a16="http://schemas.microsoft.com/office/drawing/2014/main" id="{498E784B-00F6-BEDE-0DBF-408D229D6200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5014" name="Rectangle 805">
          <a:extLst>
            <a:ext uri="{FF2B5EF4-FFF2-40B4-BE49-F238E27FC236}">
              <a16:creationId xmlns:a16="http://schemas.microsoft.com/office/drawing/2014/main" id="{59A1A742-1954-6AF4-A830-6256BA323CF8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5015" name="Rectangle 806">
          <a:extLst>
            <a:ext uri="{FF2B5EF4-FFF2-40B4-BE49-F238E27FC236}">
              <a16:creationId xmlns:a16="http://schemas.microsoft.com/office/drawing/2014/main" id="{029D2E93-4935-E371-7640-2ACEBB8C38F9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5016" name="Rectangle 807">
          <a:extLst>
            <a:ext uri="{FF2B5EF4-FFF2-40B4-BE49-F238E27FC236}">
              <a16:creationId xmlns:a16="http://schemas.microsoft.com/office/drawing/2014/main" id="{9BABB22C-549E-C0D1-221D-4E90DF298509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5017" name="Rectangle 808">
          <a:extLst>
            <a:ext uri="{FF2B5EF4-FFF2-40B4-BE49-F238E27FC236}">
              <a16:creationId xmlns:a16="http://schemas.microsoft.com/office/drawing/2014/main" id="{D219EC6C-9F8D-0AE3-7DD6-A9D154BEF638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5018" name="Rectangle 809">
          <a:extLst>
            <a:ext uri="{FF2B5EF4-FFF2-40B4-BE49-F238E27FC236}">
              <a16:creationId xmlns:a16="http://schemas.microsoft.com/office/drawing/2014/main" id="{108E4840-985E-99C1-1569-04935B487C29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5019" name="Rectangle 810">
          <a:extLst>
            <a:ext uri="{FF2B5EF4-FFF2-40B4-BE49-F238E27FC236}">
              <a16:creationId xmlns:a16="http://schemas.microsoft.com/office/drawing/2014/main" id="{3BAE8CAD-DE3C-65F8-FDF3-50B403C5B9B5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5020" name="Rectangle 811">
          <a:extLst>
            <a:ext uri="{FF2B5EF4-FFF2-40B4-BE49-F238E27FC236}">
              <a16:creationId xmlns:a16="http://schemas.microsoft.com/office/drawing/2014/main" id="{64FCE3C6-778C-DA13-5AE5-746A847637C5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5021" name="Rectangle 812">
          <a:extLst>
            <a:ext uri="{FF2B5EF4-FFF2-40B4-BE49-F238E27FC236}">
              <a16:creationId xmlns:a16="http://schemas.microsoft.com/office/drawing/2014/main" id="{1F7E25C3-CE2F-8A21-97B8-CCBDB69C1B55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5022" name="Rectangle 813">
          <a:extLst>
            <a:ext uri="{FF2B5EF4-FFF2-40B4-BE49-F238E27FC236}">
              <a16:creationId xmlns:a16="http://schemas.microsoft.com/office/drawing/2014/main" id="{A6029376-C310-FBCE-983A-3E058FF36154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5023" name="Rectangle 814">
          <a:extLst>
            <a:ext uri="{FF2B5EF4-FFF2-40B4-BE49-F238E27FC236}">
              <a16:creationId xmlns:a16="http://schemas.microsoft.com/office/drawing/2014/main" id="{C69A9D86-6ACE-2980-E848-DDB61A3DB66F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5024" name="Rectangle 815">
          <a:extLst>
            <a:ext uri="{FF2B5EF4-FFF2-40B4-BE49-F238E27FC236}">
              <a16:creationId xmlns:a16="http://schemas.microsoft.com/office/drawing/2014/main" id="{1A40429E-2837-EEE3-9CF0-72E89C61464C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5025" name="Rectangle 816">
          <a:extLst>
            <a:ext uri="{FF2B5EF4-FFF2-40B4-BE49-F238E27FC236}">
              <a16:creationId xmlns:a16="http://schemas.microsoft.com/office/drawing/2014/main" id="{BEE3E87E-4BC4-892C-CD4E-6564E5444C5A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5026" name="Rectangle 817">
          <a:extLst>
            <a:ext uri="{FF2B5EF4-FFF2-40B4-BE49-F238E27FC236}">
              <a16:creationId xmlns:a16="http://schemas.microsoft.com/office/drawing/2014/main" id="{0263C2F3-9D1B-6F0C-EB36-0EDA06FBAFDA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5027" name="Rectangle 818">
          <a:extLst>
            <a:ext uri="{FF2B5EF4-FFF2-40B4-BE49-F238E27FC236}">
              <a16:creationId xmlns:a16="http://schemas.microsoft.com/office/drawing/2014/main" id="{98A01828-9A36-460F-DAEA-DD4911C53F29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5028" name="Rectangle 819">
          <a:extLst>
            <a:ext uri="{FF2B5EF4-FFF2-40B4-BE49-F238E27FC236}">
              <a16:creationId xmlns:a16="http://schemas.microsoft.com/office/drawing/2014/main" id="{1EE18DB8-1E95-DCE7-B9AF-4043E192490C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5029" name="Rectangle 820">
          <a:extLst>
            <a:ext uri="{FF2B5EF4-FFF2-40B4-BE49-F238E27FC236}">
              <a16:creationId xmlns:a16="http://schemas.microsoft.com/office/drawing/2014/main" id="{90FB82B5-F256-93BC-CD91-F232548B805F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5030" name="Rectangle 821">
          <a:extLst>
            <a:ext uri="{FF2B5EF4-FFF2-40B4-BE49-F238E27FC236}">
              <a16:creationId xmlns:a16="http://schemas.microsoft.com/office/drawing/2014/main" id="{F1497E86-F5C7-06BD-74A0-1E7CE0BA1C36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5031" name="Rectangle 822">
          <a:extLst>
            <a:ext uri="{FF2B5EF4-FFF2-40B4-BE49-F238E27FC236}">
              <a16:creationId xmlns:a16="http://schemas.microsoft.com/office/drawing/2014/main" id="{80224F92-088F-7B70-0350-2EF770186D5E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5032" name="Rectangle 823">
          <a:extLst>
            <a:ext uri="{FF2B5EF4-FFF2-40B4-BE49-F238E27FC236}">
              <a16:creationId xmlns:a16="http://schemas.microsoft.com/office/drawing/2014/main" id="{B31C646E-3F64-4311-62DB-C2C23D79FBE7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5033" name="Rectangle 824">
          <a:extLst>
            <a:ext uri="{FF2B5EF4-FFF2-40B4-BE49-F238E27FC236}">
              <a16:creationId xmlns:a16="http://schemas.microsoft.com/office/drawing/2014/main" id="{26707E58-A25F-793D-5839-DCCCDF41B410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5034" name="Rectangle 825">
          <a:extLst>
            <a:ext uri="{FF2B5EF4-FFF2-40B4-BE49-F238E27FC236}">
              <a16:creationId xmlns:a16="http://schemas.microsoft.com/office/drawing/2014/main" id="{CFB50042-D04B-563B-5A25-F47A18162AE3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5035" name="Rectangle 826">
          <a:extLst>
            <a:ext uri="{FF2B5EF4-FFF2-40B4-BE49-F238E27FC236}">
              <a16:creationId xmlns:a16="http://schemas.microsoft.com/office/drawing/2014/main" id="{ECCD69A7-6540-5CEE-E7F1-431D0D64631F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5036" name="Rectangle 827">
          <a:extLst>
            <a:ext uri="{FF2B5EF4-FFF2-40B4-BE49-F238E27FC236}">
              <a16:creationId xmlns:a16="http://schemas.microsoft.com/office/drawing/2014/main" id="{85AD3E6A-B7BD-1D22-D10A-CC738BF0328B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5037" name="Rectangle 828">
          <a:extLst>
            <a:ext uri="{FF2B5EF4-FFF2-40B4-BE49-F238E27FC236}">
              <a16:creationId xmlns:a16="http://schemas.microsoft.com/office/drawing/2014/main" id="{0B756B79-78C1-F069-CE45-4A1D29A9A569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5038" name="Rectangle 829">
          <a:extLst>
            <a:ext uri="{FF2B5EF4-FFF2-40B4-BE49-F238E27FC236}">
              <a16:creationId xmlns:a16="http://schemas.microsoft.com/office/drawing/2014/main" id="{C2A378C8-1F93-1CD6-8CC2-EB6327F6844E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5039" name="Rectangle 830">
          <a:extLst>
            <a:ext uri="{FF2B5EF4-FFF2-40B4-BE49-F238E27FC236}">
              <a16:creationId xmlns:a16="http://schemas.microsoft.com/office/drawing/2014/main" id="{75BAFCEA-737D-B190-2232-FFF86D1DC244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5040" name="Rectangle 831">
          <a:extLst>
            <a:ext uri="{FF2B5EF4-FFF2-40B4-BE49-F238E27FC236}">
              <a16:creationId xmlns:a16="http://schemas.microsoft.com/office/drawing/2014/main" id="{ED6EE8C7-7713-0D3D-DE7D-4C00F332F3F6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5041" name="Rectangle 832">
          <a:extLst>
            <a:ext uri="{FF2B5EF4-FFF2-40B4-BE49-F238E27FC236}">
              <a16:creationId xmlns:a16="http://schemas.microsoft.com/office/drawing/2014/main" id="{7F57820D-96F0-4128-6413-0373BA6A12CB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5042" name="Rectangle 833">
          <a:extLst>
            <a:ext uri="{FF2B5EF4-FFF2-40B4-BE49-F238E27FC236}">
              <a16:creationId xmlns:a16="http://schemas.microsoft.com/office/drawing/2014/main" id="{3E4FD57C-BDD2-DDAD-ECE9-449E5B2E689A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5043" name="Rectangle 834">
          <a:extLst>
            <a:ext uri="{FF2B5EF4-FFF2-40B4-BE49-F238E27FC236}">
              <a16:creationId xmlns:a16="http://schemas.microsoft.com/office/drawing/2014/main" id="{39972B45-D417-074C-376B-5654FBDE3053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5044" name="Rectangle 835">
          <a:extLst>
            <a:ext uri="{FF2B5EF4-FFF2-40B4-BE49-F238E27FC236}">
              <a16:creationId xmlns:a16="http://schemas.microsoft.com/office/drawing/2014/main" id="{03AE4375-A62D-3C8F-1C99-1574CA50A488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5045" name="Rectangle 836">
          <a:extLst>
            <a:ext uri="{FF2B5EF4-FFF2-40B4-BE49-F238E27FC236}">
              <a16:creationId xmlns:a16="http://schemas.microsoft.com/office/drawing/2014/main" id="{7AE6B241-C3C5-CEE1-87E6-437125A72D8D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5046" name="Rectangle 837">
          <a:extLst>
            <a:ext uri="{FF2B5EF4-FFF2-40B4-BE49-F238E27FC236}">
              <a16:creationId xmlns:a16="http://schemas.microsoft.com/office/drawing/2014/main" id="{8219E44A-E0A0-46B0-467B-19F58C2B12C6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5047" name="Rectangle 838">
          <a:extLst>
            <a:ext uri="{FF2B5EF4-FFF2-40B4-BE49-F238E27FC236}">
              <a16:creationId xmlns:a16="http://schemas.microsoft.com/office/drawing/2014/main" id="{4D3227F7-1428-0248-9A46-63C54D8634E6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5048" name="Rectangle 839">
          <a:extLst>
            <a:ext uri="{FF2B5EF4-FFF2-40B4-BE49-F238E27FC236}">
              <a16:creationId xmlns:a16="http://schemas.microsoft.com/office/drawing/2014/main" id="{C072D5E4-AC26-07A2-1571-2B86D153B2B8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5049" name="Rectangle 840">
          <a:extLst>
            <a:ext uri="{FF2B5EF4-FFF2-40B4-BE49-F238E27FC236}">
              <a16:creationId xmlns:a16="http://schemas.microsoft.com/office/drawing/2014/main" id="{46125AF5-23D0-6C59-95F7-00107150EDDA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5050" name="Rectangle 841">
          <a:extLst>
            <a:ext uri="{FF2B5EF4-FFF2-40B4-BE49-F238E27FC236}">
              <a16:creationId xmlns:a16="http://schemas.microsoft.com/office/drawing/2014/main" id="{DCFAF20E-5418-842A-C80D-F5A34C018195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5051" name="Rectangle 842">
          <a:extLst>
            <a:ext uri="{FF2B5EF4-FFF2-40B4-BE49-F238E27FC236}">
              <a16:creationId xmlns:a16="http://schemas.microsoft.com/office/drawing/2014/main" id="{6031EA19-B782-47CB-6A59-B298A4D4B4EA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5052" name="Rectangle 843">
          <a:extLst>
            <a:ext uri="{FF2B5EF4-FFF2-40B4-BE49-F238E27FC236}">
              <a16:creationId xmlns:a16="http://schemas.microsoft.com/office/drawing/2014/main" id="{465BE737-97D3-E7CA-1A53-587E2696B6B8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5053" name="Rectangle 844">
          <a:extLst>
            <a:ext uri="{FF2B5EF4-FFF2-40B4-BE49-F238E27FC236}">
              <a16:creationId xmlns:a16="http://schemas.microsoft.com/office/drawing/2014/main" id="{664C697D-897E-B3C0-AD91-C61751FC65C9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5054" name="Rectangle 845">
          <a:extLst>
            <a:ext uri="{FF2B5EF4-FFF2-40B4-BE49-F238E27FC236}">
              <a16:creationId xmlns:a16="http://schemas.microsoft.com/office/drawing/2014/main" id="{19B44F52-E5E5-72D0-E2F0-D76264DA8AE8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5055" name="Rectangle 846">
          <a:extLst>
            <a:ext uri="{FF2B5EF4-FFF2-40B4-BE49-F238E27FC236}">
              <a16:creationId xmlns:a16="http://schemas.microsoft.com/office/drawing/2014/main" id="{4EB98B23-9684-0797-BA55-154EC71403A2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5056" name="Rectangle 847">
          <a:extLst>
            <a:ext uri="{FF2B5EF4-FFF2-40B4-BE49-F238E27FC236}">
              <a16:creationId xmlns:a16="http://schemas.microsoft.com/office/drawing/2014/main" id="{08E9691B-82F3-548B-D220-94AA62A4CF97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5057" name="Rectangle 848">
          <a:extLst>
            <a:ext uri="{FF2B5EF4-FFF2-40B4-BE49-F238E27FC236}">
              <a16:creationId xmlns:a16="http://schemas.microsoft.com/office/drawing/2014/main" id="{2B386AC9-30F8-5C17-6078-AF1FCA01EFDC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5058" name="Rectangle 849">
          <a:extLst>
            <a:ext uri="{FF2B5EF4-FFF2-40B4-BE49-F238E27FC236}">
              <a16:creationId xmlns:a16="http://schemas.microsoft.com/office/drawing/2014/main" id="{45AEB724-8FF8-3E22-DA18-551C31E82794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5059" name="Rectangle 850">
          <a:extLst>
            <a:ext uri="{FF2B5EF4-FFF2-40B4-BE49-F238E27FC236}">
              <a16:creationId xmlns:a16="http://schemas.microsoft.com/office/drawing/2014/main" id="{881C7658-07D5-8E85-B76F-86D853C593F7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5060" name="Rectangle 851">
          <a:extLst>
            <a:ext uri="{FF2B5EF4-FFF2-40B4-BE49-F238E27FC236}">
              <a16:creationId xmlns:a16="http://schemas.microsoft.com/office/drawing/2014/main" id="{F60EBA1F-0D81-C900-5370-97BF337A77BF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5061" name="Rectangle 852">
          <a:extLst>
            <a:ext uri="{FF2B5EF4-FFF2-40B4-BE49-F238E27FC236}">
              <a16:creationId xmlns:a16="http://schemas.microsoft.com/office/drawing/2014/main" id="{64E855C4-095B-0C19-2E77-FE334B6E4DF0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5062" name="Rectangle 853">
          <a:extLst>
            <a:ext uri="{FF2B5EF4-FFF2-40B4-BE49-F238E27FC236}">
              <a16:creationId xmlns:a16="http://schemas.microsoft.com/office/drawing/2014/main" id="{615EB9CE-F718-DA95-DA09-9ACA6619627D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5063" name="Rectangle 854">
          <a:extLst>
            <a:ext uri="{FF2B5EF4-FFF2-40B4-BE49-F238E27FC236}">
              <a16:creationId xmlns:a16="http://schemas.microsoft.com/office/drawing/2014/main" id="{45E90349-B531-FB22-E061-8AC8ABFFBB76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5064" name="Rectangle 855">
          <a:extLst>
            <a:ext uri="{FF2B5EF4-FFF2-40B4-BE49-F238E27FC236}">
              <a16:creationId xmlns:a16="http://schemas.microsoft.com/office/drawing/2014/main" id="{99EC7524-B754-14E1-825E-68175345D03D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5065" name="Rectangle 856">
          <a:extLst>
            <a:ext uri="{FF2B5EF4-FFF2-40B4-BE49-F238E27FC236}">
              <a16:creationId xmlns:a16="http://schemas.microsoft.com/office/drawing/2014/main" id="{2014592B-A8A6-69D9-81E8-BBC86CEDE6B1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5066" name="Rectangle 857">
          <a:extLst>
            <a:ext uri="{FF2B5EF4-FFF2-40B4-BE49-F238E27FC236}">
              <a16:creationId xmlns:a16="http://schemas.microsoft.com/office/drawing/2014/main" id="{FD28F085-F41C-6AA0-351F-A613116D19C3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5067" name="Rectangle 858">
          <a:extLst>
            <a:ext uri="{FF2B5EF4-FFF2-40B4-BE49-F238E27FC236}">
              <a16:creationId xmlns:a16="http://schemas.microsoft.com/office/drawing/2014/main" id="{BE496415-250E-EB45-7A72-64C53A06EF78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5068" name="Rectangle 859">
          <a:extLst>
            <a:ext uri="{FF2B5EF4-FFF2-40B4-BE49-F238E27FC236}">
              <a16:creationId xmlns:a16="http://schemas.microsoft.com/office/drawing/2014/main" id="{95A16046-022F-A8D3-ABCE-46249E926923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5069" name="Rectangle 860">
          <a:extLst>
            <a:ext uri="{FF2B5EF4-FFF2-40B4-BE49-F238E27FC236}">
              <a16:creationId xmlns:a16="http://schemas.microsoft.com/office/drawing/2014/main" id="{11768295-8EE5-B40D-B652-D38B4E3C91C5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5070" name="Rectangle 861">
          <a:extLst>
            <a:ext uri="{FF2B5EF4-FFF2-40B4-BE49-F238E27FC236}">
              <a16:creationId xmlns:a16="http://schemas.microsoft.com/office/drawing/2014/main" id="{06242029-465B-4DC2-E896-F00B981C6AD8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5071" name="Rectangle 862">
          <a:extLst>
            <a:ext uri="{FF2B5EF4-FFF2-40B4-BE49-F238E27FC236}">
              <a16:creationId xmlns:a16="http://schemas.microsoft.com/office/drawing/2014/main" id="{8D170A9A-2086-2CC9-105B-A61DC2C4F446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5072" name="Rectangle 863">
          <a:extLst>
            <a:ext uri="{FF2B5EF4-FFF2-40B4-BE49-F238E27FC236}">
              <a16:creationId xmlns:a16="http://schemas.microsoft.com/office/drawing/2014/main" id="{9484AE13-AA3B-F452-EB06-929FD662D35A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5073" name="Rectangle 864">
          <a:extLst>
            <a:ext uri="{FF2B5EF4-FFF2-40B4-BE49-F238E27FC236}">
              <a16:creationId xmlns:a16="http://schemas.microsoft.com/office/drawing/2014/main" id="{82DC8304-8FEC-24D3-34A8-59813C0690B6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5074" name="Rectangle 865">
          <a:extLst>
            <a:ext uri="{FF2B5EF4-FFF2-40B4-BE49-F238E27FC236}">
              <a16:creationId xmlns:a16="http://schemas.microsoft.com/office/drawing/2014/main" id="{AAFD8CA2-8EDA-0414-6D85-6A73CF3077A6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5075" name="Rectangle 866">
          <a:extLst>
            <a:ext uri="{FF2B5EF4-FFF2-40B4-BE49-F238E27FC236}">
              <a16:creationId xmlns:a16="http://schemas.microsoft.com/office/drawing/2014/main" id="{C7FD578A-D7AA-1479-2138-FB62DDC95DB5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5076" name="Rectangle 867">
          <a:extLst>
            <a:ext uri="{FF2B5EF4-FFF2-40B4-BE49-F238E27FC236}">
              <a16:creationId xmlns:a16="http://schemas.microsoft.com/office/drawing/2014/main" id="{E5050F38-1B98-4E0F-CDB4-9643C3EB4C65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5077" name="Rectangle 868">
          <a:extLst>
            <a:ext uri="{FF2B5EF4-FFF2-40B4-BE49-F238E27FC236}">
              <a16:creationId xmlns:a16="http://schemas.microsoft.com/office/drawing/2014/main" id="{39EE91DB-FF84-8CFE-C9B1-A51126E6165C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5078" name="Rectangle 869">
          <a:extLst>
            <a:ext uri="{FF2B5EF4-FFF2-40B4-BE49-F238E27FC236}">
              <a16:creationId xmlns:a16="http://schemas.microsoft.com/office/drawing/2014/main" id="{D7091949-EDDC-6CF6-B358-79CA64E043A6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5079" name="Rectangle 870">
          <a:extLst>
            <a:ext uri="{FF2B5EF4-FFF2-40B4-BE49-F238E27FC236}">
              <a16:creationId xmlns:a16="http://schemas.microsoft.com/office/drawing/2014/main" id="{D02BD33E-8031-FF3E-22D1-0FE57E69A7F3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5080" name="Rectangle 871">
          <a:extLst>
            <a:ext uri="{FF2B5EF4-FFF2-40B4-BE49-F238E27FC236}">
              <a16:creationId xmlns:a16="http://schemas.microsoft.com/office/drawing/2014/main" id="{0B9309D1-1009-9F05-2D2B-995DE36FDC79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5081" name="Rectangle 872">
          <a:extLst>
            <a:ext uri="{FF2B5EF4-FFF2-40B4-BE49-F238E27FC236}">
              <a16:creationId xmlns:a16="http://schemas.microsoft.com/office/drawing/2014/main" id="{8A0916F8-A809-AE5C-4DBB-934DA15F77E9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5082" name="Rectangle 873">
          <a:extLst>
            <a:ext uri="{FF2B5EF4-FFF2-40B4-BE49-F238E27FC236}">
              <a16:creationId xmlns:a16="http://schemas.microsoft.com/office/drawing/2014/main" id="{305EA248-7B37-66F7-2542-F6D441DA705D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5083" name="Rectangle 874">
          <a:extLst>
            <a:ext uri="{FF2B5EF4-FFF2-40B4-BE49-F238E27FC236}">
              <a16:creationId xmlns:a16="http://schemas.microsoft.com/office/drawing/2014/main" id="{1A8742BA-A0DC-CA63-93CE-8FBFFF78B924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5084" name="Rectangle 875">
          <a:extLst>
            <a:ext uri="{FF2B5EF4-FFF2-40B4-BE49-F238E27FC236}">
              <a16:creationId xmlns:a16="http://schemas.microsoft.com/office/drawing/2014/main" id="{9ED70F6C-5FE3-F6AB-E24C-179C76244AFF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5085" name="Rectangle 876">
          <a:extLst>
            <a:ext uri="{FF2B5EF4-FFF2-40B4-BE49-F238E27FC236}">
              <a16:creationId xmlns:a16="http://schemas.microsoft.com/office/drawing/2014/main" id="{116E3BB5-173D-C729-B0EC-D51F956323A2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5086" name="Rectangle 877">
          <a:extLst>
            <a:ext uri="{FF2B5EF4-FFF2-40B4-BE49-F238E27FC236}">
              <a16:creationId xmlns:a16="http://schemas.microsoft.com/office/drawing/2014/main" id="{D9519DF9-5FB1-485B-3105-A47658C3EEAF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5087" name="Rectangle 878">
          <a:extLst>
            <a:ext uri="{FF2B5EF4-FFF2-40B4-BE49-F238E27FC236}">
              <a16:creationId xmlns:a16="http://schemas.microsoft.com/office/drawing/2014/main" id="{84AB7B26-3506-DF9C-2CB2-276CFADAE3A0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5088" name="Rectangle 879">
          <a:extLst>
            <a:ext uri="{FF2B5EF4-FFF2-40B4-BE49-F238E27FC236}">
              <a16:creationId xmlns:a16="http://schemas.microsoft.com/office/drawing/2014/main" id="{1BC7CA19-4A4B-B803-53D3-E2C3BE381C2D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5089" name="Rectangle 880">
          <a:extLst>
            <a:ext uri="{FF2B5EF4-FFF2-40B4-BE49-F238E27FC236}">
              <a16:creationId xmlns:a16="http://schemas.microsoft.com/office/drawing/2014/main" id="{1CEB3A1D-0541-E0C6-866D-1B07DAA39C04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5090" name="Rectangle 881">
          <a:extLst>
            <a:ext uri="{FF2B5EF4-FFF2-40B4-BE49-F238E27FC236}">
              <a16:creationId xmlns:a16="http://schemas.microsoft.com/office/drawing/2014/main" id="{5A1D3066-A0FA-B0C4-6096-83AEAD45CC31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5091" name="Rectangle 882">
          <a:extLst>
            <a:ext uri="{FF2B5EF4-FFF2-40B4-BE49-F238E27FC236}">
              <a16:creationId xmlns:a16="http://schemas.microsoft.com/office/drawing/2014/main" id="{BAA1DA22-A1A1-547E-A1D5-DA84463049A7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5092" name="Rectangle 883">
          <a:extLst>
            <a:ext uri="{FF2B5EF4-FFF2-40B4-BE49-F238E27FC236}">
              <a16:creationId xmlns:a16="http://schemas.microsoft.com/office/drawing/2014/main" id="{A8B65419-7708-75D1-03E1-4855AEAD5573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5093" name="Rectangle 884">
          <a:extLst>
            <a:ext uri="{FF2B5EF4-FFF2-40B4-BE49-F238E27FC236}">
              <a16:creationId xmlns:a16="http://schemas.microsoft.com/office/drawing/2014/main" id="{EDD1FCB0-1C59-E6C4-8FA6-8FEA12481F3C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5094" name="Rectangle 885">
          <a:extLst>
            <a:ext uri="{FF2B5EF4-FFF2-40B4-BE49-F238E27FC236}">
              <a16:creationId xmlns:a16="http://schemas.microsoft.com/office/drawing/2014/main" id="{BBB6C8C5-EE0B-C64E-6102-AC142818529F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5095" name="Rectangle 886">
          <a:extLst>
            <a:ext uri="{FF2B5EF4-FFF2-40B4-BE49-F238E27FC236}">
              <a16:creationId xmlns:a16="http://schemas.microsoft.com/office/drawing/2014/main" id="{778248A1-5327-65B0-D20E-A3ACF1E1D437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5096" name="Rectangle 887">
          <a:extLst>
            <a:ext uri="{FF2B5EF4-FFF2-40B4-BE49-F238E27FC236}">
              <a16:creationId xmlns:a16="http://schemas.microsoft.com/office/drawing/2014/main" id="{267EF967-53F2-620A-90E8-2A9617EC104C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5097" name="Rectangle 888">
          <a:extLst>
            <a:ext uri="{FF2B5EF4-FFF2-40B4-BE49-F238E27FC236}">
              <a16:creationId xmlns:a16="http://schemas.microsoft.com/office/drawing/2014/main" id="{577E7379-4E11-79C3-8F33-2E6C927644AD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5098" name="Rectangle 889">
          <a:extLst>
            <a:ext uri="{FF2B5EF4-FFF2-40B4-BE49-F238E27FC236}">
              <a16:creationId xmlns:a16="http://schemas.microsoft.com/office/drawing/2014/main" id="{CE34AC3B-7858-41E9-7125-5FB695813360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5099" name="Rectangle 890">
          <a:extLst>
            <a:ext uri="{FF2B5EF4-FFF2-40B4-BE49-F238E27FC236}">
              <a16:creationId xmlns:a16="http://schemas.microsoft.com/office/drawing/2014/main" id="{195AB58A-E23B-02E6-E2A4-1DCE0BA3033F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5100" name="Rectangle 891">
          <a:extLst>
            <a:ext uri="{FF2B5EF4-FFF2-40B4-BE49-F238E27FC236}">
              <a16:creationId xmlns:a16="http://schemas.microsoft.com/office/drawing/2014/main" id="{8347945E-B79A-5AB3-8DA2-CBA1A575AFF7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5101" name="Rectangle 892">
          <a:extLst>
            <a:ext uri="{FF2B5EF4-FFF2-40B4-BE49-F238E27FC236}">
              <a16:creationId xmlns:a16="http://schemas.microsoft.com/office/drawing/2014/main" id="{43D8A90A-E0E6-3E92-E416-807F493905A7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5102" name="Rectangle 893">
          <a:extLst>
            <a:ext uri="{FF2B5EF4-FFF2-40B4-BE49-F238E27FC236}">
              <a16:creationId xmlns:a16="http://schemas.microsoft.com/office/drawing/2014/main" id="{51CFB2BE-4823-D0A9-7210-9700932EAC87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5103" name="Rectangle 894">
          <a:extLst>
            <a:ext uri="{FF2B5EF4-FFF2-40B4-BE49-F238E27FC236}">
              <a16:creationId xmlns:a16="http://schemas.microsoft.com/office/drawing/2014/main" id="{19B9C261-9B1B-500C-23D2-6422F79D894D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5104" name="Rectangle 895">
          <a:extLst>
            <a:ext uri="{FF2B5EF4-FFF2-40B4-BE49-F238E27FC236}">
              <a16:creationId xmlns:a16="http://schemas.microsoft.com/office/drawing/2014/main" id="{F4DA6EB0-9270-6B3A-8E47-A6B98FA717BF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5105" name="Rectangle 896">
          <a:extLst>
            <a:ext uri="{FF2B5EF4-FFF2-40B4-BE49-F238E27FC236}">
              <a16:creationId xmlns:a16="http://schemas.microsoft.com/office/drawing/2014/main" id="{E05DA8A2-0B19-13D6-DFE4-B5D5F9B6B079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5106" name="Rectangle 897">
          <a:extLst>
            <a:ext uri="{FF2B5EF4-FFF2-40B4-BE49-F238E27FC236}">
              <a16:creationId xmlns:a16="http://schemas.microsoft.com/office/drawing/2014/main" id="{61A458BC-DD34-D30C-3BFC-824844ED71B6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5107" name="Rectangle 898">
          <a:extLst>
            <a:ext uri="{FF2B5EF4-FFF2-40B4-BE49-F238E27FC236}">
              <a16:creationId xmlns:a16="http://schemas.microsoft.com/office/drawing/2014/main" id="{AB57663F-8F77-319C-2F5A-1A914D2CCC1D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5108" name="Rectangle 899">
          <a:extLst>
            <a:ext uri="{FF2B5EF4-FFF2-40B4-BE49-F238E27FC236}">
              <a16:creationId xmlns:a16="http://schemas.microsoft.com/office/drawing/2014/main" id="{323AED65-F99D-875B-E583-35DA1ABA2363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5109" name="Rectangle 900">
          <a:extLst>
            <a:ext uri="{FF2B5EF4-FFF2-40B4-BE49-F238E27FC236}">
              <a16:creationId xmlns:a16="http://schemas.microsoft.com/office/drawing/2014/main" id="{EDDD5C39-8E3A-6991-771F-40361B3A3EA1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5110" name="Rectangle 901">
          <a:extLst>
            <a:ext uri="{FF2B5EF4-FFF2-40B4-BE49-F238E27FC236}">
              <a16:creationId xmlns:a16="http://schemas.microsoft.com/office/drawing/2014/main" id="{3A21E079-21DE-6B36-F982-D887CCA83221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5111" name="Rectangle 902">
          <a:extLst>
            <a:ext uri="{FF2B5EF4-FFF2-40B4-BE49-F238E27FC236}">
              <a16:creationId xmlns:a16="http://schemas.microsoft.com/office/drawing/2014/main" id="{9F7C7013-9F9B-2FFF-1EC1-7121A1CFFF16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5112" name="Rectangle 903">
          <a:extLst>
            <a:ext uri="{FF2B5EF4-FFF2-40B4-BE49-F238E27FC236}">
              <a16:creationId xmlns:a16="http://schemas.microsoft.com/office/drawing/2014/main" id="{68FF7766-23B9-A77B-FE02-E49EF9E495FB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5113" name="Rectangle 904">
          <a:extLst>
            <a:ext uri="{FF2B5EF4-FFF2-40B4-BE49-F238E27FC236}">
              <a16:creationId xmlns:a16="http://schemas.microsoft.com/office/drawing/2014/main" id="{6EA92FFF-0DEA-4472-1F30-9F1CDB65F835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5114" name="Rectangle 905">
          <a:extLst>
            <a:ext uri="{FF2B5EF4-FFF2-40B4-BE49-F238E27FC236}">
              <a16:creationId xmlns:a16="http://schemas.microsoft.com/office/drawing/2014/main" id="{915AFF8F-224F-8A0D-F87D-3F60D496DBF4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5115" name="Rectangle 906">
          <a:extLst>
            <a:ext uri="{FF2B5EF4-FFF2-40B4-BE49-F238E27FC236}">
              <a16:creationId xmlns:a16="http://schemas.microsoft.com/office/drawing/2014/main" id="{85094F55-8632-E3C2-3D82-96FE71B5B59F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5116" name="Rectangle 907">
          <a:extLst>
            <a:ext uri="{FF2B5EF4-FFF2-40B4-BE49-F238E27FC236}">
              <a16:creationId xmlns:a16="http://schemas.microsoft.com/office/drawing/2014/main" id="{CF9D05DA-B5BB-C77E-4B19-C2335A2F1BB4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5117" name="Rectangle 908">
          <a:extLst>
            <a:ext uri="{FF2B5EF4-FFF2-40B4-BE49-F238E27FC236}">
              <a16:creationId xmlns:a16="http://schemas.microsoft.com/office/drawing/2014/main" id="{A8908E2C-D754-2F13-5875-D7B3FDA022B6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5118" name="Rectangle 909">
          <a:extLst>
            <a:ext uri="{FF2B5EF4-FFF2-40B4-BE49-F238E27FC236}">
              <a16:creationId xmlns:a16="http://schemas.microsoft.com/office/drawing/2014/main" id="{6E6DFB0F-E2B0-7F0D-9528-012AC67E9811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5119" name="Rectangle 910">
          <a:extLst>
            <a:ext uri="{FF2B5EF4-FFF2-40B4-BE49-F238E27FC236}">
              <a16:creationId xmlns:a16="http://schemas.microsoft.com/office/drawing/2014/main" id="{2231AA28-1AE0-5F76-A44D-4340595C0A81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5120" name="Rectangle 911">
          <a:extLst>
            <a:ext uri="{FF2B5EF4-FFF2-40B4-BE49-F238E27FC236}">
              <a16:creationId xmlns:a16="http://schemas.microsoft.com/office/drawing/2014/main" id="{B09C4D7E-E0E7-AFE3-FF5B-AC89FD3C7D61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5121" name="Rectangle 912">
          <a:extLst>
            <a:ext uri="{FF2B5EF4-FFF2-40B4-BE49-F238E27FC236}">
              <a16:creationId xmlns:a16="http://schemas.microsoft.com/office/drawing/2014/main" id="{990B75DC-28F6-752E-DF77-7B91B6419311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5122" name="Rectangle 913">
          <a:extLst>
            <a:ext uri="{FF2B5EF4-FFF2-40B4-BE49-F238E27FC236}">
              <a16:creationId xmlns:a16="http://schemas.microsoft.com/office/drawing/2014/main" id="{557960B6-4996-8AC9-CF69-43D568016405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5123" name="Rectangle 914">
          <a:extLst>
            <a:ext uri="{FF2B5EF4-FFF2-40B4-BE49-F238E27FC236}">
              <a16:creationId xmlns:a16="http://schemas.microsoft.com/office/drawing/2014/main" id="{5A766793-3C20-DA40-4D12-13EBE7A6D644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5124" name="Rectangle 915">
          <a:extLst>
            <a:ext uri="{FF2B5EF4-FFF2-40B4-BE49-F238E27FC236}">
              <a16:creationId xmlns:a16="http://schemas.microsoft.com/office/drawing/2014/main" id="{B238F723-D041-092F-B0D8-14A9BF5CA935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5125" name="Rectangle 916">
          <a:extLst>
            <a:ext uri="{FF2B5EF4-FFF2-40B4-BE49-F238E27FC236}">
              <a16:creationId xmlns:a16="http://schemas.microsoft.com/office/drawing/2014/main" id="{8849019D-0984-BCA9-43F5-D0223A8B3AF6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5126" name="Rectangle 917">
          <a:extLst>
            <a:ext uri="{FF2B5EF4-FFF2-40B4-BE49-F238E27FC236}">
              <a16:creationId xmlns:a16="http://schemas.microsoft.com/office/drawing/2014/main" id="{F8DF7834-CB64-B630-1A2B-6E9B441071A7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5127" name="Rectangle 918">
          <a:extLst>
            <a:ext uri="{FF2B5EF4-FFF2-40B4-BE49-F238E27FC236}">
              <a16:creationId xmlns:a16="http://schemas.microsoft.com/office/drawing/2014/main" id="{138D3CBC-9C14-5ADA-50B7-6DD20DEB16EF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5128" name="Rectangle 919">
          <a:extLst>
            <a:ext uri="{FF2B5EF4-FFF2-40B4-BE49-F238E27FC236}">
              <a16:creationId xmlns:a16="http://schemas.microsoft.com/office/drawing/2014/main" id="{8A36917B-4A60-C8D8-FA98-02C2DB6CC8EB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5129" name="Rectangle 920">
          <a:extLst>
            <a:ext uri="{FF2B5EF4-FFF2-40B4-BE49-F238E27FC236}">
              <a16:creationId xmlns:a16="http://schemas.microsoft.com/office/drawing/2014/main" id="{444D580C-8307-549E-7CFA-8869376E4146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5130" name="Rectangle 921">
          <a:extLst>
            <a:ext uri="{FF2B5EF4-FFF2-40B4-BE49-F238E27FC236}">
              <a16:creationId xmlns:a16="http://schemas.microsoft.com/office/drawing/2014/main" id="{76311168-2919-DBF2-FC80-3B3560B8328C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5131" name="Rectangle 922">
          <a:extLst>
            <a:ext uri="{FF2B5EF4-FFF2-40B4-BE49-F238E27FC236}">
              <a16:creationId xmlns:a16="http://schemas.microsoft.com/office/drawing/2014/main" id="{7AFF1C22-C10E-D676-E500-947C53CF1221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5132" name="Rectangle 923">
          <a:extLst>
            <a:ext uri="{FF2B5EF4-FFF2-40B4-BE49-F238E27FC236}">
              <a16:creationId xmlns:a16="http://schemas.microsoft.com/office/drawing/2014/main" id="{EA053E45-1FBD-F957-3EC8-CB69DB56575E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5133" name="Rectangle 924">
          <a:extLst>
            <a:ext uri="{FF2B5EF4-FFF2-40B4-BE49-F238E27FC236}">
              <a16:creationId xmlns:a16="http://schemas.microsoft.com/office/drawing/2014/main" id="{7DC49AE7-6992-ADD9-82FA-BA9BFA11EA3B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5134" name="Rectangle 925">
          <a:extLst>
            <a:ext uri="{FF2B5EF4-FFF2-40B4-BE49-F238E27FC236}">
              <a16:creationId xmlns:a16="http://schemas.microsoft.com/office/drawing/2014/main" id="{D6278271-3206-7A4F-F1D1-4C62E38D7EEC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5135" name="Rectangle 926">
          <a:extLst>
            <a:ext uri="{FF2B5EF4-FFF2-40B4-BE49-F238E27FC236}">
              <a16:creationId xmlns:a16="http://schemas.microsoft.com/office/drawing/2014/main" id="{DBCF0155-931C-4664-BF3E-AF674BAE524B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5136" name="Rectangle 927">
          <a:extLst>
            <a:ext uri="{FF2B5EF4-FFF2-40B4-BE49-F238E27FC236}">
              <a16:creationId xmlns:a16="http://schemas.microsoft.com/office/drawing/2014/main" id="{155F5951-68B2-CE2E-6586-F079DDA4DBC2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5137" name="Rectangle 928">
          <a:extLst>
            <a:ext uri="{FF2B5EF4-FFF2-40B4-BE49-F238E27FC236}">
              <a16:creationId xmlns:a16="http://schemas.microsoft.com/office/drawing/2014/main" id="{4991D605-0031-D00C-30BF-388ED749FBC6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5138" name="Rectangle 929">
          <a:extLst>
            <a:ext uri="{FF2B5EF4-FFF2-40B4-BE49-F238E27FC236}">
              <a16:creationId xmlns:a16="http://schemas.microsoft.com/office/drawing/2014/main" id="{BE593371-BFE0-7F9A-A2D9-6A19950D2D13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5139" name="Rectangle 930">
          <a:extLst>
            <a:ext uri="{FF2B5EF4-FFF2-40B4-BE49-F238E27FC236}">
              <a16:creationId xmlns:a16="http://schemas.microsoft.com/office/drawing/2014/main" id="{9E2409F9-D177-7DD2-93AF-F353DE323C4A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5140" name="Rectangle 931">
          <a:extLst>
            <a:ext uri="{FF2B5EF4-FFF2-40B4-BE49-F238E27FC236}">
              <a16:creationId xmlns:a16="http://schemas.microsoft.com/office/drawing/2014/main" id="{A140F9AB-D403-377A-D4E6-E1A976C2D7B7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5141" name="Rectangle 932">
          <a:extLst>
            <a:ext uri="{FF2B5EF4-FFF2-40B4-BE49-F238E27FC236}">
              <a16:creationId xmlns:a16="http://schemas.microsoft.com/office/drawing/2014/main" id="{E0BD2E81-3CA0-AB53-361D-948056F9944A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5142" name="Rectangle 933">
          <a:extLst>
            <a:ext uri="{FF2B5EF4-FFF2-40B4-BE49-F238E27FC236}">
              <a16:creationId xmlns:a16="http://schemas.microsoft.com/office/drawing/2014/main" id="{1AADC445-6119-1162-DEEE-C4F13F68B61E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5143" name="Rectangle 934">
          <a:extLst>
            <a:ext uri="{FF2B5EF4-FFF2-40B4-BE49-F238E27FC236}">
              <a16:creationId xmlns:a16="http://schemas.microsoft.com/office/drawing/2014/main" id="{F5409E4D-B20E-9A26-CB49-4C76FA2A68CF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5144" name="Rectangle 935">
          <a:extLst>
            <a:ext uri="{FF2B5EF4-FFF2-40B4-BE49-F238E27FC236}">
              <a16:creationId xmlns:a16="http://schemas.microsoft.com/office/drawing/2014/main" id="{6D49BBDF-E78F-7AB4-108F-CCA44A57274D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5145" name="Rectangle 936">
          <a:extLst>
            <a:ext uri="{FF2B5EF4-FFF2-40B4-BE49-F238E27FC236}">
              <a16:creationId xmlns:a16="http://schemas.microsoft.com/office/drawing/2014/main" id="{CDCDF4CD-A119-1CA0-7F01-882C67364DE7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5146" name="Rectangle 937">
          <a:extLst>
            <a:ext uri="{FF2B5EF4-FFF2-40B4-BE49-F238E27FC236}">
              <a16:creationId xmlns:a16="http://schemas.microsoft.com/office/drawing/2014/main" id="{BACE6BF8-CE94-EE10-6E90-68773CE92E72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5147" name="Rectangle 938">
          <a:extLst>
            <a:ext uri="{FF2B5EF4-FFF2-40B4-BE49-F238E27FC236}">
              <a16:creationId xmlns:a16="http://schemas.microsoft.com/office/drawing/2014/main" id="{EC3C97D2-730C-E4F1-4FBC-40DED8C738B1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5148" name="Rectangle 939">
          <a:extLst>
            <a:ext uri="{FF2B5EF4-FFF2-40B4-BE49-F238E27FC236}">
              <a16:creationId xmlns:a16="http://schemas.microsoft.com/office/drawing/2014/main" id="{589E3548-2936-10E1-F1F5-61F616E447ED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5149" name="Rectangle 940">
          <a:extLst>
            <a:ext uri="{FF2B5EF4-FFF2-40B4-BE49-F238E27FC236}">
              <a16:creationId xmlns:a16="http://schemas.microsoft.com/office/drawing/2014/main" id="{82F1AA78-8F3B-DD4F-E3CB-8C6A364F7810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5150" name="Rectangle 941">
          <a:extLst>
            <a:ext uri="{FF2B5EF4-FFF2-40B4-BE49-F238E27FC236}">
              <a16:creationId xmlns:a16="http://schemas.microsoft.com/office/drawing/2014/main" id="{333059C8-C46D-E445-79DD-B987838E1092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5151" name="Rectangle 942">
          <a:extLst>
            <a:ext uri="{FF2B5EF4-FFF2-40B4-BE49-F238E27FC236}">
              <a16:creationId xmlns:a16="http://schemas.microsoft.com/office/drawing/2014/main" id="{D9CD0939-D1AA-FD66-0B2D-C78E9A341650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5152" name="Rectangle 943">
          <a:extLst>
            <a:ext uri="{FF2B5EF4-FFF2-40B4-BE49-F238E27FC236}">
              <a16:creationId xmlns:a16="http://schemas.microsoft.com/office/drawing/2014/main" id="{A441DB91-EDCF-895B-3A31-E45CA83B4413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5153" name="Rectangle 944">
          <a:extLst>
            <a:ext uri="{FF2B5EF4-FFF2-40B4-BE49-F238E27FC236}">
              <a16:creationId xmlns:a16="http://schemas.microsoft.com/office/drawing/2014/main" id="{0E6A72CF-A515-A8FE-988A-DFB27A3DAD19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5154" name="Rectangle 945">
          <a:extLst>
            <a:ext uri="{FF2B5EF4-FFF2-40B4-BE49-F238E27FC236}">
              <a16:creationId xmlns:a16="http://schemas.microsoft.com/office/drawing/2014/main" id="{D491F0D7-4A83-B721-51E4-8370CD49A597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5155" name="Rectangle 946">
          <a:extLst>
            <a:ext uri="{FF2B5EF4-FFF2-40B4-BE49-F238E27FC236}">
              <a16:creationId xmlns:a16="http://schemas.microsoft.com/office/drawing/2014/main" id="{17E10D27-C738-79A6-62FA-AD4258DB9441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5156" name="Rectangle 947">
          <a:extLst>
            <a:ext uri="{FF2B5EF4-FFF2-40B4-BE49-F238E27FC236}">
              <a16:creationId xmlns:a16="http://schemas.microsoft.com/office/drawing/2014/main" id="{BEE7461E-33D4-2BF9-3249-3E653CCB08EC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5157" name="Rectangle 948">
          <a:extLst>
            <a:ext uri="{FF2B5EF4-FFF2-40B4-BE49-F238E27FC236}">
              <a16:creationId xmlns:a16="http://schemas.microsoft.com/office/drawing/2014/main" id="{71AF1997-0028-8445-E6B5-067BFC6DBFC5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5158" name="Rectangle 949">
          <a:extLst>
            <a:ext uri="{FF2B5EF4-FFF2-40B4-BE49-F238E27FC236}">
              <a16:creationId xmlns:a16="http://schemas.microsoft.com/office/drawing/2014/main" id="{EDEA2D2E-BA56-2F3F-AE8C-E4550258B19D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5159" name="Rectangle 950">
          <a:extLst>
            <a:ext uri="{FF2B5EF4-FFF2-40B4-BE49-F238E27FC236}">
              <a16:creationId xmlns:a16="http://schemas.microsoft.com/office/drawing/2014/main" id="{D5B19FD1-DDBD-4F46-5ED5-97E23C616D79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5160" name="Rectangle 951">
          <a:extLst>
            <a:ext uri="{FF2B5EF4-FFF2-40B4-BE49-F238E27FC236}">
              <a16:creationId xmlns:a16="http://schemas.microsoft.com/office/drawing/2014/main" id="{FCC4F2EA-367C-3318-6B08-1C450FFDD4DB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5161" name="Rectangle 952">
          <a:extLst>
            <a:ext uri="{FF2B5EF4-FFF2-40B4-BE49-F238E27FC236}">
              <a16:creationId xmlns:a16="http://schemas.microsoft.com/office/drawing/2014/main" id="{DA861543-0B48-6107-8926-CD12E0BFA91C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5162" name="Rectangle 953">
          <a:extLst>
            <a:ext uri="{FF2B5EF4-FFF2-40B4-BE49-F238E27FC236}">
              <a16:creationId xmlns:a16="http://schemas.microsoft.com/office/drawing/2014/main" id="{4050BF4B-D462-091E-B396-E70431A2C036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5163" name="Rectangle 954">
          <a:extLst>
            <a:ext uri="{FF2B5EF4-FFF2-40B4-BE49-F238E27FC236}">
              <a16:creationId xmlns:a16="http://schemas.microsoft.com/office/drawing/2014/main" id="{3C521584-F783-E1F1-03D3-02FE2A9A7CA9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5164" name="Rectangle 955">
          <a:extLst>
            <a:ext uri="{FF2B5EF4-FFF2-40B4-BE49-F238E27FC236}">
              <a16:creationId xmlns:a16="http://schemas.microsoft.com/office/drawing/2014/main" id="{54400A9F-FE65-0091-7DCF-C11F57B803A4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5165" name="Rectangle 956">
          <a:extLst>
            <a:ext uri="{FF2B5EF4-FFF2-40B4-BE49-F238E27FC236}">
              <a16:creationId xmlns:a16="http://schemas.microsoft.com/office/drawing/2014/main" id="{18F058A3-59CF-74E5-707C-EEEABC33B5E2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5166" name="Rectangle 957">
          <a:extLst>
            <a:ext uri="{FF2B5EF4-FFF2-40B4-BE49-F238E27FC236}">
              <a16:creationId xmlns:a16="http://schemas.microsoft.com/office/drawing/2014/main" id="{363A608F-DB3C-A3A4-BE9B-BD252CD928AD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5167" name="Rectangle 958">
          <a:extLst>
            <a:ext uri="{FF2B5EF4-FFF2-40B4-BE49-F238E27FC236}">
              <a16:creationId xmlns:a16="http://schemas.microsoft.com/office/drawing/2014/main" id="{6C625EE3-44EB-BD48-23C0-462098666A5D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5168" name="Rectangle 959">
          <a:extLst>
            <a:ext uri="{FF2B5EF4-FFF2-40B4-BE49-F238E27FC236}">
              <a16:creationId xmlns:a16="http://schemas.microsoft.com/office/drawing/2014/main" id="{ACEF5B62-A074-A1D3-70DA-594B5A2B8FC4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5169" name="Rectangle 960">
          <a:extLst>
            <a:ext uri="{FF2B5EF4-FFF2-40B4-BE49-F238E27FC236}">
              <a16:creationId xmlns:a16="http://schemas.microsoft.com/office/drawing/2014/main" id="{047CBD36-8F61-6F01-A1A3-B6B87E5AA3B4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5170" name="Rectangle 961">
          <a:extLst>
            <a:ext uri="{FF2B5EF4-FFF2-40B4-BE49-F238E27FC236}">
              <a16:creationId xmlns:a16="http://schemas.microsoft.com/office/drawing/2014/main" id="{D1E77B74-4F7C-DCF3-0F8A-82224ED9644D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5171" name="Rectangle 962">
          <a:extLst>
            <a:ext uri="{FF2B5EF4-FFF2-40B4-BE49-F238E27FC236}">
              <a16:creationId xmlns:a16="http://schemas.microsoft.com/office/drawing/2014/main" id="{A3C8C5AD-D43E-8712-9AB8-571908DD2DF7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5172" name="Rectangle 963">
          <a:extLst>
            <a:ext uri="{FF2B5EF4-FFF2-40B4-BE49-F238E27FC236}">
              <a16:creationId xmlns:a16="http://schemas.microsoft.com/office/drawing/2014/main" id="{C23C63D3-FACA-F8BC-1FC2-ADAF82340239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5173" name="Rectangle 964">
          <a:extLst>
            <a:ext uri="{FF2B5EF4-FFF2-40B4-BE49-F238E27FC236}">
              <a16:creationId xmlns:a16="http://schemas.microsoft.com/office/drawing/2014/main" id="{A2673699-2481-62F1-9E1F-BB1466AE5B9E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5174" name="Rectangle 965">
          <a:extLst>
            <a:ext uri="{FF2B5EF4-FFF2-40B4-BE49-F238E27FC236}">
              <a16:creationId xmlns:a16="http://schemas.microsoft.com/office/drawing/2014/main" id="{40F98837-8151-E850-8308-D0ABAF8B2B31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5175" name="Rectangle 966">
          <a:extLst>
            <a:ext uri="{FF2B5EF4-FFF2-40B4-BE49-F238E27FC236}">
              <a16:creationId xmlns:a16="http://schemas.microsoft.com/office/drawing/2014/main" id="{5EA7C5A9-225A-EDDB-7B3E-C7145C857FBE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5176" name="Rectangle 967">
          <a:extLst>
            <a:ext uri="{FF2B5EF4-FFF2-40B4-BE49-F238E27FC236}">
              <a16:creationId xmlns:a16="http://schemas.microsoft.com/office/drawing/2014/main" id="{F7125D4B-047B-0CF6-5BB9-CE73D7F0B323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5177" name="Rectangle 968">
          <a:extLst>
            <a:ext uri="{FF2B5EF4-FFF2-40B4-BE49-F238E27FC236}">
              <a16:creationId xmlns:a16="http://schemas.microsoft.com/office/drawing/2014/main" id="{E2D2D56D-E9EE-5EEC-0F84-A968FB9DB79D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5178" name="Rectangle 969">
          <a:extLst>
            <a:ext uri="{FF2B5EF4-FFF2-40B4-BE49-F238E27FC236}">
              <a16:creationId xmlns:a16="http://schemas.microsoft.com/office/drawing/2014/main" id="{2B1E1CFE-97B8-A22C-5718-0D124787A01D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5179" name="Rectangle 970">
          <a:extLst>
            <a:ext uri="{FF2B5EF4-FFF2-40B4-BE49-F238E27FC236}">
              <a16:creationId xmlns:a16="http://schemas.microsoft.com/office/drawing/2014/main" id="{D3A51161-19A3-D2B2-037F-F36D0883B8E9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5180" name="Rectangle 971">
          <a:extLst>
            <a:ext uri="{FF2B5EF4-FFF2-40B4-BE49-F238E27FC236}">
              <a16:creationId xmlns:a16="http://schemas.microsoft.com/office/drawing/2014/main" id="{F32A7F68-78B8-3085-829D-82ABCE3752D7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5181" name="Rectangle 972">
          <a:extLst>
            <a:ext uri="{FF2B5EF4-FFF2-40B4-BE49-F238E27FC236}">
              <a16:creationId xmlns:a16="http://schemas.microsoft.com/office/drawing/2014/main" id="{DCAA67AE-6A6A-E296-B991-9EF9A3A31957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5182" name="Rectangle 973">
          <a:extLst>
            <a:ext uri="{FF2B5EF4-FFF2-40B4-BE49-F238E27FC236}">
              <a16:creationId xmlns:a16="http://schemas.microsoft.com/office/drawing/2014/main" id="{BB82F973-A266-707E-0E96-BF006209D57A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5183" name="Rectangle 974">
          <a:extLst>
            <a:ext uri="{FF2B5EF4-FFF2-40B4-BE49-F238E27FC236}">
              <a16:creationId xmlns:a16="http://schemas.microsoft.com/office/drawing/2014/main" id="{82471609-7C6C-AE38-7955-CAC1A2F11DA7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5184" name="Rectangle 975">
          <a:extLst>
            <a:ext uri="{FF2B5EF4-FFF2-40B4-BE49-F238E27FC236}">
              <a16:creationId xmlns:a16="http://schemas.microsoft.com/office/drawing/2014/main" id="{5F0A5D0E-8F98-C5E1-8C42-9C791F5FF788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5185" name="Rectangle 976">
          <a:extLst>
            <a:ext uri="{FF2B5EF4-FFF2-40B4-BE49-F238E27FC236}">
              <a16:creationId xmlns:a16="http://schemas.microsoft.com/office/drawing/2014/main" id="{18BEC3CA-92CE-CC95-BDDF-A339DB75D7E0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5186" name="Rectangle 977">
          <a:extLst>
            <a:ext uri="{FF2B5EF4-FFF2-40B4-BE49-F238E27FC236}">
              <a16:creationId xmlns:a16="http://schemas.microsoft.com/office/drawing/2014/main" id="{E494269E-61DE-C875-5DB0-C5176BFBA8CF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5187" name="Rectangle 978">
          <a:extLst>
            <a:ext uri="{FF2B5EF4-FFF2-40B4-BE49-F238E27FC236}">
              <a16:creationId xmlns:a16="http://schemas.microsoft.com/office/drawing/2014/main" id="{DC4F6EA8-7419-0498-44FE-9C4C8BB33510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5188" name="Rectangle 979">
          <a:extLst>
            <a:ext uri="{FF2B5EF4-FFF2-40B4-BE49-F238E27FC236}">
              <a16:creationId xmlns:a16="http://schemas.microsoft.com/office/drawing/2014/main" id="{1443DC55-117F-9CE6-5BFA-01E162A5987E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5189" name="Rectangle 980">
          <a:extLst>
            <a:ext uri="{FF2B5EF4-FFF2-40B4-BE49-F238E27FC236}">
              <a16:creationId xmlns:a16="http://schemas.microsoft.com/office/drawing/2014/main" id="{2B58918C-C504-49B9-3FFB-5F5DB8203126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5190" name="Rectangle 981">
          <a:extLst>
            <a:ext uri="{FF2B5EF4-FFF2-40B4-BE49-F238E27FC236}">
              <a16:creationId xmlns:a16="http://schemas.microsoft.com/office/drawing/2014/main" id="{304CD7BA-5A1D-225C-6712-ECF631896DD3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5191" name="Rectangle 982">
          <a:extLst>
            <a:ext uri="{FF2B5EF4-FFF2-40B4-BE49-F238E27FC236}">
              <a16:creationId xmlns:a16="http://schemas.microsoft.com/office/drawing/2014/main" id="{650E4BEF-91AE-790A-93F2-FD92389D5CD9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5192" name="Rectangle 983">
          <a:extLst>
            <a:ext uri="{FF2B5EF4-FFF2-40B4-BE49-F238E27FC236}">
              <a16:creationId xmlns:a16="http://schemas.microsoft.com/office/drawing/2014/main" id="{3A5D692B-7602-7CB5-E1AF-E30BD23C5162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5193" name="Rectangle 984">
          <a:extLst>
            <a:ext uri="{FF2B5EF4-FFF2-40B4-BE49-F238E27FC236}">
              <a16:creationId xmlns:a16="http://schemas.microsoft.com/office/drawing/2014/main" id="{AAED4C32-4289-CFF4-4CB2-89C8E25B053C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5194" name="Rectangle 985">
          <a:extLst>
            <a:ext uri="{FF2B5EF4-FFF2-40B4-BE49-F238E27FC236}">
              <a16:creationId xmlns:a16="http://schemas.microsoft.com/office/drawing/2014/main" id="{22E417F4-C22C-503F-56BD-A61E231E7EDE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5195" name="Rectangle 986">
          <a:extLst>
            <a:ext uri="{FF2B5EF4-FFF2-40B4-BE49-F238E27FC236}">
              <a16:creationId xmlns:a16="http://schemas.microsoft.com/office/drawing/2014/main" id="{35E1BB3C-AFD1-490E-F836-741F75F23096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5196" name="Rectangle 987">
          <a:extLst>
            <a:ext uri="{FF2B5EF4-FFF2-40B4-BE49-F238E27FC236}">
              <a16:creationId xmlns:a16="http://schemas.microsoft.com/office/drawing/2014/main" id="{C201BCBF-8B6C-72A7-285B-D9D12E4495A7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5197" name="Rectangle 988">
          <a:extLst>
            <a:ext uri="{FF2B5EF4-FFF2-40B4-BE49-F238E27FC236}">
              <a16:creationId xmlns:a16="http://schemas.microsoft.com/office/drawing/2014/main" id="{AB8E8F01-5E13-5882-047E-6A998732B7CB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5198" name="Rectangle 989">
          <a:extLst>
            <a:ext uri="{FF2B5EF4-FFF2-40B4-BE49-F238E27FC236}">
              <a16:creationId xmlns:a16="http://schemas.microsoft.com/office/drawing/2014/main" id="{159EA885-37AC-0F46-BABE-1F8F944E9E8C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5199" name="Rectangle 990">
          <a:extLst>
            <a:ext uri="{FF2B5EF4-FFF2-40B4-BE49-F238E27FC236}">
              <a16:creationId xmlns:a16="http://schemas.microsoft.com/office/drawing/2014/main" id="{9ABE05BF-6041-9709-4950-55CACE002D95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5200" name="Rectangle 991">
          <a:extLst>
            <a:ext uri="{FF2B5EF4-FFF2-40B4-BE49-F238E27FC236}">
              <a16:creationId xmlns:a16="http://schemas.microsoft.com/office/drawing/2014/main" id="{84716D97-030B-3FC4-7873-23A36A659AD9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5201" name="Rectangle 992">
          <a:extLst>
            <a:ext uri="{FF2B5EF4-FFF2-40B4-BE49-F238E27FC236}">
              <a16:creationId xmlns:a16="http://schemas.microsoft.com/office/drawing/2014/main" id="{67A43BD6-A8C1-21F5-0B30-44F467AF639A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5202" name="Rectangle 993">
          <a:extLst>
            <a:ext uri="{FF2B5EF4-FFF2-40B4-BE49-F238E27FC236}">
              <a16:creationId xmlns:a16="http://schemas.microsoft.com/office/drawing/2014/main" id="{8E93B4B4-C724-A6FD-22B9-A45928C301BA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5203" name="Rectangle 994">
          <a:extLst>
            <a:ext uri="{FF2B5EF4-FFF2-40B4-BE49-F238E27FC236}">
              <a16:creationId xmlns:a16="http://schemas.microsoft.com/office/drawing/2014/main" id="{F1FBC289-09E9-F15B-14B4-8658163559FD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5204" name="Rectangle 995">
          <a:extLst>
            <a:ext uri="{FF2B5EF4-FFF2-40B4-BE49-F238E27FC236}">
              <a16:creationId xmlns:a16="http://schemas.microsoft.com/office/drawing/2014/main" id="{067914F5-436A-D68A-AE6B-6AB8ABA92AEE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5205" name="Rectangle 996">
          <a:extLst>
            <a:ext uri="{FF2B5EF4-FFF2-40B4-BE49-F238E27FC236}">
              <a16:creationId xmlns:a16="http://schemas.microsoft.com/office/drawing/2014/main" id="{C978C0A1-D7F3-7422-FAE5-9733AFE56DA1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5206" name="Rectangle 997">
          <a:extLst>
            <a:ext uri="{FF2B5EF4-FFF2-40B4-BE49-F238E27FC236}">
              <a16:creationId xmlns:a16="http://schemas.microsoft.com/office/drawing/2014/main" id="{F003A90B-616B-4572-A123-C41C561CE7D6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5207" name="Rectangle 998">
          <a:extLst>
            <a:ext uri="{FF2B5EF4-FFF2-40B4-BE49-F238E27FC236}">
              <a16:creationId xmlns:a16="http://schemas.microsoft.com/office/drawing/2014/main" id="{CA18EC4F-6D30-16D8-548C-34443DDDD4F4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5208" name="Rectangle 999">
          <a:extLst>
            <a:ext uri="{FF2B5EF4-FFF2-40B4-BE49-F238E27FC236}">
              <a16:creationId xmlns:a16="http://schemas.microsoft.com/office/drawing/2014/main" id="{4441D345-7F97-F24A-E504-4F79FA653CF4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5209" name="Rectangle 1000">
          <a:extLst>
            <a:ext uri="{FF2B5EF4-FFF2-40B4-BE49-F238E27FC236}">
              <a16:creationId xmlns:a16="http://schemas.microsoft.com/office/drawing/2014/main" id="{B9F9D1B2-B16B-CCF8-FCF6-B551108426E6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5210" name="Rectangle 1001">
          <a:extLst>
            <a:ext uri="{FF2B5EF4-FFF2-40B4-BE49-F238E27FC236}">
              <a16:creationId xmlns:a16="http://schemas.microsoft.com/office/drawing/2014/main" id="{1353EBF6-93E9-7F05-A18C-DD4F603AA3B4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5211" name="Rectangle 1002">
          <a:extLst>
            <a:ext uri="{FF2B5EF4-FFF2-40B4-BE49-F238E27FC236}">
              <a16:creationId xmlns:a16="http://schemas.microsoft.com/office/drawing/2014/main" id="{00884134-A710-5676-742A-8D143157C415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5212" name="Rectangle 1003">
          <a:extLst>
            <a:ext uri="{FF2B5EF4-FFF2-40B4-BE49-F238E27FC236}">
              <a16:creationId xmlns:a16="http://schemas.microsoft.com/office/drawing/2014/main" id="{B782FA57-5061-608A-BEEA-2D9F23E35C7A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5213" name="Rectangle 1004">
          <a:extLst>
            <a:ext uri="{FF2B5EF4-FFF2-40B4-BE49-F238E27FC236}">
              <a16:creationId xmlns:a16="http://schemas.microsoft.com/office/drawing/2014/main" id="{6BA14F7F-922E-A553-313C-9E839B191D58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5214" name="Rectangle 1005">
          <a:extLst>
            <a:ext uri="{FF2B5EF4-FFF2-40B4-BE49-F238E27FC236}">
              <a16:creationId xmlns:a16="http://schemas.microsoft.com/office/drawing/2014/main" id="{DBECCFCA-A701-2511-94C9-D80C51D89BDC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5215" name="Rectangle 1006">
          <a:extLst>
            <a:ext uri="{FF2B5EF4-FFF2-40B4-BE49-F238E27FC236}">
              <a16:creationId xmlns:a16="http://schemas.microsoft.com/office/drawing/2014/main" id="{487218D5-EBB3-ED40-C053-B5FBBF07A530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5216" name="Rectangle 1007">
          <a:extLst>
            <a:ext uri="{FF2B5EF4-FFF2-40B4-BE49-F238E27FC236}">
              <a16:creationId xmlns:a16="http://schemas.microsoft.com/office/drawing/2014/main" id="{8E560C1C-434B-7077-5C9B-58F6496357F0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5217" name="Rectangle 1008">
          <a:extLst>
            <a:ext uri="{FF2B5EF4-FFF2-40B4-BE49-F238E27FC236}">
              <a16:creationId xmlns:a16="http://schemas.microsoft.com/office/drawing/2014/main" id="{BBA58418-697F-E5B8-AD91-FDF7CEDF7877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5218" name="Rectangle 1009">
          <a:extLst>
            <a:ext uri="{FF2B5EF4-FFF2-40B4-BE49-F238E27FC236}">
              <a16:creationId xmlns:a16="http://schemas.microsoft.com/office/drawing/2014/main" id="{0756689E-E98D-46B3-5FC8-080CEA88BB81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5219" name="Rectangle 1010">
          <a:extLst>
            <a:ext uri="{FF2B5EF4-FFF2-40B4-BE49-F238E27FC236}">
              <a16:creationId xmlns:a16="http://schemas.microsoft.com/office/drawing/2014/main" id="{B27B0DB6-243B-19B6-B59A-72B9B746D8BE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5220" name="Rectangle 1011">
          <a:extLst>
            <a:ext uri="{FF2B5EF4-FFF2-40B4-BE49-F238E27FC236}">
              <a16:creationId xmlns:a16="http://schemas.microsoft.com/office/drawing/2014/main" id="{90747EE2-5914-36EA-0308-1A7D0C8A31F2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5221" name="Rectangle 1012">
          <a:extLst>
            <a:ext uri="{FF2B5EF4-FFF2-40B4-BE49-F238E27FC236}">
              <a16:creationId xmlns:a16="http://schemas.microsoft.com/office/drawing/2014/main" id="{D466327C-797F-C30D-9269-FE2D10CD5B8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5222" name="Rectangle 1013">
          <a:extLst>
            <a:ext uri="{FF2B5EF4-FFF2-40B4-BE49-F238E27FC236}">
              <a16:creationId xmlns:a16="http://schemas.microsoft.com/office/drawing/2014/main" id="{0943E1C5-034F-4954-F6D4-8D0B33CB5E8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223" name="Rectangle 1014">
          <a:extLst>
            <a:ext uri="{FF2B5EF4-FFF2-40B4-BE49-F238E27FC236}">
              <a16:creationId xmlns:a16="http://schemas.microsoft.com/office/drawing/2014/main" id="{BC601247-FF74-910B-EE96-029375366C2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5224" name="Rectangle 1015">
          <a:extLst>
            <a:ext uri="{FF2B5EF4-FFF2-40B4-BE49-F238E27FC236}">
              <a16:creationId xmlns:a16="http://schemas.microsoft.com/office/drawing/2014/main" id="{03622319-5539-10F1-5A30-EFC5610A73A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5225" name="Rectangle 1016">
          <a:extLst>
            <a:ext uri="{FF2B5EF4-FFF2-40B4-BE49-F238E27FC236}">
              <a16:creationId xmlns:a16="http://schemas.microsoft.com/office/drawing/2014/main" id="{62B928E3-F9F6-2720-8702-5B067D6E578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226" name="Rectangle 1017">
          <a:extLst>
            <a:ext uri="{FF2B5EF4-FFF2-40B4-BE49-F238E27FC236}">
              <a16:creationId xmlns:a16="http://schemas.microsoft.com/office/drawing/2014/main" id="{DF856CAD-7B89-D750-7357-327C089C95C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5227" name="Rectangle 1018">
          <a:extLst>
            <a:ext uri="{FF2B5EF4-FFF2-40B4-BE49-F238E27FC236}">
              <a16:creationId xmlns:a16="http://schemas.microsoft.com/office/drawing/2014/main" id="{02D64671-1AFF-8159-1A34-4207911B91E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5228" name="Rectangle 1019">
          <a:extLst>
            <a:ext uri="{FF2B5EF4-FFF2-40B4-BE49-F238E27FC236}">
              <a16:creationId xmlns:a16="http://schemas.microsoft.com/office/drawing/2014/main" id="{15803810-BF78-0BB7-C37C-679553FA0BC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229" name="Rectangle 1020">
          <a:extLst>
            <a:ext uri="{FF2B5EF4-FFF2-40B4-BE49-F238E27FC236}">
              <a16:creationId xmlns:a16="http://schemas.microsoft.com/office/drawing/2014/main" id="{BB711CA1-88A6-32AD-A97B-6B5C2DAAC4E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5230" name="Rectangle 1021">
          <a:extLst>
            <a:ext uri="{FF2B5EF4-FFF2-40B4-BE49-F238E27FC236}">
              <a16:creationId xmlns:a16="http://schemas.microsoft.com/office/drawing/2014/main" id="{C0F15330-ACE7-8D9F-CB3E-E4FFC2A3E8D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5231" name="Rectangle 1022">
          <a:extLst>
            <a:ext uri="{FF2B5EF4-FFF2-40B4-BE49-F238E27FC236}">
              <a16:creationId xmlns:a16="http://schemas.microsoft.com/office/drawing/2014/main" id="{7CB5B462-FAC2-F248-4D49-522B1AAFB1F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232" name="Rectangle 1023">
          <a:extLst>
            <a:ext uri="{FF2B5EF4-FFF2-40B4-BE49-F238E27FC236}">
              <a16:creationId xmlns:a16="http://schemas.microsoft.com/office/drawing/2014/main" id="{2D00A19B-87DC-A4FA-9242-A1DC58717AF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5233" name="Rectangle 1024">
          <a:extLst>
            <a:ext uri="{FF2B5EF4-FFF2-40B4-BE49-F238E27FC236}">
              <a16:creationId xmlns:a16="http://schemas.microsoft.com/office/drawing/2014/main" id="{EF1AECE1-7805-EC74-0C6D-2D809282E69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5234" name="Rectangle 1025">
          <a:extLst>
            <a:ext uri="{FF2B5EF4-FFF2-40B4-BE49-F238E27FC236}">
              <a16:creationId xmlns:a16="http://schemas.microsoft.com/office/drawing/2014/main" id="{D1E01C9F-5E23-0F00-B693-266B515EB7D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235" name="Rectangle 1026">
          <a:extLst>
            <a:ext uri="{FF2B5EF4-FFF2-40B4-BE49-F238E27FC236}">
              <a16:creationId xmlns:a16="http://schemas.microsoft.com/office/drawing/2014/main" id="{8272B415-CEAB-6933-8AC4-60E3130BE0C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5236" name="Rectangle 1027">
          <a:extLst>
            <a:ext uri="{FF2B5EF4-FFF2-40B4-BE49-F238E27FC236}">
              <a16:creationId xmlns:a16="http://schemas.microsoft.com/office/drawing/2014/main" id="{5675C2C7-B426-C520-F5F2-F006A7683B9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5237" name="Rectangle 1028">
          <a:extLst>
            <a:ext uri="{FF2B5EF4-FFF2-40B4-BE49-F238E27FC236}">
              <a16:creationId xmlns:a16="http://schemas.microsoft.com/office/drawing/2014/main" id="{4CB30C8D-AF68-9699-7051-D695FEF797E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238" name="Rectangle 1029">
          <a:extLst>
            <a:ext uri="{FF2B5EF4-FFF2-40B4-BE49-F238E27FC236}">
              <a16:creationId xmlns:a16="http://schemas.microsoft.com/office/drawing/2014/main" id="{BAD4C563-00AC-FD8F-CDEE-6ED824E18FD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5239" name="Rectangle 1030">
          <a:extLst>
            <a:ext uri="{FF2B5EF4-FFF2-40B4-BE49-F238E27FC236}">
              <a16:creationId xmlns:a16="http://schemas.microsoft.com/office/drawing/2014/main" id="{51D96BDE-58CB-C449-BC2B-59F423CA522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5240" name="Rectangle 1031">
          <a:extLst>
            <a:ext uri="{FF2B5EF4-FFF2-40B4-BE49-F238E27FC236}">
              <a16:creationId xmlns:a16="http://schemas.microsoft.com/office/drawing/2014/main" id="{139F750F-02C6-67EC-8A5C-E000FB83048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241" name="Rectangle 1032">
          <a:extLst>
            <a:ext uri="{FF2B5EF4-FFF2-40B4-BE49-F238E27FC236}">
              <a16:creationId xmlns:a16="http://schemas.microsoft.com/office/drawing/2014/main" id="{7D43B2C7-FB8D-5DFA-14CE-DBDDA8B47AF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5242" name="Rectangle 1033">
          <a:extLst>
            <a:ext uri="{FF2B5EF4-FFF2-40B4-BE49-F238E27FC236}">
              <a16:creationId xmlns:a16="http://schemas.microsoft.com/office/drawing/2014/main" id="{890F947F-AE6E-387C-0FCE-CF2228363E8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5243" name="Rectangle 1034">
          <a:extLst>
            <a:ext uri="{FF2B5EF4-FFF2-40B4-BE49-F238E27FC236}">
              <a16:creationId xmlns:a16="http://schemas.microsoft.com/office/drawing/2014/main" id="{AFEB2DDD-78A1-6D46-7B0D-399A0B1F16B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244" name="Rectangle 1035">
          <a:extLst>
            <a:ext uri="{FF2B5EF4-FFF2-40B4-BE49-F238E27FC236}">
              <a16:creationId xmlns:a16="http://schemas.microsoft.com/office/drawing/2014/main" id="{845FE527-4DB5-C6B8-4870-E59C4211604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5245" name="Rectangle 1036">
          <a:extLst>
            <a:ext uri="{FF2B5EF4-FFF2-40B4-BE49-F238E27FC236}">
              <a16:creationId xmlns:a16="http://schemas.microsoft.com/office/drawing/2014/main" id="{3E28C1F1-A0C6-F312-4307-320392390EC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5246" name="Rectangle 1037">
          <a:extLst>
            <a:ext uri="{FF2B5EF4-FFF2-40B4-BE49-F238E27FC236}">
              <a16:creationId xmlns:a16="http://schemas.microsoft.com/office/drawing/2014/main" id="{24FA6915-7CEE-E5B7-C792-B510E56D392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247" name="Rectangle 1038">
          <a:extLst>
            <a:ext uri="{FF2B5EF4-FFF2-40B4-BE49-F238E27FC236}">
              <a16:creationId xmlns:a16="http://schemas.microsoft.com/office/drawing/2014/main" id="{628F4CDF-E02D-6F7A-2A01-FD73778EFD6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5248" name="Rectangle 1039">
          <a:extLst>
            <a:ext uri="{FF2B5EF4-FFF2-40B4-BE49-F238E27FC236}">
              <a16:creationId xmlns:a16="http://schemas.microsoft.com/office/drawing/2014/main" id="{147EDAA8-FB52-5A28-230F-7F0323F762D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5249" name="Rectangle 1040">
          <a:extLst>
            <a:ext uri="{FF2B5EF4-FFF2-40B4-BE49-F238E27FC236}">
              <a16:creationId xmlns:a16="http://schemas.microsoft.com/office/drawing/2014/main" id="{68D71A04-2893-5534-668E-93FC76A053D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250" name="Rectangle 1041">
          <a:extLst>
            <a:ext uri="{FF2B5EF4-FFF2-40B4-BE49-F238E27FC236}">
              <a16:creationId xmlns:a16="http://schemas.microsoft.com/office/drawing/2014/main" id="{ADF3A14F-64B1-E4B6-1B37-A4EAA894371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5251" name="Rectangle 1042">
          <a:extLst>
            <a:ext uri="{FF2B5EF4-FFF2-40B4-BE49-F238E27FC236}">
              <a16:creationId xmlns:a16="http://schemas.microsoft.com/office/drawing/2014/main" id="{7221A47F-C8BE-3E23-1687-19A1CAAAB16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5252" name="Rectangle 1043">
          <a:extLst>
            <a:ext uri="{FF2B5EF4-FFF2-40B4-BE49-F238E27FC236}">
              <a16:creationId xmlns:a16="http://schemas.microsoft.com/office/drawing/2014/main" id="{6D13313E-9840-5840-3518-34BB95C2EE8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253" name="Rectangle 1044">
          <a:extLst>
            <a:ext uri="{FF2B5EF4-FFF2-40B4-BE49-F238E27FC236}">
              <a16:creationId xmlns:a16="http://schemas.microsoft.com/office/drawing/2014/main" id="{2702BE7E-7E5A-5A7A-4163-521DA532CFE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5254" name="Rectangle 1045">
          <a:extLst>
            <a:ext uri="{FF2B5EF4-FFF2-40B4-BE49-F238E27FC236}">
              <a16:creationId xmlns:a16="http://schemas.microsoft.com/office/drawing/2014/main" id="{D42242CE-9F72-1309-F3FB-BE4C1A241F3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5255" name="Rectangle 1046">
          <a:extLst>
            <a:ext uri="{FF2B5EF4-FFF2-40B4-BE49-F238E27FC236}">
              <a16:creationId xmlns:a16="http://schemas.microsoft.com/office/drawing/2014/main" id="{FBC2EE38-BC67-77F1-B26D-B26CA9C79C18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5256" name="Rectangle 1047">
          <a:extLst>
            <a:ext uri="{FF2B5EF4-FFF2-40B4-BE49-F238E27FC236}">
              <a16:creationId xmlns:a16="http://schemas.microsoft.com/office/drawing/2014/main" id="{C522E55A-61DE-E294-6090-A89D8CA2B31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5257" name="Rectangle 1048">
          <a:extLst>
            <a:ext uri="{FF2B5EF4-FFF2-40B4-BE49-F238E27FC236}">
              <a16:creationId xmlns:a16="http://schemas.microsoft.com/office/drawing/2014/main" id="{EE35B9AF-DFA2-BEEA-9741-56520127C0ED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5258" name="Rectangle 1049">
          <a:extLst>
            <a:ext uri="{FF2B5EF4-FFF2-40B4-BE49-F238E27FC236}">
              <a16:creationId xmlns:a16="http://schemas.microsoft.com/office/drawing/2014/main" id="{A51C3EA7-D415-010E-4F14-6AB40C132578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5259" name="Rectangle 1050">
          <a:extLst>
            <a:ext uri="{FF2B5EF4-FFF2-40B4-BE49-F238E27FC236}">
              <a16:creationId xmlns:a16="http://schemas.microsoft.com/office/drawing/2014/main" id="{801875D0-1CD8-1EAB-8CEC-912E5CFAE1C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5260" name="Rectangle 1051">
          <a:extLst>
            <a:ext uri="{FF2B5EF4-FFF2-40B4-BE49-F238E27FC236}">
              <a16:creationId xmlns:a16="http://schemas.microsoft.com/office/drawing/2014/main" id="{94659C19-3611-3E5B-0500-422EB06D2410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5261" name="Rectangle 1052">
          <a:extLst>
            <a:ext uri="{FF2B5EF4-FFF2-40B4-BE49-F238E27FC236}">
              <a16:creationId xmlns:a16="http://schemas.microsoft.com/office/drawing/2014/main" id="{E781C629-B03E-C8D8-38F8-B2801C79860F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5262" name="Rectangle 1053">
          <a:extLst>
            <a:ext uri="{FF2B5EF4-FFF2-40B4-BE49-F238E27FC236}">
              <a16:creationId xmlns:a16="http://schemas.microsoft.com/office/drawing/2014/main" id="{A4A2A03D-190E-8938-F4D8-FE066BE6F605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5263" name="Rectangle 1054">
          <a:extLst>
            <a:ext uri="{FF2B5EF4-FFF2-40B4-BE49-F238E27FC236}">
              <a16:creationId xmlns:a16="http://schemas.microsoft.com/office/drawing/2014/main" id="{C7E7D2BC-0B7F-8DC3-4A10-F8CE80822485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5264" name="Rectangle 1055">
          <a:extLst>
            <a:ext uri="{FF2B5EF4-FFF2-40B4-BE49-F238E27FC236}">
              <a16:creationId xmlns:a16="http://schemas.microsoft.com/office/drawing/2014/main" id="{DD7BC316-7A84-1340-A296-5989881363EE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5265" name="Rectangle 1056">
          <a:extLst>
            <a:ext uri="{FF2B5EF4-FFF2-40B4-BE49-F238E27FC236}">
              <a16:creationId xmlns:a16="http://schemas.microsoft.com/office/drawing/2014/main" id="{46E632CD-5047-AB85-B3C1-0DB2A41C5B98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5266" name="Rectangle 1057">
          <a:extLst>
            <a:ext uri="{FF2B5EF4-FFF2-40B4-BE49-F238E27FC236}">
              <a16:creationId xmlns:a16="http://schemas.microsoft.com/office/drawing/2014/main" id="{E6D198D6-F65A-41F0-DEB5-558EB125E19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55267" name="Rectangle 1058">
          <a:extLst>
            <a:ext uri="{FF2B5EF4-FFF2-40B4-BE49-F238E27FC236}">
              <a16:creationId xmlns:a16="http://schemas.microsoft.com/office/drawing/2014/main" id="{84F9D45A-717F-AA6C-3C66-D3FECEA5A711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55268" name="Rectangle 1059">
          <a:extLst>
            <a:ext uri="{FF2B5EF4-FFF2-40B4-BE49-F238E27FC236}">
              <a16:creationId xmlns:a16="http://schemas.microsoft.com/office/drawing/2014/main" id="{3E8E8EA7-FF2E-E642-6981-962E7801D28F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55269" name="Rectangle 1060">
          <a:extLst>
            <a:ext uri="{FF2B5EF4-FFF2-40B4-BE49-F238E27FC236}">
              <a16:creationId xmlns:a16="http://schemas.microsoft.com/office/drawing/2014/main" id="{27FA8E11-36FF-FE1F-50BF-714346E38D2E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55270" name="Rectangle 1061">
          <a:extLst>
            <a:ext uri="{FF2B5EF4-FFF2-40B4-BE49-F238E27FC236}">
              <a16:creationId xmlns:a16="http://schemas.microsoft.com/office/drawing/2014/main" id="{DC6B06D5-6BA4-79D2-232C-556B9E3DE682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55271" name="Rectangle 1062">
          <a:extLst>
            <a:ext uri="{FF2B5EF4-FFF2-40B4-BE49-F238E27FC236}">
              <a16:creationId xmlns:a16="http://schemas.microsoft.com/office/drawing/2014/main" id="{8D4E1F91-2B26-7F15-6C37-A20425D898EE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55272" name="Rectangle 1063">
          <a:extLst>
            <a:ext uri="{FF2B5EF4-FFF2-40B4-BE49-F238E27FC236}">
              <a16:creationId xmlns:a16="http://schemas.microsoft.com/office/drawing/2014/main" id="{46F8D5FE-DD9B-A175-ABC2-163C0D72137F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55273" name="Rectangle 1064">
          <a:extLst>
            <a:ext uri="{FF2B5EF4-FFF2-40B4-BE49-F238E27FC236}">
              <a16:creationId xmlns:a16="http://schemas.microsoft.com/office/drawing/2014/main" id="{11464E40-E68E-E680-7594-58EAAE57FC9D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55274" name="Rectangle 1065">
          <a:extLst>
            <a:ext uri="{FF2B5EF4-FFF2-40B4-BE49-F238E27FC236}">
              <a16:creationId xmlns:a16="http://schemas.microsoft.com/office/drawing/2014/main" id="{03F0D1A1-2E79-924D-A9AF-0703B966ED52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55275" name="Rectangle 1066">
          <a:extLst>
            <a:ext uri="{FF2B5EF4-FFF2-40B4-BE49-F238E27FC236}">
              <a16:creationId xmlns:a16="http://schemas.microsoft.com/office/drawing/2014/main" id="{576323A7-343D-687B-AA27-54117B77833D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55276" name="Rectangle 1067">
          <a:extLst>
            <a:ext uri="{FF2B5EF4-FFF2-40B4-BE49-F238E27FC236}">
              <a16:creationId xmlns:a16="http://schemas.microsoft.com/office/drawing/2014/main" id="{00C1E3BB-0313-4561-99CA-E1741DBB9081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55277" name="Rectangle 1068">
          <a:extLst>
            <a:ext uri="{FF2B5EF4-FFF2-40B4-BE49-F238E27FC236}">
              <a16:creationId xmlns:a16="http://schemas.microsoft.com/office/drawing/2014/main" id="{B45EFA57-A01F-D14B-F5D4-43E46A95051E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55278" name="Rectangle 1069">
          <a:extLst>
            <a:ext uri="{FF2B5EF4-FFF2-40B4-BE49-F238E27FC236}">
              <a16:creationId xmlns:a16="http://schemas.microsoft.com/office/drawing/2014/main" id="{99B0BB61-BF30-A08F-2DA4-35F7F24BFDF7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55279" name="Rectangle 1070">
          <a:extLst>
            <a:ext uri="{FF2B5EF4-FFF2-40B4-BE49-F238E27FC236}">
              <a16:creationId xmlns:a16="http://schemas.microsoft.com/office/drawing/2014/main" id="{AB023AF6-0F1F-30B0-3D79-E48EBBC94DB4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55280" name="Rectangle 1071">
          <a:extLst>
            <a:ext uri="{FF2B5EF4-FFF2-40B4-BE49-F238E27FC236}">
              <a16:creationId xmlns:a16="http://schemas.microsoft.com/office/drawing/2014/main" id="{DA4CEB66-EA11-405F-E751-4E521CE9BD60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55281" name="Rectangle 1072">
          <a:extLst>
            <a:ext uri="{FF2B5EF4-FFF2-40B4-BE49-F238E27FC236}">
              <a16:creationId xmlns:a16="http://schemas.microsoft.com/office/drawing/2014/main" id="{F33A9A13-311A-335E-E37A-BDB204D7407F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55282" name="Rectangle 1073">
          <a:extLst>
            <a:ext uri="{FF2B5EF4-FFF2-40B4-BE49-F238E27FC236}">
              <a16:creationId xmlns:a16="http://schemas.microsoft.com/office/drawing/2014/main" id="{58605976-E58E-0266-14E0-745F2C9436E9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55283" name="Rectangle 1074">
          <a:extLst>
            <a:ext uri="{FF2B5EF4-FFF2-40B4-BE49-F238E27FC236}">
              <a16:creationId xmlns:a16="http://schemas.microsoft.com/office/drawing/2014/main" id="{FF61F784-3C3C-9EE5-EDD1-1A700CB773FE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55284" name="Rectangle 1075">
          <a:extLst>
            <a:ext uri="{FF2B5EF4-FFF2-40B4-BE49-F238E27FC236}">
              <a16:creationId xmlns:a16="http://schemas.microsoft.com/office/drawing/2014/main" id="{B897AED1-B227-ECDE-C795-6F7D52CCECCA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55285" name="Rectangle 1076">
          <a:extLst>
            <a:ext uri="{FF2B5EF4-FFF2-40B4-BE49-F238E27FC236}">
              <a16:creationId xmlns:a16="http://schemas.microsoft.com/office/drawing/2014/main" id="{B259470F-2D90-DA8E-3F2D-2B3A1E245A71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55286" name="Rectangle 1077">
          <a:extLst>
            <a:ext uri="{FF2B5EF4-FFF2-40B4-BE49-F238E27FC236}">
              <a16:creationId xmlns:a16="http://schemas.microsoft.com/office/drawing/2014/main" id="{7181639E-2CE4-2003-0DAF-8BDE4EE3A2C4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55287" name="Rectangle 1078">
          <a:extLst>
            <a:ext uri="{FF2B5EF4-FFF2-40B4-BE49-F238E27FC236}">
              <a16:creationId xmlns:a16="http://schemas.microsoft.com/office/drawing/2014/main" id="{89BE75C5-770E-EA97-61F4-8D6808473F0C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55288" name="Rectangle 1079">
          <a:extLst>
            <a:ext uri="{FF2B5EF4-FFF2-40B4-BE49-F238E27FC236}">
              <a16:creationId xmlns:a16="http://schemas.microsoft.com/office/drawing/2014/main" id="{861212CE-50B1-B7C3-436C-6055FBD26DF4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55289" name="Rectangle 1080">
          <a:extLst>
            <a:ext uri="{FF2B5EF4-FFF2-40B4-BE49-F238E27FC236}">
              <a16:creationId xmlns:a16="http://schemas.microsoft.com/office/drawing/2014/main" id="{3F593FE9-C674-AC03-E6E3-FD392B9A4E78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55290" name="Rectangle 1081">
          <a:extLst>
            <a:ext uri="{FF2B5EF4-FFF2-40B4-BE49-F238E27FC236}">
              <a16:creationId xmlns:a16="http://schemas.microsoft.com/office/drawing/2014/main" id="{D328DBA8-4061-DFF2-3C00-AB76B6B9D64B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55291" name="Rectangle 1082">
          <a:extLst>
            <a:ext uri="{FF2B5EF4-FFF2-40B4-BE49-F238E27FC236}">
              <a16:creationId xmlns:a16="http://schemas.microsoft.com/office/drawing/2014/main" id="{16D56E80-D205-AB19-2C73-2DD33842EA7D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55292" name="Rectangle 1083">
          <a:extLst>
            <a:ext uri="{FF2B5EF4-FFF2-40B4-BE49-F238E27FC236}">
              <a16:creationId xmlns:a16="http://schemas.microsoft.com/office/drawing/2014/main" id="{7BA07A83-889D-5D47-77F1-73CEEF648E82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55293" name="Rectangle 1084">
          <a:extLst>
            <a:ext uri="{FF2B5EF4-FFF2-40B4-BE49-F238E27FC236}">
              <a16:creationId xmlns:a16="http://schemas.microsoft.com/office/drawing/2014/main" id="{6446E00B-1388-668F-972A-36BF146379F0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55294" name="Rectangle 1085">
          <a:extLst>
            <a:ext uri="{FF2B5EF4-FFF2-40B4-BE49-F238E27FC236}">
              <a16:creationId xmlns:a16="http://schemas.microsoft.com/office/drawing/2014/main" id="{3B9305A1-28BE-5FEB-BCEE-3192DE06D686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55295" name="Rectangle 1086">
          <a:extLst>
            <a:ext uri="{FF2B5EF4-FFF2-40B4-BE49-F238E27FC236}">
              <a16:creationId xmlns:a16="http://schemas.microsoft.com/office/drawing/2014/main" id="{9E7D0600-1A2B-BC30-23D3-7A2763F0B682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55296" name="Rectangle 1087">
          <a:extLst>
            <a:ext uri="{FF2B5EF4-FFF2-40B4-BE49-F238E27FC236}">
              <a16:creationId xmlns:a16="http://schemas.microsoft.com/office/drawing/2014/main" id="{85F48180-C80A-3F9C-95C0-61FA28020B32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55297" name="Rectangle 1088">
          <a:extLst>
            <a:ext uri="{FF2B5EF4-FFF2-40B4-BE49-F238E27FC236}">
              <a16:creationId xmlns:a16="http://schemas.microsoft.com/office/drawing/2014/main" id="{6B2045D7-F597-6975-E192-6108D195332B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55298" name="Rectangle 1089">
          <a:extLst>
            <a:ext uri="{FF2B5EF4-FFF2-40B4-BE49-F238E27FC236}">
              <a16:creationId xmlns:a16="http://schemas.microsoft.com/office/drawing/2014/main" id="{5C9FA706-0D25-8DF6-88F0-E421A073EDD4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55299" name="Rectangle 1090">
          <a:extLst>
            <a:ext uri="{FF2B5EF4-FFF2-40B4-BE49-F238E27FC236}">
              <a16:creationId xmlns:a16="http://schemas.microsoft.com/office/drawing/2014/main" id="{3DF4EDA9-4203-19F5-E3F3-0E28DF05EBDD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55300" name="Rectangle 1091">
          <a:extLst>
            <a:ext uri="{FF2B5EF4-FFF2-40B4-BE49-F238E27FC236}">
              <a16:creationId xmlns:a16="http://schemas.microsoft.com/office/drawing/2014/main" id="{C67FAAD7-8EEB-B0E0-A55B-9C71851EB05E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55301" name="Rectangle 1092">
          <a:extLst>
            <a:ext uri="{FF2B5EF4-FFF2-40B4-BE49-F238E27FC236}">
              <a16:creationId xmlns:a16="http://schemas.microsoft.com/office/drawing/2014/main" id="{970E758B-D5C6-1B4A-4508-C6E8643F845E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55302" name="Rectangle 1093">
          <a:extLst>
            <a:ext uri="{FF2B5EF4-FFF2-40B4-BE49-F238E27FC236}">
              <a16:creationId xmlns:a16="http://schemas.microsoft.com/office/drawing/2014/main" id="{BE538215-7727-E017-0001-49DEF53E5EB1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55303" name="Rectangle 1094">
          <a:extLst>
            <a:ext uri="{FF2B5EF4-FFF2-40B4-BE49-F238E27FC236}">
              <a16:creationId xmlns:a16="http://schemas.microsoft.com/office/drawing/2014/main" id="{3DEE3C5A-D318-4A15-DCDC-E7345B7431B0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55304" name="Rectangle 1095">
          <a:extLst>
            <a:ext uri="{FF2B5EF4-FFF2-40B4-BE49-F238E27FC236}">
              <a16:creationId xmlns:a16="http://schemas.microsoft.com/office/drawing/2014/main" id="{63B47C70-A49C-ED2D-E32A-CF6F5055CEE5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5305" name="Rectangle 1121">
          <a:extLst>
            <a:ext uri="{FF2B5EF4-FFF2-40B4-BE49-F238E27FC236}">
              <a16:creationId xmlns:a16="http://schemas.microsoft.com/office/drawing/2014/main" id="{E7DD9446-04EB-21BF-E897-66A08CB2777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5306" name="Rectangle 1122">
          <a:extLst>
            <a:ext uri="{FF2B5EF4-FFF2-40B4-BE49-F238E27FC236}">
              <a16:creationId xmlns:a16="http://schemas.microsoft.com/office/drawing/2014/main" id="{0BF4662A-25DD-84A5-9E18-1A9E97F6A28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307" name="Rectangle 1123">
          <a:extLst>
            <a:ext uri="{FF2B5EF4-FFF2-40B4-BE49-F238E27FC236}">
              <a16:creationId xmlns:a16="http://schemas.microsoft.com/office/drawing/2014/main" id="{06E6682B-3D88-639E-445D-5500F80A824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5308" name="Rectangle 1124">
          <a:extLst>
            <a:ext uri="{FF2B5EF4-FFF2-40B4-BE49-F238E27FC236}">
              <a16:creationId xmlns:a16="http://schemas.microsoft.com/office/drawing/2014/main" id="{377BDA01-7B49-D877-B77B-8DBCD98B961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5309" name="Rectangle 1125">
          <a:extLst>
            <a:ext uri="{FF2B5EF4-FFF2-40B4-BE49-F238E27FC236}">
              <a16:creationId xmlns:a16="http://schemas.microsoft.com/office/drawing/2014/main" id="{28136430-6C52-F7A1-AFDD-52D496B9809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310" name="Rectangle 1126">
          <a:extLst>
            <a:ext uri="{FF2B5EF4-FFF2-40B4-BE49-F238E27FC236}">
              <a16:creationId xmlns:a16="http://schemas.microsoft.com/office/drawing/2014/main" id="{8DA8D63A-5A3A-1008-3362-ABF9901D6DD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5311" name="Rectangle 1127">
          <a:extLst>
            <a:ext uri="{FF2B5EF4-FFF2-40B4-BE49-F238E27FC236}">
              <a16:creationId xmlns:a16="http://schemas.microsoft.com/office/drawing/2014/main" id="{41EDB5B9-A1C6-9CFC-327F-9FD1689673C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5312" name="Rectangle 1128">
          <a:extLst>
            <a:ext uri="{FF2B5EF4-FFF2-40B4-BE49-F238E27FC236}">
              <a16:creationId xmlns:a16="http://schemas.microsoft.com/office/drawing/2014/main" id="{308A3CC3-81AE-A9D0-4043-943C1B7607C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313" name="Rectangle 1129">
          <a:extLst>
            <a:ext uri="{FF2B5EF4-FFF2-40B4-BE49-F238E27FC236}">
              <a16:creationId xmlns:a16="http://schemas.microsoft.com/office/drawing/2014/main" id="{0228A657-C117-8216-1DF1-010FEB99293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5314" name="Rectangle 1130">
          <a:extLst>
            <a:ext uri="{FF2B5EF4-FFF2-40B4-BE49-F238E27FC236}">
              <a16:creationId xmlns:a16="http://schemas.microsoft.com/office/drawing/2014/main" id="{28FE44E8-4B30-8B0C-D021-F7C7230F37AF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5315" name="Rectangle 1131">
          <a:extLst>
            <a:ext uri="{FF2B5EF4-FFF2-40B4-BE49-F238E27FC236}">
              <a16:creationId xmlns:a16="http://schemas.microsoft.com/office/drawing/2014/main" id="{3AED6DFB-35EE-52D2-3ADD-9283E914508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316" name="Rectangle 1132">
          <a:extLst>
            <a:ext uri="{FF2B5EF4-FFF2-40B4-BE49-F238E27FC236}">
              <a16:creationId xmlns:a16="http://schemas.microsoft.com/office/drawing/2014/main" id="{4FC56636-8F5E-CED0-B02C-E16B9B07C56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5317" name="Rectangle 1133">
          <a:extLst>
            <a:ext uri="{FF2B5EF4-FFF2-40B4-BE49-F238E27FC236}">
              <a16:creationId xmlns:a16="http://schemas.microsoft.com/office/drawing/2014/main" id="{5466495C-1C9D-5F35-45CB-809B3F056CA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5318" name="Rectangle 1134">
          <a:extLst>
            <a:ext uri="{FF2B5EF4-FFF2-40B4-BE49-F238E27FC236}">
              <a16:creationId xmlns:a16="http://schemas.microsoft.com/office/drawing/2014/main" id="{77B4F915-7059-CA93-D5BA-14F0E8FD5BA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319" name="Rectangle 1135">
          <a:extLst>
            <a:ext uri="{FF2B5EF4-FFF2-40B4-BE49-F238E27FC236}">
              <a16:creationId xmlns:a16="http://schemas.microsoft.com/office/drawing/2014/main" id="{313381AE-7134-79A3-37A2-F38616FECD6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5320" name="Rectangle 1136">
          <a:extLst>
            <a:ext uri="{FF2B5EF4-FFF2-40B4-BE49-F238E27FC236}">
              <a16:creationId xmlns:a16="http://schemas.microsoft.com/office/drawing/2014/main" id="{00873F4B-D0E2-789C-6768-176F0B7719C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5321" name="Rectangle 1137">
          <a:extLst>
            <a:ext uri="{FF2B5EF4-FFF2-40B4-BE49-F238E27FC236}">
              <a16:creationId xmlns:a16="http://schemas.microsoft.com/office/drawing/2014/main" id="{C310D156-26D3-9766-71E9-353C894DA35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322" name="Rectangle 1138">
          <a:extLst>
            <a:ext uri="{FF2B5EF4-FFF2-40B4-BE49-F238E27FC236}">
              <a16:creationId xmlns:a16="http://schemas.microsoft.com/office/drawing/2014/main" id="{70E22746-B1CF-4AC6-2AFE-B93E45D8DB1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5323" name="Rectangle 1139">
          <a:extLst>
            <a:ext uri="{FF2B5EF4-FFF2-40B4-BE49-F238E27FC236}">
              <a16:creationId xmlns:a16="http://schemas.microsoft.com/office/drawing/2014/main" id="{B2558876-7DED-2E88-EA24-49FB750E12AD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5324" name="Rectangle 1140">
          <a:extLst>
            <a:ext uri="{FF2B5EF4-FFF2-40B4-BE49-F238E27FC236}">
              <a16:creationId xmlns:a16="http://schemas.microsoft.com/office/drawing/2014/main" id="{33C95F77-538A-5953-6F06-4466BB611BD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325" name="Rectangle 1141">
          <a:extLst>
            <a:ext uri="{FF2B5EF4-FFF2-40B4-BE49-F238E27FC236}">
              <a16:creationId xmlns:a16="http://schemas.microsoft.com/office/drawing/2014/main" id="{F31A12AB-FD36-60C7-326F-8DA700DF171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5326" name="Rectangle 1142">
          <a:extLst>
            <a:ext uri="{FF2B5EF4-FFF2-40B4-BE49-F238E27FC236}">
              <a16:creationId xmlns:a16="http://schemas.microsoft.com/office/drawing/2014/main" id="{70282042-C9A0-C94C-1A48-B08956FEF9D3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5327" name="Rectangle 1143">
          <a:extLst>
            <a:ext uri="{FF2B5EF4-FFF2-40B4-BE49-F238E27FC236}">
              <a16:creationId xmlns:a16="http://schemas.microsoft.com/office/drawing/2014/main" id="{7901EC9B-A95C-ECC6-024F-14A45FBD20F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328" name="Rectangle 1144">
          <a:extLst>
            <a:ext uri="{FF2B5EF4-FFF2-40B4-BE49-F238E27FC236}">
              <a16:creationId xmlns:a16="http://schemas.microsoft.com/office/drawing/2014/main" id="{7D84DF63-A5A2-638C-F1FB-604CF1CA61F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5329" name="Rectangle 1145">
          <a:extLst>
            <a:ext uri="{FF2B5EF4-FFF2-40B4-BE49-F238E27FC236}">
              <a16:creationId xmlns:a16="http://schemas.microsoft.com/office/drawing/2014/main" id="{BCA17229-726D-B2E9-492C-836E7716148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5330" name="Rectangle 1146">
          <a:extLst>
            <a:ext uri="{FF2B5EF4-FFF2-40B4-BE49-F238E27FC236}">
              <a16:creationId xmlns:a16="http://schemas.microsoft.com/office/drawing/2014/main" id="{E9F3E551-50E2-CC4F-7876-FD4D2622AF8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331" name="Rectangle 1147">
          <a:extLst>
            <a:ext uri="{FF2B5EF4-FFF2-40B4-BE49-F238E27FC236}">
              <a16:creationId xmlns:a16="http://schemas.microsoft.com/office/drawing/2014/main" id="{903B8772-302D-35E2-F613-4DEC276C3C2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5332" name="Rectangle 1148">
          <a:extLst>
            <a:ext uri="{FF2B5EF4-FFF2-40B4-BE49-F238E27FC236}">
              <a16:creationId xmlns:a16="http://schemas.microsoft.com/office/drawing/2014/main" id="{8B29F5D0-BE58-2A71-494D-ED47764F3AB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333" name="Rectangle 1149">
          <a:extLst>
            <a:ext uri="{FF2B5EF4-FFF2-40B4-BE49-F238E27FC236}">
              <a16:creationId xmlns:a16="http://schemas.microsoft.com/office/drawing/2014/main" id="{19F31BBA-5D11-8D29-4AA0-62335E46FA9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5334" name="Rectangle 1150">
          <a:extLst>
            <a:ext uri="{FF2B5EF4-FFF2-40B4-BE49-F238E27FC236}">
              <a16:creationId xmlns:a16="http://schemas.microsoft.com/office/drawing/2014/main" id="{224460FA-13CB-1767-CD04-89BAD2CDE2D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335" name="Rectangle 1151">
          <a:extLst>
            <a:ext uri="{FF2B5EF4-FFF2-40B4-BE49-F238E27FC236}">
              <a16:creationId xmlns:a16="http://schemas.microsoft.com/office/drawing/2014/main" id="{F4562541-E177-420B-9000-DAA48671694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5336" name="Rectangle 1152">
          <a:extLst>
            <a:ext uri="{FF2B5EF4-FFF2-40B4-BE49-F238E27FC236}">
              <a16:creationId xmlns:a16="http://schemas.microsoft.com/office/drawing/2014/main" id="{037C332B-4277-AB48-1E59-9B4729CB37A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5337" name="Rectangle 1153">
          <a:extLst>
            <a:ext uri="{FF2B5EF4-FFF2-40B4-BE49-F238E27FC236}">
              <a16:creationId xmlns:a16="http://schemas.microsoft.com/office/drawing/2014/main" id="{A7358D9A-2E90-9105-847C-8160165D9DC4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5338" name="Rectangle 1154">
          <a:extLst>
            <a:ext uri="{FF2B5EF4-FFF2-40B4-BE49-F238E27FC236}">
              <a16:creationId xmlns:a16="http://schemas.microsoft.com/office/drawing/2014/main" id="{EF841F4D-4EB5-0CDD-0801-D24C494AC40A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5339" name="Rectangle 1155">
          <a:extLst>
            <a:ext uri="{FF2B5EF4-FFF2-40B4-BE49-F238E27FC236}">
              <a16:creationId xmlns:a16="http://schemas.microsoft.com/office/drawing/2014/main" id="{4A821165-99F2-72CD-BEFA-139126B0382F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5340" name="Rectangle 1156">
          <a:extLst>
            <a:ext uri="{FF2B5EF4-FFF2-40B4-BE49-F238E27FC236}">
              <a16:creationId xmlns:a16="http://schemas.microsoft.com/office/drawing/2014/main" id="{A9B156DB-42D2-9C79-6772-DAF1C6AB370C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5341" name="Rectangle 1157">
          <a:extLst>
            <a:ext uri="{FF2B5EF4-FFF2-40B4-BE49-F238E27FC236}">
              <a16:creationId xmlns:a16="http://schemas.microsoft.com/office/drawing/2014/main" id="{42936C84-7DC2-6A95-15AD-4FE12431F4F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5342" name="Rectangle 1158">
          <a:extLst>
            <a:ext uri="{FF2B5EF4-FFF2-40B4-BE49-F238E27FC236}">
              <a16:creationId xmlns:a16="http://schemas.microsoft.com/office/drawing/2014/main" id="{8348AE02-6C37-16D4-EC2F-F9565AB92C07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5343" name="Rectangle 1159">
          <a:extLst>
            <a:ext uri="{FF2B5EF4-FFF2-40B4-BE49-F238E27FC236}">
              <a16:creationId xmlns:a16="http://schemas.microsoft.com/office/drawing/2014/main" id="{7AAD3066-1B18-FEEA-D56B-BED6178BB63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5344" name="Rectangle 1160">
          <a:extLst>
            <a:ext uri="{FF2B5EF4-FFF2-40B4-BE49-F238E27FC236}">
              <a16:creationId xmlns:a16="http://schemas.microsoft.com/office/drawing/2014/main" id="{D81A7DEC-2C6C-3152-BDB6-7DF87B7F1E97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5345" name="Rectangle 1161">
          <a:extLst>
            <a:ext uri="{FF2B5EF4-FFF2-40B4-BE49-F238E27FC236}">
              <a16:creationId xmlns:a16="http://schemas.microsoft.com/office/drawing/2014/main" id="{1078E065-DBEE-6889-8704-5DD08B96B5E8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5346" name="Rectangle 1162">
          <a:extLst>
            <a:ext uri="{FF2B5EF4-FFF2-40B4-BE49-F238E27FC236}">
              <a16:creationId xmlns:a16="http://schemas.microsoft.com/office/drawing/2014/main" id="{CE1F8CAB-2238-56F6-55F7-103B8637451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5347" name="Rectangle 1163">
          <a:extLst>
            <a:ext uri="{FF2B5EF4-FFF2-40B4-BE49-F238E27FC236}">
              <a16:creationId xmlns:a16="http://schemas.microsoft.com/office/drawing/2014/main" id="{2B1635DE-C9E3-BE07-4EDF-EB24C69E529F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5348" name="Rectangle 1164">
          <a:extLst>
            <a:ext uri="{FF2B5EF4-FFF2-40B4-BE49-F238E27FC236}">
              <a16:creationId xmlns:a16="http://schemas.microsoft.com/office/drawing/2014/main" id="{5B6F10D5-4ECC-0DDD-0792-996F752908F5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5349" name="Rectangle 93">
          <a:extLst>
            <a:ext uri="{FF2B5EF4-FFF2-40B4-BE49-F238E27FC236}">
              <a16:creationId xmlns:a16="http://schemas.microsoft.com/office/drawing/2014/main" id="{E98AB67B-7910-D5FA-2791-A4C4C490E5B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5350" name="Rectangle 94">
          <a:extLst>
            <a:ext uri="{FF2B5EF4-FFF2-40B4-BE49-F238E27FC236}">
              <a16:creationId xmlns:a16="http://schemas.microsoft.com/office/drawing/2014/main" id="{95EDEC31-AD48-1F27-4B4F-C467F785DB8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351" name="Rectangle 95">
          <a:extLst>
            <a:ext uri="{FF2B5EF4-FFF2-40B4-BE49-F238E27FC236}">
              <a16:creationId xmlns:a16="http://schemas.microsoft.com/office/drawing/2014/main" id="{64D2863A-D10F-0822-D0F2-CA685862A08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5352" name="Rectangle 96">
          <a:extLst>
            <a:ext uri="{FF2B5EF4-FFF2-40B4-BE49-F238E27FC236}">
              <a16:creationId xmlns:a16="http://schemas.microsoft.com/office/drawing/2014/main" id="{2E762AF4-2A94-9D8C-348F-88B3B27C071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5353" name="Rectangle 97">
          <a:extLst>
            <a:ext uri="{FF2B5EF4-FFF2-40B4-BE49-F238E27FC236}">
              <a16:creationId xmlns:a16="http://schemas.microsoft.com/office/drawing/2014/main" id="{61F55AA5-9213-F1DD-E130-4520248D4E0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354" name="Rectangle 98">
          <a:extLst>
            <a:ext uri="{FF2B5EF4-FFF2-40B4-BE49-F238E27FC236}">
              <a16:creationId xmlns:a16="http://schemas.microsoft.com/office/drawing/2014/main" id="{7966E1E9-BA30-5579-65C5-F1D085994D4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5355" name="Rectangle 99">
          <a:extLst>
            <a:ext uri="{FF2B5EF4-FFF2-40B4-BE49-F238E27FC236}">
              <a16:creationId xmlns:a16="http://schemas.microsoft.com/office/drawing/2014/main" id="{AD39B7C8-80DC-43BE-0410-A827DE48986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5356" name="Rectangle 100">
          <a:extLst>
            <a:ext uri="{FF2B5EF4-FFF2-40B4-BE49-F238E27FC236}">
              <a16:creationId xmlns:a16="http://schemas.microsoft.com/office/drawing/2014/main" id="{3D15277B-3847-CCAA-4E15-B6AFB2DC64E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357" name="Rectangle 101">
          <a:extLst>
            <a:ext uri="{FF2B5EF4-FFF2-40B4-BE49-F238E27FC236}">
              <a16:creationId xmlns:a16="http://schemas.microsoft.com/office/drawing/2014/main" id="{CEBF7159-40A9-0729-66D9-44AB4D7A461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5358" name="Rectangle 102">
          <a:extLst>
            <a:ext uri="{FF2B5EF4-FFF2-40B4-BE49-F238E27FC236}">
              <a16:creationId xmlns:a16="http://schemas.microsoft.com/office/drawing/2014/main" id="{34DC7EE8-52B6-2791-344E-3F47CF563D8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5359" name="Rectangle 103">
          <a:extLst>
            <a:ext uri="{FF2B5EF4-FFF2-40B4-BE49-F238E27FC236}">
              <a16:creationId xmlns:a16="http://schemas.microsoft.com/office/drawing/2014/main" id="{AA56C883-A62F-2FA5-5B95-078ACBC63C7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360" name="Rectangle 104">
          <a:extLst>
            <a:ext uri="{FF2B5EF4-FFF2-40B4-BE49-F238E27FC236}">
              <a16:creationId xmlns:a16="http://schemas.microsoft.com/office/drawing/2014/main" id="{9175565F-0C9D-850B-5424-6F6D03CCD75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5361" name="Rectangle 105">
          <a:extLst>
            <a:ext uri="{FF2B5EF4-FFF2-40B4-BE49-F238E27FC236}">
              <a16:creationId xmlns:a16="http://schemas.microsoft.com/office/drawing/2014/main" id="{B7DD2774-09EA-5052-B127-D55AF63925B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5362" name="Rectangle 106">
          <a:extLst>
            <a:ext uri="{FF2B5EF4-FFF2-40B4-BE49-F238E27FC236}">
              <a16:creationId xmlns:a16="http://schemas.microsoft.com/office/drawing/2014/main" id="{3E46D203-DD27-AA94-A09D-2ECE8048659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363" name="Rectangle 107">
          <a:extLst>
            <a:ext uri="{FF2B5EF4-FFF2-40B4-BE49-F238E27FC236}">
              <a16:creationId xmlns:a16="http://schemas.microsoft.com/office/drawing/2014/main" id="{79533C3B-9F48-8BC5-B05C-0D4B4954873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5364" name="Rectangle 108">
          <a:extLst>
            <a:ext uri="{FF2B5EF4-FFF2-40B4-BE49-F238E27FC236}">
              <a16:creationId xmlns:a16="http://schemas.microsoft.com/office/drawing/2014/main" id="{BF3B508B-2F0E-7F7E-E994-CD16257991C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5365" name="Rectangle 109">
          <a:extLst>
            <a:ext uri="{FF2B5EF4-FFF2-40B4-BE49-F238E27FC236}">
              <a16:creationId xmlns:a16="http://schemas.microsoft.com/office/drawing/2014/main" id="{0364A83B-CE7C-492D-38BD-5719B90DAEC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366" name="Rectangle 110">
          <a:extLst>
            <a:ext uri="{FF2B5EF4-FFF2-40B4-BE49-F238E27FC236}">
              <a16:creationId xmlns:a16="http://schemas.microsoft.com/office/drawing/2014/main" id="{AB544DC0-22D5-F001-9462-36F2D427002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5367" name="Rectangle 111">
          <a:extLst>
            <a:ext uri="{FF2B5EF4-FFF2-40B4-BE49-F238E27FC236}">
              <a16:creationId xmlns:a16="http://schemas.microsoft.com/office/drawing/2014/main" id="{776D4066-FD66-A235-C21A-AD289353F81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5368" name="Rectangle 112">
          <a:extLst>
            <a:ext uri="{FF2B5EF4-FFF2-40B4-BE49-F238E27FC236}">
              <a16:creationId xmlns:a16="http://schemas.microsoft.com/office/drawing/2014/main" id="{02D4BA8B-8403-D5D7-791D-698AB3F3864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369" name="Rectangle 113">
          <a:extLst>
            <a:ext uri="{FF2B5EF4-FFF2-40B4-BE49-F238E27FC236}">
              <a16:creationId xmlns:a16="http://schemas.microsoft.com/office/drawing/2014/main" id="{EA73810A-1709-3260-566C-61A1D4F3A11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5370" name="Rectangle 114">
          <a:extLst>
            <a:ext uri="{FF2B5EF4-FFF2-40B4-BE49-F238E27FC236}">
              <a16:creationId xmlns:a16="http://schemas.microsoft.com/office/drawing/2014/main" id="{53DE8534-32ED-F5E0-AF2B-0AC1C2B38C7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5371" name="Rectangle 115">
          <a:extLst>
            <a:ext uri="{FF2B5EF4-FFF2-40B4-BE49-F238E27FC236}">
              <a16:creationId xmlns:a16="http://schemas.microsoft.com/office/drawing/2014/main" id="{7F47828C-787A-BB8B-05C4-9ECE638287A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372" name="Rectangle 116">
          <a:extLst>
            <a:ext uri="{FF2B5EF4-FFF2-40B4-BE49-F238E27FC236}">
              <a16:creationId xmlns:a16="http://schemas.microsoft.com/office/drawing/2014/main" id="{B0C77F78-747F-4E4D-3AF0-C35234AE1B3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5373" name="Rectangle 117">
          <a:extLst>
            <a:ext uri="{FF2B5EF4-FFF2-40B4-BE49-F238E27FC236}">
              <a16:creationId xmlns:a16="http://schemas.microsoft.com/office/drawing/2014/main" id="{4F790CD9-902C-9438-8EBE-29FA1643B78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5374" name="Rectangle 118">
          <a:extLst>
            <a:ext uri="{FF2B5EF4-FFF2-40B4-BE49-F238E27FC236}">
              <a16:creationId xmlns:a16="http://schemas.microsoft.com/office/drawing/2014/main" id="{F3926459-3CF6-9E69-6A6D-3DA485F2E40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375" name="Rectangle 119">
          <a:extLst>
            <a:ext uri="{FF2B5EF4-FFF2-40B4-BE49-F238E27FC236}">
              <a16:creationId xmlns:a16="http://schemas.microsoft.com/office/drawing/2014/main" id="{2E03A4F7-5454-BDC8-0E87-9D363477DB7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5376" name="Rectangle 120">
          <a:extLst>
            <a:ext uri="{FF2B5EF4-FFF2-40B4-BE49-F238E27FC236}">
              <a16:creationId xmlns:a16="http://schemas.microsoft.com/office/drawing/2014/main" id="{A746472D-F784-7C7B-6311-2F205791592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5377" name="Rectangle 121">
          <a:extLst>
            <a:ext uri="{FF2B5EF4-FFF2-40B4-BE49-F238E27FC236}">
              <a16:creationId xmlns:a16="http://schemas.microsoft.com/office/drawing/2014/main" id="{4284455B-56C0-9D1A-5634-EF3C4532D9C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378" name="Rectangle 122">
          <a:extLst>
            <a:ext uri="{FF2B5EF4-FFF2-40B4-BE49-F238E27FC236}">
              <a16:creationId xmlns:a16="http://schemas.microsoft.com/office/drawing/2014/main" id="{3D9C9A14-764D-849F-924A-1B42AA4C479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5379" name="Rectangle 123">
          <a:extLst>
            <a:ext uri="{FF2B5EF4-FFF2-40B4-BE49-F238E27FC236}">
              <a16:creationId xmlns:a16="http://schemas.microsoft.com/office/drawing/2014/main" id="{0AC6D897-5095-7724-662F-25AF81724EF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5380" name="Rectangle 124">
          <a:extLst>
            <a:ext uri="{FF2B5EF4-FFF2-40B4-BE49-F238E27FC236}">
              <a16:creationId xmlns:a16="http://schemas.microsoft.com/office/drawing/2014/main" id="{566A41D8-7BFD-1EDB-97D4-7F04A4D05EB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381" name="Rectangle 125">
          <a:extLst>
            <a:ext uri="{FF2B5EF4-FFF2-40B4-BE49-F238E27FC236}">
              <a16:creationId xmlns:a16="http://schemas.microsoft.com/office/drawing/2014/main" id="{F13E8721-C81D-C0A5-0417-A527DCA7B07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5382" name="Rectangle 126">
          <a:extLst>
            <a:ext uri="{FF2B5EF4-FFF2-40B4-BE49-F238E27FC236}">
              <a16:creationId xmlns:a16="http://schemas.microsoft.com/office/drawing/2014/main" id="{1B322D2E-40DB-C08D-3354-B9365D17ED4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383" name="Rectangle 127">
          <a:extLst>
            <a:ext uri="{FF2B5EF4-FFF2-40B4-BE49-F238E27FC236}">
              <a16:creationId xmlns:a16="http://schemas.microsoft.com/office/drawing/2014/main" id="{090F9F6C-A7A7-00D9-9B64-1C11EAD4794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384" name="Rectangle 128">
          <a:extLst>
            <a:ext uri="{FF2B5EF4-FFF2-40B4-BE49-F238E27FC236}">
              <a16:creationId xmlns:a16="http://schemas.microsoft.com/office/drawing/2014/main" id="{5A87ABC2-BBAC-AAFA-D75C-1720253673E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385" name="Rectangle 129">
          <a:extLst>
            <a:ext uri="{FF2B5EF4-FFF2-40B4-BE49-F238E27FC236}">
              <a16:creationId xmlns:a16="http://schemas.microsoft.com/office/drawing/2014/main" id="{EF70CA9E-2CCD-051C-BD93-055DC0BA4BF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386" name="Rectangle 130">
          <a:extLst>
            <a:ext uri="{FF2B5EF4-FFF2-40B4-BE49-F238E27FC236}">
              <a16:creationId xmlns:a16="http://schemas.microsoft.com/office/drawing/2014/main" id="{B27AE3CD-E84C-CBF5-A819-73394A2BF8B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387" name="Rectangle 131">
          <a:extLst>
            <a:ext uri="{FF2B5EF4-FFF2-40B4-BE49-F238E27FC236}">
              <a16:creationId xmlns:a16="http://schemas.microsoft.com/office/drawing/2014/main" id="{383DE51A-6951-4BB6-16E4-93247EAB062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388" name="Rectangle 132">
          <a:extLst>
            <a:ext uri="{FF2B5EF4-FFF2-40B4-BE49-F238E27FC236}">
              <a16:creationId xmlns:a16="http://schemas.microsoft.com/office/drawing/2014/main" id="{DE110A39-5738-179E-4864-1FEB8E6229A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389" name="Rectangle 133">
          <a:extLst>
            <a:ext uri="{FF2B5EF4-FFF2-40B4-BE49-F238E27FC236}">
              <a16:creationId xmlns:a16="http://schemas.microsoft.com/office/drawing/2014/main" id="{52A26452-CF2E-2015-D013-5948BF5904F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390" name="Rectangle 134">
          <a:extLst>
            <a:ext uri="{FF2B5EF4-FFF2-40B4-BE49-F238E27FC236}">
              <a16:creationId xmlns:a16="http://schemas.microsoft.com/office/drawing/2014/main" id="{86DA0266-9557-176F-0FD3-DCDE206CCA5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391" name="Rectangle 135">
          <a:extLst>
            <a:ext uri="{FF2B5EF4-FFF2-40B4-BE49-F238E27FC236}">
              <a16:creationId xmlns:a16="http://schemas.microsoft.com/office/drawing/2014/main" id="{0285CD86-75C0-CA11-B17E-4A63947801D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392" name="Rectangle 136">
          <a:extLst>
            <a:ext uri="{FF2B5EF4-FFF2-40B4-BE49-F238E27FC236}">
              <a16:creationId xmlns:a16="http://schemas.microsoft.com/office/drawing/2014/main" id="{2E35697F-B635-92E3-58B4-DF246294DEB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393" name="Rectangle 137">
          <a:extLst>
            <a:ext uri="{FF2B5EF4-FFF2-40B4-BE49-F238E27FC236}">
              <a16:creationId xmlns:a16="http://schemas.microsoft.com/office/drawing/2014/main" id="{4FEE35C1-3A1C-23F2-A2C4-0B65EF907D4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394" name="Rectangle 138">
          <a:extLst>
            <a:ext uri="{FF2B5EF4-FFF2-40B4-BE49-F238E27FC236}">
              <a16:creationId xmlns:a16="http://schemas.microsoft.com/office/drawing/2014/main" id="{9F8B19DF-9BE4-F8EB-1A90-099F83FEB51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5395" name="Rectangle 139">
          <a:extLst>
            <a:ext uri="{FF2B5EF4-FFF2-40B4-BE49-F238E27FC236}">
              <a16:creationId xmlns:a16="http://schemas.microsoft.com/office/drawing/2014/main" id="{7F3335AC-3074-C38B-2470-85012287401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5396" name="Rectangle 140">
          <a:extLst>
            <a:ext uri="{FF2B5EF4-FFF2-40B4-BE49-F238E27FC236}">
              <a16:creationId xmlns:a16="http://schemas.microsoft.com/office/drawing/2014/main" id="{59FD9D68-57B2-DD6C-AB99-7CC022C8DAF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397" name="Rectangle 141">
          <a:extLst>
            <a:ext uri="{FF2B5EF4-FFF2-40B4-BE49-F238E27FC236}">
              <a16:creationId xmlns:a16="http://schemas.microsoft.com/office/drawing/2014/main" id="{A3A25A25-2395-DC66-8681-EB296EF9063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5398" name="Rectangle 142">
          <a:extLst>
            <a:ext uri="{FF2B5EF4-FFF2-40B4-BE49-F238E27FC236}">
              <a16:creationId xmlns:a16="http://schemas.microsoft.com/office/drawing/2014/main" id="{244154B0-5835-88C9-0AE1-C2945C3294C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5399" name="Rectangle 143">
          <a:extLst>
            <a:ext uri="{FF2B5EF4-FFF2-40B4-BE49-F238E27FC236}">
              <a16:creationId xmlns:a16="http://schemas.microsoft.com/office/drawing/2014/main" id="{6D89A3CD-5EC8-F8FB-E5CA-8B8F6A25ABA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400" name="Rectangle 144">
          <a:extLst>
            <a:ext uri="{FF2B5EF4-FFF2-40B4-BE49-F238E27FC236}">
              <a16:creationId xmlns:a16="http://schemas.microsoft.com/office/drawing/2014/main" id="{1500CBB7-56E0-AB6D-0484-A3A30EEB765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5401" name="Rectangle 145">
          <a:extLst>
            <a:ext uri="{FF2B5EF4-FFF2-40B4-BE49-F238E27FC236}">
              <a16:creationId xmlns:a16="http://schemas.microsoft.com/office/drawing/2014/main" id="{49EFEFEE-BC1C-0CB3-6E9E-01911FF1782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5402" name="Rectangle 146">
          <a:extLst>
            <a:ext uri="{FF2B5EF4-FFF2-40B4-BE49-F238E27FC236}">
              <a16:creationId xmlns:a16="http://schemas.microsoft.com/office/drawing/2014/main" id="{DB3BA5DD-05A9-A733-3794-F89909907F5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403" name="Rectangle 147">
          <a:extLst>
            <a:ext uri="{FF2B5EF4-FFF2-40B4-BE49-F238E27FC236}">
              <a16:creationId xmlns:a16="http://schemas.microsoft.com/office/drawing/2014/main" id="{4A594B77-C757-26EB-A4F6-EE8038E0FEC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5404" name="Rectangle 148">
          <a:extLst>
            <a:ext uri="{FF2B5EF4-FFF2-40B4-BE49-F238E27FC236}">
              <a16:creationId xmlns:a16="http://schemas.microsoft.com/office/drawing/2014/main" id="{584E8E3E-20B9-73E2-9EDF-0BFF0416AAE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5405" name="Rectangle 149">
          <a:extLst>
            <a:ext uri="{FF2B5EF4-FFF2-40B4-BE49-F238E27FC236}">
              <a16:creationId xmlns:a16="http://schemas.microsoft.com/office/drawing/2014/main" id="{FFA63F66-9B62-15CB-643F-32078CE2D14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406" name="Rectangle 150">
          <a:extLst>
            <a:ext uri="{FF2B5EF4-FFF2-40B4-BE49-F238E27FC236}">
              <a16:creationId xmlns:a16="http://schemas.microsoft.com/office/drawing/2014/main" id="{8808E1E1-0A41-FC4A-3072-CCD23DEF4DD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5407" name="Rectangle 151">
          <a:extLst>
            <a:ext uri="{FF2B5EF4-FFF2-40B4-BE49-F238E27FC236}">
              <a16:creationId xmlns:a16="http://schemas.microsoft.com/office/drawing/2014/main" id="{4091F46C-DD2F-BC95-AA02-59E79E61540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5408" name="Rectangle 152">
          <a:extLst>
            <a:ext uri="{FF2B5EF4-FFF2-40B4-BE49-F238E27FC236}">
              <a16:creationId xmlns:a16="http://schemas.microsoft.com/office/drawing/2014/main" id="{E06901DE-5F84-3668-EE04-FF2F1397460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409" name="Rectangle 153">
          <a:extLst>
            <a:ext uri="{FF2B5EF4-FFF2-40B4-BE49-F238E27FC236}">
              <a16:creationId xmlns:a16="http://schemas.microsoft.com/office/drawing/2014/main" id="{DC942BAD-205F-523F-C926-296FF923967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5410" name="Rectangle 154">
          <a:extLst>
            <a:ext uri="{FF2B5EF4-FFF2-40B4-BE49-F238E27FC236}">
              <a16:creationId xmlns:a16="http://schemas.microsoft.com/office/drawing/2014/main" id="{0AD444AD-7333-CA7B-7DEB-01E116AB018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5411" name="Rectangle 155">
          <a:extLst>
            <a:ext uri="{FF2B5EF4-FFF2-40B4-BE49-F238E27FC236}">
              <a16:creationId xmlns:a16="http://schemas.microsoft.com/office/drawing/2014/main" id="{2C339522-8BE3-EC3C-A749-30B15BCF369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412" name="Rectangle 156">
          <a:extLst>
            <a:ext uri="{FF2B5EF4-FFF2-40B4-BE49-F238E27FC236}">
              <a16:creationId xmlns:a16="http://schemas.microsoft.com/office/drawing/2014/main" id="{E609695D-7F99-C52C-7FF3-7178BEB6C4D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5413" name="Rectangle 157">
          <a:extLst>
            <a:ext uri="{FF2B5EF4-FFF2-40B4-BE49-F238E27FC236}">
              <a16:creationId xmlns:a16="http://schemas.microsoft.com/office/drawing/2014/main" id="{6D900845-A172-6251-D7E9-3E32DEF5521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5414" name="Rectangle 158">
          <a:extLst>
            <a:ext uri="{FF2B5EF4-FFF2-40B4-BE49-F238E27FC236}">
              <a16:creationId xmlns:a16="http://schemas.microsoft.com/office/drawing/2014/main" id="{88341A1C-290B-8C9C-91C1-703FA0FF05D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415" name="Rectangle 159">
          <a:extLst>
            <a:ext uri="{FF2B5EF4-FFF2-40B4-BE49-F238E27FC236}">
              <a16:creationId xmlns:a16="http://schemas.microsoft.com/office/drawing/2014/main" id="{0A1C382D-64DD-C791-639A-1BFFACBCABF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5416" name="Rectangle 160">
          <a:extLst>
            <a:ext uri="{FF2B5EF4-FFF2-40B4-BE49-F238E27FC236}">
              <a16:creationId xmlns:a16="http://schemas.microsoft.com/office/drawing/2014/main" id="{D2AC6AEE-85AE-3A1E-FA0E-B539FE4A490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5417" name="Rectangle 161">
          <a:extLst>
            <a:ext uri="{FF2B5EF4-FFF2-40B4-BE49-F238E27FC236}">
              <a16:creationId xmlns:a16="http://schemas.microsoft.com/office/drawing/2014/main" id="{E6B182EA-29CA-AF6D-349E-3F417728986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418" name="Rectangle 162">
          <a:extLst>
            <a:ext uri="{FF2B5EF4-FFF2-40B4-BE49-F238E27FC236}">
              <a16:creationId xmlns:a16="http://schemas.microsoft.com/office/drawing/2014/main" id="{5C683308-77C1-3A88-04FC-07D6F90B425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5419" name="Rectangle 163">
          <a:extLst>
            <a:ext uri="{FF2B5EF4-FFF2-40B4-BE49-F238E27FC236}">
              <a16:creationId xmlns:a16="http://schemas.microsoft.com/office/drawing/2014/main" id="{D6CED7E8-56F2-3A81-219F-54C79893A99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5420" name="Rectangle 164">
          <a:extLst>
            <a:ext uri="{FF2B5EF4-FFF2-40B4-BE49-F238E27FC236}">
              <a16:creationId xmlns:a16="http://schemas.microsoft.com/office/drawing/2014/main" id="{383CDD41-EB4A-EF1A-9968-3007BE6D8EE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421" name="Rectangle 165">
          <a:extLst>
            <a:ext uri="{FF2B5EF4-FFF2-40B4-BE49-F238E27FC236}">
              <a16:creationId xmlns:a16="http://schemas.microsoft.com/office/drawing/2014/main" id="{C92ADC16-8EA3-6448-7343-C7C1FBB2C33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5422" name="Rectangle 166">
          <a:extLst>
            <a:ext uri="{FF2B5EF4-FFF2-40B4-BE49-F238E27FC236}">
              <a16:creationId xmlns:a16="http://schemas.microsoft.com/office/drawing/2014/main" id="{F87415D8-746D-9F8F-0CBD-6A844E3207B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5423" name="Rectangle 167">
          <a:extLst>
            <a:ext uri="{FF2B5EF4-FFF2-40B4-BE49-F238E27FC236}">
              <a16:creationId xmlns:a16="http://schemas.microsoft.com/office/drawing/2014/main" id="{513277E6-A698-ED35-ECD2-19FD80A31D0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424" name="Rectangle 168">
          <a:extLst>
            <a:ext uri="{FF2B5EF4-FFF2-40B4-BE49-F238E27FC236}">
              <a16:creationId xmlns:a16="http://schemas.microsoft.com/office/drawing/2014/main" id="{4B83BDD9-0807-B229-4733-E16BDAA153E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5425" name="Rectangle 169">
          <a:extLst>
            <a:ext uri="{FF2B5EF4-FFF2-40B4-BE49-F238E27FC236}">
              <a16:creationId xmlns:a16="http://schemas.microsoft.com/office/drawing/2014/main" id="{98367C7B-2FC4-45B5-D059-50DFDAF985E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5426" name="Rectangle 170">
          <a:extLst>
            <a:ext uri="{FF2B5EF4-FFF2-40B4-BE49-F238E27FC236}">
              <a16:creationId xmlns:a16="http://schemas.microsoft.com/office/drawing/2014/main" id="{06EF0CE0-4FDC-A79C-8231-1866CE3F234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427" name="Rectangle 171">
          <a:extLst>
            <a:ext uri="{FF2B5EF4-FFF2-40B4-BE49-F238E27FC236}">
              <a16:creationId xmlns:a16="http://schemas.microsoft.com/office/drawing/2014/main" id="{AC665FA0-EF12-985A-8C0A-6AC32F797C8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5428" name="Rectangle 172">
          <a:extLst>
            <a:ext uri="{FF2B5EF4-FFF2-40B4-BE49-F238E27FC236}">
              <a16:creationId xmlns:a16="http://schemas.microsoft.com/office/drawing/2014/main" id="{5F63A68C-D107-AB17-822E-B23541B7E5C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429" name="Rectangle 173">
          <a:extLst>
            <a:ext uri="{FF2B5EF4-FFF2-40B4-BE49-F238E27FC236}">
              <a16:creationId xmlns:a16="http://schemas.microsoft.com/office/drawing/2014/main" id="{081F3A59-8C2E-DF73-6DBF-48D309F6EC9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430" name="Rectangle 174">
          <a:extLst>
            <a:ext uri="{FF2B5EF4-FFF2-40B4-BE49-F238E27FC236}">
              <a16:creationId xmlns:a16="http://schemas.microsoft.com/office/drawing/2014/main" id="{BDBAFE74-4918-E444-B644-87DBAF7BF6A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431" name="Rectangle 175">
          <a:extLst>
            <a:ext uri="{FF2B5EF4-FFF2-40B4-BE49-F238E27FC236}">
              <a16:creationId xmlns:a16="http://schemas.microsoft.com/office/drawing/2014/main" id="{0A80B072-A66B-9000-351F-07DDBC64FA0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432" name="Rectangle 176">
          <a:extLst>
            <a:ext uri="{FF2B5EF4-FFF2-40B4-BE49-F238E27FC236}">
              <a16:creationId xmlns:a16="http://schemas.microsoft.com/office/drawing/2014/main" id="{68D25ACA-36BA-7F17-E83B-A8C502E0E82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433" name="Rectangle 177">
          <a:extLst>
            <a:ext uri="{FF2B5EF4-FFF2-40B4-BE49-F238E27FC236}">
              <a16:creationId xmlns:a16="http://schemas.microsoft.com/office/drawing/2014/main" id="{49C22B5B-C93B-419D-E9EA-71A39FB8242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434" name="Rectangle 178">
          <a:extLst>
            <a:ext uri="{FF2B5EF4-FFF2-40B4-BE49-F238E27FC236}">
              <a16:creationId xmlns:a16="http://schemas.microsoft.com/office/drawing/2014/main" id="{EA26386F-AF79-63A6-FAF7-AF5D99EBA94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435" name="Rectangle 179">
          <a:extLst>
            <a:ext uri="{FF2B5EF4-FFF2-40B4-BE49-F238E27FC236}">
              <a16:creationId xmlns:a16="http://schemas.microsoft.com/office/drawing/2014/main" id="{76A64BD1-E7BB-9C62-85F1-98BBCADB039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436" name="Rectangle 180">
          <a:extLst>
            <a:ext uri="{FF2B5EF4-FFF2-40B4-BE49-F238E27FC236}">
              <a16:creationId xmlns:a16="http://schemas.microsoft.com/office/drawing/2014/main" id="{8DA882CD-5BB4-E50D-1A8B-69CF89858A8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437" name="Rectangle 181">
          <a:extLst>
            <a:ext uri="{FF2B5EF4-FFF2-40B4-BE49-F238E27FC236}">
              <a16:creationId xmlns:a16="http://schemas.microsoft.com/office/drawing/2014/main" id="{3D7197D3-FCF4-0132-87AA-839763550E0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438" name="Rectangle 182">
          <a:extLst>
            <a:ext uri="{FF2B5EF4-FFF2-40B4-BE49-F238E27FC236}">
              <a16:creationId xmlns:a16="http://schemas.microsoft.com/office/drawing/2014/main" id="{B40A9A60-3977-2E6E-DE61-FF2615F9E5B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439" name="Rectangle 183">
          <a:extLst>
            <a:ext uri="{FF2B5EF4-FFF2-40B4-BE49-F238E27FC236}">
              <a16:creationId xmlns:a16="http://schemas.microsoft.com/office/drawing/2014/main" id="{02660EA4-D333-6B57-F874-0C7CEBEC5C6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440" name="Rectangle 184">
          <a:extLst>
            <a:ext uri="{FF2B5EF4-FFF2-40B4-BE49-F238E27FC236}">
              <a16:creationId xmlns:a16="http://schemas.microsoft.com/office/drawing/2014/main" id="{11867385-F85F-2B70-F20A-33667049159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5441" name="Rectangle 185">
          <a:extLst>
            <a:ext uri="{FF2B5EF4-FFF2-40B4-BE49-F238E27FC236}">
              <a16:creationId xmlns:a16="http://schemas.microsoft.com/office/drawing/2014/main" id="{DCD9D2D0-8F30-8F31-FD71-81142D1DB195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5442" name="Rectangle 186">
          <a:extLst>
            <a:ext uri="{FF2B5EF4-FFF2-40B4-BE49-F238E27FC236}">
              <a16:creationId xmlns:a16="http://schemas.microsoft.com/office/drawing/2014/main" id="{1DB8F942-BBB8-048C-BF57-3E3BB83D1C4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443" name="Rectangle 187">
          <a:extLst>
            <a:ext uri="{FF2B5EF4-FFF2-40B4-BE49-F238E27FC236}">
              <a16:creationId xmlns:a16="http://schemas.microsoft.com/office/drawing/2014/main" id="{3BB94B15-FAF8-D478-F08F-1023F393D6A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5444" name="Rectangle 188">
          <a:extLst>
            <a:ext uri="{FF2B5EF4-FFF2-40B4-BE49-F238E27FC236}">
              <a16:creationId xmlns:a16="http://schemas.microsoft.com/office/drawing/2014/main" id="{BB5315AD-8776-D9D9-5D21-B227EEDF7BC4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5445" name="Rectangle 189">
          <a:extLst>
            <a:ext uri="{FF2B5EF4-FFF2-40B4-BE49-F238E27FC236}">
              <a16:creationId xmlns:a16="http://schemas.microsoft.com/office/drawing/2014/main" id="{92E89290-59B8-370B-CA51-F9CF1D80D7A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446" name="Rectangle 190">
          <a:extLst>
            <a:ext uri="{FF2B5EF4-FFF2-40B4-BE49-F238E27FC236}">
              <a16:creationId xmlns:a16="http://schemas.microsoft.com/office/drawing/2014/main" id="{08019677-F715-31B1-97CD-91A71F71D19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5447" name="Rectangle 191">
          <a:extLst>
            <a:ext uri="{FF2B5EF4-FFF2-40B4-BE49-F238E27FC236}">
              <a16:creationId xmlns:a16="http://schemas.microsoft.com/office/drawing/2014/main" id="{5C98ECF9-1597-8192-37D4-84C2BDF2DAA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5448" name="Rectangle 192">
          <a:extLst>
            <a:ext uri="{FF2B5EF4-FFF2-40B4-BE49-F238E27FC236}">
              <a16:creationId xmlns:a16="http://schemas.microsoft.com/office/drawing/2014/main" id="{11FC9B79-5C54-6EAD-5E78-03CA49AE4B3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449" name="Rectangle 193">
          <a:extLst>
            <a:ext uri="{FF2B5EF4-FFF2-40B4-BE49-F238E27FC236}">
              <a16:creationId xmlns:a16="http://schemas.microsoft.com/office/drawing/2014/main" id="{51BBE33D-6039-41BF-8C40-66EE6AC04E7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5450" name="Rectangle 194">
          <a:extLst>
            <a:ext uri="{FF2B5EF4-FFF2-40B4-BE49-F238E27FC236}">
              <a16:creationId xmlns:a16="http://schemas.microsoft.com/office/drawing/2014/main" id="{5F1AFAF6-B5AF-F26A-54D2-5EBAA3C64489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5451" name="Rectangle 195">
          <a:extLst>
            <a:ext uri="{FF2B5EF4-FFF2-40B4-BE49-F238E27FC236}">
              <a16:creationId xmlns:a16="http://schemas.microsoft.com/office/drawing/2014/main" id="{9954F8F1-C437-E98F-3F4A-40277E13C69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452" name="Rectangle 196">
          <a:extLst>
            <a:ext uri="{FF2B5EF4-FFF2-40B4-BE49-F238E27FC236}">
              <a16:creationId xmlns:a16="http://schemas.microsoft.com/office/drawing/2014/main" id="{1B8B1D65-0CDC-9580-E776-C05B77EF2CC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5453" name="Rectangle 197">
          <a:extLst>
            <a:ext uri="{FF2B5EF4-FFF2-40B4-BE49-F238E27FC236}">
              <a16:creationId xmlns:a16="http://schemas.microsoft.com/office/drawing/2014/main" id="{BAA70915-9BC7-16E4-F99F-6946B1B27FB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5454" name="Rectangle 198">
          <a:extLst>
            <a:ext uri="{FF2B5EF4-FFF2-40B4-BE49-F238E27FC236}">
              <a16:creationId xmlns:a16="http://schemas.microsoft.com/office/drawing/2014/main" id="{6BCC6E6F-E404-A726-F145-A41AC74F139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455" name="Rectangle 199">
          <a:extLst>
            <a:ext uri="{FF2B5EF4-FFF2-40B4-BE49-F238E27FC236}">
              <a16:creationId xmlns:a16="http://schemas.microsoft.com/office/drawing/2014/main" id="{A1AA683E-6FD7-17D1-FAE1-38D23B5F0EC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5456" name="Rectangle 200">
          <a:extLst>
            <a:ext uri="{FF2B5EF4-FFF2-40B4-BE49-F238E27FC236}">
              <a16:creationId xmlns:a16="http://schemas.microsoft.com/office/drawing/2014/main" id="{A225E6D9-21E9-5C32-FA84-6D0252F5E8E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5457" name="Rectangle 201">
          <a:extLst>
            <a:ext uri="{FF2B5EF4-FFF2-40B4-BE49-F238E27FC236}">
              <a16:creationId xmlns:a16="http://schemas.microsoft.com/office/drawing/2014/main" id="{73952480-F550-294A-3005-F701A3EC5AB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458" name="Rectangle 202">
          <a:extLst>
            <a:ext uri="{FF2B5EF4-FFF2-40B4-BE49-F238E27FC236}">
              <a16:creationId xmlns:a16="http://schemas.microsoft.com/office/drawing/2014/main" id="{4DCCE144-1D61-874C-2111-9595D8FFDDA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5459" name="Rectangle 203">
          <a:extLst>
            <a:ext uri="{FF2B5EF4-FFF2-40B4-BE49-F238E27FC236}">
              <a16:creationId xmlns:a16="http://schemas.microsoft.com/office/drawing/2014/main" id="{586415D9-6A2F-E71C-85AC-ABBC64E08DA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5460" name="Rectangle 204">
          <a:extLst>
            <a:ext uri="{FF2B5EF4-FFF2-40B4-BE49-F238E27FC236}">
              <a16:creationId xmlns:a16="http://schemas.microsoft.com/office/drawing/2014/main" id="{9D938C8A-5869-ADD6-65F2-F1C3423E911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461" name="Rectangle 205">
          <a:extLst>
            <a:ext uri="{FF2B5EF4-FFF2-40B4-BE49-F238E27FC236}">
              <a16:creationId xmlns:a16="http://schemas.microsoft.com/office/drawing/2014/main" id="{2C7D613D-5457-17B7-B9F0-89AAB734AA6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5462" name="Rectangle 206">
          <a:extLst>
            <a:ext uri="{FF2B5EF4-FFF2-40B4-BE49-F238E27FC236}">
              <a16:creationId xmlns:a16="http://schemas.microsoft.com/office/drawing/2014/main" id="{71BDF0B4-AD9E-E46B-267B-351942CE2D03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5463" name="Rectangle 207">
          <a:extLst>
            <a:ext uri="{FF2B5EF4-FFF2-40B4-BE49-F238E27FC236}">
              <a16:creationId xmlns:a16="http://schemas.microsoft.com/office/drawing/2014/main" id="{0D563194-C921-01E7-AE4D-E4E86234C03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464" name="Rectangle 208">
          <a:extLst>
            <a:ext uri="{FF2B5EF4-FFF2-40B4-BE49-F238E27FC236}">
              <a16:creationId xmlns:a16="http://schemas.microsoft.com/office/drawing/2014/main" id="{3017ABBC-85A1-9502-C575-F3967DC9867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5465" name="Rectangle 209">
          <a:extLst>
            <a:ext uri="{FF2B5EF4-FFF2-40B4-BE49-F238E27FC236}">
              <a16:creationId xmlns:a16="http://schemas.microsoft.com/office/drawing/2014/main" id="{271452B2-92ED-FDC8-6ACF-8B00D748215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5466" name="Rectangle 210">
          <a:extLst>
            <a:ext uri="{FF2B5EF4-FFF2-40B4-BE49-F238E27FC236}">
              <a16:creationId xmlns:a16="http://schemas.microsoft.com/office/drawing/2014/main" id="{AC28A99B-D2D9-44FA-AC39-FCFE54F219B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467" name="Rectangle 211">
          <a:extLst>
            <a:ext uri="{FF2B5EF4-FFF2-40B4-BE49-F238E27FC236}">
              <a16:creationId xmlns:a16="http://schemas.microsoft.com/office/drawing/2014/main" id="{5BE0D9FE-B7C1-8169-1C3A-4D9E847E08A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5468" name="Rectangle 212">
          <a:extLst>
            <a:ext uri="{FF2B5EF4-FFF2-40B4-BE49-F238E27FC236}">
              <a16:creationId xmlns:a16="http://schemas.microsoft.com/office/drawing/2014/main" id="{5A1DC270-277E-691E-226C-9AC959AD069D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469" name="Rectangle 213">
          <a:extLst>
            <a:ext uri="{FF2B5EF4-FFF2-40B4-BE49-F238E27FC236}">
              <a16:creationId xmlns:a16="http://schemas.microsoft.com/office/drawing/2014/main" id="{67DD1CB8-24AC-C6CE-02B1-7D1CDA36EC0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5470" name="Rectangle 214">
          <a:extLst>
            <a:ext uri="{FF2B5EF4-FFF2-40B4-BE49-F238E27FC236}">
              <a16:creationId xmlns:a16="http://schemas.microsoft.com/office/drawing/2014/main" id="{36C8FC95-C171-D853-0FB3-927633241DF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471" name="Rectangle 215">
          <a:extLst>
            <a:ext uri="{FF2B5EF4-FFF2-40B4-BE49-F238E27FC236}">
              <a16:creationId xmlns:a16="http://schemas.microsoft.com/office/drawing/2014/main" id="{E174C937-49A0-F41B-E94F-925B2813A0C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5472" name="Rectangle 216">
          <a:extLst>
            <a:ext uri="{FF2B5EF4-FFF2-40B4-BE49-F238E27FC236}">
              <a16:creationId xmlns:a16="http://schemas.microsoft.com/office/drawing/2014/main" id="{8058FFA6-C8A3-3130-2CA2-46BFB61EC5A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473" name="Rectangle 217">
          <a:extLst>
            <a:ext uri="{FF2B5EF4-FFF2-40B4-BE49-F238E27FC236}">
              <a16:creationId xmlns:a16="http://schemas.microsoft.com/office/drawing/2014/main" id="{FCDAB88C-8D0C-650A-8864-4ACE04DBE39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474" name="Rectangle 218">
          <a:extLst>
            <a:ext uri="{FF2B5EF4-FFF2-40B4-BE49-F238E27FC236}">
              <a16:creationId xmlns:a16="http://schemas.microsoft.com/office/drawing/2014/main" id="{B1CD5974-D015-FA05-EEA0-4F07811922E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475" name="Rectangle 219">
          <a:extLst>
            <a:ext uri="{FF2B5EF4-FFF2-40B4-BE49-F238E27FC236}">
              <a16:creationId xmlns:a16="http://schemas.microsoft.com/office/drawing/2014/main" id="{590DC6AB-AF30-E5DF-F4BF-BF93B39CF40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476" name="Rectangle 220">
          <a:extLst>
            <a:ext uri="{FF2B5EF4-FFF2-40B4-BE49-F238E27FC236}">
              <a16:creationId xmlns:a16="http://schemas.microsoft.com/office/drawing/2014/main" id="{BF2B996A-E326-F544-AE02-F4954445546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477" name="Rectangle 221">
          <a:extLst>
            <a:ext uri="{FF2B5EF4-FFF2-40B4-BE49-F238E27FC236}">
              <a16:creationId xmlns:a16="http://schemas.microsoft.com/office/drawing/2014/main" id="{5D5977C8-01D1-BF20-BC73-2409145695C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478" name="Rectangle 222">
          <a:extLst>
            <a:ext uri="{FF2B5EF4-FFF2-40B4-BE49-F238E27FC236}">
              <a16:creationId xmlns:a16="http://schemas.microsoft.com/office/drawing/2014/main" id="{D64847E1-556C-63B1-DC23-C781780EE21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479" name="Rectangle 223">
          <a:extLst>
            <a:ext uri="{FF2B5EF4-FFF2-40B4-BE49-F238E27FC236}">
              <a16:creationId xmlns:a16="http://schemas.microsoft.com/office/drawing/2014/main" id="{D933493E-4A6A-66CB-D8FB-F9E58F95C3C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480" name="Rectangle 224">
          <a:extLst>
            <a:ext uri="{FF2B5EF4-FFF2-40B4-BE49-F238E27FC236}">
              <a16:creationId xmlns:a16="http://schemas.microsoft.com/office/drawing/2014/main" id="{8FD8D4A8-4911-B789-F908-852AEC4C4D0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481" name="Rectangle 225">
          <a:extLst>
            <a:ext uri="{FF2B5EF4-FFF2-40B4-BE49-F238E27FC236}">
              <a16:creationId xmlns:a16="http://schemas.microsoft.com/office/drawing/2014/main" id="{D3A92221-D240-CF9E-F466-5AE7B17E1D6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482" name="Rectangle 226">
          <a:extLst>
            <a:ext uri="{FF2B5EF4-FFF2-40B4-BE49-F238E27FC236}">
              <a16:creationId xmlns:a16="http://schemas.microsoft.com/office/drawing/2014/main" id="{DF44B775-A182-8720-2EBA-AC98C9AF3CB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483" name="Rectangle 227">
          <a:extLst>
            <a:ext uri="{FF2B5EF4-FFF2-40B4-BE49-F238E27FC236}">
              <a16:creationId xmlns:a16="http://schemas.microsoft.com/office/drawing/2014/main" id="{A35A9EE8-9E35-626A-9082-B3C8ACB41C2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484" name="Rectangle 228">
          <a:extLst>
            <a:ext uri="{FF2B5EF4-FFF2-40B4-BE49-F238E27FC236}">
              <a16:creationId xmlns:a16="http://schemas.microsoft.com/office/drawing/2014/main" id="{C5654C0B-91FD-E138-6352-6F63889AF52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5485" name="Rectangle 229">
          <a:extLst>
            <a:ext uri="{FF2B5EF4-FFF2-40B4-BE49-F238E27FC236}">
              <a16:creationId xmlns:a16="http://schemas.microsoft.com/office/drawing/2014/main" id="{653E17E4-6770-2EA4-DEF0-9CA0E9B275D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5486" name="Rectangle 230">
          <a:extLst>
            <a:ext uri="{FF2B5EF4-FFF2-40B4-BE49-F238E27FC236}">
              <a16:creationId xmlns:a16="http://schemas.microsoft.com/office/drawing/2014/main" id="{B7408E10-4A29-CE91-605F-BD4DE2FC354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487" name="Rectangle 231">
          <a:extLst>
            <a:ext uri="{FF2B5EF4-FFF2-40B4-BE49-F238E27FC236}">
              <a16:creationId xmlns:a16="http://schemas.microsoft.com/office/drawing/2014/main" id="{F0D5363A-8763-9760-2DDD-DA07AD493EC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5488" name="Rectangle 232">
          <a:extLst>
            <a:ext uri="{FF2B5EF4-FFF2-40B4-BE49-F238E27FC236}">
              <a16:creationId xmlns:a16="http://schemas.microsoft.com/office/drawing/2014/main" id="{7E737D35-50F9-A7D6-FDCA-78A056392A1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5489" name="Rectangle 233">
          <a:extLst>
            <a:ext uri="{FF2B5EF4-FFF2-40B4-BE49-F238E27FC236}">
              <a16:creationId xmlns:a16="http://schemas.microsoft.com/office/drawing/2014/main" id="{F48D82A4-A704-C2A2-9736-7E1AEE78E90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490" name="Rectangle 234">
          <a:extLst>
            <a:ext uri="{FF2B5EF4-FFF2-40B4-BE49-F238E27FC236}">
              <a16:creationId xmlns:a16="http://schemas.microsoft.com/office/drawing/2014/main" id="{FCEA032C-E828-F95E-A9B9-E716E186943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5491" name="Rectangle 235">
          <a:extLst>
            <a:ext uri="{FF2B5EF4-FFF2-40B4-BE49-F238E27FC236}">
              <a16:creationId xmlns:a16="http://schemas.microsoft.com/office/drawing/2014/main" id="{CB2A7C5F-9708-58F5-857C-CC5E8EAA6A7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5492" name="Rectangle 236">
          <a:extLst>
            <a:ext uri="{FF2B5EF4-FFF2-40B4-BE49-F238E27FC236}">
              <a16:creationId xmlns:a16="http://schemas.microsoft.com/office/drawing/2014/main" id="{07348E94-6D29-8B9B-C6B4-F608232DC97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493" name="Rectangle 237">
          <a:extLst>
            <a:ext uri="{FF2B5EF4-FFF2-40B4-BE49-F238E27FC236}">
              <a16:creationId xmlns:a16="http://schemas.microsoft.com/office/drawing/2014/main" id="{B066DDBE-3D30-5796-5040-D02B8B68630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5494" name="Rectangle 238">
          <a:extLst>
            <a:ext uri="{FF2B5EF4-FFF2-40B4-BE49-F238E27FC236}">
              <a16:creationId xmlns:a16="http://schemas.microsoft.com/office/drawing/2014/main" id="{D495100F-3410-8D0B-828B-50CEBE27051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5495" name="Rectangle 239">
          <a:extLst>
            <a:ext uri="{FF2B5EF4-FFF2-40B4-BE49-F238E27FC236}">
              <a16:creationId xmlns:a16="http://schemas.microsoft.com/office/drawing/2014/main" id="{280338B3-A8EF-F86A-6A26-DE30F060568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496" name="Rectangle 240">
          <a:extLst>
            <a:ext uri="{FF2B5EF4-FFF2-40B4-BE49-F238E27FC236}">
              <a16:creationId xmlns:a16="http://schemas.microsoft.com/office/drawing/2014/main" id="{1B843083-D1FE-A6BD-9AF8-30122EEA3F6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5497" name="Rectangle 241">
          <a:extLst>
            <a:ext uri="{FF2B5EF4-FFF2-40B4-BE49-F238E27FC236}">
              <a16:creationId xmlns:a16="http://schemas.microsoft.com/office/drawing/2014/main" id="{C9DFD06D-1B7F-5395-A91C-7C66F7DF412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5498" name="Rectangle 242">
          <a:extLst>
            <a:ext uri="{FF2B5EF4-FFF2-40B4-BE49-F238E27FC236}">
              <a16:creationId xmlns:a16="http://schemas.microsoft.com/office/drawing/2014/main" id="{9E5943E5-73C2-6A33-CCD4-5760A81FD9F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499" name="Rectangle 243">
          <a:extLst>
            <a:ext uri="{FF2B5EF4-FFF2-40B4-BE49-F238E27FC236}">
              <a16:creationId xmlns:a16="http://schemas.microsoft.com/office/drawing/2014/main" id="{F6ACE3BB-09E1-0798-2747-93C1796592F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5500" name="Rectangle 244">
          <a:extLst>
            <a:ext uri="{FF2B5EF4-FFF2-40B4-BE49-F238E27FC236}">
              <a16:creationId xmlns:a16="http://schemas.microsoft.com/office/drawing/2014/main" id="{B6C590C5-D89E-B5A4-5B9B-61E5EACC601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5501" name="Rectangle 245">
          <a:extLst>
            <a:ext uri="{FF2B5EF4-FFF2-40B4-BE49-F238E27FC236}">
              <a16:creationId xmlns:a16="http://schemas.microsoft.com/office/drawing/2014/main" id="{48A5A7BC-C8FD-1165-28F8-B1A02043F56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502" name="Rectangle 246">
          <a:extLst>
            <a:ext uri="{FF2B5EF4-FFF2-40B4-BE49-F238E27FC236}">
              <a16:creationId xmlns:a16="http://schemas.microsoft.com/office/drawing/2014/main" id="{76A3EE8A-4A85-E2B7-8A97-F5CF0FFA9CB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5503" name="Rectangle 247">
          <a:extLst>
            <a:ext uri="{FF2B5EF4-FFF2-40B4-BE49-F238E27FC236}">
              <a16:creationId xmlns:a16="http://schemas.microsoft.com/office/drawing/2014/main" id="{C3522104-876F-AB2A-CBC0-068250A07E3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5504" name="Rectangle 248">
          <a:extLst>
            <a:ext uri="{FF2B5EF4-FFF2-40B4-BE49-F238E27FC236}">
              <a16:creationId xmlns:a16="http://schemas.microsoft.com/office/drawing/2014/main" id="{074B96A2-A634-E94E-F100-7498BB7B252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505" name="Rectangle 249">
          <a:extLst>
            <a:ext uri="{FF2B5EF4-FFF2-40B4-BE49-F238E27FC236}">
              <a16:creationId xmlns:a16="http://schemas.microsoft.com/office/drawing/2014/main" id="{7FF4743B-7B1F-4F52-9495-5537FCBDBE2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5506" name="Rectangle 250">
          <a:extLst>
            <a:ext uri="{FF2B5EF4-FFF2-40B4-BE49-F238E27FC236}">
              <a16:creationId xmlns:a16="http://schemas.microsoft.com/office/drawing/2014/main" id="{5F570C1A-9FAF-AED0-3AA9-D5196B1DF38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5507" name="Rectangle 251">
          <a:extLst>
            <a:ext uri="{FF2B5EF4-FFF2-40B4-BE49-F238E27FC236}">
              <a16:creationId xmlns:a16="http://schemas.microsoft.com/office/drawing/2014/main" id="{B85A447D-E966-8BF7-88BD-09793C2DB55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508" name="Rectangle 252">
          <a:extLst>
            <a:ext uri="{FF2B5EF4-FFF2-40B4-BE49-F238E27FC236}">
              <a16:creationId xmlns:a16="http://schemas.microsoft.com/office/drawing/2014/main" id="{A9A2633E-0FDE-82EB-8568-A1C80F48CF1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5509" name="Rectangle 253">
          <a:extLst>
            <a:ext uri="{FF2B5EF4-FFF2-40B4-BE49-F238E27FC236}">
              <a16:creationId xmlns:a16="http://schemas.microsoft.com/office/drawing/2014/main" id="{7D5E2AF8-BB03-F462-AC6E-B17E7C08BE7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5510" name="Rectangle 254">
          <a:extLst>
            <a:ext uri="{FF2B5EF4-FFF2-40B4-BE49-F238E27FC236}">
              <a16:creationId xmlns:a16="http://schemas.microsoft.com/office/drawing/2014/main" id="{75B3C8AC-1783-B011-9713-B5831B95890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511" name="Rectangle 255">
          <a:extLst>
            <a:ext uri="{FF2B5EF4-FFF2-40B4-BE49-F238E27FC236}">
              <a16:creationId xmlns:a16="http://schemas.microsoft.com/office/drawing/2014/main" id="{69DDF795-F22F-E7FF-8728-1D7002F9B9E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5512" name="Rectangle 256">
          <a:extLst>
            <a:ext uri="{FF2B5EF4-FFF2-40B4-BE49-F238E27FC236}">
              <a16:creationId xmlns:a16="http://schemas.microsoft.com/office/drawing/2014/main" id="{85DD615D-272C-DCB2-C535-6FEFE73DDAB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5513" name="Rectangle 257">
          <a:extLst>
            <a:ext uri="{FF2B5EF4-FFF2-40B4-BE49-F238E27FC236}">
              <a16:creationId xmlns:a16="http://schemas.microsoft.com/office/drawing/2014/main" id="{E650D7B2-EE38-528A-339D-FB7401A2A3B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514" name="Rectangle 258">
          <a:extLst>
            <a:ext uri="{FF2B5EF4-FFF2-40B4-BE49-F238E27FC236}">
              <a16:creationId xmlns:a16="http://schemas.microsoft.com/office/drawing/2014/main" id="{492D3A29-3203-56AA-2BB7-7524F4D941D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5515" name="Rectangle 259">
          <a:extLst>
            <a:ext uri="{FF2B5EF4-FFF2-40B4-BE49-F238E27FC236}">
              <a16:creationId xmlns:a16="http://schemas.microsoft.com/office/drawing/2014/main" id="{99A91472-CC6F-6344-745D-6D7C7D9F8DD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5516" name="Rectangle 260">
          <a:extLst>
            <a:ext uri="{FF2B5EF4-FFF2-40B4-BE49-F238E27FC236}">
              <a16:creationId xmlns:a16="http://schemas.microsoft.com/office/drawing/2014/main" id="{79FF85FA-2C00-4263-B0CD-4121E902A0C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5517" name="Rectangle 261">
          <a:extLst>
            <a:ext uri="{FF2B5EF4-FFF2-40B4-BE49-F238E27FC236}">
              <a16:creationId xmlns:a16="http://schemas.microsoft.com/office/drawing/2014/main" id="{409D91FB-7592-6036-0A48-DC4D9D0C61E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5518" name="Rectangle 262">
          <a:extLst>
            <a:ext uri="{FF2B5EF4-FFF2-40B4-BE49-F238E27FC236}">
              <a16:creationId xmlns:a16="http://schemas.microsoft.com/office/drawing/2014/main" id="{8F0ECD03-AAAA-9B4F-64B4-D028DECB5F0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5519" name="Rectangle 263">
          <a:extLst>
            <a:ext uri="{FF2B5EF4-FFF2-40B4-BE49-F238E27FC236}">
              <a16:creationId xmlns:a16="http://schemas.microsoft.com/office/drawing/2014/main" id="{1B752AA6-8999-162C-21DC-51CDAAB4AAE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5520" name="Rectangle 264">
          <a:extLst>
            <a:ext uri="{FF2B5EF4-FFF2-40B4-BE49-F238E27FC236}">
              <a16:creationId xmlns:a16="http://schemas.microsoft.com/office/drawing/2014/main" id="{59E5EF9F-F784-A6D0-04B1-6928A5CAA621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5521" name="Rectangle 265">
          <a:extLst>
            <a:ext uri="{FF2B5EF4-FFF2-40B4-BE49-F238E27FC236}">
              <a16:creationId xmlns:a16="http://schemas.microsoft.com/office/drawing/2014/main" id="{A2E4A85D-38FF-22C3-76ED-8BAB6D343C85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5522" name="Rectangle 266">
          <a:extLst>
            <a:ext uri="{FF2B5EF4-FFF2-40B4-BE49-F238E27FC236}">
              <a16:creationId xmlns:a16="http://schemas.microsoft.com/office/drawing/2014/main" id="{1539900B-A9C9-9BD2-2CD2-369D87F6D650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5523" name="Rectangle 267">
          <a:extLst>
            <a:ext uri="{FF2B5EF4-FFF2-40B4-BE49-F238E27FC236}">
              <a16:creationId xmlns:a16="http://schemas.microsoft.com/office/drawing/2014/main" id="{879EA6EB-7649-3B52-B537-C0DE49693A97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5524" name="Rectangle 268">
          <a:extLst>
            <a:ext uri="{FF2B5EF4-FFF2-40B4-BE49-F238E27FC236}">
              <a16:creationId xmlns:a16="http://schemas.microsoft.com/office/drawing/2014/main" id="{CE78C313-0E7B-680C-5FFA-37DBE69FD5E7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5525" name="Rectangle 269">
          <a:extLst>
            <a:ext uri="{FF2B5EF4-FFF2-40B4-BE49-F238E27FC236}">
              <a16:creationId xmlns:a16="http://schemas.microsoft.com/office/drawing/2014/main" id="{CD5AA6C6-0C84-D8D5-456D-AE38DE9509FD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5526" name="Rectangle 270">
          <a:extLst>
            <a:ext uri="{FF2B5EF4-FFF2-40B4-BE49-F238E27FC236}">
              <a16:creationId xmlns:a16="http://schemas.microsoft.com/office/drawing/2014/main" id="{A0AE20F6-F84A-9185-3694-03F5CA70CE97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5527" name="Rectangle 271">
          <a:extLst>
            <a:ext uri="{FF2B5EF4-FFF2-40B4-BE49-F238E27FC236}">
              <a16:creationId xmlns:a16="http://schemas.microsoft.com/office/drawing/2014/main" id="{4E25A1B3-CAA3-40E3-E83A-128CDB74AA8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5528" name="Rectangle 272">
          <a:extLst>
            <a:ext uri="{FF2B5EF4-FFF2-40B4-BE49-F238E27FC236}">
              <a16:creationId xmlns:a16="http://schemas.microsoft.com/office/drawing/2014/main" id="{B5ADEB33-D8E2-2C04-B596-E01E7946C04F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5529" name="Rectangle 273">
          <a:extLst>
            <a:ext uri="{FF2B5EF4-FFF2-40B4-BE49-F238E27FC236}">
              <a16:creationId xmlns:a16="http://schemas.microsoft.com/office/drawing/2014/main" id="{123CEA56-4483-F030-1248-527F9BD19113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5530" name="Rectangle 274">
          <a:extLst>
            <a:ext uri="{FF2B5EF4-FFF2-40B4-BE49-F238E27FC236}">
              <a16:creationId xmlns:a16="http://schemas.microsoft.com/office/drawing/2014/main" id="{B0C7CF1D-B229-F40A-6A01-DDD6A1AA4E20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5531" name="Rectangle 275">
          <a:extLst>
            <a:ext uri="{FF2B5EF4-FFF2-40B4-BE49-F238E27FC236}">
              <a16:creationId xmlns:a16="http://schemas.microsoft.com/office/drawing/2014/main" id="{EEC35AF6-3AB7-056D-1CC5-CAF90F0AF2B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5532" name="Rectangle 276">
          <a:extLst>
            <a:ext uri="{FF2B5EF4-FFF2-40B4-BE49-F238E27FC236}">
              <a16:creationId xmlns:a16="http://schemas.microsoft.com/office/drawing/2014/main" id="{221B4E55-8D12-FAFE-0C0D-3FE2808E9C1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533" name="Rectangle 277">
          <a:extLst>
            <a:ext uri="{FF2B5EF4-FFF2-40B4-BE49-F238E27FC236}">
              <a16:creationId xmlns:a16="http://schemas.microsoft.com/office/drawing/2014/main" id="{A80F236B-D66C-DA34-A94F-F4DC6474AAC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5534" name="Rectangle 278">
          <a:extLst>
            <a:ext uri="{FF2B5EF4-FFF2-40B4-BE49-F238E27FC236}">
              <a16:creationId xmlns:a16="http://schemas.microsoft.com/office/drawing/2014/main" id="{0FC06B9C-95B6-E3BB-2095-0BF490E2321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5535" name="Rectangle 279">
          <a:extLst>
            <a:ext uri="{FF2B5EF4-FFF2-40B4-BE49-F238E27FC236}">
              <a16:creationId xmlns:a16="http://schemas.microsoft.com/office/drawing/2014/main" id="{6930C2AC-34A5-447E-6B53-1D971FF29D0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536" name="Rectangle 280">
          <a:extLst>
            <a:ext uri="{FF2B5EF4-FFF2-40B4-BE49-F238E27FC236}">
              <a16:creationId xmlns:a16="http://schemas.microsoft.com/office/drawing/2014/main" id="{099FEE9B-A468-0DAA-5FF4-B9198A7F4F2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5537" name="Rectangle 281">
          <a:extLst>
            <a:ext uri="{FF2B5EF4-FFF2-40B4-BE49-F238E27FC236}">
              <a16:creationId xmlns:a16="http://schemas.microsoft.com/office/drawing/2014/main" id="{F16FD69A-1D54-EFD3-797A-EE2B01561BA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5538" name="Rectangle 282">
          <a:extLst>
            <a:ext uri="{FF2B5EF4-FFF2-40B4-BE49-F238E27FC236}">
              <a16:creationId xmlns:a16="http://schemas.microsoft.com/office/drawing/2014/main" id="{0805599C-C0E2-0D6F-99D2-B5322E77D08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539" name="Rectangle 283">
          <a:extLst>
            <a:ext uri="{FF2B5EF4-FFF2-40B4-BE49-F238E27FC236}">
              <a16:creationId xmlns:a16="http://schemas.microsoft.com/office/drawing/2014/main" id="{98233FCC-6AC8-14B0-6A9E-02DA3D45D36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5540" name="Rectangle 284">
          <a:extLst>
            <a:ext uri="{FF2B5EF4-FFF2-40B4-BE49-F238E27FC236}">
              <a16:creationId xmlns:a16="http://schemas.microsoft.com/office/drawing/2014/main" id="{9124FD59-4EDD-CE4F-3E87-90F440B7CA1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5541" name="Rectangle 285">
          <a:extLst>
            <a:ext uri="{FF2B5EF4-FFF2-40B4-BE49-F238E27FC236}">
              <a16:creationId xmlns:a16="http://schemas.microsoft.com/office/drawing/2014/main" id="{CDBA0068-5DD0-E05B-D25F-66ABE90385A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542" name="Rectangle 286">
          <a:extLst>
            <a:ext uri="{FF2B5EF4-FFF2-40B4-BE49-F238E27FC236}">
              <a16:creationId xmlns:a16="http://schemas.microsoft.com/office/drawing/2014/main" id="{FDEA2BD4-9954-4DE4-F53D-CDB2A9AFC20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5543" name="Rectangle 287">
          <a:extLst>
            <a:ext uri="{FF2B5EF4-FFF2-40B4-BE49-F238E27FC236}">
              <a16:creationId xmlns:a16="http://schemas.microsoft.com/office/drawing/2014/main" id="{CB6EC588-B244-147B-62FC-13504CAFE3A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5544" name="Rectangle 288">
          <a:extLst>
            <a:ext uri="{FF2B5EF4-FFF2-40B4-BE49-F238E27FC236}">
              <a16:creationId xmlns:a16="http://schemas.microsoft.com/office/drawing/2014/main" id="{B37A0D39-006D-85EC-E00D-D1C6AA8F98F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545" name="Rectangle 289">
          <a:extLst>
            <a:ext uri="{FF2B5EF4-FFF2-40B4-BE49-F238E27FC236}">
              <a16:creationId xmlns:a16="http://schemas.microsoft.com/office/drawing/2014/main" id="{EB562BD6-089B-7BCF-2D3C-85B4B605D98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5546" name="Rectangle 290">
          <a:extLst>
            <a:ext uri="{FF2B5EF4-FFF2-40B4-BE49-F238E27FC236}">
              <a16:creationId xmlns:a16="http://schemas.microsoft.com/office/drawing/2014/main" id="{D904E998-4003-828D-CC21-EA9602E21EE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5547" name="Rectangle 291">
          <a:extLst>
            <a:ext uri="{FF2B5EF4-FFF2-40B4-BE49-F238E27FC236}">
              <a16:creationId xmlns:a16="http://schemas.microsoft.com/office/drawing/2014/main" id="{B7CC30CD-80D4-BD5E-CE3B-980A7F94EBA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548" name="Rectangle 292">
          <a:extLst>
            <a:ext uri="{FF2B5EF4-FFF2-40B4-BE49-F238E27FC236}">
              <a16:creationId xmlns:a16="http://schemas.microsoft.com/office/drawing/2014/main" id="{3E9391E0-48B6-9A7D-747F-0E3DF88359C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5549" name="Rectangle 293">
          <a:extLst>
            <a:ext uri="{FF2B5EF4-FFF2-40B4-BE49-F238E27FC236}">
              <a16:creationId xmlns:a16="http://schemas.microsoft.com/office/drawing/2014/main" id="{303455B6-039B-807D-5E17-2B37B43A2FFD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5550" name="Rectangle 294">
          <a:extLst>
            <a:ext uri="{FF2B5EF4-FFF2-40B4-BE49-F238E27FC236}">
              <a16:creationId xmlns:a16="http://schemas.microsoft.com/office/drawing/2014/main" id="{78DEDA37-1030-3444-062E-095CFA42C06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551" name="Rectangle 295">
          <a:extLst>
            <a:ext uri="{FF2B5EF4-FFF2-40B4-BE49-F238E27FC236}">
              <a16:creationId xmlns:a16="http://schemas.microsoft.com/office/drawing/2014/main" id="{5330A554-3B9D-0EC8-A023-4F4DD7D36AF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5552" name="Rectangle 296">
          <a:extLst>
            <a:ext uri="{FF2B5EF4-FFF2-40B4-BE49-F238E27FC236}">
              <a16:creationId xmlns:a16="http://schemas.microsoft.com/office/drawing/2014/main" id="{E15E21A8-1777-5753-594B-0391ABE170D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5553" name="Rectangle 297">
          <a:extLst>
            <a:ext uri="{FF2B5EF4-FFF2-40B4-BE49-F238E27FC236}">
              <a16:creationId xmlns:a16="http://schemas.microsoft.com/office/drawing/2014/main" id="{4B452025-385E-1383-08CE-27A9636CA5B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554" name="Rectangle 298">
          <a:extLst>
            <a:ext uri="{FF2B5EF4-FFF2-40B4-BE49-F238E27FC236}">
              <a16:creationId xmlns:a16="http://schemas.microsoft.com/office/drawing/2014/main" id="{E4A53D1C-F57C-C84F-C46F-04AC93A11C0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5555" name="Rectangle 299">
          <a:extLst>
            <a:ext uri="{FF2B5EF4-FFF2-40B4-BE49-F238E27FC236}">
              <a16:creationId xmlns:a16="http://schemas.microsoft.com/office/drawing/2014/main" id="{E5ABBC77-6ED5-D6E9-410C-B449829F094E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5556" name="Rectangle 300">
          <a:extLst>
            <a:ext uri="{FF2B5EF4-FFF2-40B4-BE49-F238E27FC236}">
              <a16:creationId xmlns:a16="http://schemas.microsoft.com/office/drawing/2014/main" id="{2CCB23B5-E6A8-C536-36D7-3AE87EBD6F7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557" name="Rectangle 301">
          <a:extLst>
            <a:ext uri="{FF2B5EF4-FFF2-40B4-BE49-F238E27FC236}">
              <a16:creationId xmlns:a16="http://schemas.microsoft.com/office/drawing/2014/main" id="{AEDCCFA4-A87C-1842-6725-4DCAE1E2BE6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5558" name="Rectangle 302">
          <a:extLst>
            <a:ext uri="{FF2B5EF4-FFF2-40B4-BE49-F238E27FC236}">
              <a16:creationId xmlns:a16="http://schemas.microsoft.com/office/drawing/2014/main" id="{05DCD208-5370-1615-C761-1E61468481D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559" name="Rectangle 303">
          <a:extLst>
            <a:ext uri="{FF2B5EF4-FFF2-40B4-BE49-F238E27FC236}">
              <a16:creationId xmlns:a16="http://schemas.microsoft.com/office/drawing/2014/main" id="{130ABB89-A9F1-B31D-AFCD-4F58B18DF29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5560" name="Rectangle 304">
          <a:extLst>
            <a:ext uri="{FF2B5EF4-FFF2-40B4-BE49-F238E27FC236}">
              <a16:creationId xmlns:a16="http://schemas.microsoft.com/office/drawing/2014/main" id="{77CF39B5-6767-4F8D-EEA8-9DD75EEFCAC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5561" name="Rectangle 305">
          <a:extLst>
            <a:ext uri="{FF2B5EF4-FFF2-40B4-BE49-F238E27FC236}">
              <a16:creationId xmlns:a16="http://schemas.microsoft.com/office/drawing/2014/main" id="{DAB00DEA-7B89-4E1A-742C-98376C1F0CC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5562" name="Rectangle 306">
          <a:extLst>
            <a:ext uri="{FF2B5EF4-FFF2-40B4-BE49-F238E27FC236}">
              <a16:creationId xmlns:a16="http://schemas.microsoft.com/office/drawing/2014/main" id="{DEF73FFB-2645-D451-E752-55CE802844C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5563" name="Rectangle 307">
          <a:extLst>
            <a:ext uri="{FF2B5EF4-FFF2-40B4-BE49-F238E27FC236}">
              <a16:creationId xmlns:a16="http://schemas.microsoft.com/office/drawing/2014/main" id="{7F073D95-A863-9FE7-9A30-88B79E592965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5564" name="Rectangle 308">
          <a:extLst>
            <a:ext uri="{FF2B5EF4-FFF2-40B4-BE49-F238E27FC236}">
              <a16:creationId xmlns:a16="http://schemas.microsoft.com/office/drawing/2014/main" id="{0E5045BA-EC06-A22B-9F1D-72D1B993DD6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5565" name="Rectangle 309">
          <a:extLst>
            <a:ext uri="{FF2B5EF4-FFF2-40B4-BE49-F238E27FC236}">
              <a16:creationId xmlns:a16="http://schemas.microsoft.com/office/drawing/2014/main" id="{45910D7E-DFF2-4650-2F41-81CD13EE552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5566" name="Rectangle 310">
          <a:extLst>
            <a:ext uri="{FF2B5EF4-FFF2-40B4-BE49-F238E27FC236}">
              <a16:creationId xmlns:a16="http://schemas.microsoft.com/office/drawing/2014/main" id="{8C79BBA7-ECF3-D426-7222-A319E8F9D00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5567" name="Rectangle 311">
          <a:extLst>
            <a:ext uri="{FF2B5EF4-FFF2-40B4-BE49-F238E27FC236}">
              <a16:creationId xmlns:a16="http://schemas.microsoft.com/office/drawing/2014/main" id="{7D2BC12E-E2F3-5177-7A3D-8DE57E7553C3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5568" name="Rectangle 312">
          <a:extLst>
            <a:ext uri="{FF2B5EF4-FFF2-40B4-BE49-F238E27FC236}">
              <a16:creationId xmlns:a16="http://schemas.microsoft.com/office/drawing/2014/main" id="{E2A9A986-3276-E795-BAED-E228BAC1D01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5569" name="Rectangle 313">
          <a:extLst>
            <a:ext uri="{FF2B5EF4-FFF2-40B4-BE49-F238E27FC236}">
              <a16:creationId xmlns:a16="http://schemas.microsoft.com/office/drawing/2014/main" id="{A8BD7EA8-766F-A3AF-D856-6E6C9A3F3EE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5570" name="Rectangle 314">
          <a:extLst>
            <a:ext uri="{FF2B5EF4-FFF2-40B4-BE49-F238E27FC236}">
              <a16:creationId xmlns:a16="http://schemas.microsoft.com/office/drawing/2014/main" id="{6841824D-D8DE-E02A-33D6-F315DC80F74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5571" name="Rectangle 315">
          <a:extLst>
            <a:ext uri="{FF2B5EF4-FFF2-40B4-BE49-F238E27FC236}">
              <a16:creationId xmlns:a16="http://schemas.microsoft.com/office/drawing/2014/main" id="{ECC5DA22-E1D2-55C4-005C-AD41EE2CFC29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5572" name="Rectangle 316">
          <a:extLst>
            <a:ext uri="{FF2B5EF4-FFF2-40B4-BE49-F238E27FC236}">
              <a16:creationId xmlns:a16="http://schemas.microsoft.com/office/drawing/2014/main" id="{74252ADA-D4A9-8B51-2172-3E9BB9614A3D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5573" name="Rectangle 317">
          <a:extLst>
            <a:ext uri="{FF2B5EF4-FFF2-40B4-BE49-F238E27FC236}">
              <a16:creationId xmlns:a16="http://schemas.microsoft.com/office/drawing/2014/main" id="{FBDEFBBA-7266-1B74-DAC9-0AD0D70A5A0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5574" name="Rectangle 318">
          <a:extLst>
            <a:ext uri="{FF2B5EF4-FFF2-40B4-BE49-F238E27FC236}">
              <a16:creationId xmlns:a16="http://schemas.microsoft.com/office/drawing/2014/main" id="{5AAD42B8-0213-C4BF-DE25-EE8791EB8DB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5575" name="Rectangle 1">
          <a:extLst>
            <a:ext uri="{FF2B5EF4-FFF2-40B4-BE49-F238E27FC236}">
              <a16:creationId xmlns:a16="http://schemas.microsoft.com/office/drawing/2014/main" id="{7409834E-D91E-BBAB-3B12-D7843EC81D09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5576" name="Rectangle 2">
          <a:extLst>
            <a:ext uri="{FF2B5EF4-FFF2-40B4-BE49-F238E27FC236}">
              <a16:creationId xmlns:a16="http://schemas.microsoft.com/office/drawing/2014/main" id="{D7171367-51B3-CB86-E9BF-C62911914F6D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5577" name="Rectangle 3">
          <a:extLst>
            <a:ext uri="{FF2B5EF4-FFF2-40B4-BE49-F238E27FC236}">
              <a16:creationId xmlns:a16="http://schemas.microsoft.com/office/drawing/2014/main" id="{E289149B-0A76-5D82-B4E5-7C19316F67BB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5578" name="Rectangle 4">
          <a:extLst>
            <a:ext uri="{FF2B5EF4-FFF2-40B4-BE49-F238E27FC236}">
              <a16:creationId xmlns:a16="http://schemas.microsoft.com/office/drawing/2014/main" id="{5A27F58E-C5E7-86EB-B964-4F411774A3F1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5579" name="Rectangle 5">
          <a:extLst>
            <a:ext uri="{FF2B5EF4-FFF2-40B4-BE49-F238E27FC236}">
              <a16:creationId xmlns:a16="http://schemas.microsoft.com/office/drawing/2014/main" id="{A1D62EE2-BDA9-F473-21E9-55033BEB12A9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5580" name="Rectangle 6">
          <a:extLst>
            <a:ext uri="{FF2B5EF4-FFF2-40B4-BE49-F238E27FC236}">
              <a16:creationId xmlns:a16="http://schemas.microsoft.com/office/drawing/2014/main" id="{D1F8D0E0-03BD-ACA0-2DD0-D85BF8796246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5581" name="Rectangle 7">
          <a:extLst>
            <a:ext uri="{FF2B5EF4-FFF2-40B4-BE49-F238E27FC236}">
              <a16:creationId xmlns:a16="http://schemas.microsoft.com/office/drawing/2014/main" id="{F1AFA66E-7535-F649-3905-55B4799FA352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5582" name="Rectangle 8">
          <a:extLst>
            <a:ext uri="{FF2B5EF4-FFF2-40B4-BE49-F238E27FC236}">
              <a16:creationId xmlns:a16="http://schemas.microsoft.com/office/drawing/2014/main" id="{D70DD304-3EF2-8D5D-04F6-7E11795F6C0D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5583" name="Rectangle 9">
          <a:extLst>
            <a:ext uri="{FF2B5EF4-FFF2-40B4-BE49-F238E27FC236}">
              <a16:creationId xmlns:a16="http://schemas.microsoft.com/office/drawing/2014/main" id="{9EBA4725-C4E5-44BA-17D4-278C3C12190C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5584" name="Rectangle 10">
          <a:extLst>
            <a:ext uri="{FF2B5EF4-FFF2-40B4-BE49-F238E27FC236}">
              <a16:creationId xmlns:a16="http://schemas.microsoft.com/office/drawing/2014/main" id="{B64E03F9-64EE-EB3A-A030-AD3716DEE70E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5585" name="Rectangle 11">
          <a:extLst>
            <a:ext uri="{FF2B5EF4-FFF2-40B4-BE49-F238E27FC236}">
              <a16:creationId xmlns:a16="http://schemas.microsoft.com/office/drawing/2014/main" id="{FCC5B6DC-DD2C-ABEC-0232-93F6AEFDF4EA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5586" name="Rectangle 12">
          <a:extLst>
            <a:ext uri="{FF2B5EF4-FFF2-40B4-BE49-F238E27FC236}">
              <a16:creationId xmlns:a16="http://schemas.microsoft.com/office/drawing/2014/main" id="{15D0B36B-7166-0904-0D4B-ACB7BFBD19BD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5587" name="Rectangle 13">
          <a:extLst>
            <a:ext uri="{FF2B5EF4-FFF2-40B4-BE49-F238E27FC236}">
              <a16:creationId xmlns:a16="http://schemas.microsoft.com/office/drawing/2014/main" id="{1F36D062-E5EE-3EB5-837E-F4C9F304B7E0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5588" name="Rectangle 14">
          <a:extLst>
            <a:ext uri="{FF2B5EF4-FFF2-40B4-BE49-F238E27FC236}">
              <a16:creationId xmlns:a16="http://schemas.microsoft.com/office/drawing/2014/main" id="{BB24DF85-0EC7-3548-0696-C6C14DD05F44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5589" name="Rectangle 15">
          <a:extLst>
            <a:ext uri="{FF2B5EF4-FFF2-40B4-BE49-F238E27FC236}">
              <a16:creationId xmlns:a16="http://schemas.microsoft.com/office/drawing/2014/main" id="{DA727AB6-AC4D-A3A1-F302-1F2D4F97C5BA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5590" name="Rectangle 16">
          <a:extLst>
            <a:ext uri="{FF2B5EF4-FFF2-40B4-BE49-F238E27FC236}">
              <a16:creationId xmlns:a16="http://schemas.microsoft.com/office/drawing/2014/main" id="{0365BD69-D4A2-6CA8-C329-2D477C40D70C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5591" name="Rectangle 17">
          <a:extLst>
            <a:ext uri="{FF2B5EF4-FFF2-40B4-BE49-F238E27FC236}">
              <a16:creationId xmlns:a16="http://schemas.microsoft.com/office/drawing/2014/main" id="{A91D9260-5D12-F758-F72C-C9E8B8E28A4A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5592" name="Rectangle 18">
          <a:extLst>
            <a:ext uri="{FF2B5EF4-FFF2-40B4-BE49-F238E27FC236}">
              <a16:creationId xmlns:a16="http://schemas.microsoft.com/office/drawing/2014/main" id="{4CAA89BD-AB11-5E9A-7EA2-2C167B83FA07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5593" name="Rectangle 19">
          <a:extLst>
            <a:ext uri="{FF2B5EF4-FFF2-40B4-BE49-F238E27FC236}">
              <a16:creationId xmlns:a16="http://schemas.microsoft.com/office/drawing/2014/main" id="{E299742A-8AE1-C322-8491-40769925A295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5594" name="Rectangle 20">
          <a:extLst>
            <a:ext uri="{FF2B5EF4-FFF2-40B4-BE49-F238E27FC236}">
              <a16:creationId xmlns:a16="http://schemas.microsoft.com/office/drawing/2014/main" id="{B3E3BDA8-67FF-52DF-AEB6-758FA0BA5894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5595" name="Rectangle 21">
          <a:extLst>
            <a:ext uri="{FF2B5EF4-FFF2-40B4-BE49-F238E27FC236}">
              <a16:creationId xmlns:a16="http://schemas.microsoft.com/office/drawing/2014/main" id="{53A67FB8-C12D-9AAC-BA88-CA7733063C31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5596" name="Rectangle 22">
          <a:extLst>
            <a:ext uri="{FF2B5EF4-FFF2-40B4-BE49-F238E27FC236}">
              <a16:creationId xmlns:a16="http://schemas.microsoft.com/office/drawing/2014/main" id="{53F0DF8A-1C9C-92EA-B030-6F104264DF94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5597" name="Rectangle 23">
          <a:extLst>
            <a:ext uri="{FF2B5EF4-FFF2-40B4-BE49-F238E27FC236}">
              <a16:creationId xmlns:a16="http://schemas.microsoft.com/office/drawing/2014/main" id="{6445110B-B9DF-735E-9E8D-E5646164DA33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5598" name="Rectangle 24">
          <a:extLst>
            <a:ext uri="{FF2B5EF4-FFF2-40B4-BE49-F238E27FC236}">
              <a16:creationId xmlns:a16="http://schemas.microsoft.com/office/drawing/2014/main" id="{3B484BF9-37B4-E743-E980-BC619168495C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5599" name="Rectangle 25">
          <a:extLst>
            <a:ext uri="{FF2B5EF4-FFF2-40B4-BE49-F238E27FC236}">
              <a16:creationId xmlns:a16="http://schemas.microsoft.com/office/drawing/2014/main" id="{7DCA0AA3-F21E-8CE6-FD11-A97FB0EC6BE7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5600" name="Rectangle 26">
          <a:extLst>
            <a:ext uri="{FF2B5EF4-FFF2-40B4-BE49-F238E27FC236}">
              <a16:creationId xmlns:a16="http://schemas.microsoft.com/office/drawing/2014/main" id="{A1153BBB-CCF6-F49E-DC5D-890A4EB0B6EC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5601" name="Rectangle 27">
          <a:extLst>
            <a:ext uri="{FF2B5EF4-FFF2-40B4-BE49-F238E27FC236}">
              <a16:creationId xmlns:a16="http://schemas.microsoft.com/office/drawing/2014/main" id="{D442DA20-07A2-8000-D41C-5AFF20B5CA74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5602" name="Rectangle 28">
          <a:extLst>
            <a:ext uri="{FF2B5EF4-FFF2-40B4-BE49-F238E27FC236}">
              <a16:creationId xmlns:a16="http://schemas.microsoft.com/office/drawing/2014/main" id="{18A1482B-7A09-180A-E1A2-72BF7DFDD578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5603" name="Rectangle 29">
          <a:extLst>
            <a:ext uri="{FF2B5EF4-FFF2-40B4-BE49-F238E27FC236}">
              <a16:creationId xmlns:a16="http://schemas.microsoft.com/office/drawing/2014/main" id="{52E68366-01E8-57FA-42F0-A05830C5996E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5604" name="Rectangle 30">
          <a:extLst>
            <a:ext uri="{FF2B5EF4-FFF2-40B4-BE49-F238E27FC236}">
              <a16:creationId xmlns:a16="http://schemas.microsoft.com/office/drawing/2014/main" id="{95214D37-E79E-9E69-A18F-88FB34BD59B8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5605" name="Rectangle 31">
          <a:extLst>
            <a:ext uri="{FF2B5EF4-FFF2-40B4-BE49-F238E27FC236}">
              <a16:creationId xmlns:a16="http://schemas.microsoft.com/office/drawing/2014/main" id="{6ECDCE0F-D15B-2162-4388-303A4CA701B1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5606" name="Rectangle 32">
          <a:extLst>
            <a:ext uri="{FF2B5EF4-FFF2-40B4-BE49-F238E27FC236}">
              <a16:creationId xmlns:a16="http://schemas.microsoft.com/office/drawing/2014/main" id="{8E88DCB5-1B9D-52FB-9162-2C023BFD34A7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5607" name="Rectangle 33">
          <a:extLst>
            <a:ext uri="{FF2B5EF4-FFF2-40B4-BE49-F238E27FC236}">
              <a16:creationId xmlns:a16="http://schemas.microsoft.com/office/drawing/2014/main" id="{72A1F2C0-1C16-EFCC-A008-6DF5FBBA4BE3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5608" name="Rectangle 34">
          <a:extLst>
            <a:ext uri="{FF2B5EF4-FFF2-40B4-BE49-F238E27FC236}">
              <a16:creationId xmlns:a16="http://schemas.microsoft.com/office/drawing/2014/main" id="{1AC4BFB4-651D-B0CB-8A7E-81F6541F2193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5609" name="Rectangle 35">
          <a:extLst>
            <a:ext uri="{FF2B5EF4-FFF2-40B4-BE49-F238E27FC236}">
              <a16:creationId xmlns:a16="http://schemas.microsoft.com/office/drawing/2014/main" id="{F54E7DF5-3F1A-6CCE-D3C3-0F78D30441A6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5610" name="Rectangle 36">
          <a:extLst>
            <a:ext uri="{FF2B5EF4-FFF2-40B4-BE49-F238E27FC236}">
              <a16:creationId xmlns:a16="http://schemas.microsoft.com/office/drawing/2014/main" id="{B303C9E9-6511-FA27-25A5-6C1EB38AB916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5611" name="Rectangle 37">
          <a:extLst>
            <a:ext uri="{FF2B5EF4-FFF2-40B4-BE49-F238E27FC236}">
              <a16:creationId xmlns:a16="http://schemas.microsoft.com/office/drawing/2014/main" id="{D58A369D-C665-C717-A2C4-8B0BE7E5F726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5612" name="Rectangle 38">
          <a:extLst>
            <a:ext uri="{FF2B5EF4-FFF2-40B4-BE49-F238E27FC236}">
              <a16:creationId xmlns:a16="http://schemas.microsoft.com/office/drawing/2014/main" id="{CE92BE2D-530B-89F3-8FB8-57DBFBC78944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5613" name="Rectangle 39">
          <a:extLst>
            <a:ext uri="{FF2B5EF4-FFF2-40B4-BE49-F238E27FC236}">
              <a16:creationId xmlns:a16="http://schemas.microsoft.com/office/drawing/2014/main" id="{24D8A736-473D-27A3-5F8B-3D2CDAF8E7AC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5614" name="Rectangle 40">
          <a:extLst>
            <a:ext uri="{FF2B5EF4-FFF2-40B4-BE49-F238E27FC236}">
              <a16:creationId xmlns:a16="http://schemas.microsoft.com/office/drawing/2014/main" id="{F711B233-36DB-4442-EF5C-CF184890ED85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5615" name="Rectangle 41">
          <a:extLst>
            <a:ext uri="{FF2B5EF4-FFF2-40B4-BE49-F238E27FC236}">
              <a16:creationId xmlns:a16="http://schemas.microsoft.com/office/drawing/2014/main" id="{8DEEC0F3-E5B1-5C73-3A83-CBC0CC5AF562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5616" name="Rectangle 42">
          <a:extLst>
            <a:ext uri="{FF2B5EF4-FFF2-40B4-BE49-F238E27FC236}">
              <a16:creationId xmlns:a16="http://schemas.microsoft.com/office/drawing/2014/main" id="{4FE3B0F1-C823-823C-DB9F-5720ADC7E6BB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5617" name="Rectangle 43">
          <a:extLst>
            <a:ext uri="{FF2B5EF4-FFF2-40B4-BE49-F238E27FC236}">
              <a16:creationId xmlns:a16="http://schemas.microsoft.com/office/drawing/2014/main" id="{51DCD3CB-0FE1-C793-E2E9-F2D2CA25F5A0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5618" name="Rectangle 44">
          <a:extLst>
            <a:ext uri="{FF2B5EF4-FFF2-40B4-BE49-F238E27FC236}">
              <a16:creationId xmlns:a16="http://schemas.microsoft.com/office/drawing/2014/main" id="{61FF3CC6-E66A-C9B2-5708-5168CDEB4D14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5619" name="Rectangle 45">
          <a:extLst>
            <a:ext uri="{FF2B5EF4-FFF2-40B4-BE49-F238E27FC236}">
              <a16:creationId xmlns:a16="http://schemas.microsoft.com/office/drawing/2014/main" id="{FBCF1566-116B-E0B2-197D-55BA47F797BB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5620" name="Rectangle 46">
          <a:extLst>
            <a:ext uri="{FF2B5EF4-FFF2-40B4-BE49-F238E27FC236}">
              <a16:creationId xmlns:a16="http://schemas.microsoft.com/office/drawing/2014/main" id="{64ABC16D-A54A-867E-DAB8-EEE342168C07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5621" name="Rectangle 47">
          <a:extLst>
            <a:ext uri="{FF2B5EF4-FFF2-40B4-BE49-F238E27FC236}">
              <a16:creationId xmlns:a16="http://schemas.microsoft.com/office/drawing/2014/main" id="{AB3134B0-05E8-A5CE-0DA6-20A2C59BBDFF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5622" name="Rectangle 48">
          <a:extLst>
            <a:ext uri="{FF2B5EF4-FFF2-40B4-BE49-F238E27FC236}">
              <a16:creationId xmlns:a16="http://schemas.microsoft.com/office/drawing/2014/main" id="{588BD70D-2175-45D4-5B9E-2EBE5CAAE997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5623" name="Rectangle 49">
          <a:extLst>
            <a:ext uri="{FF2B5EF4-FFF2-40B4-BE49-F238E27FC236}">
              <a16:creationId xmlns:a16="http://schemas.microsoft.com/office/drawing/2014/main" id="{A72DB649-46EF-4FDA-E464-FEF750FDB054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5624" name="Rectangle 50">
          <a:extLst>
            <a:ext uri="{FF2B5EF4-FFF2-40B4-BE49-F238E27FC236}">
              <a16:creationId xmlns:a16="http://schemas.microsoft.com/office/drawing/2014/main" id="{9F28AB83-C804-26D9-308F-54D96F8085FA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5625" name="Rectangle 51">
          <a:extLst>
            <a:ext uri="{FF2B5EF4-FFF2-40B4-BE49-F238E27FC236}">
              <a16:creationId xmlns:a16="http://schemas.microsoft.com/office/drawing/2014/main" id="{43E42F15-3BF9-E73F-1EC1-A03B01B98FC6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5626" name="Rectangle 52">
          <a:extLst>
            <a:ext uri="{FF2B5EF4-FFF2-40B4-BE49-F238E27FC236}">
              <a16:creationId xmlns:a16="http://schemas.microsoft.com/office/drawing/2014/main" id="{C1BEE74D-AC1C-14C0-91FC-2F935FF8EEAB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5627" name="Rectangle 53">
          <a:extLst>
            <a:ext uri="{FF2B5EF4-FFF2-40B4-BE49-F238E27FC236}">
              <a16:creationId xmlns:a16="http://schemas.microsoft.com/office/drawing/2014/main" id="{1937B262-65AD-4C75-EAFC-F70DBF7DF46D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5628" name="Rectangle 54">
          <a:extLst>
            <a:ext uri="{FF2B5EF4-FFF2-40B4-BE49-F238E27FC236}">
              <a16:creationId xmlns:a16="http://schemas.microsoft.com/office/drawing/2014/main" id="{2C526461-3924-D4A1-D521-E3D7D7E8B3EF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5629" name="Rectangle 55">
          <a:extLst>
            <a:ext uri="{FF2B5EF4-FFF2-40B4-BE49-F238E27FC236}">
              <a16:creationId xmlns:a16="http://schemas.microsoft.com/office/drawing/2014/main" id="{C039C155-A91D-8E4F-1BA5-42AF6429DABB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5630" name="Rectangle 56">
          <a:extLst>
            <a:ext uri="{FF2B5EF4-FFF2-40B4-BE49-F238E27FC236}">
              <a16:creationId xmlns:a16="http://schemas.microsoft.com/office/drawing/2014/main" id="{A4817C5D-1B64-1ABB-9827-9FD881F3AB8E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5631" name="Rectangle 57">
          <a:extLst>
            <a:ext uri="{FF2B5EF4-FFF2-40B4-BE49-F238E27FC236}">
              <a16:creationId xmlns:a16="http://schemas.microsoft.com/office/drawing/2014/main" id="{AD4CCFD2-229E-5885-6922-25990A1D0196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5632" name="Rectangle 58">
          <a:extLst>
            <a:ext uri="{FF2B5EF4-FFF2-40B4-BE49-F238E27FC236}">
              <a16:creationId xmlns:a16="http://schemas.microsoft.com/office/drawing/2014/main" id="{804BF323-C396-DCF7-C44F-C1D177E6F9DF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5633" name="Rectangle 59">
          <a:extLst>
            <a:ext uri="{FF2B5EF4-FFF2-40B4-BE49-F238E27FC236}">
              <a16:creationId xmlns:a16="http://schemas.microsoft.com/office/drawing/2014/main" id="{5C6B2FF1-439A-2263-2142-8F76C0013C48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5634" name="Rectangle 60">
          <a:extLst>
            <a:ext uri="{FF2B5EF4-FFF2-40B4-BE49-F238E27FC236}">
              <a16:creationId xmlns:a16="http://schemas.microsoft.com/office/drawing/2014/main" id="{888C903D-49E3-871A-68AC-DBEB5843E81D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5635" name="Rectangle 61">
          <a:extLst>
            <a:ext uri="{FF2B5EF4-FFF2-40B4-BE49-F238E27FC236}">
              <a16:creationId xmlns:a16="http://schemas.microsoft.com/office/drawing/2014/main" id="{FB8662A5-EAB4-BE31-B68D-19BF3B3DB057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5636" name="Rectangle 62">
          <a:extLst>
            <a:ext uri="{FF2B5EF4-FFF2-40B4-BE49-F238E27FC236}">
              <a16:creationId xmlns:a16="http://schemas.microsoft.com/office/drawing/2014/main" id="{6ECCCDE9-FD99-DF0E-8D73-0BC1E16E5614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5637" name="Rectangle 63">
          <a:extLst>
            <a:ext uri="{FF2B5EF4-FFF2-40B4-BE49-F238E27FC236}">
              <a16:creationId xmlns:a16="http://schemas.microsoft.com/office/drawing/2014/main" id="{A946B5CE-C34F-EF32-8D20-988041B5CD0A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5638" name="Rectangle 64">
          <a:extLst>
            <a:ext uri="{FF2B5EF4-FFF2-40B4-BE49-F238E27FC236}">
              <a16:creationId xmlns:a16="http://schemas.microsoft.com/office/drawing/2014/main" id="{99667699-25D0-3E21-CC30-AEFBE2679720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5639" name="Rectangle 65">
          <a:extLst>
            <a:ext uri="{FF2B5EF4-FFF2-40B4-BE49-F238E27FC236}">
              <a16:creationId xmlns:a16="http://schemas.microsoft.com/office/drawing/2014/main" id="{11F8E8D3-A9D8-79A8-AF94-D30AF291FB1F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5640" name="Rectangle 66">
          <a:extLst>
            <a:ext uri="{FF2B5EF4-FFF2-40B4-BE49-F238E27FC236}">
              <a16:creationId xmlns:a16="http://schemas.microsoft.com/office/drawing/2014/main" id="{7A24897B-0951-5DD0-8DED-C61317BF83E1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5641" name="Rectangle 67">
          <a:extLst>
            <a:ext uri="{FF2B5EF4-FFF2-40B4-BE49-F238E27FC236}">
              <a16:creationId xmlns:a16="http://schemas.microsoft.com/office/drawing/2014/main" id="{FE352F2C-E4AF-0B10-97EA-D4D3A41FAB7D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5642" name="Rectangle 68">
          <a:extLst>
            <a:ext uri="{FF2B5EF4-FFF2-40B4-BE49-F238E27FC236}">
              <a16:creationId xmlns:a16="http://schemas.microsoft.com/office/drawing/2014/main" id="{FE3BD231-A8F2-4072-D2F0-2B7B7008225E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5643" name="Rectangle 69">
          <a:extLst>
            <a:ext uri="{FF2B5EF4-FFF2-40B4-BE49-F238E27FC236}">
              <a16:creationId xmlns:a16="http://schemas.microsoft.com/office/drawing/2014/main" id="{487082CF-A013-A949-2CC9-EF3BC2FCEEFA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5644" name="Rectangle 70">
          <a:extLst>
            <a:ext uri="{FF2B5EF4-FFF2-40B4-BE49-F238E27FC236}">
              <a16:creationId xmlns:a16="http://schemas.microsoft.com/office/drawing/2014/main" id="{D2B253CA-97EE-CD0B-EE0D-EAF8B1CD4293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5645" name="Rectangle 71">
          <a:extLst>
            <a:ext uri="{FF2B5EF4-FFF2-40B4-BE49-F238E27FC236}">
              <a16:creationId xmlns:a16="http://schemas.microsoft.com/office/drawing/2014/main" id="{07825B3E-EED0-A2FA-C52C-9DE08F24629D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5646" name="Rectangle 72">
          <a:extLst>
            <a:ext uri="{FF2B5EF4-FFF2-40B4-BE49-F238E27FC236}">
              <a16:creationId xmlns:a16="http://schemas.microsoft.com/office/drawing/2014/main" id="{47E4332D-1A5D-5982-DA9B-0D4B19324DAA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5647" name="Rectangle 73">
          <a:extLst>
            <a:ext uri="{FF2B5EF4-FFF2-40B4-BE49-F238E27FC236}">
              <a16:creationId xmlns:a16="http://schemas.microsoft.com/office/drawing/2014/main" id="{0E1F7A14-4739-C789-FF13-9F5F29420025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5648" name="Rectangle 74">
          <a:extLst>
            <a:ext uri="{FF2B5EF4-FFF2-40B4-BE49-F238E27FC236}">
              <a16:creationId xmlns:a16="http://schemas.microsoft.com/office/drawing/2014/main" id="{A27E2EB0-7FFA-C9A9-C593-58FC2C259CAD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5649" name="Rectangle 75">
          <a:extLst>
            <a:ext uri="{FF2B5EF4-FFF2-40B4-BE49-F238E27FC236}">
              <a16:creationId xmlns:a16="http://schemas.microsoft.com/office/drawing/2014/main" id="{ABCCE0F4-E25E-9D6E-4FB0-5A9198BFCDB6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5650" name="Rectangle 76">
          <a:extLst>
            <a:ext uri="{FF2B5EF4-FFF2-40B4-BE49-F238E27FC236}">
              <a16:creationId xmlns:a16="http://schemas.microsoft.com/office/drawing/2014/main" id="{9438AC19-B3EC-DEE7-79B4-367BDFED4863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5651" name="Rectangle 77">
          <a:extLst>
            <a:ext uri="{FF2B5EF4-FFF2-40B4-BE49-F238E27FC236}">
              <a16:creationId xmlns:a16="http://schemas.microsoft.com/office/drawing/2014/main" id="{ADDF3C22-D414-DFCB-EB6C-75D8010188D1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5652" name="Rectangle 78">
          <a:extLst>
            <a:ext uri="{FF2B5EF4-FFF2-40B4-BE49-F238E27FC236}">
              <a16:creationId xmlns:a16="http://schemas.microsoft.com/office/drawing/2014/main" id="{B01A1871-7B3C-651A-C84C-997B4BDA6B66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5653" name="Rectangle 79">
          <a:extLst>
            <a:ext uri="{FF2B5EF4-FFF2-40B4-BE49-F238E27FC236}">
              <a16:creationId xmlns:a16="http://schemas.microsoft.com/office/drawing/2014/main" id="{B7C83A0D-4A68-1B37-BD19-2A07689499DC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5654" name="Rectangle 80">
          <a:extLst>
            <a:ext uri="{FF2B5EF4-FFF2-40B4-BE49-F238E27FC236}">
              <a16:creationId xmlns:a16="http://schemas.microsoft.com/office/drawing/2014/main" id="{F4F945DF-D2EA-8BC1-5A1C-56460F81DE39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5655" name="Rectangle 81">
          <a:extLst>
            <a:ext uri="{FF2B5EF4-FFF2-40B4-BE49-F238E27FC236}">
              <a16:creationId xmlns:a16="http://schemas.microsoft.com/office/drawing/2014/main" id="{CB65D032-CA0C-0DDE-2DE2-0730BF38A123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5656" name="Rectangle 82">
          <a:extLst>
            <a:ext uri="{FF2B5EF4-FFF2-40B4-BE49-F238E27FC236}">
              <a16:creationId xmlns:a16="http://schemas.microsoft.com/office/drawing/2014/main" id="{1737412E-8309-1FC8-D1B5-196CC334E1CD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5657" name="Rectangle 83">
          <a:extLst>
            <a:ext uri="{FF2B5EF4-FFF2-40B4-BE49-F238E27FC236}">
              <a16:creationId xmlns:a16="http://schemas.microsoft.com/office/drawing/2014/main" id="{AEF82CB0-D70F-3957-C19E-82B562107F3B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5658" name="Rectangle 84">
          <a:extLst>
            <a:ext uri="{FF2B5EF4-FFF2-40B4-BE49-F238E27FC236}">
              <a16:creationId xmlns:a16="http://schemas.microsoft.com/office/drawing/2014/main" id="{3E10F373-E740-06B4-C7AD-300F0CFC6FDC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5659" name="Rectangle 85">
          <a:extLst>
            <a:ext uri="{FF2B5EF4-FFF2-40B4-BE49-F238E27FC236}">
              <a16:creationId xmlns:a16="http://schemas.microsoft.com/office/drawing/2014/main" id="{C38C0A95-4D12-D1EB-A114-07FE11BA59C7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5660" name="Rectangle 86">
          <a:extLst>
            <a:ext uri="{FF2B5EF4-FFF2-40B4-BE49-F238E27FC236}">
              <a16:creationId xmlns:a16="http://schemas.microsoft.com/office/drawing/2014/main" id="{E114A899-28A4-D57A-963F-EFDBA71329DB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5661" name="Rectangle 87">
          <a:extLst>
            <a:ext uri="{FF2B5EF4-FFF2-40B4-BE49-F238E27FC236}">
              <a16:creationId xmlns:a16="http://schemas.microsoft.com/office/drawing/2014/main" id="{67454599-E0E9-CF25-D924-9BCE16BA85EC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5662" name="Rectangle 88">
          <a:extLst>
            <a:ext uri="{FF2B5EF4-FFF2-40B4-BE49-F238E27FC236}">
              <a16:creationId xmlns:a16="http://schemas.microsoft.com/office/drawing/2014/main" id="{A76E17A9-9D63-1049-67FA-FBB015DC36C5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5663" name="Rectangle 89">
          <a:extLst>
            <a:ext uri="{FF2B5EF4-FFF2-40B4-BE49-F238E27FC236}">
              <a16:creationId xmlns:a16="http://schemas.microsoft.com/office/drawing/2014/main" id="{F858289D-8A60-7844-8919-7021192B4A11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5664" name="Rectangle 90">
          <a:extLst>
            <a:ext uri="{FF2B5EF4-FFF2-40B4-BE49-F238E27FC236}">
              <a16:creationId xmlns:a16="http://schemas.microsoft.com/office/drawing/2014/main" id="{A2A0914F-88D1-3D9E-6BC7-8FAB8AD1EA34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5665" name="Rectangle 91">
          <a:extLst>
            <a:ext uri="{FF2B5EF4-FFF2-40B4-BE49-F238E27FC236}">
              <a16:creationId xmlns:a16="http://schemas.microsoft.com/office/drawing/2014/main" id="{27705E14-E722-CF42-2E1B-259CA0CC71CA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5666" name="Rectangle 92">
          <a:extLst>
            <a:ext uri="{FF2B5EF4-FFF2-40B4-BE49-F238E27FC236}">
              <a16:creationId xmlns:a16="http://schemas.microsoft.com/office/drawing/2014/main" id="{279013EF-EBD1-424B-92A0-3C275B77AB4B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5667" name="Rectangle 93">
          <a:extLst>
            <a:ext uri="{FF2B5EF4-FFF2-40B4-BE49-F238E27FC236}">
              <a16:creationId xmlns:a16="http://schemas.microsoft.com/office/drawing/2014/main" id="{AE93B4F3-3E63-96AD-80B0-E79DD3F04416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5668" name="Rectangle 94">
          <a:extLst>
            <a:ext uri="{FF2B5EF4-FFF2-40B4-BE49-F238E27FC236}">
              <a16:creationId xmlns:a16="http://schemas.microsoft.com/office/drawing/2014/main" id="{2BE2A634-6EC2-A69E-A2C1-FC84F5446511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5669" name="Rectangle 95">
          <a:extLst>
            <a:ext uri="{FF2B5EF4-FFF2-40B4-BE49-F238E27FC236}">
              <a16:creationId xmlns:a16="http://schemas.microsoft.com/office/drawing/2014/main" id="{CBA2BD60-6289-F807-372C-DC4D83D49850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5670" name="Rectangle 96">
          <a:extLst>
            <a:ext uri="{FF2B5EF4-FFF2-40B4-BE49-F238E27FC236}">
              <a16:creationId xmlns:a16="http://schemas.microsoft.com/office/drawing/2014/main" id="{A9CBE5EF-CB50-F6A6-16E6-E35D4B1B0085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5671" name="Rectangle 97">
          <a:extLst>
            <a:ext uri="{FF2B5EF4-FFF2-40B4-BE49-F238E27FC236}">
              <a16:creationId xmlns:a16="http://schemas.microsoft.com/office/drawing/2014/main" id="{84305830-AD85-006D-48F2-7948109D5A83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5672" name="Rectangle 98">
          <a:extLst>
            <a:ext uri="{FF2B5EF4-FFF2-40B4-BE49-F238E27FC236}">
              <a16:creationId xmlns:a16="http://schemas.microsoft.com/office/drawing/2014/main" id="{1706D867-FDB8-CE57-485A-7D4FD56376B8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5673" name="Rectangle 99">
          <a:extLst>
            <a:ext uri="{FF2B5EF4-FFF2-40B4-BE49-F238E27FC236}">
              <a16:creationId xmlns:a16="http://schemas.microsoft.com/office/drawing/2014/main" id="{5FDD05A2-3A25-E853-3DEC-9582CCBDBC87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5674" name="Rectangle 100">
          <a:extLst>
            <a:ext uri="{FF2B5EF4-FFF2-40B4-BE49-F238E27FC236}">
              <a16:creationId xmlns:a16="http://schemas.microsoft.com/office/drawing/2014/main" id="{248555B3-CD89-7DEC-B09A-4AF1ED12E5F0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5675" name="Rectangle 101">
          <a:extLst>
            <a:ext uri="{FF2B5EF4-FFF2-40B4-BE49-F238E27FC236}">
              <a16:creationId xmlns:a16="http://schemas.microsoft.com/office/drawing/2014/main" id="{842DCD59-3CDF-DEE6-8BD9-6A9F006B3A07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5676" name="Rectangle 102">
          <a:extLst>
            <a:ext uri="{FF2B5EF4-FFF2-40B4-BE49-F238E27FC236}">
              <a16:creationId xmlns:a16="http://schemas.microsoft.com/office/drawing/2014/main" id="{76CBCC23-087F-C59D-CFBA-3208653EAE1B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5677" name="Rectangle 103">
          <a:extLst>
            <a:ext uri="{FF2B5EF4-FFF2-40B4-BE49-F238E27FC236}">
              <a16:creationId xmlns:a16="http://schemas.microsoft.com/office/drawing/2014/main" id="{095A9B18-507A-53A1-74AF-43F9D58404BB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5678" name="Rectangle 104">
          <a:extLst>
            <a:ext uri="{FF2B5EF4-FFF2-40B4-BE49-F238E27FC236}">
              <a16:creationId xmlns:a16="http://schemas.microsoft.com/office/drawing/2014/main" id="{5E4ABBFA-E41B-7C27-3E8E-15B5A65D17A6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5679" name="Rectangle 105">
          <a:extLst>
            <a:ext uri="{FF2B5EF4-FFF2-40B4-BE49-F238E27FC236}">
              <a16:creationId xmlns:a16="http://schemas.microsoft.com/office/drawing/2014/main" id="{A21211E7-14CD-36B7-675A-DC2D3CE8F7E0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5680" name="Rectangle 106">
          <a:extLst>
            <a:ext uri="{FF2B5EF4-FFF2-40B4-BE49-F238E27FC236}">
              <a16:creationId xmlns:a16="http://schemas.microsoft.com/office/drawing/2014/main" id="{6CE0B42B-1E75-0E3F-23DF-CA6581F94EF1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5681" name="Rectangle 107">
          <a:extLst>
            <a:ext uri="{FF2B5EF4-FFF2-40B4-BE49-F238E27FC236}">
              <a16:creationId xmlns:a16="http://schemas.microsoft.com/office/drawing/2014/main" id="{32718E96-5AE6-76D8-1091-D50C51A29AA2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5682" name="Rectangle 108">
          <a:extLst>
            <a:ext uri="{FF2B5EF4-FFF2-40B4-BE49-F238E27FC236}">
              <a16:creationId xmlns:a16="http://schemas.microsoft.com/office/drawing/2014/main" id="{FC53609B-3596-C123-89B0-64C200EB7951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5683" name="Rectangle 109">
          <a:extLst>
            <a:ext uri="{FF2B5EF4-FFF2-40B4-BE49-F238E27FC236}">
              <a16:creationId xmlns:a16="http://schemas.microsoft.com/office/drawing/2014/main" id="{51EB582E-649B-8033-9E29-3F2DA735BEAA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5684" name="Rectangle 110">
          <a:extLst>
            <a:ext uri="{FF2B5EF4-FFF2-40B4-BE49-F238E27FC236}">
              <a16:creationId xmlns:a16="http://schemas.microsoft.com/office/drawing/2014/main" id="{C27C5CE9-A990-8BFE-10BD-95F667C7CC2A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5685" name="Rectangle 111">
          <a:extLst>
            <a:ext uri="{FF2B5EF4-FFF2-40B4-BE49-F238E27FC236}">
              <a16:creationId xmlns:a16="http://schemas.microsoft.com/office/drawing/2014/main" id="{FCF75262-7D64-378E-CB1C-6737345FD9E1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5686" name="Rectangle 112">
          <a:extLst>
            <a:ext uri="{FF2B5EF4-FFF2-40B4-BE49-F238E27FC236}">
              <a16:creationId xmlns:a16="http://schemas.microsoft.com/office/drawing/2014/main" id="{F61C35A9-9D97-CF8F-42CC-9D8C53A310FF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5687" name="Rectangle 113">
          <a:extLst>
            <a:ext uri="{FF2B5EF4-FFF2-40B4-BE49-F238E27FC236}">
              <a16:creationId xmlns:a16="http://schemas.microsoft.com/office/drawing/2014/main" id="{020B672D-CF4B-985E-0BAC-DD75699FB13C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5688" name="Rectangle 114">
          <a:extLst>
            <a:ext uri="{FF2B5EF4-FFF2-40B4-BE49-F238E27FC236}">
              <a16:creationId xmlns:a16="http://schemas.microsoft.com/office/drawing/2014/main" id="{3DE8DA69-526F-B7F7-1834-B6A52B08F596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5689" name="Rectangle 115">
          <a:extLst>
            <a:ext uri="{FF2B5EF4-FFF2-40B4-BE49-F238E27FC236}">
              <a16:creationId xmlns:a16="http://schemas.microsoft.com/office/drawing/2014/main" id="{921C1005-88A8-2FF8-83AA-4FA80CB2FEC2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5690" name="Rectangle 116">
          <a:extLst>
            <a:ext uri="{FF2B5EF4-FFF2-40B4-BE49-F238E27FC236}">
              <a16:creationId xmlns:a16="http://schemas.microsoft.com/office/drawing/2014/main" id="{ABA5244F-BCC8-A035-D6B1-ABABA401DCBD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5691" name="Rectangle 117">
          <a:extLst>
            <a:ext uri="{FF2B5EF4-FFF2-40B4-BE49-F238E27FC236}">
              <a16:creationId xmlns:a16="http://schemas.microsoft.com/office/drawing/2014/main" id="{8B23EC93-CAF5-D780-2A49-B794E009D3A8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5692" name="Rectangle 118">
          <a:extLst>
            <a:ext uri="{FF2B5EF4-FFF2-40B4-BE49-F238E27FC236}">
              <a16:creationId xmlns:a16="http://schemas.microsoft.com/office/drawing/2014/main" id="{C6090790-539E-EA47-7BC9-C3789E7D7995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5693" name="Rectangle 119">
          <a:extLst>
            <a:ext uri="{FF2B5EF4-FFF2-40B4-BE49-F238E27FC236}">
              <a16:creationId xmlns:a16="http://schemas.microsoft.com/office/drawing/2014/main" id="{51D56F06-49B5-F756-0AA4-20BF65E8CA21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5694" name="Rectangle 120">
          <a:extLst>
            <a:ext uri="{FF2B5EF4-FFF2-40B4-BE49-F238E27FC236}">
              <a16:creationId xmlns:a16="http://schemas.microsoft.com/office/drawing/2014/main" id="{8635FE4A-90B1-AF8F-1834-96DA9B7097C0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5695" name="Rectangle 121">
          <a:extLst>
            <a:ext uri="{FF2B5EF4-FFF2-40B4-BE49-F238E27FC236}">
              <a16:creationId xmlns:a16="http://schemas.microsoft.com/office/drawing/2014/main" id="{7C537B6E-49A1-8856-211C-7E0FAED8A7FA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5696" name="Rectangle 122">
          <a:extLst>
            <a:ext uri="{FF2B5EF4-FFF2-40B4-BE49-F238E27FC236}">
              <a16:creationId xmlns:a16="http://schemas.microsoft.com/office/drawing/2014/main" id="{2ADC4E3D-1871-BE83-726A-503878B75A94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5697" name="Rectangle 123">
          <a:extLst>
            <a:ext uri="{FF2B5EF4-FFF2-40B4-BE49-F238E27FC236}">
              <a16:creationId xmlns:a16="http://schemas.microsoft.com/office/drawing/2014/main" id="{289AFA66-8BEC-2869-5175-77F5E090D4F4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5698" name="Rectangle 124">
          <a:extLst>
            <a:ext uri="{FF2B5EF4-FFF2-40B4-BE49-F238E27FC236}">
              <a16:creationId xmlns:a16="http://schemas.microsoft.com/office/drawing/2014/main" id="{196F9BF9-DF2A-ADED-0C62-5EF6364E09FC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5699" name="Rectangle 125">
          <a:extLst>
            <a:ext uri="{FF2B5EF4-FFF2-40B4-BE49-F238E27FC236}">
              <a16:creationId xmlns:a16="http://schemas.microsoft.com/office/drawing/2014/main" id="{3627A7C4-28CB-F569-C497-2DBF6A386CF2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5700" name="Rectangle 126">
          <a:extLst>
            <a:ext uri="{FF2B5EF4-FFF2-40B4-BE49-F238E27FC236}">
              <a16:creationId xmlns:a16="http://schemas.microsoft.com/office/drawing/2014/main" id="{3A7949AC-C713-2175-77B8-2B8FA4FA817E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5701" name="Rectangle 127">
          <a:extLst>
            <a:ext uri="{FF2B5EF4-FFF2-40B4-BE49-F238E27FC236}">
              <a16:creationId xmlns:a16="http://schemas.microsoft.com/office/drawing/2014/main" id="{24DB23B6-7FE4-CBE7-426A-E5127A61AC4B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5702" name="Rectangle 128">
          <a:extLst>
            <a:ext uri="{FF2B5EF4-FFF2-40B4-BE49-F238E27FC236}">
              <a16:creationId xmlns:a16="http://schemas.microsoft.com/office/drawing/2014/main" id="{9B6E9595-1A2B-CEC2-7B51-C48772676144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5703" name="Rectangle 129">
          <a:extLst>
            <a:ext uri="{FF2B5EF4-FFF2-40B4-BE49-F238E27FC236}">
              <a16:creationId xmlns:a16="http://schemas.microsoft.com/office/drawing/2014/main" id="{80A6EC84-B6A7-CD4E-0AC0-71E0BC34FD82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5704" name="Rectangle 130">
          <a:extLst>
            <a:ext uri="{FF2B5EF4-FFF2-40B4-BE49-F238E27FC236}">
              <a16:creationId xmlns:a16="http://schemas.microsoft.com/office/drawing/2014/main" id="{BFB84F96-2C84-A043-BB72-8CCAAD4148F5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5705" name="Rectangle 131">
          <a:extLst>
            <a:ext uri="{FF2B5EF4-FFF2-40B4-BE49-F238E27FC236}">
              <a16:creationId xmlns:a16="http://schemas.microsoft.com/office/drawing/2014/main" id="{A3AF5119-1131-CFF0-FD2B-CAA246EF2F48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5706" name="Rectangle 132">
          <a:extLst>
            <a:ext uri="{FF2B5EF4-FFF2-40B4-BE49-F238E27FC236}">
              <a16:creationId xmlns:a16="http://schemas.microsoft.com/office/drawing/2014/main" id="{620A39B8-A582-0FAB-77CE-F1537A12E13F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5707" name="Rectangle 133">
          <a:extLst>
            <a:ext uri="{FF2B5EF4-FFF2-40B4-BE49-F238E27FC236}">
              <a16:creationId xmlns:a16="http://schemas.microsoft.com/office/drawing/2014/main" id="{521820AC-145B-9CC2-8175-DE70CDFF5002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5708" name="Rectangle 134">
          <a:extLst>
            <a:ext uri="{FF2B5EF4-FFF2-40B4-BE49-F238E27FC236}">
              <a16:creationId xmlns:a16="http://schemas.microsoft.com/office/drawing/2014/main" id="{3A6E71DD-4844-AC86-4198-59470D6F9B4C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5709" name="Rectangle 135">
          <a:extLst>
            <a:ext uri="{FF2B5EF4-FFF2-40B4-BE49-F238E27FC236}">
              <a16:creationId xmlns:a16="http://schemas.microsoft.com/office/drawing/2014/main" id="{EC6A01BC-1BAA-5E9C-DA68-3267B8AAB771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5710" name="Rectangle 136">
          <a:extLst>
            <a:ext uri="{FF2B5EF4-FFF2-40B4-BE49-F238E27FC236}">
              <a16:creationId xmlns:a16="http://schemas.microsoft.com/office/drawing/2014/main" id="{DCBC13AF-1469-083B-6B2E-045CB3520102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5711" name="Rectangle 137">
          <a:extLst>
            <a:ext uri="{FF2B5EF4-FFF2-40B4-BE49-F238E27FC236}">
              <a16:creationId xmlns:a16="http://schemas.microsoft.com/office/drawing/2014/main" id="{39FCD2CF-3208-CCC0-B023-52E9840030B7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5712" name="Rectangle 138">
          <a:extLst>
            <a:ext uri="{FF2B5EF4-FFF2-40B4-BE49-F238E27FC236}">
              <a16:creationId xmlns:a16="http://schemas.microsoft.com/office/drawing/2014/main" id="{B22D9BAC-7D77-657B-29AA-A1A0B3699D74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5713" name="Rectangle 139">
          <a:extLst>
            <a:ext uri="{FF2B5EF4-FFF2-40B4-BE49-F238E27FC236}">
              <a16:creationId xmlns:a16="http://schemas.microsoft.com/office/drawing/2014/main" id="{209DB981-4831-8BF0-B869-C2D10ED5FA54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5714" name="Rectangle 140">
          <a:extLst>
            <a:ext uri="{FF2B5EF4-FFF2-40B4-BE49-F238E27FC236}">
              <a16:creationId xmlns:a16="http://schemas.microsoft.com/office/drawing/2014/main" id="{84490F25-F5C8-E96C-F244-939718C43090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5715" name="Rectangle 141">
          <a:extLst>
            <a:ext uri="{FF2B5EF4-FFF2-40B4-BE49-F238E27FC236}">
              <a16:creationId xmlns:a16="http://schemas.microsoft.com/office/drawing/2014/main" id="{EFD60D3D-3B00-72F8-A9DE-4232003F60DC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5716" name="Rectangle 142">
          <a:extLst>
            <a:ext uri="{FF2B5EF4-FFF2-40B4-BE49-F238E27FC236}">
              <a16:creationId xmlns:a16="http://schemas.microsoft.com/office/drawing/2014/main" id="{5468D46B-14D7-612B-FC36-ACB20A8DAB35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5717" name="Rectangle 143">
          <a:extLst>
            <a:ext uri="{FF2B5EF4-FFF2-40B4-BE49-F238E27FC236}">
              <a16:creationId xmlns:a16="http://schemas.microsoft.com/office/drawing/2014/main" id="{79AAEE09-8578-DF15-CEE7-7CDB1F5907A4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5718" name="Rectangle 144">
          <a:extLst>
            <a:ext uri="{FF2B5EF4-FFF2-40B4-BE49-F238E27FC236}">
              <a16:creationId xmlns:a16="http://schemas.microsoft.com/office/drawing/2014/main" id="{616B08AA-2C45-0112-E6FA-BF4CA1E437AB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5719" name="Rectangle 145">
          <a:extLst>
            <a:ext uri="{FF2B5EF4-FFF2-40B4-BE49-F238E27FC236}">
              <a16:creationId xmlns:a16="http://schemas.microsoft.com/office/drawing/2014/main" id="{03DC025C-D2D6-95E4-D6EE-CF00E6C43AC4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5720" name="Rectangle 146">
          <a:extLst>
            <a:ext uri="{FF2B5EF4-FFF2-40B4-BE49-F238E27FC236}">
              <a16:creationId xmlns:a16="http://schemas.microsoft.com/office/drawing/2014/main" id="{837DD43C-5D57-89E9-4D0E-1AD89B0929F2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5721" name="Rectangle 147">
          <a:extLst>
            <a:ext uri="{FF2B5EF4-FFF2-40B4-BE49-F238E27FC236}">
              <a16:creationId xmlns:a16="http://schemas.microsoft.com/office/drawing/2014/main" id="{9FFC73CF-FDF6-19CD-B90D-257358E0987B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5722" name="Rectangle 148">
          <a:extLst>
            <a:ext uri="{FF2B5EF4-FFF2-40B4-BE49-F238E27FC236}">
              <a16:creationId xmlns:a16="http://schemas.microsoft.com/office/drawing/2014/main" id="{FCF6E647-BD4F-858F-7D05-CB76C8F3004D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5723" name="Rectangle 149">
          <a:extLst>
            <a:ext uri="{FF2B5EF4-FFF2-40B4-BE49-F238E27FC236}">
              <a16:creationId xmlns:a16="http://schemas.microsoft.com/office/drawing/2014/main" id="{64E6BD9A-0AF3-EF39-9865-6868195A9705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5724" name="Rectangle 150">
          <a:extLst>
            <a:ext uri="{FF2B5EF4-FFF2-40B4-BE49-F238E27FC236}">
              <a16:creationId xmlns:a16="http://schemas.microsoft.com/office/drawing/2014/main" id="{4E46F897-9A3E-9ABF-B383-6B7E5E22EB12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5725" name="Rectangle 151">
          <a:extLst>
            <a:ext uri="{FF2B5EF4-FFF2-40B4-BE49-F238E27FC236}">
              <a16:creationId xmlns:a16="http://schemas.microsoft.com/office/drawing/2014/main" id="{F0D8E7E4-2C92-23E9-39C4-9F5E9593C053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5726" name="Rectangle 152">
          <a:extLst>
            <a:ext uri="{FF2B5EF4-FFF2-40B4-BE49-F238E27FC236}">
              <a16:creationId xmlns:a16="http://schemas.microsoft.com/office/drawing/2014/main" id="{3BAF2D86-A2E9-9A16-90BE-ABB767185F7A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5727" name="Rectangle 153">
          <a:extLst>
            <a:ext uri="{FF2B5EF4-FFF2-40B4-BE49-F238E27FC236}">
              <a16:creationId xmlns:a16="http://schemas.microsoft.com/office/drawing/2014/main" id="{6DF4263E-42A0-1453-AC99-E4001835A995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5728" name="Rectangle 154">
          <a:extLst>
            <a:ext uri="{FF2B5EF4-FFF2-40B4-BE49-F238E27FC236}">
              <a16:creationId xmlns:a16="http://schemas.microsoft.com/office/drawing/2014/main" id="{8855BA7E-BFBC-36FE-3F4E-8524615D8BBD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5729" name="Rectangle 155">
          <a:extLst>
            <a:ext uri="{FF2B5EF4-FFF2-40B4-BE49-F238E27FC236}">
              <a16:creationId xmlns:a16="http://schemas.microsoft.com/office/drawing/2014/main" id="{A4390F5D-A7F8-CE3C-6436-6D05C08724A6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5730" name="Rectangle 156">
          <a:extLst>
            <a:ext uri="{FF2B5EF4-FFF2-40B4-BE49-F238E27FC236}">
              <a16:creationId xmlns:a16="http://schemas.microsoft.com/office/drawing/2014/main" id="{AC2DA608-9F51-BA71-C273-9E5727280341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5731" name="Rectangle 157">
          <a:extLst>
            <a:ext uri="{FF2B5EF4-FFF2-40B4-BE49-F238E27FC236}">
              <a16:creationId xmlns:a16="http://schemas.microsoft.com/office/drawing/2014/main" id="{0BEE98CE-67EF-5D19-1874-4B1F2E46A0E3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5732" name="Rectangle 158">
          <a:extLst>
            <a:ext uri="{FF2B5EF4-FFF2-40B4-BE49-F238E27FC236}">
              <a16:creationId xmlns:a16="http://schemas.microsoft.com/office/drawing/2014/main" id="{557631E8-D2FF-8730-715F-EA343892833C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5733" name="Rectangle 159">
          <a:extLst>
            <a:ext uri="{FF2B5EF4-FFF2-40B4-BE49-F238E27FC236}">
              <a16:creationId xmlns:a16="http://schemas.microsoft.com/office/drawing/2014/main" id="{98632A39-676D-E55C-CD2F-2BBCFE2D26C7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5734" name="Rectangle 160">
          <a:extLst>
            <a:ext uri="{FF2B5EF4-FFF2-40B4-BE49-F238E27FC236}">
              <a16:creationId xmlns:a16="http://schemas.microsoft.com/office/drawing/2014/main" id="{6CECBA82-7002-C921-97EA-627882990161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5735" name="Rectangle 161">
          <a:extLst>
            <a:ext uri="{FF2B5EF4-FFF2-40B4-BE49-F238E27FC236}">
              <a16:creationId xmlns:a16="http://schemas.microsoft.com/office/drawing/2014/main" id="{B2DCEECD-ED4C-4609-E287-D2DA35BA0504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5736" name="Rectangle 162">
          <a:extLst>
            <a:ext uri="{FF2B5EF4-FFF2-40B4-BE49-F238E27FC236}">
              <a16:creationId xmlns:a16="http://schemas.microsoft.com/office/drawing/2014/main" id="{2C382D56-0735-9C27-A8DF-4241F5280A48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5737" name="Rectangle 163">
          <a:extLst>
            <a:ext uri="{FF2B5EF4-FFF2-40B4-BE49-F238E27FC236}">
              <a16:creationId xmlns:a16="http://schemas.microsoft.com/office/drawing/2014/main" id="{04F3DE6D-D777-5167-C9E5-743E172BD736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5738" name="Rectangle 164">
          <a:extLst>
            <a:ext uri="{FF2B5EF4-FFF2-40B4-BE49-F238E27FC236}">
              <a16:creationId xmlns:a16="http://schemas.microsoft.com/office/drawing/2014/main" id="{01F113B3-AE21-0CDF-BCD8-2972472CD474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5739" name="Rectangle 165">
          <a:extLst>
            <a:ext uri="{FF2B5EF4-FFF2-40B4-BE49-F238E27FC236}">
              <a16:creationId xmlns:a16="http://schemas.microsoft.com/office/drawing/2014/main" id="{FFB8614D-9DE1-647C-F4F0-7B2BF55C83DD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5740" name="Rectangle 166">
          <a:extLst>
            <a:ext uri="{FF2B5EF4-FFF2-40B4-BE49-F238E27FC236}">
              <a16:creationId xmlns:a16="http://schemas.microsoft.com/office/drawing/2014/main" id="{0B6DFDDB-63A1-C8C9-0F65-33AA60ACCD09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5741" name="Rectangle 167">
          <a:extLst>
            <a:ext uri="{FF2B5EF4-FFF2-40B4-BE49-F238E27FC236}">
              <a16:creationId xmlns:a16="http://schemas.microsoft.com/office/drawing/2014/main" id="{583EFE20-1319-0220-CB09-C082D976B1EB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5742" name="Rectangle 168">
          <a:extLst>
            <a:ext uri="{FF2B5EF4-FFF2-40B4-BE49-F238E27FC236}">
              <a16:creationId xmlns:a16="http://schemas.microsoft.com/office/drawing/2014/main" id="{3EC7F726-4B53-E802-0995-34469EF4339E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5743" name="Rectangle 169">
          <a:extLst>
            <a:ext uri="{FF2B5EF4-FFF2-40B4-BE49-F238E27FC236}">
              <a16:creationId xmlns:a16="http://schemas.microsoft.com/office/drawing/2014/main" id="{46095948-C1D8-3E14-E84D-7956B3C3594D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5744" name="Rectangle 170">
          <a:extLst>
            <a:ext uri="{FF2B5EF4-FFF2-40B4-BE49-F238E27FC236}">
              <a16:creationId xmlns:a16="http://schemas.microsoft.com/office/drawing/2014/main" id="{16158C44-B814-B7FE-66DF-87855AEC255C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5745" name="Rectangle 171">
          <a:extLst>
            <a:ext uri="{FF2B5EF4-FFF2-40B4-BE49-F238E27FC236}">
              <a16:creationId xmlns:a16="http://schemas.microsoft.com/office/drawing/2014/main" id="{D3514FD7-D1CA-FDF9-0124-810125DDBFEC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5746" name="Rectangle 172">
          <a:extLst>
            <a:ext uri="{FF2B5EF4-FFF2-40B4-BE49-F238E27FC236}">
              <a16:creationId xmlns:a16="http://schemas.microsoft.com/office/drawing/2014/main" id="{64B53990-4A6B-72A0-53E6-106D2A15955F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5747" name="Rectangle 173">
          <a:extLst>
            <a:ext uri="{FF2B5EF4-FFF2-40B4-BE49-F238E27FC236}">
              <a16:creationId xmlns:a16="http://schemas.microsoft.com/office/drawing/2014/main" id="{30DC57D0-0C8C-6CEA-0A52-5F803C911F79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5748" name="Rectangle 174">
          <a:extLst>
            <a:ext uri="{FF2B5EF4-FFF2-40B4-BE49-F238E27FC236}">
              <a16:creationId xmlns:a16="http://schemas.microsoft.com/office/drawing/2014/main" id="{E145B9B2-0D08-9819-404E-695B39C21793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5749" name="Rectangle 175">
          <a:extLst>
            <a:ext uri="{FF2B5EF4-FFF2-40B4-BE49-F238E27FC236}">
              <a16:creationId xmlns:a16="http://schemas.microsoft.com/office/drawing/2014/main" id="{2B2C1C91-DB9C-FA59-E8D9-DCE6C0ADD4BB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5750" name="Rectangle 176">
          <a:extLst>
            <a:ext uri="{FF2B5EF4-FFF2-40B4-BE49-F238E27FC236}">
              <a16:creationId xmlns:a16="http://schemas.microsoft.com/office/drawing/2014/main" id="{A1FECF80-C70C-C39B-93A3-8376E81EBC50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5751" name="Rectangle 177">
          <a:extLst>
            <a:ext uri="{FF2B5EF4-FFF2-40B4-BE49-F238E27FC236}">
              <a16:creationId xmlns:a16="http://schemas.microsoft.com/office/drawing/2014/main" id="{28399EA4-51E5-F678-7179-BEB2AFB529EF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5752" name="Rectangle 178">
          <a:extLst>
            <a:ext uri="{FF2B5EF4-FFF2-40B4-BE49-F238E27FC236}">
              <a16:creationId xmlns:a16="http://schemas.microsoft.com/office/drawing/2014/main" id="{45D92CC6-DD87-E924-03C4-6B00C2D21DA6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5753" name="Rectangle 179">
          <a:extLst>
            <a:ext uri="{FF2B5EF4-FFF2-40B4-BE49-F238E27FC236}">
              <a16:creationId xmlns:a16="http://schemas.microsoft.com/office/drawing/2014/main" id="{7BE6DE2B-EA48-A73A-74CC-09469FA21FB5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5754" name="Rectangle 180">
          <a:extLst>
            <a:ext uri="{FF2B5EF4-FFF2-40B4-BE49-F238E27FC236}">
              <a16:creationId xmlns:a16="http://schemas.microsoft.com/office/drawing/2014/main" id="{B384259A-57D8-DAF7-9D8A-1EDC14647DC1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5755" name="Rectangle 181">
          <a:extLst>
            <a:ext uri="{FF2B5EF4-FFF2-40B4-BE49-F238E27FC236}">
              <a16:creationId xmlns:a16="http://schemas.microsoft.com/office/drawing/2014/main" id="{87EF7545-366D-6B80-C52A-39F92D8FE4C4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5756" name="Rectangle 182">
          <a:extLst>
            <a:ext uri="{FF2B5EF4-FFF2-40B4-BE49-F238E27FC236}">
              <a16:creationId xmlns:a16="http://schemas.microsoft.com/office/drawing/2014/main" id="{C042E728-D928-3C39-0AEF-FC7FEFD88C62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5757" name="Rectangle 183">
          <a:extLst>
            <a:ext uri="{FF2B5EF4-FFF2-40B4-BE49-F238E27FC236}">
              <a16:creationId xmlns:a16="http://schemas.microsoft.com/office/drawing/2014/main" id="{375B9D2F-1440-3097-7C62-49964AA9AC3A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5758" name="Rectangle 184">
          <a:extLst>
            <a:ext uri="{FF2B5EF4-FFF2-40B4-BE49-F238E27FC236}">
              <a16:creationId xmlns:a16="http://schemas.microsoft.com/office/drawing/2014/main" id="{F496F325-D5B7-CA1C-F568-20D2D81B6E8B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5759" name="Rectangle 185">
          <a:extLst>
            <a:ext uri="{FF2B5EF4-FFF2-40B4-BE49-F238E27FC236}">
              <a16:creationId xmlns:a16="http://schemas.microsoft.com/office/drawing/2014/main" id="{BA84D6A3-9284-D49B-3B1A-D89D299B917E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5760" name="Rectangle 186">
          <a:extLst>
            <a:ext uri="{FF2B5EF4-FFF2-40B4-BE49-F238E27FC236}">
              <a16:creationId xmlns:a16="http://schemas.microsoft.com/office/drawing/2014/main" id="{5ABF5AD7-CA35-0E6E-6794-27FFBF8649B9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5761" name="Rectangle 187">
          <a:extLst>
            <a:ext uri="{FF2B5EF4-FFF2-40B4-BE49-F238E27FC236}">
              <a16:creationId xmlns:a16="http://schemas.microsoft.com/office/drawing/2014/main" id="{461903A7-8F28-0A8D-E7D6-43B3A5452949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5762" name="Rectangle 188">
          <a:extLst>
            <a:ext uri="{FF2B5EF4-FFF2-40B4-BE49-F238E27FC236}">
              <a16:creationId xmlns:a16="http://schemas.microsoft.com/office/drawing/2014/main" id="{28F47362-7197-171A-731E-ECAA99B46C5E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5763" name="Rectangle 189">
          <a:extLst>
            <a:ext uri="{FF2B5EF4-FFF2-40B4-BE49-F238E27FC236}">
              <a16:creationId xmlns:a16="http://schemas.microsoft.com/office/drawing/2014/main" id="{0FA3D9F0-83C3-50FB-35A7-19CEFA84CE13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5764" name="Rectangle 190">
          <a:extLst>
            <a:ext uri="{FF2B5EF4-FFF2-40B4-BE49-F238E27FC236}">
              <a16:creationId xmlns:a16="http://schemas.microsoft.com/office/drawing/2014/main" id="{DAA3C24E-7E65-1FC4-DB66-01CD8A60FA43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5765" name="Rectangle 191">
          <a:extLst>
            <a:ext uri="{FF2B5EF4-FFF2-40B4-BE49-F238E27FC236}">
              <a16:creationId xmlns:a16="http://schemas.microsoft.com/office/drawing/2014/main" id="{95F63520-3523-5427-DCF5-09303053474D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5766" name="Rectangle 192">
          <a:extLst>
            <a:ext uri="{FF2B5EF4-FFF2-40B4-BE49-F238E27FC236}">
              <a16:creationId xmlns:a16="http://schemas.microsoft.com/office/drawing/2014/main" id="{9EB84C82-6EC0-5A1A-0B17-CD6A4578D10F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5767" name="Rectangle 193">
          <a:extLst>
            <a:ext uri="{FF2B5EF4-FFF2-40B4-BE49-F238E27FC236}">
              <a16:creationId xmlns:a16="http://schemas.microsoft.com/office/drawing/2014/main" id="{F8B5DA91-9226-FA4F-66C6-D61134A12886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5768" name="Rectangle 194">
          <a:extLst>
            <a:ext uri="{FF2B5EF4-FFF2-40B4-BE49-F238E27FC236}">
              <a16:creationId xmlns:a16="http://schemas.microsoft.com/office/drawing/2014/main" id="{1AD064A0-4E50-5DE3-CE67-1C5D43857748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5769" name="Rectangle 195">
          <a:extLst>
            <a:ext uri="{FF2B5EF4-FFF2-40B4-BE49-F238E27FC236}">
              <a16:creationId xmlns:a16="http://schemas.microsoft.com/office/drawing/2014/main" id="{5F79E4EC-EDC8-6D20-CCCF-5C49AA81C9BA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5770" name="Rectangle 196">
          <a:extLst>
            <a:ext uri="{FF2B5EF4-FFF2-40B4-BE49-F238E27FC236}">
              <a16:creationId xmlns:a16="http://schemas.microsoft.com/office/drawing/2014/main" id="{6E93F24F-C936-6201-BF72-59A89C35B5B7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5771" name="Rectangle 197">
          <a:extLst>
            <a:ext uri="{FF2B5EF4-FFF2-40B4-BE49-F238E27FC236}">
              <a16:creationId xmlns:a16="http://schemas.microsoft.com/office/drawing/2014/main" id="{127654D1-5A10-F5A9-7114-F6486EE308D2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5772" name="Rectangle 198">
          <a:extLst>
            <a:ext uri="{FF2B5EF4-FFF2-40B4-BE49-F238E27FC236}">
              <a16:creationId xmlns:a16="http://schemas.microsoft.com/office/drawing/2014/main" id="{665AA9C5-BBD0-21F9-A383-7FA3FD46E225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5773" name="Rectangle 199">
          <a:extLst>
            <a:ext uri="{FF2B5EF4-FFF2-40B4-BE49-F238E27FC236}">
              <a16:creationId xmlns:a16="http://schemas.microsoft.com/office/drawing/2014/main" id="{6C27BB98-B6EB-CAA5-7CE8-751B393D128B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5774" name="Rectangle 200">
          <a:extLst>
            <a:ext uri="{FF2B5EF4-FFF2-40B4-BE49-F238E27FC236}">
              <a16:creationId xmlns:a16="http://schemas.microsoft.com/office/drawing/2014/main" id="{C886D541-97DB-0860-363A-331102D77319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5775" name="Rectangle 201">
          <a:extLst>
            <a:ext uri="{FF2B5EF4-FFF2-40B4-BE49-F238E27FC236}">
              <a16:creationId xmlns:a16="http://schemas.microsoft.com/office/drawing/2014/main" id="{057D3220-492D-3613-CF23-865B4EB450F7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5776" name="Rectangle 202">
          <a:extLst>
            <a:ext uri="{FF2B5EF4-FFF2-40B4-BE49-F238E27FC236}">
              <a16:creationId xmlns:a16="http://schemas.microsoft.com/office/drawing/2014/main" id="{2B54CE00-CD11-A42D-56B9-571F16FECD36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5777" name="Rectangle 203">
          <a:extLst>
            <a:ext uri="{FF2B5EF4-FFF2-40B4-BE49-F238E27FC236}">
              <a16:creationId xmlns:a16="http://schemas.microsoft.com/office/drawing/2014/main" id="{6DA815D5-B3CA-140F-5057-D0EE0C028499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5778" name="Rectangle 204">
          <a:extLst>
            <a:ext uri="{FF2B5EF4-FFF2-40B4-BE49-F238E27FC236}">
              <a16:creationId xmlns:a16="http://schemas.microsoft.com/office/drawing/2014/main" id="{9B2E93E6-6040-F27D-C584-96F581282F8C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5779" name="Rectangle 205">
          <a:extLst>
            <a:ext uri="{FF2B5EF4-FFF2-40B4-BE49-F238E27FC236}">
              <a16:creationId xmlns:a16="http://schemas.microsoft.com/office/drawing/2014/main" id="{CE77DC1F-E3DF-53A7-5F7A-A9B974C29FAD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5780" name="Rectangle 206">
          <a:extLst>
            <a:ext uri="{FF2B5EF4-FFF2-40B4-BE49-F238E27FC236}">
              <a16:creationId xmlns:a16="http://schemas.microsoft.com/office/drawing/2014/main" id="{6E941556-3FC0-2035-9863-AB70469F202F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5781" name="Rectangle 207">
          <a:extLst>
            <a:ext uri="{FF2B5EF4-FFF2-40B4-BE49-F238E27FC236}">
              <a16:creationId xmlns:a16="http://schemas.microsoft.com/office/drawing/2014/main" id="{608F2E86-390C-EF89-7B7C-55228870BADC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5782" name="Rectangle 208">
          <a:extLst>
            <a:ext uri="{FF2B5EF4-FFF2-40B4-BE49-F238E27FC236}">
              <a16:creationId xmlns:a16="http://schemas.microsoft.com/office/drawing/2014/main" id="{2A4C5790-4230-D753-693E-E3EFBD594B77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5783" name="Rectangle 209">
          <a:extLst>
            <a:ext uri="{FF2B5EF4-FFF2-40B4-BE49-F238E27FC236}">
              <a16:creationId xmlns:a16="http://schemas.microsoft.com/office/drawing/2014/main" id="{638C74DD-4C34-E190-7AD8-0010FB9B01EA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5784" name="Rectangle 210">
          <a:extLst>
            <a:ext uri="{FF2B5EF4-FFF2-40B4-BE49-F238E27FC236}">
              <a16:creationId xmlns:a16="http://schemas.microsoft.com/office/drawing/2014/main" id="{168C8014-C852-A0E7-8742-2EDEBE683326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5785" name="Rectangle 211">
          <a:extLst>
            <a:ext uri="{FF2B5EF4-FFF2-40B4-BE49-F238E27FC236}">
              <a16:creationId xmlns:a16="http://schemas.microsoft.com/office/drawing/2014/main" id="{FF5FE093-D7DD-464C-E57E-7764635BEC0D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5786" name="Rectangle 212">
          <a:extLst>
            <a:ext uri="{FF2B5EF4-FFF2-40B4-BE49-F238E27FC236}">
              <a16:creationId xmlns:a16="http://schemas.microsoft.com/office/drawing/2014/main" id="{8803D156-6538-71D0-C168-C59F36ED676A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5787" name="Rectangle 213">
          <a:extLst>
            <a:ext uri="{FF2B5EF4-FFF2-40B4-BE49-F238E27FC236}">
              <a16:creationId xmlns:a16="http://schemas.microsoft.com/office/drawing/2014/main" id="{5427E626-5097-16D7-766A-81E61D30CE63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5788" name="Rectangle 214">
          <a:extLst>
            <a:ext uri="{FF2B5EF4-FFF2-40B4-BE49-F238E27FC236}">
              <a16:creationId xmlns:a16="http://schemas.microsoft.com/office/drawing/2014/main" id="{815C35F3-EBE2-C3AB-C14C-76784AF47B67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5789" name="Rectangle 215">
          <a:extLst>
            <a:ext uri="{FF2B5EF4-FFF2-40B4-BE49-F238E27FC236}">
              <a16:creationId xmlns:a16="http://schemas.microsoft.com/office/drawing/2014/main" id="{E681F49B-20EF-5AB8-585B-950EA5DC40DE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5790" name="Rectangle 216">
          <a:extLst>
            <a:ext uri="{FF2B5EF4-FFF2-40B4-BE49-F238E27FC236}">
              <a16:creationId xmlns:a16="http://schemas.microsoft.com/office/drawing/2014/main" id="{5B7907A4-6F3C-389F-B3D2-F7D52B6BFC72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5791" name="Rectangle 217">
          <a:extLst>
            <a:ext uri="{FF2B5EF4-FFF2-40B4-BE49-F238E27FC236}">
              <a16:creationId xmlns:a16="http://schemas.microsoft.com/office/drawing/2014/main" id="{B7B49756-8407-6058-9951-64CD285C9A1A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5792" name="Rectangle 218">
          <a:extLst>
            <a:ext uri="{FF2B5EF4-FFF2-40B4-BE49-F238E27FC236}">
              <a16:creationId xmlns:a16="http://schemas.microsoft.com/office/drawing/2014/main" id="{12EA2567-81FC-E268-61B5-CEFA9E52F3B9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5793" name="Rectangle 219">
          <a:extLst>
            <a:ext uri="{FF2B5EF4-FFF2-40B4-BE49-F238E27FC236}">
              <a16:creationId xmlns:a16="http://schemas.microsoft.com/office/drawing/2014/main" id="{CF5372A0-0182-E8F6-3987-797BA6EB5F4F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5794" name="Rectangle 220">
          <a:extLst>
            <a:ext uri="{FF2B5EF4-FFF2-40B4-BE49-F238E27FC236}">
              <a16:creationId xmlns:a16="http://schemas.microsoft.com/office/drawing/2014/main" id="{153FE54F-459C-2DA1-27ED-DB49FD1D7004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5795" name="Rectangle 221">
          <a:extLst>
            <a:ext uri="{FF2B5EF4-FFF2-40B4-BE49-F238E27FC236}">
              <a16:creationId xmlns:a16="http://schemas.microsoft.com/office/drawing/2014/main" id="{E7327CDB-F48E-54CF-1307-5A4B31BAFE71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5796" name="Rectangle 222">
          <a:extLst>
            <a:ext uri="{FF2B5EF4-FFF2-40B4-BE49-F238E27FC236}">
              <a16:creationId xmlns:a16="http://schemas.microsoft.com/office/drawing/2014/main" id="{E5E1F4D1-7EA2-6B11-D2DC-6CC60BA87FD4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5797" name="Rectangle 223">
          <a:extLst>
            <a:ext uri="{FF2B5EF4-FFF2-40B4-BE49-F238E27FC236}">
              <a16:creationId xmlns:a16="http://schemas.microsoft.com/office/drawing/2014/main" id="{E180401F-E929-8A93-0440-1C51203945CC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5798" name="Rectangle 224">
          <a:extLst>
            <a:ext uri="{FF2B5EF4-FFF2-40B4-BE49-F238E27FC236}">
              <a16:creationId xmlns:a16="http://schemas.microsoft.com/office/drawing/2014/main" id="{15CDE1C9-3D26-D368-3929-90992C6E7217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5799" name="Rectangle 225">
          <a:extLst>
            <a:ext uri="{FF2B5EF4-FFF2-40B4-BE49-F238E27FC236}">
              <a16:creationId xmlns:a16="http://schemas.microsoft.com/office/drawing/2014/main" id="{404D83B7-660F-500B-6102-02D67AF40438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5800" name="Rectangle 226">
          <a:extLst>
            <a:ext uri="{FF2B5EF4-FFF2-40B4-BE49-F238E27FC236}">
              <a16:creationId xmlns:a16="http://schemas.microsoft.com/office/drawing/2014/main" id="{3ADD5C94-3FAE-5191-8D03-075FD5C6720B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5801" name="Rectangle 227">
          <a:extLst>
            <a:ext uri="{FF2B5EF4-FFF2-40B4-BE49-F238E27FC236}">
              <a16:creationId xmlns:a16="http://schemas.microsoft.com/office/drawing/2014/main" id="{F333E85A-C4F5-3B98-27C2-A871EF2A1F3B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5802" name="Rectangle 228">
          <a:extLst>
            <a:ext uri="{FF2B5EF4-FFF2-40B4-BE49-F238E27FC236}">
              <a16:creationId xmlns:a16="http://schemas.microsoft.com/office/drawing/2014/main" id="{392B13ED-90DA-7FB5-79C7-FDDE190E54D3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5803" name="Rectangle 229">
          <a:extLst>
            <a:ext uri="{FF2B5EF4-FFF2-40B4-BE49-F238E27FC236}">
              <a16:creationId xmlns:a16="http://schemas.microsoft.com/office/drawing/2014/main" id="{DE5137AF-4B11-DF5A-DAB5-15D72D59AC28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5804" name="Rectangle 736">
          <a:extLst>
            <a:ext uri="{FF2B5EF4-FFF2-40B4-BE49-F238E27FC236}">
              <a16:creationId xmlns:a16="http://schemas.microsoft.com/office/drawing/2014/main" id="{870FFF12-01A5-8FA9-5D1A-4E011C42BBA1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5805" name="Rectangle 737">
          <a:extLst>
            <a:ext uri="{FF2B5EF4-FFF2-40B4-BE49-F238E27FC236}">
              <a16:creationId xmlns:a16="http://schemas.microsoft.com/office/drawing/2014/main" id="{44758AA0-A0D8-11E1-CDE8-D6ABAD19DE8F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5806" name="Rectangle 738">
          <a:extLst>
            <a:ext uri="{FF2B5EF4-FFF2-40B4-BE49-F238E27FC236}">
              <a16:creationId xmlns:a16="http://schemas.microsoft.com/office/drawing/2014/main" id="{9ACA82D0-3186-1580-6A7B-C918FF986027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5807" name="Rectangle 739">
          <a:extLst>
            <a:ext uri="{FF2B5EF4-FFF2-40B4-BE49-F238E27FC236}">
              <a16:creationId xmlns:a16="http://schemas.microsoft.com/office/drawing/2014/main" id="{1F07933F-429B-1D08-B9B3-6724B337202B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5808" name="Rectangle 740">
          <a:extLst>
            <a:ext uri="{FF2B5EF4-FFF2-40B4-BE49-F238E27FC236}">
              <a16:creationId xmlns:a16="http://schemas.microsoft.com/office/drawing/2014/main" id="{EC61B82F-E255-AFE5-3FA2-8A8ABA739C8B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5809" name="Rectangle 741">
          <a:extLst>
            <a:ext uri="{FF2B5EF4-FFF2-40B4-BE49-F238E27FC236}">
              <a16:creationId xmlns:a16="http://schemas.microsoft.com/office/drawing/2014/main" id="{7466342E-5525-E738-61E2-C754769FB5A4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5810" name="Rectangle 742">
          <a:extLst>
            <a:ext uri="{FF2B5EF4-FFF2-40B4-BE49-F238E27FC236}">
              <a16:creationId xmlns:a16="http://schemas.microsoft.com/office/drawing/2014/main" id="{BBA7B839-90B3-1D70-0AD5-A5AC002916DA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5811" name="Rectangle 743">
          <a:extLst>
            <a:ext uri="{FF2B5EF4-FFF2-40B4-BE49-F238E27FC236}">
              <a16:creationId xmlns:a16="http://schemas.microsoft.com/office/drawing/2014/main" id="{19EDD9E9-B6B0-8758-DFB3-5010F8B92CFD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5812" name="Rectangle 744">
          <a:extLst>
            <a:ext uri="{FF2B5EF4-FFF2-40B4-BE49-F238E27FC236}">
              <a16:creationId xmlns:a16="http://schemas.microsoft.com/office/drawing/2014/main" id="{C0EAB8B4-7B4E-0AD9-ED51-E3C63DDBE93B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5813" name="Rectangle 745">
          <a:extLst>
            <a:ext uri="{FF2B5EF4-FFF2-40B4-BE49-F238E27FC236}">
              <a16:creationId xmlns:a16="http://schemas.microsoft.com/office/drawing/2014/main" id="{34D1B411-2B11-8E04-DC90-38210F910799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5814" name="Rectangle 746">
          <a:extLst>
            <a:ext uri="{FF2B5EF4-FFF2-40B4-BE49-F238E27FC236}">
              <a16:creationId xmlns:a16="http://schemas.microsoft.com/office/drawing/2014/main" id="{34A0FD57-3D83-C204-00BD-E3828399145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5815" name="Rectangle 747">
          <a:extLst>
            <a:ext uri="{FF2B5EF4-FFF2-40B4-BE49-F238E27FC236}">
              <a16:creationId xmlns:a16="http://schemas.microsoft.com/office/drawing/2014/main" id="{FB8E6BE0-49F2-AEDF-24EB-1151FC9E8187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5816" name="Rectangle 748">
          <a:extLst>
            <a:ext uri="{FF2B5EF4-FFF2-40B4-BE49-F238E27FC236}">
              <a16:creationId xmlns:a16="http://schemas.microsoft.com/office/drawing/2014/main" id="{7040272E-D1A8-E369-7CD3-DEBCAC00F1B9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5817" name="Rectangle 749">
          <a:extLst>
            <a:ext uri="{FF2B5EF4-FFF2-40B4-BE49-F238E27FC236}">
              <a16:creationId xmlns:a16="http://schemas.microsoft.com/office/drawing/2014/main" id="{AD30B4FE-3FFE-851D-2C3F-D6413DBDD941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5818" name="Rectangle 750">
          <a:extLst>
            <a:ext uri="{FF2B5EF4-FFF2-40B4-BE49-F238E27FC236}">
              <a16:creationId xmlns:a16="http://schemas.microsoft.com/office/drawing/2014/main" id="{153310C2-8E18-68CD-E6EB-B0430FAED8C6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5819" name="Rectangle 751">
          <a:extLst>
            <a:ext uri="{FF2B5EF4-FFF2-40B4-BE49-F238E27FC236}">
              <a16:creationId xmlns:a16="http://schemas.microsoft.com/office/drawing/2014/main" id="{D1CE96F7-D8A4-4A83-6967-97B42A748858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5820" name="Rectangle 752">
          <a:extLst>
            <a:ext uri="{FF2B5EF4-FFF2-40B4-BE49-F238E27FC236}">
              <a16:creationId xmlns:a16="http://schemas.microsoft.com/office/drawing/2014/main" id="{635D2E52-A3C6-AD4D-9DA7-5D343FDD62CE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5821" name="Rectangle 753">
          <a:extLst>
            <a:ext uri="{FF2B5EF4-FFF2-40B4-BE49-F238E27FC236}">
              <a16:creationId xmlns:a16="http://schemas.microsoft.com/office/drawing/2014/main" id="{0E2D72F4-CE80-6620-F128-7FC0267D0D60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5822" name="Rectangle 754">
          <a:extLst>
            <a:ext uri="{FF2B5EF4-FFF2-40B4-BE49-F238E27FC236}">
              <a16:creationId xmlns:a16="http://schemas.microsoft.com/office/drawing/2014/main" id="{9F3CD872-596A-C33C-E59A-9496B9EEFA86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5823" name="Rectangle 755">
          <a:extLst>
            <a:ext uri="{FF2B5EF4-FFF2-40B4-BE49-F238E27FC236}">
              <a16:creationId xmlns:a16="http://schemas.microsoft.com/office/drawing/2014/main" id="{44ACE08D-1474-6FF9-7D95-663CE3B0107E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5824" name="Rectangle 756">
          <a:extLst>
            <a:ext uri="{FF2B5EF4-FFF2-40B4-BE49-F238E27FC236}">
              <a16:creationId xmlns:a16="http://schemas.microsoft.com/office/drawing/2014/main" id="{6CE78A46-C874-8D41-BD87-B24A8F0F5AAF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5825" name="Rectangle 757">
          <a:extLst>
            <a:ext uri="{FF2B5EF4-FFF2-40B4-BE49-F238E27FC236}">
              <a16:creationId xmlns:a16="http://schemas.microsoft.com/office/drawing/2014/main" id="{15640D66-C224-94AA-D4D4-AC31C37B45E2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5826" name="Rectangle 758">
          <a:extLst>
            <a:ext uri="{FF2B5EF4-FFF2-40B4-BE49-F238E27FC236}">
              <a16:creationId xmlns:a16="http://schemas.microsoft.com/office/drawing/2014/main" id="{AA37A2FE-56BD-9EEC-2AD6-FF6780B23053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5827" name="Rectangle 759">
          <a:extLst>
            <a:ext uri="{FF2B5EF4-FFF2-40B4-BE49-F238E27FC236}">
              <a16:creationId xmlns:a16="http://schemas.microsoft.com/office/drawing/2014/main" id="{14BCE6B5-353B-6554-EC77-078F5B164393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5828" name="Rectangle 760">
          <a:extLst>
            <a:ext uri="{FF2B5EF4-FFF2-40B4-BE49-F238E27FC236}">
              <a16:creationId xmlns:a16="http://schemas.microsoft.com/office/drawing/2014/main" id="{8F6EAFD7-9B15-C798-3CCA-3593DE034C46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5829" name="Rectangle 761">
          <a:extLst>
            <a:ext uri="{FF2B5EF4-FFF2-40B4-BE49-F238E27FC236}">
              <a16:creationId xmlns:a16="http://schemas.microsoft.com/office/drawing/2014/main" id="{9B9F48CF-5D88-F95E-9E9C-86E79BE803A1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5830" name="Rectangle 762">
          <a:extLst>
            <a:ext uri="{FF2B5EF4-FFF2-40B4-BE49-F238E27FC236}">
              <a16:creationId xmlns:a16="http://schemas.microsoft.com/office/drawing/2014/main" id="{6325D136-710C-E6EF-57EF-74E9A60C3B07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5831" name="Rectangle 763">
          <a:extLst>
            <a:ext uri="{FF2B5EF4-FFF2-40B4-BE49-F238E27FC236}">
              <a16:creationId xmlns:a16="http://schemas.microsoft.com/office/drawing/2014/main" id="{7BCFD268-9810-1D8A-CB38-F32570C15CD8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5832" name="Rectangle 764">
          <a:extLst>
            <a:ext uri="{FF2B5EF4-FFF2-40B4-BE49-F238E27FC236}">
              <a16:creationId xmlns:a16="http://schemas.microsoft.com/office/drawing/2014/main" id="{EC509DA5-C2AD-BC2C-B707-3CEB17E3D38D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5833" name="Rectangle 765">
          <a:extLst>
            <a:ext uri="{FF2B5EF4-FFF2-40B4-BE49-F238E27FC236}">
              <a16:creationId xmlns:a16="http://schemas.microsoft.com/office/drawing/2014/main" id="{07E8D5D1-5568-39D3-80B8-3964C88F6E4F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5834" name="Rectangle 766">
          <a:extLst>
            <a:ext uri="{FF2B5EF4-FFF2-40B4-BE49-F238E27FC236}">
              <a16:creationId xmlns:a16="http://schemas.microsoft.com/office/drawing/2014/main" id="{A3F54A5E-887F-BEC5-6CEC-89F7DEFEB6FB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5835" name="Rectangle 767">
          <a:extLst>
            <a:ext uri="{FF2B5EF4-FFF2-40B4-BE49-F238E27FC236}">
              <a16:creationId xmlns:a16="http://schemas.microsoft.com/office/drawing/2014/main" id="{DD29C2FF-10A5-EBC2-8A5D-E000AD9A9C3C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5836" name="Rectangle 768">
          <a:extLst>
            <a:ext uri="{FF2B5EF4-FFF2-40B4-BE49-F238E27FC236}">
              <a16:creationId xmlns:a16="http://schemas.microsoft.com/office/drawing/2014/main" id="{E5373D05-FBAF-9157-7047-AC070296083D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5837" name="Rectangle 769">
          <a:extLst>
            <a:ext uri="{FF2B5EF4-FFF2-40B4-BE49-F238E27FC236}">
              <a16:creationId xmlns:a16="http://schemas.microsoft.com/office/drawing/2014/main" id="{71A8F8E3-9A7A-F2C2-3029-5D29B744FA16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5838" name="Rectangle 770">
          <a:extLst>
            <a:ext uri="{FF2B5EF4-FFF2-40B4-BE49-F238E27FC236}">
              <a16:creationId xmlns:a16="http://schemas.microsoft.com/office/drawing/2014/main" id="{C987AA57-CC6A-33D3-946B-F08C5E3500D8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5839" name="Rectangle 771">
          <a:extLst>
            <a:ext uri="{FF2B5EF4-FFF2-40B4-BE49-F238E27FC236}">
              <a16:creationId xmlns:a16="http://schemas.microsoft.com/office/drawing/2014/main" id="{C2EC3A45-5A98-B7D9-5196-BC38CBC2DEF8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5840" name="Rectangle 772">
          <a:extLst>
            <a:ext uri="{FF2B5EF4-FFF2-40B4-BE49-F238E27FC236}">
              <a16:creationId xmlns:a16="http://schemas.microsoft.com/office/drawing/2014/main" id="{567538BE-3A49-5BCB-FF31-4CDDE8774786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5841" name="Rectangle 773">
          <a:extLst>
            <a:ext uri="{FF2B5EF4-FFF2-40B4-BE49-F238E27FC236}">
              <a16:creationId xmlns:a16="http://schemas.microsoft.com/office/drawing/2014/main" id="{B0D2839A-E308-731C-96BF-D37BF445D41D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5842" name="Rectangle 774">
          <a:extLst>
            <a:ext uri="{FF2B5EF4-FFF2-40B4-BE49-F238E27FC236}">
              <a16:creationId xmlns:a16="http://schemas.microsoft.com/office/drawing/2014/main" id="{BC234011-43EA-1513-D19F-C803F3EAA601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5843" name="Rectangle 775">
          <a:extLst>
            <a:ext uri="{FF2B5EF4-FFF2-40B4-BE49-F238E27FC236}">
              <a16:creationId xmlns:a16="http://schemas.microsoft.com/office/drawing/2014/main" id="{7211BEDE-E18E-AA90-9536-7B89257B34A0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5844" name="Rectangle 776">
          <a:extLst>
            <a:ext uri="{FF2B5EF4-FFF2-40B4-BE49-F238E27FC236}">
              <a16:creationId xmlns:a16="http://schemas.microsoft.com/office/drawing/2014/main" id="{2D37527B-BD73-B713-BBB5-DD7A558EA89D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5845" name="Rectangle 777">
          <a:extLst>
            <a:ext uri="{FF2B5EF4-FFF2-40B4-BE49-F238E27FC236}">
              <a16:creationId xmlns:a16="http://schemas.microsoft.com/office/drawing/2014/main" id="{E75E4787-B91F-3D7E-08A6-81C2FC882240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5846" name="Rectangle 778">
          <a:extLst>
            <a:ext uri="{FF2B5EF4-FFF2-40B4-BE49-F238E27FC236}">
              <a16:creationId xmlns:a16="http://schemas.microsoft.com/office/drawing/2014/main" id="{2183FFC0-C7C7-73D6-E424-4B4CA9A5A40C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5847" name="Rectangle 779">
          <a:extLst>
            <a:ext uri="{FF2B5EF4-FFF2-40B4-BE49-F238E27FC236}">
              <a16:creationId xmlns:a16="http://schemas.microsoft.com/office/drawing/2014/main" id="{F0701C7D-8627-3FCF-D421-6123758787A4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5848" name="Rectangle 780">
          <a:extLst>
            <a:ext uri="{FF2B5EF4-FFF2-40B4-BE49-F238E27FC236}">
              <a16:creationId xmlns:a16="http://schemas.microsoft.com/office/drawing/2014/main" id="{DAE4593C-7721-7963-3EFE-30949D8A20F7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5849" name="Rectangle 781">
          <a:extLst>
            <a:ext uri="{FF2B5EF4-FFF2-40B4-BE49-F238E27FC236}">
              <a16:creationId xmlns:a16="http://schemas.microsoft.com/office/drawing/2014/main" id="{EDEAEBDD-9394-213B-22BF-500C27E287D9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5850" name="Rectangle 1617">
          <a:extLst>
            <a:ext uri="{FF2B5EF4-FFF2-40B4-BE49-F238E27FC236}">
              <a16:creationId xmlns:a16="http://schemas.microsoft.com/office/drawing/2014/main" id="{0DE4D59F-FCC4-BCD2-5B58-5160C5601886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5851" name="Rectangle 1618">
          <a:extLst>
            <a:ext uri="{FF2B5EF4-FFF2-40B4-BE49-F238E27FC236}">
              <a16:creationId xmlns:a16="http://schemas.microsoft.com/office/drawing/2014/main" id="{39609794-4AD9-622F-281D-FADBC50A8EF5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5852" name="Rectangle 1619">
          <a:extLst>
            <a:ext uri="{FF2B5EF4-FFF2-40B4-BE49-F238E27FC236}">
              <a16:creationId xmlns:a16="http://schemas.microsoft.com/office/drawing/2014/main" id="{A28B44E0-433E-EC48-478A-BEF666EA0503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5853" name="Rectangle 1620">
          <a:extLst>
            <a:ext uri="{FF2B5EF4-FFF2-40B4-BE49-F238E27FC236}">
              <a16:creationId xmlns:a16="http://schemas.microsoft.com/office/drawing/2014/main" id="{9D4CCDDF-5FF4-D2C4-A7A8-0708A99177E4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5854" name="Rectangle 1621">
          <a:extLst>
            <a:ext uri="{FF2B5EF4-FFF2-40B4-BE49-F238E27FC236}">
              <a16:creationId xmlns:a16="http://schemas.microsoft.com/office/drawing/2014/main" id="{CE2A8FDF-328B-B133-2407-740A44F23BEE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5855" name="Rectangle 1622">
          <a:extLst>
            <a:ext uri="{FF2B5EF4-FFF2-40B4-BE49-F238E27FC236}">
              <a16:creationId xmlns:a16="http://schemas.microsoft.com/office/drawing/2014/main" id="{567EEBD4-B9D1-CD58-F0ED-3658B62233A8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5856" name="Rectangle 1623">
          <a:extLst>
            <a:ext uri="{FF2B5EF4-FFF2-40B4-BE49-F238E27FC236}">
              <a16:creationId xmlns:a16="http://schemas.microsoft.com/office/drawing/2014/main" id="{F7A9ED0F-0A49-959B-E3DC-9B1EB6665702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5857" name="Rectangle 1624">
          <a:extLst>
            <a:ext uri="{FF2B5EF4-FFF2-40B4-BE49-F238E27FC236}">
              <a16:creationId xmlns:a16="http://schemas.microsoft.com/office/drawing/2014/main" id="{67189B00-2CF4-9013-45FC-4D16C52E4FAB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5858" name="Rectangle 1625">
          <a:extLst>
            <a:ext uri="{FF2B5EF4-FFF2-40B4-BE49-F238E27FC236}">
              <a16:creationId xmlns:a16="http://schemas.microsoft.com/office/drawing/2014/main" id="{F195E6AD-DDC2-510C-C3F2-23AEBA760C9B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5859" name="Rectangle 1626">
          <a:extLst>
            <a:ext uri="{FF2B5EF4-FFF2-40B4-BE49-F238E27FC236}">
              <a16:creationId xmlns:a16="http://schemas.microsoft.com/office/drawing/2014/main" id="{CE49CCE2-C48C-4561-30F2-C3F5A28D9AE5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5860" name="Rectangle 1627">
          <a:extLst>
            <a:ext uri="{FF2B5EF4-FFF2-40B4-BE49-F238E27FC236}">
              <a16:creationId xmlns:a16="http://schemas.microsoft.com/office/drawing/2014/main" id="{0A144B6C-E125-A119-6CF0-F2B5616C62C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5861" name="Rectangle 1628">
          <a:extLst>
            <a:ext uri="{FF2B5EF4-FFF2-40B4-BE49-F238E27FC236}">
              <a16:creationId xmlns:a16="http://schemas.microsoft.com/office/drawing/2014/main" id="{58C2B0B1-3E21-E1F8-02ED-6CC9DC3F2D92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5862" name="Rectangle 1629">
          <a:extLst>
            <a:ext uri="{FF2B5EF4-FFF2-40B4-BE49-F238E27FC236}">
              <a16:creationId xmlns:a16="http://schemas.microsoft.com/office/drawing/2014/main" id="{17F5AA97-9B3D-E167-A743-624315591302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5863" name="Rectangle 1630">
          <a:extLst>
            <a:ext uri="{FF2B5EF4-FFF2-40B4-BE49-F238E27FC236}">
              <a16:creationId xmlns:a16="http://schemas.microsoft.com/office/drawing/2014/main" id="{1AE81D2A-4375-E509-3F4F-9E7B24DC795C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5864" name="Rectangle 1631">
          <a:extLst>
            <a:ext uri="{FF2B5EF4-FFF2-40B4-BE49-F238E27FC236}">
              <a16:creationId xmlns:a16="http://schemas.microsoft.com/office/drawing/2014/main" id="{F503285C-60FB-2A99-C3E1-8DD5DCB5DECC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5865" name="Rectangle 1632">
          <a:extLst>
            <a:ext uri="{FF2B5EF4-FFF2-40B4-BE49-F238E27FC236}">
              <a16:creationId xmlns:a16="http://schemas.microsoft.com/office/drawing/2014/main" id="{56FCC6E0-8434-0FAE-0817-60F2C8431C55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5866" name="Rectangle 1633">
          <a:extLst>
            <a:ext uri="{FF2B5EF4-FFF2-40B4-BE49-F238E27FC236}">
              <a16:creationId xmlns:a16="http://schemas.microsoft.com/office/drawing/2014/main" id="{837F0D4C-046B-8BD8-8B5A-C12E715104FE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5867" name="Rectangle 1634">
          <a:extLst>
            <a:ext uri="{FF2B5EF4-FFF2-40B4-BE49-F238E27FC236}">
              <a16:creationId xmlns:a16="http://schemas.microsoft.com/office/drawing/2014/main" id="{98BC7BE3-3613-FA48-A429-B19DA01A27E6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5868" name="Rectangle 1635">
          <a:extLst>
            <a:ext uri="{FF2B5EF4-FFF2-40B4-BE49-F238E27FC236}">
              <a16:creationId xmlns:a16="http://schemas.microsoft.com/office/drawing/2014/main" id="{1423134E-A9C2-3C27-D043-229604A199E1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5869" name="Rectangle 1636">
          <a:extLst>
            <a:ext uri="{FF2B5EF4-FFF2-40B4-BE49-F238E27FC236}">
              <a16:creationId xmlns:a16="http://schemas.microsoft.com/office/drawing/2014/main" id="{D3616AF2-570D-29A3-2EFF-C0FD2EF26F7E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5870" name="Rectangle 1637">
          <a:extLst>
            <a:ext uri="{FF2B5EF4-FFF2-40B4-BE49-F238E27FC236}">
              <a16:creationId xmlns:a16="http://schemas.microsoft.com/office/drawing/2014/main" id="{0591D48B-E268-C6A6-E784-C37C63472BCF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5871" name="Rectangle 1638">
          <a:extLst>
            <a:ext uri="{FF2B5EF4-FFF2-40B4-BE49-F238E27FC236}">
              <a16:creationId xmlns:a16="http://schemas.microsoft.com/office/drawing/2014/main" id="{1A8D3005-B2B1-81F4-D12D-15EBF641FD85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5872" name="Rectangle 1639">
          <a:extLst>
            <a:ext uri="{FF2B5EF4-FFF2-40B4-BE49-F238E27FC236}">
              <a16:creationId xmlns:a16="http://schemas.microsoft.com/office/drawing/2014/main" id="{9047BFB8-F2BA-6409-8B74-C6218961D19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5873" name="Rectangle 1640">
          <a:extLst>
            <a:ext uri="{FF2B5EF4-FFF2-40B4-BE49-F238E27FC236}">
              <a16:creationId xmlns:a16="http://schemas.microsoft.com/office/drawing/2014/main" id="{DF8C0EA7-D4FD-32E8-BA9A-3FA520359B89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5874" name="Rectangle 1641">
          <a:extLst>
            <a:ext uri="{FF2B5EF4-FFF2-40B4-BE49-F238E27FC236}">
              <a16:creationId xmlns:a16="http://schemas.microsoft.com/office/drawing/2014/main" id="{AD8136F3-9D38-8808-8CE6-25D51168AAE5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5875" name="Rectangle 1642">
          <a:extLst>
            <a:ext uri="{FF2B5EF4-FFF2-40B4-BE49-F238E27FC236}">
              <a16:creationId xmlns:a16="http://schemas.microsoft.com/office/drawing/2014/main" id="{20DAB276-00F1-464D-62D3-4BEC0A1E3A1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5876" name="Rectangle 1643">
          <a:extLst>
            <a:ext uri="{FF2B5EF4-FFF2-40B4-BE49-F238E27FC236}">
              <a16:creationId xmlns:a16="http://schemas.microsoft.com/office/drawing/2014/main" id="{DC188C45-D36E-762D-5AD8-921DBEB2B2D5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5877" name="Rectangle 1644">
          <a:extLst>
            <a:ext uri="{FF2B5EF4-FFF2-40B4-BE49-F238E27FC236}">
              <a16:creationId xmlns:a16="http://schemas.microsoft.com/office/drawing/2014/main" id="{916A4C93-796C-9581-CC4D-E7E57975B673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5878" name="Rectangle 1645">
          <a:extLst>
            <a:ext uri="{FF2B5EF4-FFF2-40B4-BE49-F238E27FC236}">
              <a16:creationId xmlns:a16="http://schemas.microsoft.com/office/drawing/2014/main" id="{B8C48380-8DE3-E3A1-0FE7-44D52EE01162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5879" name="Rectangle 1646">
          <a:extLst>
            <a:ext uri="{FF2B5EF4-FFF2-40B4-BE49-F238E27FC236}">
              <a16:creationId xmlns:a16="http://schemas.microsoft.com/office/drawing/2014/main" id="{3AB3A3B1-88D6-AA0B-10AC-D077CC8C02C9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5880" name="Rectangle 1647">
          <a:extLst>
            <a:ext uri="{FF2B5EF4-FFF2-40B4-BE49-F238E27FC236}">
              <a16:creationId xmlns:a16="http://schemas.microsoft.com/office/drawing/2014/main" id="{F93BC686-23A4-AEBB-1260-9D362FE308C3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5881" name="Rectangle 1648">
          <a:extLst>
            <a:ext uri="{FF2B5EF4-FFF2-40B4-BE49-F238E27FC236}">
              <a16:creationId xmlns:a16="http://schemas.microsoft.com/office/drawing/2014/main" id="{E4CB35B8-93C8-CDC2-193C-3DEE6CA27A4D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5882" name="Rectangle 1649">
          <a:extLst>
            <a:ext uri="{FF2B5EF4-FFF2-40B4-BE49-F238E27FC236}">
              <a16:creationId xmlns:a16="http://schemas.microsoft.com/office/drawing/2014/main" id="{48592B5B-3C46-0B26-E8B9-86546A56C6D9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5883" name="Rectangle 1650">
          <a:extLst>
            <a:ext uri="{FF2B5EF4-FFF2-40B4-BE49-F238E27FC236}">
              <a16:creationId xmlns:a16="http://schemas.microsoft.com/office/drawing/2014/main" id="{14FFCFDC-D4CB-3A0D-159F-E6786824CB76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5884" name="Rectangle 1651">
          <a:extLst>
            <a:ext uri="{FF2B5EF4-FFF2-40B4-BE49-F238E27FC236}">
              <a16:creationId xmlns:a16="http://schemas.microsoft.com/office/drawing/2014/main" id="{271EF081-0451-8121-333E-C0A5992A4B34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5885" name="Rectangle 1652">
          <a:extLst>
            <a:ext uri="{FF2B5EF4-FFF2-40B4-BE49-F238E27FC236}">
              <a16:creationId xmlns:a16="http://schemas.microsoft.com/office/drawing/2014/main" id="{A3FB781F-0EAF-7304-2360-DF90B90D5103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5886" name="Rectangle 1653">
          <a:extLst>
            <a:ext uri="{FF2B5EF4-FFF2-40B4-BE49-F238E27FC236}">
              <a16:creationId xmlns:a16="http://schemas.microsoft.com/office/drawing/2014/main" id="{ECA8C990-87EF-5879-6E7C-7221761A1D7C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5887" name="Rectangle 1654">
          <a:extLst>
            <a:ext uri="{FF2B5EF4-FFF2-40B4-BE49-F238E27FC236}">
              <a16:creationId xmlns:a16="http://schemas.microsoft.com/office/drawing/2014/main" id="{F20BE10C-E648-A158-E6B0-AEA088A0DB37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5888" name="Rectangle 1655">
          <a:extLst>
            <a:ext uri="{FF2B5EF4-FFF2-40B4-BE49-F238E27FC236}">
              <a16:creationId xmlns:a16="http://schemas.microsoft.com/office/drawing/2014/main" id="{0EA7FE90-3CE4-6B17-F858-16C6FBCB52D6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5889" name="Rectangle 1656">
          <a:extLst>
            <a:ext uri="{FF2B5EF4-FFF2-40B4-BE49-F238E27FC236}">
              <a16:creationId xmlns:a16="http://schemas.microsoft.com/office/drawing/2014/main" id="{2E0C3A17-00C2-0FB1-ED82-13B439CA8833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5890" name="Rectangle 1657">
          <a:extLst>
            <a:ext uri="{FF2B5EF4-FFF2-40B4-BE49-F238E27FC236}">
              <a16:creationId xmlns:a16="http://schemas.microsoft.com/office/drawing/2014/main" id="{580AAF03-A398-427A-BE28-36C1ECBCCA45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5891" name="Rectangle 1658">
          <a:extLst>
            <a:ext uri="{FF2B5EF4-FFF2-40B4-BE49-F238E27FC236}">
              <a16:creationId xmlns:a16="http://schemas.microsoft.com/office/drawing/2014/main" id="{7EB66DD2-76ED-D731-4508-C370562C807B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5892" name="Rectangle 1659">
          <a:extLst>
            <a:ext uri="{FF2B5EF4-FFF2-40B4-BE49-F238E27FC236}">
              <a16:creationId xmlns:a16="http://schemas.microsoft.com/office/drawing/2014/main" id="{2AB36BF7-A915-BF7D-8027-68960C4E4361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5893" name="Rectangle 1660">
          <a:extLst>
            <a:ext uri="{FF2B5EF4-FFF2-40B4-BE49-F238E27FC236}">
              <a16:creationId xmlns:a16="http://schemas.microsoft.com/office/drawing/2014/main" id="{D99CD055-3941-BF0F-3912-E6C0CE0D004D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5894" name="Rectangle 1661">
          <a:extLst>
            <a:ext uri="{FF2B5EF4-FFF2-40B4-BE49-F238E27FC236}">
              <a16:creationId xmlns:a16="http://schemas.microsoft.com/office/drawing/2014/main" id="{B50B7292-5A31-CC86-EB90-939FD404912E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5895" name="Rectangle 1662">
          <a:extLst>
            <a:ext uri="{FF2B5EF4-FFF2-40B4-BE49-F238E27FC236}">
              <a16:creationId xmlns:a16="http://schemas.microsoft.com/office/drawing/2014/main" id="{A29CCFD1-C0AA-F4AC-8C61-DD4C2EC8614A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5896" name="Rectangle 782">
          <a:extLst>
            <a:ext uri="{FF2B5EF4-FFF2-40B4-BE49-F238E27FC236}">
              <a16:creationId xmlns:a16="http://schemas.microsoft.com/office/drawing/2014/main" id="{2AE6508B-697B-CCA0-BB90-D3984F65B67A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5897" name="Rectangle 783">
          <a:extLst>
            <a:ext uri="{FF2B5EF4-FFF2-40B4-BE49-F238E27FC236}">
              <a16:creationId xmlns:a16="http://schemas.microsoft.com/office/drawing/2014/main" id="{894F4D28-7F75-BE76-588D-07A1C0DEB66C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5898" name="Rectangle 784">
          <a:extLst>
            <a:ext uri="{FF2B5EF4-FFF2-40B4-BE49-F238E27FC236}">
              <a16:creationId xmlns:a16="http://schemas.microsoft.com/office/drawing/2014/main" id="{E165AB08-9631-785E-60A2-2BE3D9D3E34E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5899" name="Rectangle 785">
          <a:extLst>
            <a:ext uri="{FF2B5EF4-FFF2-40B4-BE49-F238E27FC236}">
              <a16:creationId xmlns:a16="http://schemas.microsoft.com/office/drawing/2014/main" id="{52766FAF-E185-0801-3145-32410B5C81E5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5900" name="Rectangle 786">
          <a:extLst>
            <a:ext uri="{FF2B5EF4-FFF2-40B4-BE49-F238E27FC236}">
              <a16:creationId xmlns:a16="http://schemas.microsoft.com/office/drawing/2014/main" id="{8C9272A5-6763-E719-6438-417E30792148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5901" name="Rectangle 787">
          <a:extLst>
            <a:ext uri="{FF2B5EF4-FFF2-40B4-BE49-F238E27FC236}">
              <a16:creationId xmlns:a16="http://schemas.microsoft.com/office/drawing/2014/main" id="{C2F4A8FD-BB77-55C1-F5C1-515AFBD49F48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5902" name="Rectangle 788">
          <a:extLst>
            <a:ext uri="{FF2B5EF4-FFF2-40B4-BE49-F238E27FC236}">
              <a16:creationId xmlns:a16="http://schemas.microsoft.com/office/drawing/2014/main" id="{FD626E97-810E-9129-5E97-75136A2F22E7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5903" name="Rectangle 789">
          <a:extLst>
            <a:ext uri="{FF2B5EF4-FFF2-40B4-BE49-F238E27FC236}">
              <a16:creationId xmlns:a16="http://schemas.microsoft.com/office/drawing/2014/main" id="{D55751BC-660A-D3CF-03B0-88C4009CC2DF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5904" name="Rectangle 790">
          <a:extLst>
            <a:ext uri="{FF2B5EF4-FFF2-40B4-BE49-F238E27FC236}">
              <a16:creationId xmlns:a16="http://schemas.microsoft.com/office/drawing/2014/main" id="{70510DBC-8004-7C64-CCA6-FE2449287236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5905" name="Rectangle 791">
          <a:extLst>
            <a:ext uri="{FF2B5EF4-FFF2-40B4-BE49-F238E27FC236}">
              <a16:creationId xmlns:a16="http://schemas.microsoft.com/office/drawing/2014/main" id="{37B29709-1ED3-EB78-1198-503919FAFB2F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5906" name="Rectangle 792">
          <a:extLst>
            <a:ext uri="{FF2B5EF4-FFF2-40B4-BE49-F238E27FC236}">
              <a16:creationId xmlns:a16="http://schemas.microsoft.com/office/drawing/2014/main" id="{5BEC5EC1-16D2-04B3-4628-4FDF849A77C6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5907" name="Rectangle 793">
          <a:extLst>
            <a:ext uri="{FF2B5EF4-FFF2-40B4-BE49-F238E27FC236}">
              <a16:creationId xmlns:a16="http://schemas.microsoft.com/office/drawing/2014/main" id="{D7E50B07-8E46-894E-2AD4-33F98BDA8D2A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5908" name="Rectangle 794">
          <a:extLst>
            <a:ext uri="{FF2B5EF4-FFF2-40B4-BE49-F238E27FC236}">
              <a16:creationId xmlns:a16="http://schemas.microsoft.com/office/drawing/2014/main" id="{87A8CC2B-1EE3-ADA8-6A10-A0F3AD744EA6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5909" name="Rectangle 795">
          <a:extLst>
            <a:ext uri="{FF2B5EF4-FFF2-40B4-BE49-F238E27FC236}">
              <a16:creationId xmlns:a16="http://schemas.microsoft.com/office/drawing/2014/main" id="{0B0460D5-5E63-D756-1C49-284FA1E42987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5910" name="Rectangle 796">
          <a:extLst>
            <a:ext uri="{FF2B5EF4-FFF2-40B4-BE49-F238E27FC236}">
              <a16:creationId xmlns:a16="http://schemas.microsoft.com/office/drawing/2014/main" id="{27BB9077-8351-11F2-2F84-090983D533EA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5911" name="Rectangle 797">
          <a:extLst>
            <a:ext uri="{FF2B5EF4-FFF2-40B4-BE49-F238E27FC236}">
              <a16:creationId xmlns:a16="http://schemas.microsoft.com/office/drawing/2014/main" id="{4857141B-D272-B4EF-922A-D05FC7F598C5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5912" name="Rectangle 798">
          <a:extLst>
            <a:ext uri="{FF2B5EF4-FFF2-40B4-BE49-F238E27FC236}">
              <a16:creationId xmlns:a16="http://schemas.microsoft.com/office/drawing/2014/main" id="{2A6F8B45-DF92-C2B1-D3B0-5F959380FA37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5913" name="Rectangle 799">
          <a:extLst>
            <a:ext uri="{FF2B5EF4-FFF2-40B4-BE49-F238E27FC236}">
              <a16:creationId xmlns:a16="http://schemas.microsoft.com/office/drawing/2014/main" id="{955F2587-90FB-90D7-1D2C-72528E9D2814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5914" name="Rectangle 800">
          <a:extLst>
            <a:ext uri="{FF2B5EF4-FFF2-40B4-BE49-F238E27FC236}">
              <a16:creationId xmlns:a16="http://schemas.microsoft.com/office/drawing/2014/main" id="{FCDBCC47-80AF-8C86-B9EF-A39EBB28A23F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5915" name="Rectangle 801">
          <a:extLst>
            <a:ext uri="{FF2B5EF4-FFF2-40B4-BE49-F238E27FC236}">
              <a16:creationId xmlns:a16="http://schemas.microsoft.com/office/drawing/2014/main" id="{5983C2EE-ECFC-F674-F2D0-0A9A4BDC9368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5916" name="Rectangle 802">
          <a:extLst>
            <a:ext uri="{FF2B5EF4-FFF2-40B4-BE49-F238E27FC236}">
              <a16:creationId xmlns:a16="http://schemas.microsoft.com/office/drawing/2014/main" id="{E8829AED-FAE7-3F12-6C0F-7E7C2C4CE682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5917" name="Rectangle 803">
          <a:extLst>
            <a:ext uri="{FF2B5EF4-FFF2-40B4-BE49-F238E27FC236}">
              <a16:creationId xmlns:a16="http://schemas.microsoft.com/office/drawing/2014/main" id="{C85EC993-F09C-A855-11E2-3684E8C2C3BA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5918" name="Rectangle 804">
          <a:extLst>
            <a:ext uri="{FF2B5EF4-FFF2-40B4-BE49-F238E27FC236}">
              <a16:creationId xmlns:a16="http://schemas.microsoft.com/office/drawing/2014/main" id="{62DAF994-3AE9-0436-E56E-7C7686D37272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5919" name="Rectangle 805">
          <a:extLst>
            <a:ext uri="{FF2B5EF4-FFF2-40B4-BE49-F238E27FC236}">
              <a16:creationId xmlns:a16="http://schemas.microsoft.com/office/drawing/2014/main" id="{70A322E3-507E-1A1A-9FDD-2F7D2F8D7697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5920" name="Rectangle 806">
          <a:extLst>
            <a:ext uri="{FF2B5EF4-FFF2-40B4-BE49-F238E27FC236}">
              <a16:creationId xmlns:a16="http://schemas.microsoft.com/office/drawing/2014/main" id="{CAD15E0A-67D8-23EB-C56F-F8A089ABD38C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5921" name="Rectangle 807">
          <a:extLst>
            <a:ext uri="{FF2B5EF4-FFF2-40B4-BE49-F238E27FC236}">
              <a16:creationId xmlns:a16="http://schemas.microsoft.com/office/drawing/2014/main" id="{5DB98715-090C-1821-5F4F-C47F071EF649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5922" name="Rectangle 808">
          <a:extLst>
            <a:ext uri="{FF2B5EF4-FFF2-40B4-BE49-F238E27FC236}">
              <a16:creationId xmlns:a16="http://schemas.microsoft.com/office/drawing/2014/main" id="{C7272320-058E-3F9E-522A-9810DB922782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5923" name="Rectangle 809">
          <a:extLst>
            <a:ext uri="{FF2B5EF4-FFF2-40B4-BE49-F238E27FC236}">
              <a16:creationId xmlns:a16="http://schemas.microsoft.com/office/drawing/2014/main" id="{450A20E5-5ED5-CEB7-38E6-FB966FBD6666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5924" name="Rectangle 810">
          <a:extLst>
            <a:ext uri="{FF2B5EF4-FFF2-40B4-BE49-F238E27FC236}">
              <a16:creationId xmlns:a16="http://schemas.microsoft.com/office/drawing/2014/main" id="{4BD998F3-FCB8-AEEF-FC81-AD23D679AABF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5925" name="Rectangle 811">
          <a:extLst>
            <a:ext uri="{FF2B5EF4-FFF2-40B4-BE49-F238E27FC236}">
              <a16:creationId xmlns:a16="http://schemas.microsoft.com/office/drawing/2014/main" id="{03816597-4086-20C8-A555-BBD9478D4EEC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5926" name="Rectangle 812">
          <a:extLst>
            <a:ext uri="{FF2B5EF4-FFF2-40B4-BE49-F238E27FC236}">
              <a16:creationId xmlns:a16="http://schemas.microsoft.com/office/drawing/2014/main" id="{0C6FCA41-DCAB-0FED-A8BD-BD4BB9D7210E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5927" name="Rectangle 813">
          <a:extLst>
            <a:ext uri="{FF2B5EF4-FFF2-40B4-BE49-F238E27FC236}">
              <a16:creationId xmlns:a16="http://schemas.microsoft.com/office/drawing/2014/main" id="{13E938A9-094F-CAFC-4DF1-ABF327294EBD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5928" name="Rectangle 814">
          <a:extLst>
            <a:ext uri="{FF2B5EF4-FFF2-40B4-BE49-F238E27FC236}">
              <a16:creationId xmlns:a16="http://schemas.microsoft.com/office/drawing/2014/main" id="{F5844CBE-3BE9-8225-5FB1-E4EFE4B0F48D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5929" name="Rectangle 815">
          <a:extLst>
            <a:ext uri="{FF2B5EF4-FFF2-40B4-BE49-F238E27FC236}">
              <a16:creationId xmlns:a16="http://schemas.microsoft.com/office/drawing/2014/main" id="{A4EFD4AE-99E4-2D12-2252-226EB125E921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5930" name="Rectangle 816">
          <a:extLst>
            <a:ext uri="{FF2B5EF4-FFF2-40B4-BE49-F238E27FC236}">
              <a16:creationId xmlns:a16="http://schemas.microsoft.com/office/drawing/2014/main" id="{2B518ADD-2B89-22B1-8C52-F1BCF82D5A9C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5931" name="Rectangle 817">
          <a:extLst>
            <a:ext uri="{FF2B5EF4-FFF2-40B4-BE49-F238E27FC236}">
              <a16:creationId xmlns:a16="http://schemas.microsoft.com/office/drawing/2014/main" id="{2A29CE5D-E3DC-AE25-4A61-877B0D3CDC97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5932" name="Rectangle 818">
          <a:extLst>
            <a:ext uri="{FF2B5EF4-FFF2-40B4-BE49-F238E27FC236}">
              <a16:creationId xmlns:a16="http://schemas.microsoft.com/office/drawing/2014/main" id="{EA3B0DCD-AEA1-CE1E-0129-0D7A31217C36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5933" name="Rectangle 819">
          <a:extLst>
            <a:ext uri="{FF2B5EF4-FFF2-40B4-BE49-F238E27FC236}">
              <a16:creationId xmlns:a16="http://schemas.microsoft.com/office/drawing/2014/main" id="{71B9E00C-3E9C-1DEF-F7A0-67D10FA61D7C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5934" name="Rectangle 820">
          <a:extLst>
            <a:ext uri="{FF2B5EF4-FFF2-40B4-BE49-F238E27FC236}">
              <a16:creationId xmlns:a16="http://schemas.microsoft.com/office/drawing/2014/main" id="{D8209DF9-E087-ABA6-4E98-C7342F90EF10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5935" name="Rectangle 821">
          <a:extLst>
            <a:ext uri="{FF2B5EF4-FFF2-40B4-BE49-F238E27FC236}">
              <a16:creationId xmlns:a16="http://schemas.microsoft.com/office/drawing/2014/main" id="{CD39B753-5344-4327-8130-C9DFD4A054AA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5936" name="Rectangle 822">
          <a:extLst>
            <a:ext uri="{FF2B5EF4-FFF2-40B4-BE49-F238E27FC236}">
              <a16:creationId xmlns:a16="http://schemas.microsoft.com/office/drawing/2014/main" id="{18B9587D-CCF0-2079-433E-F4726EBF3851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5937" name="Rectangle 823">
          <a:extLst>
            <a:ext uri="{FF2B5EF4-FFF2-40B4-BE49-F238E27FC236}">
              <a16:creationId xmlns:a16="http://schemas.microsoft.com/office/drawing/2014/main" id="{73A9F16A-C62C-B3AE-42C6-4E9CDA83F104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5938" name="Rectangle 824">
          <a:extLst>
            <a:ext uri="{FF2B5EF4-FFF2-40B4-BE49-F238E27FC236}">
              <a16:creationId xmlns:a16="http://schemas.microsoft.com/office/drawing/2014/main" id="{0515D69C-5AAD-1C2D-CC80-12C446363B77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5939" name="Rectangle 825">
          <a:extLst>
            <a:ext uri="{FF2B5EF4-FFF2-40B4-BE49-F238E27FC236}">
              <a16:creationId xmlns:a16="http://schemas.microsoft.com/office/drawing/2014/main" id="{BFCC3FE6-3A5A-33C9-EDE0-94F2CF0D43EF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5940" name="Rectangle 826">
          <a:extLst>
            <a:ext uri="{FF2B5EF4-FFF2-40B4-BE49-F238E27FC236}">
              <a16:creationId xmlns:a16="http://schemas.microsoft.com/office/drawing/2014/main" id="{55852F27-70D9-71BF-A265-0C6A2A2251DF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5941" name="Rectangle 827">
          <a:extLst>
            <a:ext uri="{FF2B5EF4-FFF2-40B4-BE49-F238E27FC236}">
              <a16:creationId xmlns:a16="http://schemas.microsoft.com/office/drawing/2014/main" id="{F9C59FBB-75C4-B479-4918-717BBE0858EC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5942" name="Rectangle 828">
          <a:extLst>
            <a:ext uri="{FF2B5EF4-FFF2-40B4-BE49-F238E27FC236}">
              <a16:creationId xmlns:a16="http://schemas.microsoft.com/office/drawing/2014/main" id="{3CD40C45-F2C6-2512-60FC-A14C61EE1595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5943" name="Rectangle 829">
          <a:extLst>
            <a:ext uri="{FF2B5EF4-FFF2-40B4-BE49-F238E27FC236}">
              <a16:creationId xmlns:a16="http://schemas.microsoft.com/office/drawing/2014/main" id="{FB0BEF96-0E9E-5646-6508-9CE1361038E7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5944" name="Rectangle 830">
          <a:extLst>
            <a:ext uri="{FF2B5EF4-FFF2-40B4-BE49-F238E27FC236}">
              <a16:creationId xmlns:a16="http://schemas.microsoft.com/office/drawing/2014/main" id="{B4ED6C7E-B507-7549-9CAA-82ACCB5252AF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5945" name="Rectangle 831">
          <a:extLst>
            <a:ext uri="{FF2B5EF4-FFF2-40B4-BE49-F238E27FC236}">
              <a16:creationId xmlns:a16="http://schemas.microsoft.com/office/drawing/2014/main" id="{AA08A87E-E33F-9A57-2D1C-CCC0911B2379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5946" name="Rectangle 832">
          <a:extLst>
            <a:ext uri="{FF2B5EF4-FFF2-40B4-BE49-F238E27FC236}">
              <a16:creationId xmlns:a16="http://schemas.microsoft.com/office/drawing/2014/main" id="{63B3A9AA-9611-901B-4B49-52AB69A27DFD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5947" name="Rectangle 833">
          <a:extLst>
            <a:ext uri="{FF2B5EF4-FFF2-40B4-BE49-F238E27FC236}">
              <a16:creationId xmlns:a16="http://schemas.microsoft.com/office/drawing/2014/main" id="{D2B06DDC-FECF-B4C1-A583-78B168FBE553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5948" name="Rectangle 834">
          <a:extLst>
            <a:ext uri="{FF2B5EF4-FFF2-40B4-BE49-F238E27FC236}">
              <a16:creationId xmlns:a16="http://schemas.microsoft.com/office/drawing/2014/main" id="{29CD2573-0044-1354-4E6E-697988702BF2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5949" name="Rectangle 835">
          <a:extLst>
            <a:ext uri="{FF2B5EF4-FFF2-40B4-BE49-F238E27FC236}">
              <a16:creationId xmlns:a16="http://schemas.microsoft.com/office/drawing/2014/main" id="{60575974-47C1-4AD2-C2F5-2E942441E269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5950" name="Rectangle 836">
          <a:extLst>
            <a:ext uri="{FF2B5EF4-FFF2-40B4-BE49-F238E27FC236}">
              <a16:creationId xmlns:a16="http://schemas.microsoft.com/office/drawing/2014/main" id="{04BFA1B0-A5AD-8BD3-12A2-C939C5213B5E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5951" name="Rectangle 837">
          <a:extLst>
            <a:ext uri="{FF2B5EF4-FFF2-40B4-BE49-F238E27FC236}">
              <a16:creationId xmlns:a16="http://schemas.microsoft.com/office/drawing/2014/main" id="{19B5F7CA-6672-4E3C-AA45-6DCB33636D82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5952" name="Rectangle 838">
          <a:extLst>
            <a:ext uri="{FF2B5EF4-FFF2-40B4-BE49-F238E27FC236}">
              <a16:creationId xmlns:a16="http://schemas.microsoft.com/office/drawing/2014/main" id="{0377819C-E0A8-2125-F275-1CC8A4F00449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5953" name="Rectangle 839">
          <a:extLst>
            <a:ext uri="{FF2B5EF4-FFF2-40B4-BE49-F238E27FC236}">
              <a16:creationId xmlns:a16="http://schemas.microsoft.com/office/drawing/2014/main" id="{D044F057-FB52-00E3-8A95-25A3C34C63F6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5954" name="Rectangle 840">
          <a:extLst>
            <a:ext uri="{FF2B5EF4-FFF2-40B4-BE49-F238E27FC236}">
              <a16:creationId xmlns:a16="http://schemas.microsoft.com/office/drawing/2014/main" id="{E2CA4641-057B-BB71-9ABE-50B34459A7FA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5955" name="Rectangle 841">
          <a:extLst>
            <a:ext uri="{FF2B5EF4-FFF2-40B4-BE49-F238E27FC236}">
              <a16:creationId xmlns:a16="http://schemas.microsoft.com/office/drawing/2014/main" id="{613FCBFB-3D11-7715-E14E-BE232F4A65CD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5956" name="Rectangle 842">
          <a:extLst>
            <a:ext uri="{FF2B5EF4-FFF2-40B4-BE49-F238E27FC236}">
              <a16:creationId xmlns:a16="http://schemas.microsoft.com/office/drawing/2014/main" id="{48E76C36-64C8-6C8C-DDD0-141EEB906AC9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5957" name="Rectangle 843">
          <a:extLst>
            <a:ext uri="{FF2B5EF4-FFF2-40B4-BE49-F238E27FC236}">
              <a16:creationId xmlns:a16="http://schemas.microsoft.com/office/drawing/2014/main" id="{D1B6F786-F09D-F3ED-B9F2-FE22014FCE2E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5958" name="Rectangle 844">
          <a:extLst>
            <a:ext uri="{FF2B5EF4-FFF2-40B4-BE49-F238E27FC236}">
              <a16:creationId xmlns:a16="http://schemas.microsoft.com/office/drawing/2014/main" id="{3D0FB09D-0C7C-5B54-442E-6CEA28130B28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5959" name="Rectangle 845">
          <a:extLst>
            <a:ext uri="{FF2B5EF4-FFF2-40B4-BE49-F238E27FC236}">
              <a16:creationId xmlns:a16="http://schemas.microsoft.com/office/drawing/2014/main" id="{BA2A3F8B-2D33-AC7E-6A2A-EB90C182BA9A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5960" name="Rectangle 846">
          <a:extLst>
            <a:ext uri="{FF2B5EF4-FFF2-40B4-BE49-F238E27FC236}">
              <a16:creationId xmlns:a16="http://schemas.microsoft.com/office/drawing/2014/main" id="{1075C0CA-95A1-14A2-53B7-C7DA826E2557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5961" name="Rectangle 847">
          <a:extLst>
            <a:ext uri="{FF2B5EF4-FFF2-40B4-BE49-F238E27FC236}">
              <a16:creationId xmlns:a16="http://schemas.microsoft.com/office/drawing/2014/main" id="{5C091A5A-53BF-BB6B-4131-F8324A9B564C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5962" name="Rectangle 848">
          <a:extLst>
            <a:ext uri="{FF2B5EF4-FFF2-40B4-BE49-F238E27FC236}">
              <a16:creationId xmlns:a16="http://schemas.microsoft.com/office/drawing/2014/main" id="{9780E819-B65B-39F1-CA5D-0210EBF73B68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5963" name="Rectangle 849">
          <a:extLst>
            <a:ext uri="{FF2B5EF4-FFF2-40B4-BE49-F238E27FC236}">
              <a16:creationId xmlns:a16="http://schemas.microsoft.com/office/drawing/2014/main" id="{F1D6AFF2-3D72-976B-8CB0-C87E416BD08D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5964" name="Rectangle 850">
          <a:extLst>
            <a:ext uri="{FF2B5EF4-FFF2-40B4-BE49-F238E27FC236}">
              <a16:creationId xmlns:a16="http://schemas.microsoft.com/office/drawing/2014/main" id="{F9FEFF0D-EE05-EED6-CFFE-7F2889826417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5965" name="Rectangle 851">
          <a:extLst>
            <a:ext uri="{FF2B5EF4-FFF2-40B4-BE49-F238E27FC236}">
              <a16:creationId xmlns:a16="http://schemas.microsoft.com/office/drawing/2014/main" id="{773C20A2-6882-9558-4969-D52813E2D21F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5966" name="Rectangle 852">
          <a:extLst>
            <a:ext uri="{FF2B5EF4-FFF2-40B4-BE49-F238E27FC236}">
              <a16:creationId xmlns:a16="http://schemas.microsoft.com/office/drawing/2014/main" id="{87C96FFE-D733-DB16-5D36-F282D154E43A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5967" name="Rectangle 853">
          <a:extLst>
            <a:ext uri="{FF2B5EF4-FFF2-40B4-BE49-F238E27FC236}">
              <a16:creationId xmlns:a16="http://schemas.microsoft.com/office/drawing/2014/main" id="{0884E549-6B76-C4F8-300E-7AFFD30E470D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5968" name="Rectangle 854">
          <a:extLst>
            <a:ext uri="{FF2B5EF4-FFF2-40B4-BE49-F238E27FC236}">
              <a16:creationId xmlns:a16="http://schemas.microsoft.com/office/drawing/2014/main" id="{3A5A7B63-2DF4-984E-F5FF-38A33B48EB61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5969" name="Rectangle 855">
          <a:extLst>
            <a:ext uri="{FF2B5EF4-FFF2-40B4-BE49-F238E27FC236}">
              <a16:creationId xmlns:a16="http://schemas.microsoft.com/office/drawing/2014/main" id="{2414F517-3076-FA8C-BAD1-9BCCCB3950FD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5970" name="Rectangle 856">
          <a:extLst>
            <a:ext uri="{FF2B5EF4-FFF2-40B4-BE49-F238E27FC236}">
              <a16:creationId xmlns:a16="http://schemas.microsoft.com/office/drawing/2014/main" id="{03463AEA-B41A-78FC-D155-3F3583998D4F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5971" name="Rectangle 857">
          <a:extLst>
            <a:ext uri="{FF2B5EF4-FFF2-40B4-BE49-F238E27FC236}">
              <a16:creationId xmlns:a16="http://schemas.microsoft.com/office/drawing/2014/main" id="{F8B6B755-E2B9-52C1-BA3A-FF6BC09EA45B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5972" name="Rectangle 858">
          <a:extLst>
            <a:ext uri="{FF2B5EF4-FFF2-40B4-BE49-F238E27FC236}">
              <a16:creationId xmlns:a16="http://schemas.microsoft.com/office/drawing/2014/main" id="{2047F5CC-F33B-41D5-A3DD-3F9C77E811B5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5973" name="Rectangle 859">
          <a:extLst>
            <a:ext uri="{FF2B5EF4-FFF2-40B4-BE49-F238E27FC236}">
              <a16:creationId xmlns:a16="http://schemas.microsoft.com/office/drawing/2014/main" id="{61D74BDF-4933-8F0D-B228-23F71C079039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5974" name="Rectangle 860">
          <a:extLst>
            <a:ext uri="{FF2B5EF4-FFF2-40B4-BE49-F238E27FC236}">
              <a16:creationId xmlns:a16="http://schemas.microsoft.com/office/drawing/2014/main" id="{6150B6D6-F2D0-EC99-848F-32F8B69C1791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5975" name="Rectangle 861">
          <a:extLst>
            <a:ext uri="{FF2B5EF4-FFF2-40B4-BE49-F238E27FC236}">
              <a16:creationId xmlns:a16="http://schemas.microsoft.com/office/drawing/2014/main" id="{7EBB22A3-15B8-63C7-D8E3-9E9AAF03550E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5976" name="Rectangle 862">
          <a:extLst>
            <a:ext uri="{FF2B5EF4-FFF2-40B4-BE49-F238E27FC236}">
              <a16:creationId xmlns:a16="http://schemas.microsoft.com/office/drawing/2014/main" id="{38B262E4-BDC4-B097-ABF6-EBA55982DF23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5977" name="Rectangle 863">
          <a:extLst>
            <a:ext uri="{FF2B5EF4-FFF2-40B4-BE49-F238E27FC236}">
              <a16:creationId xmlns:a16="http://schemas.microsoft.com/office/drawing/2014/main" id="{26878124-F441-4A34-B103-0AF47BD9F053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5978" name="Rectangle 864">
          <a:extLst>
            <a:ext uri="{FF2B5EF4-FFF2-40B4-BE49-F238E27FC236}">
              <a16:creationId xmlns:a16="http://schemas.microsoft.com/office/drawing/2014/main" id="{951764A2-31A8-7759-25AD-89A1F2893F96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5979" name="Rectangle 865">
          <a:extLst>
            <a:ext uri="{FF2B5EF4-FFF2-40B4-BE49-F238E27FC236}">
              <a16:creationId xmlns:a16="http://schemas.microsoft.com/office/drawing/2014/main" id="{849645D9-5618-0636-BB41-D007057689F8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5980" name="Rectangle 866">
          <a:extLst>
            <a:ext uri="{FF2B5EF4-FFF2-40B4-BE49-F238E27FC236}">
              <a16:creationId xmlns:a16="http://schemas.microsoft.com/office/drawing/2014/main" id="{47C86F6A-C122-1F39-22FA-ABCB3AE37375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5981" name="Rectangle 867">
          <a:extLst>
            <a:ext uri="{FF2B5EF4-FFF2-40B4-BE49-F238E27FC236}">
              <a16:creationId xmlns:a16="http://schemas.microsoft.com/office/drawing/2014/main" id="{6BE1A128-6FE8-6C78-08E2-2636E80E5F20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5982" name="Rectangle 868">
          <a:extLst>
            <a:ext uri="{FF2B5EF4-FFF2-40B4-BE49-F238E27FC236}">
              <a16:creationId xmlns:a16="http://schemas.microsoft.com/office/drawing/2014/main" id="{017B468C-CEAA-4610-7F69-57906F4DBF81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5983" name="Rectangle 869">
          <a:extLst>
            <a:ext uri="{FF2B5EF4-FFF2-40B4-BE49-F238E27FC236}">
              <a16:creationId xmlns:a16="http://schemas.microsoft.com/office/drawing/2014/main" id="{E4BD1CCB-6D50-66C5-FA25-C9F19B042747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5984" name="Rectangle 870">
          <a:extLst>
            <a:ext uri="{FF2B5EF4-FFF2-40B4-BE49-F238E27FC236}">
              <a16:creationId xmlns:a16="http://schemas.microsoft.com/office/drawing/2014/main" id="{8F8ECEF0-BCCA-3B88-5745-4FAB7A19DC1F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5985" name="Rectangle 871">
          <a:extLst>
            <a:ext uri="{FF2B5EF4-FFF2-40B4-BE49-F238E27FC236}">
              <a16:creationId xmlns:a16="http://schemas.microsoft.com/office/drawing/2014/main" id="{60CD8A8E-8218-7F76-DBD8-EF108657BA2E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5986" name="Rectangle 872">
          <a:extLst>
            <a:ext uri="{FF2B5EF4-FFF2-40B4-BE49-F238E27FC236}">
              <a16:creationId xmlns:a16="http://schemas.microsoft.com/office/drawing/2014/main" id="{2854DAA1-CA50-2D3D-69BB-4E5B480D1862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5987" name="Rectangle 873">
          <a:extLst>
            <a:ext uri="{FF2B5EF4-FFF2-40B4-BE49-F238E27FC236}">
              <a16:creationId xmlns:a16="http://schemas.microsoft.com/office/drawing/2014/main" id="{1AE116CC-15BF-A1FC-F0CD-6957BA136B4B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5988" name="Rectangle 874">
          <a:extLst>
            <a:ext uri="{FF2B5EF4-FFF2-40B4-BE49-F238E27FC236}">
              <a16:creationId xmlns:a16="http://schemas.microsoft.com/office/drawing/2014/main" id="{944ED2B0-A89C-1B79-5041-81D2107DCE50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5989" name="Rectangle 875">
          <a:extLst>
            <a:ext uri="{FF2B5EF4-FFF2-40B4-BE49-F238E27FC236}">
              <a16:creationId xmlns:a16="http://schemas.microsoft.com/office/drawing/2014/main" id="{F45622CE-1007-D080-87CB-D203D66C519B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5990" name="Rectangle 876">
          <a:extLst>
            <a:ext uri="{FF2B5EF4-FFF2-40B4-BE49-F238E27FC236}">
              <a16:creationId xmlns:a16="http://schemas.microsoft.com/office/drawing/2014/main" id="{949E5A9A-E90F-B153-5830-4ADD2B0364F3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5991" name="Rectangle 877">
          <a:extLst>
            <a:ext uri="{FF2B5EF4-FFF2-40B4-BE49-F238E27FC236}">
              <a16:creationId xmlns:a16="http://schemas.microsoft.com/office/drawing/2014/main" id="{3D0AED71-4016-C96F-474B-0A8E96C4F8BE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5992" name="Rectangle 878">
          <a:extLst>
            <a:ext uri="{FF2B5EF4-FFF2-40B4-BE49-F238E27FC236}">
              <a16:creationId xmlns:a16="http://schemas.microsoft.com/office/drawing/2014/main" id="{4A8A7542-6A7E-CA54-B15B-5F8479DD09AD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5993" name="Rectangle 879">
          <a:extLst>
            <a:ext uri="{FF2B5EF4-FFF2-40B4-BE49-F238E27FC236}">
              <a16:creationId xmlns:a16="http://schemas.microsoft.com/office/drawing/2014/main" id="{94CA25AF-6669-F942-545E-82D82C3A81A2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5994" name="Rectangle 880">
          <a:extLst>
            <a:ext uri="{FF2B5EF4-FFF2-40B4-BE49-F238E27FC236}">
              <a16:creationId xmlns:a16="http://schemas.microsoft.com/office/drawing/2014/main" id="{05693576-A3AF-3A59-141A-D77A3708D609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5995" name="Rectangle 881">
          <a:extLst>
            <a:ext uri="{FF2B5EF4-FFF2-40B4-BE49-F238E27FC236}">
              <a16:creationId xmlns:a16="http://schemas.microsoft.com/office/drawing/2014/main" id="{8B136180-9DA8-249B-269E-E0954919DC4D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5996" name="Rectangle 882">
          <a:extLst>
            <a:ext uri="{FF2B5EF4-FFF2-40B4-BE49-F238E27FC236}">
              <a16:creationId xmlns:a16="http://schemas.microsoft.com/office/drawing/2014/main" id="{2FA8D13F-5F78-4A7F-CD5C-15FAF7AB043B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5997" name="Rectangle 883">
          <a:extLst>
            <a:ext uri="{FF2B5EF4-FFF2-40B4-BE49-F238E27FC236}">
              <a16:creationId xmlns:a16="http://schemas.microsoft.com/office/drawing/2014/main" id="{4245250E-6D7D-F11F-15E7-9CB8DDCA22C7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5998" name="Rectangle 884">
          <a:extLst>
            <a:ext uri="{FF2B5EF4-FFF2-40B4-BE49-F238E27FC236}">
              <a16:creationId xmlns:a16="http://schemas.microsoft.com/office/drawing/2014/main" id="{2F736F09-6EE5-AA57-38EB-F4EFE98B3F7B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5999" name="Rectangle 885">
          <a:extLst>
            <a:ext uri="{FF2B5EF4-FFF2-40B4-BE49-F238E27FC236}">
              <a16:creationId xmlns:a16="http://schemas.microsoft.com/office/drawing/2014/main" id="{217F5A69-BAE1-9797-2CFB-8F4C2B579E20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6000" name="Rectangle 886">
          <a:extLst>
            <a:ext uri="{FF2B5EF4-FFF2-40B4-BE49-F238E27FC236}">
              <a16:creationId xmlns:a16="http://schemas.microsoft.com/office/drawing/2014/main" id="{722B2BF0-91A3-3752-EBB0-0C7A0FD81F3B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6001" name="Rectangle 887">
          <a:extLst>
            <a:ext uri="{FF2B5EF4-FFF2-40B4-BE49-F238E27FC236}">
              <a16:creationId xmlns:a16="http://schemas.microsoft.com/office/drawing/2014/main" id="{D51F62D1-EAE8-D3F3-11D2-005376FCE59F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6002" name="Rectangle 888">
          <a:extLst>
            <a:ext uri="{FF2B5EF4-FFF2-40B4-BE49-F238E27FC236}">
              <a16:creationId xmlns:a16="http://schemas.microsoft.com/office/drawing/2014/main" id="{B780E512-FD2A-9082-F5BD-683553CDF4CD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6003" name="Rectangle 889">
          <a:extLst>
            <a:ext uri="{FF2B5EF4-FFF2-40B4-BE49-F238E27FC236}">
              <a16:creationId xmlns:a16="http://schemas.microsoft.com/office/drawing/2014/main" id="{8C4EA720-2317-F3CC-C2B0-BA8AA87C7D51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6004" name="Rectangle 890">
          <a:extLst>
            <a:ext uri="{FF2B5EF4-FFF2-40B4-BE49-F238E27FC236}">
              <a16:creationId xmlns:a16="http://schemas.microsoft.com/office/drawing/2014/main" id="{31220FF2-FFF9-0FF4-E974-B70DA533CBF3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6005" name="Rectangle 891">
          <a:extLst>
            <a:ext uri="{FF2B5EF4-FFF2-40B4-BE49-F238E27FC236}">
              <a16:creationId xmlns:a16="http://schemas.microsoft.com/office/drawing/2014/main" id="{A5D4EB20-31AA-6275-B41C-D13CB98E83D2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6006" name="Rectangle 892">
          <a:extLst>
            <a:ext uri="{FF2B5EF4-FFF2-40B4-BE49-F238E27FC236}">
              <a16:creationId xmlns:a16="http://schemas.microsoft.com/office/drawing/2014/main" id="{56B54D40-3A1C-562C-A037-6190D4D37815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6007" name="Rectangle 893">
          <a:extLst>
            <a:ext uri="{FF2B5EF4-FFF2-40B4-BE49-F238E27FC236}">
              <a16:creationId xmlns:a16="http://schemas.microsoft.com/office/drawing/2014/main" id="{B1CDC002-D856-F867-66EF-AA401036C958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6008" name="Rectangle 894">
          <a:extLst>
            <a:ext uri="{FF2B5EF4-FFF2-40B4-BE49-F238E27FC236}">
              <a16:creationId xmlns:a16="http://schemas.microsoft.com/office/drawing/2014/main" id="{E2969EDB-8FF7-2812-D8B6-C8BDA3FECC27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6009" name="Rectangle 895">
          <a:extLst>
            <a:ext uri="{FF2B5EF4-FFF2-40B4-BE49-F238E27FC236}">
              <a16:creationId xmlns:a16="http://schemas.microsoft.com/office/drawing/2014/main" id="{D9D69F60-126E-C802-6E10-98BB243B6B6F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6010" name="Rectangle 896">
          <a:extLst>
            <a:ext uri="{FF2B5EF4-FFF2-40B4-BE49-F238E27FC236}">
              <a16:creationId xmlns:a16="http://schemas.microsoft.com/office/drawing/2014/main" id="{A525E2C3-3CB5-6A5F-45F2-9EE7EBC17F93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6011" name="Rectangle 897">
          <a:extLst>
            <a:ext uri="{FF2B5EF4-FFF2-40B4-BE49-F238E27FC236}">
              <a16:creationId xmlns:a16="http://schemas.microsoft.com/office/drawing/2014/main" id="{6657B1C5-2A88-EEB5-A1A4-67B6BDA105F8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6012" name="Rectangle 898">
          <a:extLst>
            <a:ext uri="{FF2B5EF4-FFF2-40B4-BE49-F238E27FC236}">
              <a16:creationId xmlns:a16="http://schemas.microsoft.com/office/drawing/2014/main" id="{D5942945-169F-D7C1-7DFB-A68E9F7933F1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6013" name="Rectangle 899">
          <a:extLst>
            <a:ext uri="{FF2B5EF4-FFF2-40B4-BE49-F238E27FC236}">
              <a16:creationId xmlns:a16="http://schemas.microsoft.com/office/drawing/2014/main" id="{36706EF0-AF49-E53D-4569-73D30326602E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6014" name="Rectangle 900">
          <a:extLst>
            <a:ext uri="{FF2B5EF4-FFF2-40B4-BE49-F238E27FC236}">
              <a16:creationId xmlns:a16="http://schemas.microsoft.com/office/drawing/2014/main" id="{4BD1A304-3B91-99B7-3CD3-0B4E5472C2D1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6015" name="Rectangle 901">
          <a:extLst>
            <a:ext uri="{FF2B5EF4-FFF2-40B4-BE49-F238E27FC236}">
              <a16:creationId xmlns:a16="http://schemas.microsoft.com/office/drawing/2014/main" id="{F2AC6851-137F-6791-6BD9-CC1C72D50693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6016" name="Rectangle 902">
          <a:extLst>
            <a:ext uri="{FF2B5EF4-FFF2-40B4-BE49-F238E27FC236}">
              <a16:creationId xmlns:a16="http://schemas.microsoft.com/office/drawing/2014/main" id="{A0180B6A-5E23-B82C-CBB6-D0FE7F2A02A9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6017" name="Rectangle 903">
          <a:extLst>
            <a:ext uri="{FF2B5EF4-FFF2-40B4-BE49-F238E27FC236}">
              <a16:creationId xmlns:a16="http://schemas.microsoft.com/office/drawing/2014/main" id="{68F0AED3-BE48-EE65-F8E8-FE37817A0B3A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6018" name="Rectangle 904">
          <a:extLst>
            <a:ext uri="{FF2B5EF4-FFF2-40B4-BE49-F238E27FC236}">
              <a16:creationId xmlns:a16="http://schemas.microsoft.com/office/drawing/2014/main" id="{3E413545-E111-BE4D-A0AE-3DAA1A060A6A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6019" name="Rectangle 905">
          <a:extLst>
            <a:ext uri="{FF2B5EF4-FFF2-40B4-BE49-F238E27FC236}">
              <a16:creationId xmlns:a16="http://schemas.microsoft.com/office/drawing/2014/main" id="{EF0A2CC8-A920-4357-F12F-9B6E3F7F97CB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6020" name="Rectangle 906">
          <a:extLst>
            <a:ext uri="{FF2B5EF4-FFF2-40B4-BE49-F238E27FC236}">
              <a16:creationId xmlns:a16="http://schemas.microsoft.com/office/drawing/2014/main" id="{67845717-28DF-36A5-9B7A-02C1B4D1FCC3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6021" name="Rectangle 907">
          <a:extLst>
            <a:ext uri="{FF2B5EF4-FFF2-40B4-BE49-F238E27FC236}">
              <a16:creationId xmlns:a16="http://schemas.microsoft.com/office/drawing/2014/main" id="{0A099D64-D7CA-5D4D-896F-FC900FCC6010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6022" name="Rectangle 908">
          <a:extLst>
            <a:ext uri="{FF2B5EF4-FFF2-40B4-BE49-F238E27FC236}">
              <a16:creationId xmlns:a16="http://schemas.microsoft.com/office/drawing/2014/main" id="{61C800E9-E16E-88CD-A313-1AEAFB32C40D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6023" name="Rectangle 909">
          <a:extLst>
            <a:ext uri="{FF2B5EF4-FFF2-40B4-BE49-F238E27FC236}">
              <a16:creationId xmlns:a16="http://schemas.microsoft.com/office/drawing/2014/main" id="{40A05AE5-BC23-6458-E228-1953E0D02C27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6024" name="Rectangle 910">
          <a:extLst>
            <a:ext uri="{FF2B5EF4-FFF2-40B4-BE49-F238E27FC236}">
              <a16:creationId xmlns:a16="http://schemas.microsoft.com/office/drawing/2014/main" id="{0A84818F-9A96-93ED-4BF9-9F9EE7C0EFC6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6025" name="Rectangle 911">
          <a:extLst>
            <a:ext uri="{FF2B5EF4-FFF2-40B4-BE49-F238E27FC236}">
              <a16:creationId xmlns:a16="http://schemas.microsoft.com/office/drawing/2014/main" id="{C01D1F76-FCF3-F177-9F9D-0EA0AD9BD7C4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6026" name="Rectangle 912">
          <a:extLst>
            <a:ext uri="{FF2B5EF4-FFF2-40B4-BE49-F238E27FC236}">
              <a16:creationId xmlns:a16="http://schemas.microsoft.com/office/drawing/2014/main" id="{810870C2-27C8-8D1A-D2BF-5BA15EDCBC05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6027" name="Rectangle 913">
          <a:extLst>
            <a:ext uri="{FF2B5EF4-FFF2-40B4-BE49-F238E27FC236}">
              <a16:creationId xmlns:a16="http://schemas.microsoft.com/office/drawing/2014/main" id="{32590663-2CCF-83C6-BB69-F07F3D276E87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6028" name="Rectangle 914">
          <a:extLst>
            <a:ext uri="{FF2B5EF4-FFF2-40B4-BE49-F238E27FC236}">
              <a16:creationId xmlns:a16="http://schemas.microsoft.com/office/drawing/2014/main" id="{7D11E97D-25FD-89AB-6325-F35220D974DE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6029" name="Rectangle 915">
          <a:extLst>
            <a:ext uri="{FF2B5EF4-FFF2-40B4-BE49-F238E27FC236}">
              <a16:creationId xmlns:a16="http://schemas.microsoft.com/office/drawing/2014/main" id="{A0697C0E-968F-50C8-3BB0-3EA9FE1582B7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6030" name="Rectangle 916">
          <a:extLst>
            <a:ext uri="{FF2B5EF4-FFF2-40B4-BE49-F238E27FC236}">
              <a16:creationId xmlns:a16="http://schemas.microsoft.com/office/drawing/2014/main" id="{7033E495-F193-DEF6-FAE9-82CBE2D0E073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6031" name="Rectangle 917">
          <a:extLst>
            <a:ext uri="{FF2B5EF4-FFF2-40B4-BE49-F238E27FC236}">
              <a16:creationId xmlns:a16="http://schemas.microsoft.com/office/drawing/2014/main" id="{C18FB963-33C8-9BFD-9721-E318AD7975E4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6032" name="Rectangle 918">
          <a:extLst>
            <a:ext uri="{FF2B5EF4-FFF2-40B4-BE49-F238E27FC236}">
              <a16:creationId xmlns:a16="http://schemas.microsoft.com/office/drawing/2014/main" id="{C555B1C1-16FF-9F63-34B4-908605304094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6033" name="Rectangle 919">
          <a:extLst>
            <a:ext uri="{FF2B5EF4-FFF2-40B4-BE49-F238E27FC236}">
              <a16:creationId xmlns:a16="http://schemas.microsoft.com/office/drawing/2014/main" id="{C9B543A4-4359-9D4A-ED5C-63F1E21BD3AE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6034" name="Rectangle 920">
          <a:extLst>
            <a:ext uri="{FF2B5EF4-FFF2-40B4-BE49-F238E27FC236}">
              <a16:creationId xmlns:a16="http://schemas.microsoft.com/office/drawing/2014/main" id="{39D85C9F-EA3E-B76D-FAC0-E1D353AB9903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6035" name="Rectangle 921">
          <a:extLst>
            <a:ext uri="{FF2B5EF4-FFF2-40B4-BE49-F238E27FC236}">
              <a16:creationId xmlns:a16="http://schemas.microsoft.com/office/drawing/2014/main" id="{7613E393-1008-0AE8-B1BF-41B926796329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6036" name="Rectangle 922">
          <a:extLst>
            <a:ext uri="{FF2B5EF4-FFF2-40B4-BE49-F238E27FC236}">
              <a16:creationId xmlns:a16="http://schemas.microsoft.com/office/drawing/2014/main" id="{7B6BC2FE-4C13-9415-E5DF-DE602385B596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6037" name="Rectangle 923">
          <a:extLst>
            <a:ext uri="{FF2B5EF4-FFF2-40B4-BE49-F238E27FC236}">
              <a16:creationId xmlns:a16="http://schemas.microsoft.com/office/drawing/2014/main" id="{2F56550E-D30A-9ED8-553D-87E7F6855AAD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6038" name="Rectangle 924">
          <a:extLst>
            <a:ext uri="{FF2B5EF4-FFF2-40B4-BE49-F238E27FC236}">
              <a16:creationId xmlns:a16="http://schemas.microsoft.com/office/drawing/2014/main" id="{C5B3E682-1DD5-4F5B-B8BE-82229AD5A48A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6039" name="Rectangle 925">
          <a:extLst>
            <a:ext uri="{FF2B5EF4-FFF2-40B4-BE49-F238E27FC236}">
              <a16:creationId xmlns:a16="http://schemas.microsoft.com/office/drawing/2014/main" id="{65846F29-F30A-F7AD-D0CF-C390246CEC30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6040" name="Rectangle 926">
          <a:extLst>
            <a:ext uri="{FF2B5EF4-FFF2-40B4-BE49-F238E27FC236}">
              <a16:creationId xmlns:a16="http://schemas.microsoft.com/office/drawing/2014/main" id="{87340CA7-B34C-A98E-C0FA-A539EDB59657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6041" name="Rectangle 927">
          <a:extLst>
            <a:ext uri="{FF2B5EF4-FFF2-40B4-BE49-F238E27FC236}">
              <a16:creationId xmlns:a16="http://schemas.microsoft.com/office/drawing/2014/main" id="{E30493B6-591F-CC9C-EE22-92DAEDEA37E0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6042" name="Rectangle 928">
          <a:extLst>
            <a:ext uri="{FF2B5EF4-FFF2-40B4-BE49-F238E27FC236}">
              <a16:creationId xmlns:a16="http://schemas.microsoft.com/office/drawing/2014/main" id="{DC6740E2-0AA3-33E8-330D-67AB5137E4D6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6043" name="Rectangle 929">
          <a:extLst>
            <a:ext uri="{FF2B5EF4-FFF2-40B4-BE49-F238E27FC236}">
              <a16:creationId xmlns:a16="http://schemas.microsoft.com/office/drawing/2014/main" id="{AF5C7EE2-A4C0-7DC2-5854-8A4C71616EB6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6044" name="Rectangle 930">
          <a:extLst>
            <a:ext uri="{FF2B5EF4-FFF2-40B4-BE49-F238E27FC236}">
              <a16:creationId xmlns:a16="http://schemas.microsoft.com/office/drawing/2014/main" id="{8A99CDD7-230B-2257-6B54-3CADC0EB29C5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6045" name="Rectangle 931">
          <a:extLst>
            <a:ext uri="{FF2B5EF4-FFF2-40B4-BE49-F238E27FC236}">
              <a16:creationId xmlns:a16="http://schemas.microsoft.com/office/drawing/2014/main" id="{27A58793-B6F5-09E0-DEBF-C40065A0F2EB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6046" name="Rectangle 932">
          <a:extLst>
            <a:ext uri="{FF2B5EF4-FFF2-40B4-BE49-F238E27FC236}">
              <a16:creationId xmlns:a16="http://schemas.microsoft.com/office/drawing/2014/main" id="{2270B7DA-C840-D494-CA7F-0F76C5E0E1E8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6047" name="Rectangle 933">
          <a:extLst>
            <a:ext uri="{FF2B5EF4-FFF2-40B4-BE49-F238E27FC236}">
              <a16:creationId xmlns:a16="http://schemas.microsoft.com/office/drawing/2014/main" id="{F0C0AAEF-0DE0-A50C-F06E-F974823F3510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6048" name="Rectangle 934">
          <a:extLst>
            <a:ext uri="{FF2B5EF4-FFF2-40B4-BE49-F238E27FC236}">
              <a16:creationId xmlns:a16="http://schemas.microsoft.com/office/drawing/2014/main" id="{4879C370-745A-DD0B-628E-70165CB066FB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6049" name="Rectangle 935">
          <a:extLst>
            <a:ext uri="{FF2B5EF4-FFF2-40B4-BE49-F238E27FC236}">
              <a16:creationId xmlns:a16="http://schemas.microsoft.com/office/drawing/2014/main" id="{81A51A7D-D070-D492-5D2B-BEE942BC265E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6050" name="Rectangle 936">
          <a:extLst>
            <a:ext uri="{FF2B5EF4-FFF2-40B4-BE49-F238E27FC236}">
              <a16:creationId xmlns:a16="http://schemas.microsoft.com/office/drawing/2014/main" id="{420A8186-B2DA-F068-5037-70C1EB48C651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6051" name="Rectangle 937">
          <a:extLst>
            <a:ext uri="{FF2B5EF4-FFF2-40B4-BE49-F238E27FC236}">
              <a16:creationId xmlns:a16="http://schemas.microsoft.com/office/drawing/2014/main" id="{6C3BECAF-EFF0-ACED-C34D-EDC0228B1E4F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6052" name="Rectangle 938">
          <a:extLst>
            <a:ext uri="{FF2B5EF4-FFF2-40B4-BE49-F238E27FC236}">
              <a16:creationId xmlns:a16="http://schemas.microsoft.com/office/drawing/2014/main" id="{8A2A83D6-CF2A-1E4C-880F-DE8FC2D8B50D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6053" name="Rectangle 939">
          <a:extLst>
            <a:ext uri="{FF2B5EF4-FFF2-40B4-BE49-F238E27FC236}">
              <a16:creationId xmlns:a16="http://schemas.microsoft.com/office/drawing/2014/main" id="{43485219-4830-EEBB-5083-7E9236509159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6054" name="Rectangle 940">
          <a:extLst>
            <a:ext uri="{FF2B5EF4-FFF2-40B4-BE49-F238E27FC236}">
              <a16:creationId xmlns:a16="http://schemas.microsoft.com/office/drawing/2014/main" id="{240C4DAF-2398-4041-DD7F-63B4068ABF17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6055" name="Rectangle 941">
          <a:extLst>
            <a:ext uri="{FF2B5EF4-FFF2-40B4-BE49-F238E27FC236}">
              <a16:creationId xmlns:a16="http://schemas.microsoft.com/office/drawing/2014/main" id="{15C32AC1-8B60-282D-40CE-7542086CEDBF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6056" name="Rectangle 942">
          <a:extLst>
            <a:ext uri="{FF2B5EF4-FFF2-40B4-BE49-F238E27FC236}">
              <a16:creationId xmlns:a16="http://schemas.microsoft.com/office/drawing/2014/main" id="{F8F86BEA-979B-58A8-FCE5-AE619AA14588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6057" name="Rectangle 943">
          <a:extLst>
            <a:ext uri="{FF2B5EF4-FFF2-40B4-BE49-F238E27FC236}">
              <a16:creationId xmlns:a16="http://schemas.microsoft.com/office/drawing/2014/main" id="{16D92B6E-D9A3-4E86-22AC-0DA5D40398C4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6058" name="Rectangle 944">
          <a:extLst>
            <a:ext uri="{FF2B5EF4-FFF2-40B4-BE49-F238E27FC236}">
              <a16:creationId xmlns:a16="http://schemas.microsoft.com/office/drawing/2014/main" id="{68071344-84A6-62DC-353E-79F7075A6DC1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6059" name="Rectangle 945">
          <a:extLst>
            <a:ext uri="{FF2B5EF4-FFF2-40B4-BE49-F238E27FC236}">
              <a16:creationId xmlns:a16="http://schemas.microsoft.com/office/drawing/2014/main" id="{9A8DAB34-D7C5-CD59-E290-5C59B5CC72AB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6060" name="Rectangle 946">
          <a:extLst>
            <a:ext uri="{FF2B5EF4-FFF2-40B4-BE49-F238E27FC236}">
              <a16:creationId xmlns:a16="http://schemas.microsoft.com/office/drawing/2014/main" id="{8B4C9FD4-274C-372C-D06C-48472B1A6544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6061" name="Rectangle 947">
          <a:extLst>
            <a:ext uri="{FF2B5EF4-FFF2-40B4-BE49-F238E27FC236}">
              <a16:creationId xmlns:a16="http://schemas.microsoft.com/office/drawing/2014/main" id="{10BB25BD-21C7-B6DD-9E4F-D71580ECCED1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6062" name="Rectangle 948">
          <a:extLst>
            <a:ext uri="{FF2B5EF4-FFF2-40B4-BE49-F238E27FC236}">
              <a16:creationId xmlns:a16="http://schemas.microsoft.com/office/drawing/2014/main" id="{1ECA17C8-9038-3840-21E6-46FEF83A9DDE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6063" name="Rectangle 949">
          <a:extLst>
            <a:ext uri="{FF2B5EF4-FFF2-40B4-BE49-F238E27FC236}">
              <a16:creationId xmlns:a16="http://schemas.microsoft.com/office/drawing/2014/main" id="{212FA7CA-CD5B-DDCA-CD06-E6F5E58E20BD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6064" name="Rectangle 950">
          <a:extLst>
            <a:ext uri="{FF2B5EF4-FFF2-40B4-BE49-F238E27FC236}">
              <a16:creationId xmlns:a16="http://schemas.microsoft.com/office/drawing/2014/main" id="{B19FACED-381C-EC15-3B1E-5FBD037CA66A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6065" name="Rectangle 951">
          <a:extLst>
            <a:ext uri="{FF2B5EF4-FFF2-40B4-BE49-F238E27FC236}">
              <a16:creationId xmlns:a16="http://schemas.microsoft.com/office/drawing/2014/main" id="{E7CE2C46-D8E9-7890-4F55-BF313F6874CC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6066" name="Rectangle 952">
          <a:extLst>
            <a:ext uri="{FF2B5EF4-FFF2-40B4-BE49-F238E27FC236}">
              <a16:creationId xmlns:a16="http://schemas.microsoft.com/office/drawing/2014/main" id="{85331D20-04D0-38A6-534A-49479F7444A0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6067" name="Rectangle 953">
          <a:extLst>
            <a:ext uri="{FF2B5EF4-FFF2-40B4-BE49-F238E27FC236}">
              <a16:creationId xmlns:a16="http://schemas.microsoft.com/office/drawing/2014/main" id="{A60D1E31-1793-7965-3142-6C02A602B0ED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6068" name="Rectangle 954">
          <a:extLst>
            <a:ext uri="{FF2B5EF4-FFF2-40B4-BE49-F238E27FC236}">
              <a16:creationId xmlns:a16="http://schemas.microsoft.com/office/drawing/2014/main" id="{A8E86924-884D-04D3-E097-D57EAB621F9B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6069" name="Rectangle 955">
          <a:extLst>
            <a:ext uri="{FF2B5EF4-FFF2-40B4-BE49-F238E27FC236}">
              <a16:creationId xmlns:a16="http://schemas.microsoft.com/office/drawing/2014/main" id="{56FB908B-0B8C-5ED4-201D-8E54A89A06F2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6070" name="Rectangle 956">
          <a:extLst>
            <a:ext uri="{FF2B5EF4-FFF2-40B4-BE49-F238E27FC236}">
              <a16:creationId xmlns:a16="http://schemas.microsoft.com/office/drawing/2014/main" id="{B4E5CAA1-40C1-1C83-54D8-9663BBA3C5E5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6071" name="Rectangle 957">
          <a:extLst>
            <a:ext uri="{FF2B5EF4-FFF2-40B4-BE49-F238E27FC236}">
              <a16:creationId xmlns:a16="http://schemas.microsoft.com/office/drawing/2014/main" id="{FC85638B-C1E7-3165-420F-9AE2D58627B9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6072" name="Rectangle 958">
          <a:extLst>
            <a:ext uri="{FF2B5EF4-FFF2-40B4-BE49-F238E27FC236}">
              <a16:creationId xmlns:a16="http://schemas.microsoft.com/office/drawing/2014/main" id="{D1172223-FAC5-D3BF-80F5-00B0120DFC36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6073" name="Rectangle 959">
          <a:extLst>
            <a:ext uri="{FF2B5EF4-FFF2-40B4-BE49-F238E27FC236}">
              <a16:creationId xmlns:a16="http://schemas.microsoft.com/office/drawing/2014/main" id="{9032D885-4335-4D07-BEFD-851900439A8B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6074" name="Rectangle 960">
          <a:extLst>
            <a:ext uri="{FF2B5EF4-FFF2-40B4-BE49-F238E27FC236}">
              <a16:creationId xmlns:a16="http://schemas.microsoft.com/office/drawing/2014/main" id="{80952D35-8164-A3A6-E36C-55F3AEF1446F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6075" name="Rectangle 961">
          <a:extLst>
            <a:ext uri="{FF2B5EF4-FFF2-40B4-BE49-F238E27FC236}">
              <a16:creationId xmlns:a16="http://schemas.microsoft.com/office/drawing/2014/main" id="{B239AEDA-CE14-6E7E-1B9A-8E0815E470E4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6076" name="Rectangle 962">
          <a:extLst>
            <a:ext uri="{FF2B5EF4-FFF2-40B4-BE49-F238E27FC236}">
              <a16:creationId xmlns:a16="http://schemas.microsoft.com/office/drawing/2014/main" id="{13A67FD2-ACC8-6426-750C-0F28B41A6D7F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6077" name="Rectangle 963">
          <a:extLst>
            <a:ext uri="{FF2B5EF4-FFF2-40B4-BE49-F238E27FC236}">
              <a16:creationId xmlns:a16="http://schemas.microsoft.com/office/drawing/2014/main" id="{902CF2BD-D512-476F-9E89-26F22EA88C51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6078" name="Rectangle 964">
          <a:extLst>
            <a:ext uri="{FF2B5EF4-FFF2-40B4-BE49-F238E27FC236}">
              <a16:creationId xmlns:a16="http://schemas.microsoft.com/office/drawing/2014/main" id="{19B74310-F969-EE65-228C-6CC00500361E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6079" name="Rectangle 965">
          <a:extLst>
            <a:ext uri="{FF2B5EF4-FFF2-40B4-BE49-F238E27FC236}">
              <a16:creationId xmlns:a16="http://schemas.microsoft.com/office/drawing/2014/main" id="{EAC60534-5287-99A5-DC8B-C7D606356BB8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6080" name="Rectangle 966">
          <a:extLst>
            <a:ext uri="{FF2B5EF4-FFF2-40B4-BE49-F238E27FC236}">
              <a16:creationId xmlns:a16="http://schemas.microsoft.com/office/drawing/2014/main" id="{10BAE8A7-306E-4F60-4EE5-9D6B77B368A6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6081" name="Rectangle 967">
          <a:extLst>
            <a:ext uri="{FF2B5EF4-FFF2-40B4-BE49-F238E27FC236}">
              <a16:creationId xmlns:a16="http://schemas.microsoft.com/office/drawing/2014/main" id="{CB87C7A0-FAEC-1CBC-3672-672C6593F0D1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6082" name="Rectangle 968">
          <a:extLst>
            <a:ext uri="{FF2B5EF4-FFF2-40B4-BE49-F238E27FC236}">
              <a16:creationId xmlns:a16="http://schemas.microsoft.com/office/drawing/2014/main" id="{F90E4FD2-AFFF-7FD8-676E-8AF17B4C6377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6083" name="Rectangle 969">
          <a:extLst>
            <a:ext uri="{FF2B5EF4-FFF2-40B4-BE49-F238E27FC236}">
              <a16:creationId xmlns:a16="http://schemas.microsoft.com/office/drawing/2014/main" id="{D2DB725D-B6F0-5E07-E6F5-4F26F4FDBACF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6084" name="Rectangle 970">
          <a:extLst>
            <a:ext uri="{FF2B5EF4-FFF2-40B4-BE49-F238E27FC236}">
              <a16:creationId xmlns:a16="http://schemas.microsoft.com/office/drawing/2014/main" id="{37874626-E918-DE62-43E4-8BEC406D21B3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6085" name="Rectangle 971">
          <a:extLst>
            <a:ext uri="{FF2B5EF4-FFF2-40B4-BE49-F238E27FC236}">
              <a16:creationId xmlns:a16="http://schemas.microsoft.com/office/drawing/2014/main" id="{D6584E2A-2D49-E802-977E-C2653302C9F8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6086" name="Rectangle 972">
          <a:extLst>
            <a:ext uri="{FF2B5EF4-FFF2-40B4-BE49-F238E27FC236}">
              <a16:creationId xmlns:a16="http://schemas.microsoft.com/office/drawing/2014/main" id="{0CD680BB-A520-94CA-4E5E-1D5ECEC8132B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6087" name="Rectangle 973">
          <a:extLst>
            <a:ext uri="{FF2B5EF4-FFF2-40B4-BE49-F238E27FC236}">
              <a16:creationId xmlns:a16="http://schemas.microsoft.com/office/drawing/2014/main" id="{9E813E04-26E9-E2C9-CF4A-72DFB2ED3DFD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6088" name="Rectangle 974">
          <a:extLst>
            <a:ext uri="{FF2B5EF4-FFF2-40B4-BE49-F238E27FC236}">
              <a16:creationId xmlns:a16="http://schemas.microsoft.com/office/drawing/2014/main" id="{126ED19B-B2FA-2D6D-102E-5686F73A7979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6089" name="Rectangle 975">
          <a:extLst>
            <a:ext uri="{FF2B5EF4-FFF2-40B4-BE49-F238E27FC236}">
              <a16:creationId xmlns:a16="http://schemas.microsoft.com/office/drawing/2014/main" id="{7D4450F7-B103-8CE4-8DEF-9FE0F352DC2E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6090" name="Rectangle 976">
          <a:extLst>
            <a:ext uri="{FF2B5EF4-FFF2-40B4-BE49-F238E27FC236}">
              <a16:creationId xmlns:a16="http://schemas.microsoft.com/office/drawing/2014/main" id="{C61B603D-3F7E-BE31-2A75-4DE1DFF069F4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6091" name="Rectangle 977">
          <a:extLst>
            <a:ext uri="{FF2B5EF4-FFF2-40B4-BE49-F238E27FC236}">
              <a16:creationId xmlns:a16="http://schemas.microsoft.com/office/drawing/2014/main" id="{09E57FD4-7425-3F92-B548-42C5F8AB10F4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6092" name="Rectangle 978">
          <a:extLst>
            <a:ext uri="{FF2B5EF4-FFF2-40B4-BE49-F238E27FC236}">
              <a16:creationId xmlns:a16="http://schemas.microsoft.com/office/drawing/2014/main" id="{237324DE-2A85-1FE3-E401-AC0BAA0633D4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6093" name="Rectangle 979">
          <a:extLst>
            <a:ext uri="{FF2B5EF4-FFF2-40B4-BE49-F238E27FC236}">
              <a16:creationId xmlns:a16="http://schemas.microsoft.com/office/drawing/2014/main" id="{328B3B6E-6C70-1EBC-0145-3695A66AFA47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6094" name="Rectangle 980">
          <a:extLst>
            <a:ext uri="{FF2B5EF4-FFF2-40B4-BE49-F238E27FC236}">
              <a16:creationId xmlns:a16="http://schemas.microsoft.com/office/drawing/2014/main" id="{5920A58C-22AC-DD7A-54D9-E092781AD4BA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6095" name="Rectangle 981">
          <a:extLst>
            <a:ext uri="{FF2B5EF4-FFF2-40B4-BE49-F238E27FC236}">
              <a16:creationId xmlns:a16="http://schemas.microsoft.com/office/drawing/2014/main" id="{D2F62DF1-45A1-D522-62FE-C8FDBDA86041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6096" name="Rectangle 982">
          <a:extLst>
            <a:ext uri="{FF2B5EF4-FFF2-40B4-BE49-F238E27FC236}">
              <a16:creationId xmlns:a16="http://schemas.microsoft.com/office/drawing/2014/main" id="{CE447209-609D-E8AB-3ABC-2A25C0EF59AD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6097" name="Rectangle 983">
          <a:extLst>
            <a:ext uri="{FF2B5EF4-FFF2-40B4-BE49-F238E27FC236}">
              <a16:creationId xmlns:a16="http://schemas.microsoft.com/office/drawing/2014/main" id="{F67FAC59-20CA-42CE-15CB-C13620D85805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6098" name="Rectangle 984">
          <a:extLst>
            <a:ext uri="{FF2B5EF4-FFF2-40B4-BE49-F238E27FC236}">
              <a16:creationId xmlns:a16="http://schemas.microsoft.com/office/drawing/2014/main" id="{30D7D562-071B-C49D-744E-D3E1F4A840CF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6099" name="Rectangle 985">
          <a:extLst>
            <a:ext uri="{FF2B5EF4-FFF2-40B4-BE49-F238E27FC236}">
              <a16:creationId xmlns:a16="http://schemas.microsoft.com/office/drawing/2014/main" id="{EBBEC62C-2359-5987-06BD-60EA1CEE0CCD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6100" name="Rectangle 986">
          <a:extLst>
            <a:ext uri="{FF2B5EF4-FFF2-40B4-BE49-F238E27FC236}">
              <a16:creationId xmlns:a16="http://schemas.microsoft.com/office/drawing/2014/main" id="{948AA159-D0DC-905C-382A-4407E074A547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6101" name="Rectangle 987">
          <a:extLst>
            <a:ext uri="{FF2B5EF4-FFF2-40B4-BE49-F238E27FC236}">
              <a16:creationId xmlns:a16="http://schemas.microsoft.com/office/drawing/2014/main" id="{A1E24D5B-C154-FE73-53B4-3448B82FAE86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6102" name="Rectangle 988">
          <a:extLst>
            <a:ext uri="{FF2B5EF4-FFF2-40B4-BE49-F238E27FC236}">
              <a16:creationId xmlns:a16="http://schemas.microsoft.com/office/drawing/2014/main" id="{ACC76E48-B396-E2FC-5B89-68831FD61680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6103" name="Rectangle 989">
          <a:extLst>
            <a:ext uri="{FF2B5EF4-FFF2-40B4-BE49-F238E27FC236}">
              <a16:creationId xmlns:a16="http://schemas.microsoft.com/office/drawing/2014/main" id="{96F6BF7F-C3BC-D890-3D0B-8CFF0D62A9BC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6104" name="Rectangle 990">
          <a:extLst>
            <a:ext uri="{FF2B5EF4-FFF2-40B4-BE49-F238E27FC236}">
              <a16:creationId xmlns:a16="http://schemas.microsoft.com/office/drawing/2014/main" id="{3164200A-4BC5-8250-5475-51AA685B76A6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6105" name="Rectangle 991">
          <a:extLst>
            <a:ext uri="{FF2B5EF4-FFF2-40B4-BE49-F238E27FC236}">
              <a16:creationId xmlns:a16="http://schemas.microsoft.com/office/drawing/2014/main" id="{3411649F-560F-E9FD-7CC0-2648F0928345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6106" name="Rectangle 992">
          <a:extLst>
            <a:ext uri="{FF2B5EF4-FFF2-40B4-BE49-F238E27FC236}">
              <a16:creationId xmlns:a16="http://schemas.microsoft.com/office/drawing/2014/main" id="{139D4DD7-7BB4-9A7A-C340-B20AD1F84A2F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6107" name="Rectangle 993">
          <a:extLst>
            <a:ext uri="{FF2B5EF4-FFF2-40B4-BE49-F238E27FC236}">
              <a16:creationId xmlns:a16="http://schemas.microsoft.com/office/drawing/2014/main" id="{AD099328-005B-4028-7F79-D37461A7FD20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6108" name="Rectangle 994">
          <a:extLst>
            <a:ext uri="{FF2B5EF4-FFF2-40B4-BE49-F238E27FC236}">
              <a16:creationId xmlns:a16="http://schemas.microsoft.com/office/drawing/2014/main" id="{A88B5332-0795-85C9-9343-37A2F6B245A1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6109" name="Rectangle 995">
          <a:extLst>
            <a:ext uri="{FF2B5EF4-FFF2-40B4-BE49-F238E27FC236}">
              <a16:creationId xmlns:a16="http://schemas.microsoft.com/office/drawing/2014/main" id="{A5830C27-9EFA-CCC8-B7AE-4029117A7224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6110" name="Rectangle 996">
          <a:extLst>
            <a:ext uri="{FF2B5EF4-FFF2-40B4-BE49-F238E27FC236}">
              <a16:creationId xmlns:a16="http://schemas.microsoft.com/office/drawing/2014/main" id="{6D532334-EEA5-3F17-0787-6F95045DD5BE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6111" name="Rectangle 997">
          <a:extLst>
            <a:ext uri="{FF2B5EF4-FFF2-40B4-BE49-F238E27FC236}">
              <a16:creationId xmlns:a16="http://schemas.microsoft.com/office/drawing/2014/main" id="{BCB3FBBF-DA45-9988-CD55-1F08DD2DD5C4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6112" name="Rectangle 998">
          <a:extLst>
            <a:ext uri="{FF2B5EF4-FFF2-40B4-BE49-F238E27FC236}">
              <a16:creationId xmlns:a16="http://schemas.microsoft.com/office/drawing/2014/main" id="{D58E8E17-8A95-8A2B-DDE8-880A35BFB835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6113" name="Rectangle 999">
          <a:extLst>
            <a:ext uri="{FF2B5EF4-FFF2-40B4-BE49-F238E27FC236}">
              <a16:creationId xmlns:a16="http://schemas.microsoft.com/office/drawing/2014/main" id="{BEF41511-AF4F-A2B4-935F-4E1C44F4CA08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6114" name="Rectangle 1000">
          <a:extLst>
            <a:ext uri="{FF2B5EF4-FFF2-40B4-BE49-F238E27FC236}">
              <a16:creationId xmlns:a16="http://schemas.microsoft.com/office/drawing/2014/main" id="{B8739682-04B0-D601-4239-6C13DDB0880D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6115" name="Rectangle 1001">
          <a:extLst>
            <a:ext uri="{FF2B5EF4-FFF2-40B4-BE49-F238E27FC236}">
              <a16:creationId xmlns:a16="http://schemas.microsoft.com/office/drawing/2014/main" id="{A3AA920A-C4FB-86DD-692D-C5D042F4FEEF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6116" name="Rectangle 1002">
          <a:extLst>
            <a:ext uri="{FF2B5EF4-FFF2-40B4-BE49-F238E27FC236}">
              <a16:creationId xmlns:a16="http://schemas.microsoft.com/office/drawing/2014/main" id="{4A519D9F-27A0-7740-EE2B-E741BBFBB39B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6117" name="Rectangle 1003">
          <a:extLst>
            <a:ext uri="{FF2B5EF4-FFF2-40B4-BE49-F238E27FC236}">
              <a16:creationId xmlns:a16="http://schemas.microsoft.com/office/drawing/2014/main" id="{E2DC28DF-A25C-57A2-3DE5-406A8B619D64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6118" name="Rectangle 1004">
          <a:extLst>
            <a:ext uri="{FF2B5EF4-FFF2-40B4-BE49-F238E27FC236}">
              <a16:creationId xmlns:a16="http://schemas.microsoft.com/office/drawing/2014/main" id="{B3B6A7AD-D1F4-BA97-CD05-0E2F09578F2A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6119" name="Rectangle 1005">
          <a:extLst>
            <a:ext uri="{FF2B5EF4-FFF2-40B4-BE49-F238E27FC236}">
              <a16:creationId xmlns:a16="http://schemas.microsoft.com/office/drawing/2014/main" id="{8EC022B5-A4D9-8D40-F936-85FFDEE6E2EE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6120" name="Rectangle 1006">
          <a:extLst>
            <a:ext uri="{FF2B5EF4-FFF2-40B4-BE49-F238E27FC236}">
              <a16:creationId xmlns:a16="http://schemas.microsoft.com/office/drawing/2014/main" id="{C075BF5C-BD3D-A5B2-167F-8FE2B485D36E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6121" name="Rectangle 1007">
          <a:extLst>
            <a:ext uri="{FF2B5EF4-FFF2-40B4-BE49-F238E27FC236}">
              <a16:creationId xmlns:a16="http://schemas.microsoft.com/office/drawing/2014/main" id="{0976256B-DFB7-3618-869F-76F37290CCA3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6122" name="Rectangle 1008">
          <a:extLst>
            <a:ext uri="{FF2B5EF4-FFF2-40B4-BE49-F238E27FC236}">
              <a16:creationId xmlns:a16="http://schemas.microsoft.com/office/drawing/2014/main" id="{06FE7517-5E61-7885-B7EE-C4160BA31B40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6123" name="Rectangle 1009">
          <a:extLst>
            <a:ext uri="{FF2B5EF4-FFF2-40B4-BE49-F238E27FC236}">
              <a16:creationId xmlns:a16="http://schemas.microsoft.com/office/drawing/2014/main" id="{B74B7B69-2C3E-FD03-FC11-D243D27F593E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6124" name="Rectangle 1010">
          <a:extLst>
            <a:ext uri="{FF2B5EF4-FFF2-40B4-BE49-F238E27FC236}">
              <a16:creationId xmlns:a16="http://schemas.microsoft.com/office/drawing/2014/main" id="{F3B2263C-63D8-FC93-5763-6C24812AEB4F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6125" name="Rectangle 1011">
          <a:extLst>
            <a:ext uri="{FF2B5EF4-FFF2-40B4-BE49-F238E27FC236}">
              <a16:creationId xmlns:a16="http://schemas.microsoft.com/office/drawing/2014/main" id="{F525CD43-96C5-2A5F-1E55-0EB00F585360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6126" name="Rectangle 1012">
          <a:extLst>
            <a:ext uri="{FF2B5EF4-FFF2-40B4-BE49-F238E27FC236}">
              <a16:creationId xmlns:a16="http://schemas.microsoft.com/office/drawing/2014/main" id="{DA6CB21D-1E87-B8EE-0734-433B47F6F82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6127" name="Rectangle 1013">
          <a:extLst>
            <a:ext uri="{FF2B5EF4-FFF2-40B4-BE49-F238E27FC236}">
              <a16:creationId xmlns:a16="http://schemas.microsoft.com/office/drawing/2014/main" id="{C461372E-FC47-A0A9-D1A2-8A356FB0B17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128" name="Rectangle 1014">
          <a:extLst>
            <a:ext uri="{FF2B5EF4-FFF2-40B4-BE49-F238E27FC236}">
              <a16:creationId xmlns:a16="http://schemas.microsoft.com/office/drawing/2014/main" id="{5DB12324-C2ED-0288-06CD-2D4C480375E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6129" name="Rectangle 1015">
          <a:extLst>
            <a:ext uri="{FF2B5EF4-FFF2-40B4-BE49-F238E27FC236}">
              <a16:creationId xmlns:a16="http://schemas.microsoft.com/office/drawing/2014/main" id="{EAB8936D-9370-7B8B-BF3A-4ED66D631DB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6130" name="Rectangle 1016">
          <a:extLst>
            <a:ext uri="{FF2B5EF4-FFF2-40B4-BE49-F238E27FC236}">
              <a16:creationId xmlns:a16="http://schemas.microsoft.com/office/drawing/2014/main" id="{70452225-3441-CECE-70F7-6BCBDD1371F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131" name="Rectangle 1017">
          <a:extLst>
            <a:ext uri="{FF2B5EF4-FFF2-40B4-BE49-F238E27FC236}">
              <a16:creationId xmlns:a16="http://schemas.microsoft.com/office/drawing/2014/main" id="{6257DFDD-5A56-7C79-5D97-9D27D6778B7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6132" name="Rectangle 1018">
          <a:extLst>
            <a:ext uri="{FF2B5EF4-FFF2-40B4-BE49-F238E27FC236}">
              <a16:creationId xmlns:a16="http://schemas.microsoft.com/office/drawing/2014/main" id="{8659959C-E87E-03FC-2EC8-7476B318625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6133" name="Rectangle 1019">
          <a:extLst>
            <a:ext uri="{FF2B5EF4-FFF2-40B4-BE49-F238E27FC236}">
              <a16:creationId xmlns:a16="http://schemas.microsoft.com/office/drawing/2014/main" id="{E38D899D-5074-82B7-C7CC-43A1D07661E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134" name="Rectangle 1020">
          <a:extLst>
            <a:ext uri="{FF2B5EF4-FFF2-40B4-BE49-F238E27FC236}">
              <a16:creationId xmlns:a16="http://schemas.microsoft.com/office/drawing/2014/main" id="{6234899F-53D5-5E4A-89B0-E1897FB0CDB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6135" name="Rectangle 1021">
          <a:extLst>
            <a:ext uri="{FF2B5EF4-FFF2-40B4-BE49-F238E27FC236}">
              <a16:creationId xmlns:a16="http://schemas.microsoft.com/office/drawing/2014/main" id="{4908F5C2-51D3-A576-5C3A-5A64C05F2C0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6136" name="Rectangle 1022">
          <a:extLst>
            <a:ext uri="{FF2B5EF4-FFF2-40B4-BE49-F238E27FC236}">
              <a16:creationId xmlns:a16="http://schemas.microsoft.com/office/drawing/2014/main" id="{79706A40-B12C-B263-A1D2-ACC631C1FF0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137" name="Rectangle 1023">
          <a:extLst>
            <a:ext uri="{FF2B5EF4-FFF2-40B4-BE49-F238E27FC236}">
              <a16:creationId xmlns:a16="http://schemas.microsoft.com/office/drawing/2014/main" id="{9BD2AA74-4289-D5D0-F374-99896A2E64F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6138" name="Rectangle 1024">
          <a:extLst>
            <a:ext uri="{FF2B5EF4-FFF2-40B4-BE49-F238E27FC236}">
              <a16:creationId xmlns:a16="http://schemas.microsoft.com/office/drawing/2014/main" id="{6AD3D4B0-6EB7-5EBB-713A-B2194540E20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6139" name="Rectangle 1025">
          <a:extLst>
            <a:ext uri="{FF2B5EF4-FFF2-40B4-BE49-F238E27FC236}">
              <a16:creationId xmlns:a16="http://schemas.microsoft.com/office/drawing/2014/main" id="{8002D429-4D80-3D41-F98B-4DB2586C384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140" name="Rectangle 1026">
          <a:extLst>
            <a:ext uri="{FF2B5EF4-FFF2-40B4-BE49-F238E27FC236}">
              <a16:creationId xmlns:a16="http://schemas.microsoft.com/office/drawing/2014/main" id="{78D82F99-5CDF-EAF2-FDC8-53A6D44A8FC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6141" name="Rectangle 1027">
          <a:extLst>
            <a:ext uri="{FF2B5EF4-FFF2-40B4-BE49-F238E27FC236}">
              <a16:creationId xmlns:a16="http://schemas.microsoft.com/office/drawing/2014/main" id="{AC6AC6F5-CA79-6513-56D3-F0A0B913C27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6142" name="Rectangle 1028">
          <a:extLst>
            <a:ext uri="{FF2B5EF4-FFF2-40B4-BE49-F238E27FC236}">
              <a16:creationId xmlns:a16="http://schemas.microsoft.com/office/drawing/2014/main" id="{D778CB68-A38A-F7DA-A04E-E630B4BF8FE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143" name="Rectangle 1029">
          <a:extLst>
            <a:ext uri="{FF2B5EF4-FFF2-40B4-BE49-F238E27FC236}">
              <a16:creationId xmlns:a16="http://schemas.microsoft.com/office/drawing/2014/main" id="{68A90F5F-CA0B-00C1-CA90-B369460BF4B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6144" name="Rectangle 1030">
          <a:extLst>
            <a:ext uri="{FF2B5EF4-FFF2-40B4-BE49-F238E27FC236}">
              <a16:creationId xmlns:a16="http://schemas.microsoft.com/office/drawing/2014/main" id="{B4DCC295-596D-B1E8-6A1E-DD7D1DA9515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6145" name="Rectangle 1031">
          <a:extLst>
            <a:ext uri="{FF2B5EF4-FFF2-40B4-BE49-F238E27FC236}">
              <a16:creationId xmlns:a16="http://schemas.microsoft.com/office/drawing/2014/main" id="{C211B423-8CA2-7727-C8FD-484583650A5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146" name="Rectangle 1032">
          <a:extLst>
            <a:ext uri="{FF2B5EF4-FFF2-40B4-BE49-F238E27FC236}">
              <a16:creationId xmlns:a16="http://schemas.microsoft.com/office/drawing/2014/main" id="{7686FD16-2C61-1A4E-12EB-8F6BE9C934B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6147" name="Rectangle 1033">
          <a:extLst>
            <a:ext uri="{FF2B5EF4-FFF2-40B4-BE49-F238E27FC236}">
              <a16:creationId xmlns:a16="http://schemas.microsoft.com/office/drawing/2014/main" id="{05C343F0-F69D-735E-3591-B3C2022D19A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6148" name="Rectangle 1034">
          <a:extLst>
            <a:ext uri="{FF2B5EF4-FFF2-40B4-BE49-F238E27FC236}">
              <a16:creationId xmlns:a16="http://schemas.microsoft.com/office/drawing/2014/main" id="{C8D74EEA-B9F9-5423-FB95-8C9C8A1AC02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149" name="Rectangle 1035">
          <a:extLst>
            <a:ext uri="{FF2B5EF4-FFF2-40B4-BE49-F238E27FC236}">
              <a16:creationId xmlns:a16="http://schemas.microsoft.com/office/drawing/2014/main" id="{92682D49-25A7-394B-729A-1DD160E00E2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6150" name="Rectangle 1036">
          <a:extLst>
            <a:ext uri="{FF2B5EF4-FFF2-40B4-BE49-F238E27FC236}">
              <a16:creationId xmlns:a16="http://schemas.microsoft.com/office/drawing/2014/main" id="{BD644B99-F4D1-B143-B663-3C3EE451558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6151" name="Rectangle 1037">
          <a:extLst>
            <a:ext uri="{FF2B5EF4-FFF2-40B4-BE49-F238E27FC236}">
              <a16:creationId xmlns:a16="http://schemas.microsoft.com/office/drawing/2014/main" id="{893EEADA-6AB4-6B54-6F80-6F6C0AFC577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152" name="Rectangle 1038">
          <a:extLst>
            <a:ext uri="{FF2B5EF4-FFF2-40B4-BE49-F238E27FC236}">
              <a16:creationId xmlns:a16="http://schemas.microsoft.com/office/drawing/2014/main" id="{AD8EF814-632A-6430-AA00-B93941D88BA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6153" name="Rectangle 1039">
          <a:extLst>
            <a:ext uri="{FF2B5EF4-FFF2-40B4-BE49-F238E27FC236}">
              <a16:creationId xmlns:a16="http://schemas.microsoft.com/office/drawing/2014/main" id="{7399C888-96D3-3A1B-FE2D-A101E4AD4BE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6154" name="Rectangle 1040">
          <a:extLst>
            <a:ext uri="{FF2B5EF4-FFF2-40B4-BE49-F238E27FC236}">
              <a16:creationId xmlns:a16="http://schemas.microsoft.com/office/drawing/2014/main" id="{DF4CEEEE-0DEF-4B34-0935-2DD9A15BB16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155" name="Rectangle 1041">
          <a:extLst>
            <a:ext uri="{FF2B5EF4-FFF2-40B4-BE49-F238E27FC236}">
              <a16:creationId xmlns:a16="http://schemas.microsoft.com/office/drawing/2014/main" id="{0FE238E9-3BB0-DCD3-D0AB-7D8AFF11A75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6156" name="Rectangle 1042">
          <a:extLst>
            <a:ext uri="{FF2B5EF4-FFF2-40B4-BE49-F238E27FC236}">
              <a16:creationId xmlns:a16="http://schemas.microsoft.com/office/drawing/2014/main" id="{D1A26736-6605-9244-D0A9-87797C6EC80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6157" name="Rectangle 1043">
          <a:extLst>
            <a:ext uri="{FF2B5EF4-FFF2-40B4-BE49-F238E27FC236}">
              <a16:creationId xmlns:a16="http://schemas.microsoft.com/office/drawing/2014/main" id="{4084F3BD-27FF-62D2-6BFB-0903C931394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158" name="Rectangle 1044">
          <a:extLst>
            <a:ext uri="{FF2B5EF4-FFF2-40B4-BE49-F238E27FC236}">
              <a16:creationId xmlns:a16="http://schemas.microsoft.com/office/drawing/2014/main" id="{6AD56CD4-5F73-C796-C72F-3766184B4B5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6159" name="Rectangle 1045">
          <a:extLst>
            <a:ext uri="{FF2B5EF4-FFF2-40B4-BE49-F238E27FC236}">
              <a16:creationId xmlns:a16="http://schemas.microsoft.com/office/drawing/2014/main" id="{A0FA71C8-3A1B-2CFF-ADFB-C94B9136E70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6160" name="Rectangle 1046">
          <a:extLst>
            <a:ext uri="{FF2B5EF4-FFF2-40B4-BE49-F238E27FC236}">
              <a16:creationId xmlns:a16="http://schemas.microsoft.com/office/drawing/2014/main" id="{87BFDB4D-8905-7566-304F-DD554355593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6161" name="Rectangle 1047">
          <a:extLst>
            <a:ext uri="{FF2B5EF4-FFF2-40B4-BE49-F238E27FC236}">
              <a16:creationId xmlns:a16="http://schemas.microsoft.com/office/drawing/2014/main" id="{A8BCB067-4666-D9E7-9D50-6202038F125E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6162" name="Rectangle 1048">
          <a:extLst>
            <a:ext uri="{FF2B5EF4-FFF2-40B4-BE49-F238E27FC236}">
              <a16:creationId xmlns:a16="http://schemas.microsoft.com/office/drawing/2014/main" id="{A3D648F0-D013-6EE3-2C17-05219D0DAE56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6163" name="Rectangle 1049">
          <a:extLst>
            <a:ext uri="{FF2B5EF4-FFF2-40B4-BE49-F238E27FC236}">
              <a16:creationId xmlns:a16="http://schemas.microsoft.com/office/drawing/2014/main" id="{309AE443-E15C-7E0C-A00C-A69B5328BC86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6164" name="Rectangle 1050">
          <a:extLst>
            <a:ext uri="{FF2B5EF4-FFF2-40B4-BE49-F238E27FC236}">
              <a16:creationId xmlns:a16="http://schemas.microsoft.com/office/drawing/2014/main" id="{8470441D-B925-FEFF-7611-FA9F9B86821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6165" name="Rectangle 1051">
          <a:extLst>
            <a:ext uri="{FF2B5EF4-FFF2-40B4-BE49-F238E27FC236}">
              <a16:creationId xmlns:a16="http://schemas.microsoft.com/office/drawing/2014/main" id="{C603AE23-C071-69CB-F631-DC23690CDA72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6166" name="Rectangle 1052">
          <a:extLst>
            <a:ext uri="{FF2B5EF4-FFF2-40B4-BE49-F238E27FC236}">
              <a16:creationId xmlns:a16="http://schemas.microsoft.com/office/drawing/2014/main" id="{13B6F0EA-2665-DAEF-2730-408061727A2E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6167" name="Rectangle 1053">
          <a:extLst>
            <a:ext uri="{FF2B5EF4-FFF2-40B4-BE49-F238E27FC236}">
              <a16:creationId xmlns:a16="http://schemas.microsoft.com/office/drawing/2014/main" id="{0D770F0B-F0C6-0EF9-86C9-416C1477D8C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6168" name="Rectangle 1054">
          <a:extLst>
            <a:ext uri="{FF2B5EF4-FFF2-40B4-BE49-F238E27FC236}">
              <a16:creationId xmlns:a16="http://schemas.microsoft.com/office/drawing/2014/main" id="{3FCF3662-3913-246A-7C1B-493D2CBE68A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6169" name="Rectangle 1055">
          <a:extLst>
            <a:ext uri="{FF2B5EF4-FFF2-40B4-BE49-F238E27FC236}">
              <a16:creationId xmlns:a16="http://schemas.microsoft.com/office/drawing/2014/main" id="{3E3EFF41-3C25-884D-A06D-57F6A63607E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6170" name="Rectangle 1056">
          <a:extLst>
            <a:ext uri="{FF2B5EF4-FFF2-40B4-BE49-F238E27FC236}">
              <a16:creationId xmlns:a16="http://schemas.microsoft.com/office/drawing/2014/main" id="{1F76CEF3-ED15-F8E4-ED68-7BB50A2CDE7D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6171" name="Rectangle 1057">
          <a:extLst>
            <a:ext uri="{FF2B5EF4-FFF2-40B4-BE49-F238E27FC236}">
              <a16:creationId xmlns:a16="http://schemas.microsoft.com/office/drawing/2014/main" id="{3E070402-A1A0-864E-6B13-B6F2AA0458D8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6172" name="Rectangle 1121">
          <a:extLst>
            <a:ext uri="{FF2B5EF4-FFF2-40B4-BE49-F238E27FC236}">
              <a16:creationId xmlns:a16="http://schemas.microsoft.com/office/drawing/2014/main" id="{F727E724-A531-F12B-9EAE-0AB0FBF72A3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6173" name="Rectangle 1122">
          <a:extLst>
            <a:ext uri="{FF2B5EF4-FFF2-40B4-BE49-F238E27FC236}">
              <a16:creationId xmlns:a16="http://schemas.microsoft.com/office/drawing/2014/main" id="{E13CED7C-F346-19ED-AD66-67C9B6F636DD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174" name="Rectangle 1123">
          <a:extLst>
            <a:ext uri="{FF2B5EF4-FFF2-40B4-BE49-F238E27FC236}">
              <a16:creationId xmlns:a16="http://schemas.microsoft.com/office/drawing/2014/main" id="{BC873075-EFDE-2FD0-9A3C-F40D3AD3AF8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6175" name="Rectangle 1124">
          <a:extLst>
            <a:ext uri="{FF2B5EF4-FFF2-40B4-BE49-F238E27FC236}">
              <a16:creationId xmlns:a16="http://schemas.microsoft.com/office/drawing/2014/main" id="{44CF2936-CAEA-4D10-728D-95B69801D853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6176" name="Rectangle 1125">
          <a:extLst>
            <a:ext uri="{FF2B5EF4-FFF2-40B4-BE49-F238E27FC236}">
              <a16:creationId xmlns:a16="http://schemas.microsoft.com/office/drawing/2014/main" id="{B1E32D85-519D-6A0A-1F34-D9293DB7B75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177" name="Rectangle 1126">
          <a:extLst>
            <a:ext uri="{FF2B5EF4-FFF2-40B4-BE49-F238E27FC236}">
              <a16:creationId xmlns:a16="http://schemas.microsoft.com/office/drawing/2014/main" id="{AD95EA49-7224-83AB-E69C-80B4749C281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6178" name="Rectangle 1127">
          <a:extLst>
            <a:ext uri="{FF2B5EF4-FFF2-40B4-BE49-F238E27FC236}">
              <a16:creationId xmlns:a16="http://schemas.microsoft.com/office/drawing/2014/main" id="{B0708FC3-28DC-B71A-5AB5-02764B944369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6179" name="Rectangle 1128">
          <a:extLst>
            <a:ext uri="{FF2B5EF4-FFF2-40B4-BE49-F238E27FC236}">
              <a16:creationId xmlns:a16="http://schemas.microsoft.com/office/drawing/2014/main" id="{6CC8BFC2-E0A6-CD38-E94F-EDE39828093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180" name="Rectangle 1129">
          <a:extLst>
            <a:ext uri="{FF2B5EF4-FFF2-40B4-BE49-F238E27FC236}">
              <a16:creationId xmlns:a16="http://schemas.microsoft.com/office/drawing/2014/main" id="{264EF62B-F4CD-E70D-AD1A-1C96E65D69B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6181" name="Rectangle 1130">
          <a:extLst>
            <a:ext uri="{FF2B5EF4-FFF2-40B4-BE49-F238E27FC236}">
              <a16:creationId xmlns:a16="http://schemas.microsoft.com/office/drawing/2014/main" id="{CBAF61A5-DD14-FD0D-41A7-73EDC6EBF393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6182" name="Rectangle 1131">
          <a:extLst>
            <a:ext uri="{FF2B5EF4-FFF2-40B4-BE49-F238E27FC236}">
              <a16:creationId xmlns:a16="http://schemas.microsoft.com/office/drawing/2014/main" id="{F91EAE16-DE5F-E720-77C0-270D9E6CB44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183" name="Rectangle 1132">
          <a:extLst>
            <a:ext uri="{FF2B5EF4-FFF2-40B4-BE49-F238E27FC236}">
              <a16:creationId xmlns:a16="http://schemas.microsoft.com/office/drawing/2014/main" id="{BDC03A88-5FF8-59AE-9B36-AC8C235E131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6184" name="Rectangle 1133">
          <a:extLst>
            <a:ext uri="{FF2B5EF4-FFF2-40B4-BE49-F238E27FC236}">
              <a16:creationId xmlns:a16="http://schemas.microsoft.com/office/drawing/2014/main" id="{6FD276DF-CF7C-A345-EE1D-DB22B83CD175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6185" name="Rectangle 1134">
          <a:extLst>
            <a:ext uri="{FF2B5EF4-FFF2-40B4-BE49-F238E27FC236}">
              <a16:creationId xmlns:a16="http://schemas.microsoft.com/office/drawing/2014/main" id="{552E30F9-A691-EFD4-8298-AD51D2CDB9B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186" name="Rectangle 1135">
          <a:extLst>
            <a:ext uri="{FF2B5EF4-FFF2-40B4-BE49-F238E27FC236}">
              <a16:creationId xmlns:a16="http://schemas.microsoft.com/office/drawing/2014/main" id="{CB83F00D-4308-5F9C-BF42-2C72CAFCFB7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6187" name="Rectangle 1136">
          <a:extLst>
            <a:ext uri="{FF2B5EF4-FFF2-40B4-BE49-F238E27FC236}">
              <a16:creationId xmlns:a16="http://schemas.microsoft.com/office/drawing/2014/main" id="{F46230F1-CC93-985C-5DFB-DB1F69862B54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6188" name="Rectangle 1137">
          <a:extLst>
            <a:ext uri="{FF2B5EF4-FFF2-40B4-BE49-F238E27FC236}">
              <a16:creationId xmlns:a16="http://schemas.microsoft.com/office/drawing/2014/main" id="{03E7AD7D-EBEC-B556-FFA0-1A0111B7051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189" name="Rectangle 1138">
          <a:extLst>
            <a:ext uri="{FF2B5EF4-FFF2-40B4-BE49-F238E27FC236}">
              <a16:creationId xmlns:a16="http://schemas.microsoft.com/office/drawing/2014/main" id="{4A0A4FCE-DD17-EBD7-216F-0E4861FD221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6190" name="Rectangle 1139">
          <a:extLst>
            <a:ext uri="{FF2B5EF4-FFF2-40B4-BE49-F238E27FC236}">
              <a16:creationId xmlns:a16="http://schemas.microsoft.com/office/drawing/2014/main" id="{621EE464-E76A-DAD8-BE51-9367A7C5BE1E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6191" name="Rectangle 1140">
          <a:extLst>
            <a:ext uri="{FF2B5EF4-FFF2-40B4-BE49-F238E27FC236}">
              <a16:creationId xmlns:a16="http://schemas.microsoft.com/office/drawing/2014/main" id="{61AA7814-4224-F029-97B5-6B66E937658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192" name="Rectangle 1141">
          <a:extLst>
            <a:ext uri="{FF2B5EF4-FFF2-40B4-BE49-F238E27FC236}">
              <a16:creationId xmlns:a16="http://schemas.microsoft.com/office/drawing/2014/main" id="{D16E151C-2139-F49B-1BD5-9902B6E1BF3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6193" name="Rectangle 1142">
          <a:extLst>
            <a:ext uri="{FF2B5EF4-FFF2-40B4-BE49-F238E27FC236}">
              <a16:creationId xmlns:a16="http://schemas.microsoft.com/office/drawing/2014/main" id="{BA5E75E5-8E31-66CA-24F0-C4A14099B68F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6194" name="Rectangle 1143">
          <a:extLst>
            <a:ext uri="{FF2B5EF4-FFF2-40B4-BE49-F238E27FC236}">
              <a16:creationId xmlns:a16="http://schemas.microsoft.com/office/drawing/2014/main" id="{C5AD506D-3EDE-2EE3-AC75-0D556D8CCCF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195" name="Rectangle 1144">
          <a:extLst>
            <a:ext uri="{FF2B5EF4-FFF2-40B4-BE49-F238E27FC236}">
              <a16:creationId xmlns:a16="http://schemas.microsoft.com/office/drawing/2014/main" id="{CC52B765-AC63-C00F-2538-90275B48FF2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6196" name="Rectangle 1145">
          <a:extLst>
            <a:ext uri="{FF2B5EF4-FFF2-40B4-BE49-F238E27FC236}">
              <a16:creationId xmlns:a16="http://schemas.microsoft.com/office/drawing/2014/main" id="{C6DE1792-37D1-4617-D212-D5F67817834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6197" name="Rectangle 1146">
          <a:extLst>
            <a:ext uri="{FF2B5EF4-FFF2-40B4-BE49-F238E27FC236}">
              <a16:creationId xmlns:a16="http://schemas.microsoft.com/office/drawing/2014/main" id="{D1161522-1FFA-A7F7-B0DC-52A3F7A5BBE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198" name="Rectangle 1147">
          <a:extLst>
            <a:ext uri="{FF2B5EF4-FFF2-40B4-BE49-F238E27FC236}">
              <a16:creationId xmlns:a16="http://schemas.microsoft.com/office/drawing/2014/main" id="{7975A883-A16B-160C-CC17-432DD0BE7E6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6199" name="Rectangle 1148">
          <a:extLst>
            <a:ext uri="{FF2B5EF4-FFF2-40B4-BE49-F238E27FC236}">
              <a16:creationId xmlns:a16="http://schemas.microsoft.com/office/drawing/2014/main" id="{7B5AB287-E211-4139-0483-D9EA67720AE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200" name="Rectangle 1149">
          <a:extLst>
            <a:ext uri="{FF2B5EF4-FFF2-40B4-BE49-F238E27FC236}">
              <a16:creationId xmlns:a16="http://schemas.microsoft.com/office/drawing/2014/main" id="{1ABDD1E0-98FA-8823-CAAC-9F2EE10C4EE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6201" name="Rectangle 1150">
          <a:extLst>
            <a:ext uri="{FF2B5EF4-FFF2-40B4-BE49-F238E27FC236}">
              <a16:creationId xmlns:a16="http://schemas.microsoft.com/office/drawing/2014/main" id="{18D23512-8840-1A76-8CF6-BCD132100E9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202" name="Rectangle 1151">
          <a:extLst>
            <a:ext uri="{FF2B5EF4-FFF2-40B4-BE49-F238E27FC236}">
              <a16:creationId xmlns:a16="http://schemas.microsoft.com/office/drawing/2014/main" id="{7F948E97-C497-5066-42FE-AC594548354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6203" name="Rectangle 1152">
          <a:extLst>
            <a:ext uri="{FF2B5EF4-FFF2-40B4-BE49-F238E27FC236}">
              <a16:creationId xmlns:a16="http://schemas.microsoft.com/office/drawing/2014/main" id="{8F19BD75-29C7-8246-1E2B-2E09A566AF3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6204" name="Rectangle 1153">
          <a:extLst>
            <a:ext uri="{FF2B5EF4-FFF2-40B4-BE49-F238E27FC236}">
              <a16:creationId xmlns:a16="http://schemas.microsoft.com/office/drawing/2014/main" id="{30217A32-CC9B-0AEF-FF3E-1CB49048C6B9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6205" name="Rectangle 1154">
          <a:extLst>
            <a:ext uri="{FF2B5EF4-FFF2-40B4-BE49-F238E27FC236}">
              <a16:creationId xmlns:a16="http://schemas.microsoft.com/office/drawing/2014/main" id="{E522EDCA-27E2-53C2-F845-CFB4767EF046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6206" name="Rectangle 1155">
          <a:extLst>
            <a:ext uri="{FF2B5EF4-FFF2-40B4-BE49-F238E27FC236}">
              <a16:creationId xmlns:a16="http://schemas.microsoft.com/office/drawing/2014/main" id="{3ABA1BB7-A46C-4A78-3CB4-2684D470BD79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6207" name="Rectangle 1156">
          <a:extLst>
            <a:ext uri="{FF2B5EF4-FFF2-40B4-BE49-F238E27FC236}">
              <a16:creationId xmlns:a16="http://schemas.microsoft.com/office/drawing/2014/main" id="{711D7EF4-8994-6A57-2BFF-50079CFB9CDF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6208" name="Rectangle 1157">
          <a:extLst>
            <a:ext uri="{FF2B5EF4-FFF2-40B4-BE49-F238E27FC236}">
              <a16:creationId xmlns:a16="http://schemas.microsoft.com/office/drawing/2014/main" id="{B9C5D732-26B9-C137-D44E-9E7A1DAEDADC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6209" name="Rectangle 1158">
          <a:extLst>
            <a:ext uri="{FF2B5EF4-FFF2-40B4-BE49-F238E27FC236}">
              <a16:creationId xmlns:a16="http://schemas.microsoft.com/office/drawing/2014/main" id="{C298ABBA-0F0A-0503-EA65-76A2DBAF2E0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6210" name="Rectangle 1159">
          <a:extLst>
            <a:ext uri="{FF2B5EF4-FFF2-40B4-BE49-F238E27FC236}">
              <a16:creationId xmlns:a16="http://schemas.microsoft.com/office/drawing/2014/main" id="{4A0122C4-1D2D-79D5-5F79-6B57EE5548F7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6211" name="Rectangle 1160">
          <a:extLst>
            <a:ext uri="{FF2B5EF4-FFF2-40B4-BE49-F238E27FC236}">
              <a16:creationId xmlns:a16="http://schemas.microsoft.com/office/drawing/2014/main" id="{4A36B864-8243-4D80-71B3-F5E4ABD960E4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6212" name="Rectangle 1161">
          <a:extLst>
            <a:ext uri="{FF2B5EF4-FFF2-40B4-BE49-F238E27FC236}">
              <a16:creationId xmlns:a16="http://schemas.microsoft.com/office/drawing/2014/main" id="{68E9E026-B01F-5AAE-27E8-6B2E542DC1E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6213" name="Rectangle 1162">
          <a:extLst>
            <a:ext uri="{FF2B5EF4-FFF2-40B4-BE49-F238E27FC236}">
              <a16:creationId xmlns:a16="http://schemas.microsoft.com/office/drawing/2014/main" id="{72729CE5-8E04-5474-2760-8B9555D1FEA6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6214" name="Rectangle 1163">
          <a:extLst>
            <a:ext uri="{FF2B5EF4-FFF2-40B4-BE49-F238E27FC236}">
              <a16:creationId xmlns:a16="http://schemas.microsoft.com/office/drawing/2014/main" id="{D8DE6ED3-1BC9-637D-C747-E0CA9DC91354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6215" name="Rectangle 1164">
          <a:extLst>
            <a:ext uri="{FF2B5EF4-FFF2-40B4-BE49-F238E27FC236}">
              <a16:creationId xmlns:a16="http://schemas.microsoft.com/office/drawing/2014/main" id="{DAF9B1FF-6B41-AC66-787F-7A5380638B26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6216" name="Rectangle 93">
          <a:extLst>
            <a:ext uri="{FF2B5EF4-FFF2-40B4-BE49-F238E27FC236}">
              <a16:creationId xmlns:a16="http://schemas.microsoft.com/office/drawing/2014/main" id="{1A12EE66-400C-5245-9925-842BCBD080B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6217" name="Rectangle 94">
          <a:extLst>
            <a:ext uri="{FF2B5EF4-FFF2-40B4-BE49-F238E27FC236}">
              <a16:creationId xmlns:a16="http://schemas.microsoft.com/office/drawing/2014/main" id="{21A5C823-3ED8-488E-E094-83881A86BD3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18" name="Rectangle 95">
          <a:extLst>
            <a:ext uri="{FF2B5EF4-FFF2-40B4-BE49-F238E27FC236}">
              <a16:creationId xmlns:a16="http://schemas.microsoft.com/office/drawing/2014/main" id="{8C6C8FEC-E592-8CCD-9A2E-540B92A8FDD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6219" name="Rectangle 96">
          <a:extLst>
            <a:ext uri="{FF2B5EF4-FFF2-40B4-BE49-F238E27FC236}">
              <a16:creationId xmlns:a16="http://schemas.microsoft.com/office/drawing/2014/main" id="{925A1124-3C54-A6E2-C2F7-0ECB56D2C42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6220" name="Rectangle 97">
          <a:extLst>
            <a:ext uri="{FF2B5EF4-FFF2-40B4-BE49-F238E27FC236}">
              <a16:creationId xmlns:a16="http://schemas.microsoft.com/office/drawing/2014/main" id="{766C1E1F-0B9A-9597-555F-A10EBDE1912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21" name="Rectangle 98">
          <a:extLst>
            <a:ext uri="{FF2B5EF4-FFF2-40B4-BE49-F238E27FC236}">
              <a16:creationId xmlns:a16="http://schemas.microsoft.com/office/drawing/2014/main" id="{247728BE-3664-682C-28BC-45961A2F802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6222" name="Rectangle 99">
          <a:extLst>
            <a:ext uri="{FF2B5EF4-FFF2-40B4-BE49-F238E27FC236}">
              <a16:creationId xmlns:a16="http://schemas.microsoft.com/office/drawing/2014/main" id="{FDA2E36B-7124-A84F-9A3B-0AB9C317968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6223" name="Rectangle 100">
          <a:extLst>
            <a:ext uri="{FF2B5EF4-FFF2-40B4-BE49-F238E27FC236}">
              <a16:creationId xmlns:a16="http://schemas.microsoft.com/office/drawing/2014/main" id="{A4F7C8A9-4693-B4B6-12CD-C65631F2711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24" name="Rectangle 101">
          <a:extLst>
            <a:ext uri="{FF2B5EF4-FFF2-40B4-BE49-F238E27FC236}">
              <a16:creationId xmlns:a16="http://schemas.microsoft.com/office/drawing/2014/main" id="{906D64E8-FD80-0DE4-16E9-4BE84FC1E55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6225" name="Rectangle 102">
          <a:extLst>
            <a:ext uri="{FF2B5EF4-FFF2-40B4-BE49-F238E27FC236}">
              <a16:creationId xmlns:a16="http://schemas.microsoft.com/office/drawing/2014/main" id="{3B1A2A2A-A756-C9AA-A536-88880273E0F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6226" name="Rectangle 103">
          <a:extLst>
            <a:ext uri="{FF2B5EF4-FFF2-40B4-BE49-F238E27FC236}">
              <a16:creationId xmlns:a16="http://schemas.microsoft.com/office/drawing/2014/main" id="{B151DE71-292F-9493-D7AB-D1C9FCDBD05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27" name="Rectangle 104">
          <a:extLst>
            <a:ext uri="{FF2B5EF4-FFF2-40B4-BE49-F238E27FC236}">
              <a16:creationId xmlns:a16="http://schemas.microsoft.com/office/drawing/2014/main" id="{1BC62F36-B2BC-F5B1-6666-9AB4C0A1FCF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6228" name="Rectangle 105">
          <a:extLst>
            <a:ext uri="{FF2B5EF4-FFF2-40B4-BE49-F238E27FC236}">
              <a16:creationId xmlns:a16="http://schemas.microsoft.com/office/drawing/2014/main" id="{7B261A8D-C5D4-FFF2-D060-0B2733AE676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6229" name="Rectangle 106">
          <a:extLst>
            <a:ext uri="{FF2B5EF4-FFF2-40B4-BE49-F238E27FC236}">
              <a16:creationId xmlns:a16="http://schemas.microsoft.com/office/drawing/2014/main" id="{B513BB3A-D2DD-FF6C-A113-C0D2205A2C4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30" name="Rectangle 107">
          <a:extLst>
            <a:ext uri="{FF2B5EF4-FFF2-40B4-BE49-F238E27FC236}">
              <a16:creationId xmlns:a16="http://schemas.microsoft.com/office/drawing/2014/main" id="{13542618-E5EF-606C-E930-73FB11C20D4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6231" name="Rectangle 108">
          <a:extLst>
            <a:ext uri="{FF2B5EF4-FFF2-40B4-BE49-F238E27FC236}">
              <a16:creationId xmlns:a16="http://schemas.microsoft.com/office/drawing/2014/main" id="{4B4974BE-7611-0899-384D-68597487FE3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6232" name="Rectangle 109">
          <a:extLst>
            <a:ext uri="{FF2B5EF4-FFF2-40B4-BE49-F238E27FC236}">
              <a16:creationId xmlns:a16="http://schemas.microsoft.com/office/drawing/2014/main" id="{C5F24789-7240-A2C8-7E6E-EFAFDB012D6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33" name="Rectangle 110">
          <a:extLst>
            <a:ext uri="{FF2B5EF4-FFF2-40B4-BE49-F238E27FC236}">
              <a16:creationId xmlns:a16="http://schemas.microsoft.com/office/drawing/2014/main" id="{CFB8362F-0F5D-4FE2-AFD3-CEE8EAC62C5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6234" name="Rectangle 111">
          <a:extLst>
            <a:ext uri="{FF2B5EF4-FFF2-40B4-BE49-F238E27FC236}">
              <a16:creationId xmlns:a16="http://schemas.microsoft.com/office/drawing/2014/main" id="{E85B3259-20BF-F712-01AD-DFE7D610019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6235" name="Rectangle 112">
          <a:extLst>
            <a:ext uri="{FF2B5EF4-FFF2-40B4-BE49-F238E27FC236}">
              <a16:creationId xmlns:a16="http://schemas.microsoft.com/office/drawing/2014/main" id="{C3ACDF00-2DAE-3C14-8FE2-688BA47188E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36" name="Rectangle 113">
          <a:extLst>
            <a:ext uri="{FF2B5EF4-FFF2-40B4-BE49-F238E27FC236}">
              <a16:creationId xmlns:a16="http://schemas.microsoft.com/office/drawing/2014/main" id="{B62C28BF-43FB-B342-EC3F-BC0E7866D0D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6237" name="Rectangle 114">
          <a:extLst>
            <a:ext uri="{FF2B5EF4-FFF2-40B4-BE49-F238E27FC236}">
              <a16:creationId xmlns:a16="http://schemas.microsoft.com/office/drawing/2014/main" id="{06C28CD2-B716-08EA-2354-0E067006074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6238" name="Rectangle 115">
          <a:extLst>
            <a:ext uri="{FF2B5EF4-FFF2-40B4-BE49-F238E27FC236}">
              <a16:creationId xmlns:a16="http://schemas.microsoft.com/office/drawing/2014/main" id="{EBF6D4B4-BA6A-8550-7D07-D33C40254B7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39" name="Rectangle 116">
          <a:extLst>
            <a:ext uri="{FF2B5EF4-FFF2-40B4-BE49-F238E27FC236}">
              <a16:creationId xmlns:a16="http://schemas.microsoft.com/office/drawing/2014/main" id="{203D2471-179B-976A-F0FE-EFE8C90A430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6240" name="Rectangle 117">
          <a:extLst>
            <a:ext uri="{FF2B5EF4-FFF2-40B4-BE49-F238E27FC236}">
              <a16:creationId xmlns:a16="http://schemas.microsoft.com/office/drawing/2014/main" id="{517959CE-0A17-0983-B7F6-294332FBFAB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6241" name="Rectangle 118">
          <a:extLst>
            <a:ext uri="{FF2B5EF4-FFF2-40B4-BE49-F238E27FC236}">
              <a16:creationId xmlns:a16="http://schemas.microsoft.com/office/drawing/2014/main" id="{789205B3-3317-7B34-9D2F-ABF563B64EF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42" name="Rectangle 119">
          <a:extLst>
            <a:ext uri="{FF2B5EF4-FFF2-40B4-BE49-F238E27FC236}">
              <a16:creationId xmlns:a16="http://schemas.microsoft.com/office/drawing/2014/main" id="{91FB1E48-773E-297B-E371-D38E06EF27E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6243" name="Rectangle 120">
          <a:extLst>
            <a:ext uri="{FF2B5EF4-FFF2-40B4-BE49-F238E27FC236}">
              <a16:creationId xmlns:a16="http://schemas.microsoft.com/office/drawing/2014/main" id="{DB5AE7D4-05F5-E55B-38C8-C6C6A0CDD35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6244" name="Rectangle 121">
          <a:extLst>
            <a:ext uri="{FF2B5EF4-FFF2-40B4-BE49-F238E27FC236}">
              <a16:creationId xmlns:a16="http://schemas.microsoft.com/office/drawing/2014/main" id="{8956F3F1-C145-44E5-9A33-6CA8C27AF7C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45" name="Rectangle 122">
          <a:extLst>
            <a:ext uri="{FF2B5EF4-FFF2-40B4-BE49-F238E27FC236}">
              <a16:creationId xmlns:a16="http://schemas.microsoft.com/office/drawing/2014/main" id="{08BFBD63-2A4A-C49C-F794-BEAA6EB7E0E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6246" name="Rectangle 123">
          <a:extLst>
            <a:ext uri="{FF2B5EF4-FFF2-40B4-BE49-F238E27FC236}">
              <a16:creationId xmlns:a16="http://schemas.microsoft.com/office/drawing/2014/main" id="{379C9CC1-5362-DAF2-FDCC-ECBE4B1D074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6247" name="Rectangle 124">
          <a:extLst>
            <a:ext uri="{FF2B5EF4-FFF2-40B4-BE49-F238E27FC236}">
              <a16:creationId xmlns:a16="http://schemas.microsoft.com/office/drawing/2014/main" id="{22249A4B-A9F9-DD02-6369-44D34F5F015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48" name="Rectangle 125">
          <a:extLst>
            <a:ext uri="{FF2B5EF4-FFF2-40B4-BE49-F238E27FC236}">
              <a16:creationId xmlns:a16="http://schemas.microsoft.com/office/drawing/2014/main" id="{9D93F471-03DD-4A6A-DC69-FEE78569F59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6249" name="Rectangle 126">
          <a:extLst>
            <a:ext uri="{FF2B5EF4-FFF2-40B4-BE49-F238E27FC236}">
              <a16:creationId xmlns:a16="http://schemas.microsoft.com/office/drawing/2014/main" id="{E3C57841-C71A-8846-513A-91C6FDD7BF6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50" name="Rectangle 127">
          <a:extLst>
            <a:ext uri="{FF2B5EF4-FFF2-40B4-BE49-F238E27FC236}">
              <a16:creationId xmlns:a16="http://schemas.microsoft.com/office/drawing/2014/main" id="{DAD33A68-D40D-261B-BCCD-FE989E46D38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51" name="Rectangle 128">
          <a:extLst>
            <a:ext uri="{FF2B5EF4-FFF2-40B4-BE49-F238E27FC236}">
              <a16:creationId xmlns:a16="http://schemas.microsoft.com/office/drawing/2014/main" id="{2594887A-A75A-0697-00E9-4A53B546A83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52" name="Rectangle 129">
          <a:extLst>
            <a:ext uri="{FF2B5EF4-FFF2-40B4-BE49-F238E27FC236}">
              <a16:creationId xmlns:a16="http://schemas.microsoft.com/office/drawing/2014/main" id="{3C24445C-1E4C-2F27-7AB4-3E9C992DA6E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53" name="Rectangle 130">
          <a:extLst>
            <a:ext uri="{FF2B5EF4-FFF2-40B4-BE49-F238E27FC236}">
              <a16:creationId xmlns:a16="http://schemas.microsoft.com/office/drawing/2014/main" id="{C2803C51-3F4F-ABF5-9762-1BD0A49942B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54" name="Rectangle 131">
          <a:extLst>
            <a:ext uri="{FF2B5EF4-FFF2-40B4-BE49-F238E27FC236}">
              <a16:creationId xmlns:a16="http://schemas.microsoft.com/office/drawing/2014/main" id="{E1FFFBB6-0B66-E72D-6DFA-3AC55967632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55" name="Rectangle 132">
          <a:extLst>
            <a:ext uri="{FF2B5EF4-FFF2-40B4-BE49-F238E27FC236}">
              <a16:creationId xmlns:a16="http://schemas.microsoft.com/office/drawing/2014/main" id="{40546212-9D54-B524-40DC-78C7FDA27F1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56" name="Rectangle 133">
          <a:extLst>
            <a:ext uri="{FF2B5EF4-FFF2-40B4-BE49-F238E27FC236}">
              <a16:creationId xmlns:a16="http://schemas.microsoft.com/office/drawing/2014/main" id="{DA6F7E61-772D-784C-81BE-DA3D5A82809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57" name="Rectangle 134">
          <a:extLst>
            <a:ext uri="{FF2B5EF4-FFF2-40B4-BE49-F238E27FC236}">
              <a16:creationId xmlns:a16="http://schemas.microsoft.com/office/drawing/2014/main" id="{CB3A5578-DA13-D781-F2B4-EDF567D7A89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58" name="Rectangle 135">
          <a:extLst>
            <a:ext uri="{FF2B5EF4-FFF2-40B4-BE49-F238E27FC236}">
              <a16:creationId xmlns:a16="http://schemas.microsoft.com/office/drawing/2014/main" id="{C7C08EAD-7403-3AA4-E42F-E2B61609B16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59" name="Rectangle 136">
          <a:extLst>
            <a:ext uri="{FF2B5EF4-FFF2-40B4-BE49-F238E27FC236}">
              <a16:creationId xmlns:a16="http://schemas.microsoft.com/office/drawing/2014/main" id="{B204A63D-2D5B-3582-6B92-139393AB6D5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60" name="Rectangle 137">
          <a:extLst>
            <a:ext uri="{FF2B5EF4-FFF2-40B4-BE49-F238E27FC236}">
              <a16:creationId xmlns:a16="http://schemas.microsoft.com/office/drawing/2014/main" id="{17465706-61ED-12AF-F411-7893C26DAAC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61" name="Rectangle 138">
          <a:extLst>
            <a:ext uri="{FF2B5EF4-FFF2-40B4-BE49-F238E27FC236}">
              <a16:creationId xmlns:a16="http://schemas.microsoft.com/office/drawing/2014/main" id="{0A55BACE-7A7D-F566-6BB3-4A8DD71B030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6262" name="Rectangle 139">
          <a:extLst>
            <a:ext uri="{FF2B5EF4-FFF2-40B4-BE49-F238E27FC236}">
              <a16:creationId xmlns:a16="http://schemas.microsoft.com/office/drawing/2014/main" id="{E26EF76C-A0DC-F9F5-ACAB-CC0F80DD8AA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6263" name="Rectangle 140">
          <a:extLst>
            <a:ext uri="{FF2B5EF4-FFF2-40B4-BE49-F238E27FC236}">
              <a16:creationId xmlns:a16="http://schemas.microsoft.com/office/drawing/2014/main" id="{F0E57508-A8F3-6FF1-0297-313446305EB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64" name="Rectangle 141">
          <a:extLst>
            <a:ext uri="{FF2B5EF4-FFF2-40B4-BE49-F238E27FC236}">
              <a16:creationId xmlns:a16="http://schemas.microsoft.com/office/drawing/2014/main" id="{4DA9144E-66E5-0000-935E-B332ABF92F2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6265" name="Rectangle 142">
          <a:extLst>
            <a:ext uri="{FF2B5EF4-FFF2-40B4-BE49-F238E27FC236}">
              <a16:creationId xmlns:a16="http://schemas.microsoft.com/office/drawing/2014/main" id="{56EAAF31-EB81-4D5D-8D62-8CABEDAE3B2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6266" name="Rectangle 143">
          <a:extLst>
            <a:ext uri="{FF2B5EF4-FFF2-40B4-BE49-F238E27FC236}">
              <a16:creationId xmlns:a16="http://schemas.microsoft.com/office/drawing/2014/main" id="{BF8F8A43-7E88-828B-647A-3B16A7CDE84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67" name="Rectangle 144">
          <a:extLst>
            <a:ext uri="{FF2B5EF4-FFF2-40B4-BE49-F238E27FC236}">
              <a16:creationId xmlns:a16="http://schemas.microsoft.com/office/drawing/2014/main" id="{2921984F-C9D9-78F1-ECFE-A25B4F956BD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6268" name="Rectangle 145">
          <a:extLst>
            <a:ext uri="{FF2B5EF4-FFF2-40B4-BE49-F238E27FC236}">
              <a16:creationId xmlns:a16="http://schemas.microsoft.com/office/drawing/2014/main" id="{F1E5B2E2-D9A5-F087-DB0A-45F62923CD4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6269" name="Rectangle 146">
          <a:extLst>
            <a:ext uri="{FF2B5EF4-FFF2-40B4-BE49-F238E27FC236}">
              <a16:creationId xmlns:a16="http://schemas.microsoft.com/office/drawing/2014/main" id="{9760A149-8DD1-3650-16FE-3D0F3CE0779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70" name="Rectangle 147">
          <a:extLst>
            <a:ext uri="{FF2B5EF4-FFF2-40B4-BE49-F238E27FC236}">
              <a16:creationId xmlns:a16="http://schemas.microsoft.com/office/drawing/2014/main" id="{B77F70B5-7EEF-9840-5F0E-F1BB3D7C0D2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6271" name="Rectangle 148">
          <a:extLst>
            <a:ext uri="{FF2B5EF4-FFF2-40B4-BE49-F238E27FC236}">
              <a16:creationId xmlns:a16="http://schemas.microsoft.com/office/drawing/2014/main" id="{F96EBC7E-3B1E-C09C-1BCE-895D179F7AA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6272" name="Rectangle 149">
          <a:extLst>
            <a:ext uri="{FF2B5EF4-FFF2-40B4-BE49-F238E27FC236}">
              <a16:creationId xmlns:a16="http://schemas.microsoft.com/office/drawing/2014/main" id="{AD861495-27A5-F182-7A7B-DB3EDFC18D6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73" name="Rectangle 150">
          <a:extLst>
            <a:ext uri="{FF2B5EF4-FFF2-40B4-BE49-F238E27FC236}">
              <a16:creationId xmlns:a16="http://schemas.microsoft.com/office/drawing/2014/main" id="{0BF42284-2AB1-4AA3-0D51-7403F337CB9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6274" name="Rectangle 151">
          <a:extLst>
            <a:ext uri="{FF2B5EF4-FFF2-40B4-BE49-F238E27FC236}">
              <a16:creationId xmlns:a16="http://schemas.microsoft.com/office/drawing/2014/main" id="{5B374899-CA2A-FD64-A3EA-6F150FE21C3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6275" name="Rectangle 152">
          <a:extLst>
            <a:ext uri="{FF2B5EF4-FFF2-40B4-BE49-F238E27FC236}">
              <a16:creationId xmlns:a16="http://schemas.microsoft.com/office/drawing/2014/main" id="{0AD439D4-A1B8-1EB0-F908-5DBC55E0CA5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76" name="Rectangle 153">
          <a:extLst>
            <a:ext uri="{FF2B5EF4-FFF2-40B4-BE49-F238E27FC236}">
              <a16:creationId xmlns:a16="http://schemas.microsoft.com/office/drawing/2014/main" id="{0DE633C4-487A-0B3C-79EA-845EF530280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6277" name="Rectangle 154">
          <a:extLst>
            <a:ext uri="{FF2B5EF4-FFF2-40B4-BE49-F238E27FC236}">
              <a16:creationId xmlns:a16="http://schemas.microsoft.com/office/drawing/2014/main" id="{6A9D58FB-08E9-E8B6-FF96-67C67024E38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6278" name="Rectangle 155">
          <a:extLst>
            <a:ext uri="{FF2B5EF4-FFF2-40B4-BE49-F238E27FC236}">
              <a16:creationId xmlns:a16="http://schemas.microsoft.com/office/drawing/2014/main" id="{6B12667A-F35E-DE9A-4189-D3598650F4B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79" name="Rectangle 156">
          <a:extLst>
            <a:ext uri="{FF2B5EF4-FFF2-40B4-BE49-F238E27FC236}">
              <a16:creationId xmlns:a16="http://schemas.microsoft.com/office/drawing/2014/main" id="{33CF2FDB-C7CB-C5FC-B0CC-332ED2F83E8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6280" name="Rectangle 157">
          <a:extLst>
            <a:ext uri="{FF2B5EF4-FFF2-40B4-BE49-F238E27FC236}">
              <a16:creationId xmlns:a16="http://schemas.microsoft.com/office/drawing/2014/main" id="{C6FCD704-0DC5-D7B1-09DC-A2BEC231F62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6281" name="Rectangle 158">
          <a:extLst>
            <a:ext uri="{FF2B5EF4-FFF2-40B4-BE49-F238E27FC236}">
              <a16:creationId xmlns:a16="http://schemas.microsoft.com/office/drawing/2014/main" id="{ADB4CFF1-ABB0-7C48-C126-9E869E14A41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82" name="Rectangle 159">
          <a:extLst>
            <a:ext uri="{FF2B5EF4-FFF2-40B4-BE49-F238E27FC236}">
              <a16:creationId xmlns:a16="http://schemas.microsoft.com/office/drawing/2014/main" id="{9946AC47-98DC-EE3A-FF81-868741249BC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6283" name="Rectangle 160">
          <a:extLst>
            <a:ext uri="{FF2B5EF4-FFF2-40B4-BE49-F238E27FC236}">
              <a16:creationId xmlns:a16="http://schemas.microsoft.com/office/drawing/2014/main" id="{54AA7C73-D79C-1FCF-E504-8DF4AFCCCB7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6284" name="Rectangle 161">
          <a:extLst>
            <a:ext uri="{FF2B5EF4-FFF2-40B4-BE49-F238E27FC236}">
              <a16:creationId xmlns:a16="http://schemas.microsoft.com/office/drawing/2014/main" id="{21499F09-3C1C-DFA0-18CD-66BA22DE0D2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85" name="Rectangle 162">
          <a:extLst>
            <a:ext uri="{FF2B5EF4-FFF2-40B4-BE49-F238E27FC236}">
              <a16:creationId xmlns:a16="http://schemas.microsoft.com/office/drawing/2014/main" id="{99DA1602-79E5-D131-5336-F8956DCF32A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6286" name="Rectangle 163">
          <a:extLst>
            <a:ext uri="{FF2B5EF4-FFF2-40B4-BE49-F238E27FC236}">
              <a16:creationId xmlns:a16="http://schemas.microsoft.com/office/drawing/2014/main" id="{F3151C5B-814F-088C-509E-C52E5825EFB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6287" name="Rectangle 164">
          <a:extLst>
            <a:ext uri="{FF2B5EF4-FFF2-40B4-BE49-F238E27FC236}">
              <a16:creationId xmlns:a16="http://schemas.microsoft.com/office/drawing/2014/main" id="{0CAC33DE-A184-410B-26FB-7F900AE8759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88" name="Rectangle 165">
          <a:extLst>
            <a:ext uri="{FF2B5EF4-FFF2-40B4-BE49-F238E27FC236}">
              <a16:creationId xmlns:a16="http://schemas.microsoft.com/office/drawing/2014/main" id="{7188C5E1-48B2-264F-3495-33DBAB00E4E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6289" name="Rectangle 166">
          <a:extLst>
            <a:ext uri="{FF2B5EF4-FFF2-40B4-BE49-F238E27FC236}">
              <a16:creationId xmlns:a16="http://schemas.microsoft.com/office/drawing/2014/main" id="{208B8F8C-4066-3B38-4D34-34F4EE8A0A7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6290" name="Rectangle 167">
          <a:extLst>
            <a:ext uri="{FF2B5EF4-FFF2-40B4-BE49-F238E27FC236}">
              <a16:creationId xmlns:a16="http://schemas.microsoft.com/office/drawing/2014/main" id="{53793626-B080-8CD0-B5B6-643267CB9C5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91" name="Rectangle 168">
          <a:extLst>
            <a:ext uri="{FF2B5EF4-FFF2-40B4-BE49-F238E27FC236}">
              <a16:creationId xmlns:a16="http://schemas.microsoft.com/office/drawing/2014/main" id="{13BB8F27-CCA6-F036-1A7E-131A52A1398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6292" name="Rectangle 169">
          <a:extLst>
            <a:ext uri="{FF2B5EF4-FFF2-40B4-BE49-F238E27FC236}">
              <a16:creationId xmlns:a16="http://schemas.microsoft.com/office/drawing/2014/main" id="{0B864B6F-9734-6196-D440-EEB5AE773C1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6293" name="Rectangle 170">
          <a:extLst>
            <a:ext uri="{FF2B5EF4-FFF2-40B4-BE49-F238E27FC236}">
              <a16:creationId xmlns:a16="http://schemas.microsoft.com/office/drawing/2014/main" id="{A2E0C196-38E9-10FB-0099-04963C89424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94" name="Rectangle 171">
          <a:extLst>
            <a:ext uri="{FF2B5EF4-FFF2-40B4-BE49-F238E27FC236}">
              <a16:creationId xmlns:a16="http://schemas.microsoft.com/office/drawing/2014/main" id="{556AC45A-CB1B-3C6D-41C6-2B1B7B2B013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6295" name="Rectangle 172">
          <a:extLst>
            <a:ext uri="{FF2B5EF4-FFF2-40B4-BE49-F238E27FC236}">
              <a16:creationId xmlns:a16="http://schemas.microsoft.com/office/drawing/2014/main" id="{C8AEFF58-91FF-8AD2-3911-830CADC5B1B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96" name="Rectangle 173">
          <a:extLst>
            <a:ext uri="{FF2B5EF4-FFF2-40B4-BE49-F238E27FC236}">
              <a16:creationId xmlns:a16="http://schemas.microsoft.com/office/drawing/2014/main" id="{E9413957-5C92-7F1C-2270-16EFF3817BA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97" name="Rectangle 174">
          <a:extLst>
            <a:ext uri="{FF2B5EF4-FFF2-40B4-BE49-F238E27FC236}">
              <a16:creationId xmlns:a16="http://schemas.microsoft.com/office/drawing/2014/main" id="{AD76FCDD-6DF6-166A-DD3E-5EB5BE23DD0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98" name="Rectangle 175">
          <a:extLst>
            <a:ext uri="{FF2B5EF4-FFF2-40B4-BE49-F238E27FC236}">
              <a16:creationId xmlns:a16="http://schemas.microsoft.com/office/drawing/2014/main" id="{174E3323-6A7F-CCDD-90E5-718572734FA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299" name="Rectangle 176">
          <a:extLst>
            <a:ext uri="{FF2B5EF4-FFF2-40B4-BE49-F238E27FC236}">
              <a16:creationId xmlns:a16="http://schemas.microsoft.com/office/drawing/2014/main" id="{21B6448F-04A6-1157-B1F6-9955F4332F1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300" name="Rectangle 177">
          <a:extLst>
            <a:ext uri="{FF2B5EF4-FFF2-40B4-BE49-F238E27FC236}">
              <a16:creationId xmlns:a16="http://schemas.microsoft.com/office/drawing/2014/main" id="{B5F108E9-F06A-992C-FDDA-1A830C76012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301" name="Rectangle 178">
          <a:extLst>
            <a:ext uri="{FF2B5EF4-FFF2-40B4-BE49-F238E27FC236}">
              <a16:creationId xmlns:a16="http://schemas.microsoft.com/office/drawing/2014/main" id="{31790DF5-3547-B900-188B-AD71C621C94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302" name="Rectangle 179">
          <a:extLst>
            <a:ext uri="{FF2B5EF4-FFF2-40B4-BE49-F238E27FC236}">
              <a16:creationId xmlns:a16="http://schemas.microsoft.com/office/drawing/2014/main" id="{865CE920-429B-A7BD-41CC-FD3B954D86A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303" name="Rectangle 180">
          <a:extLst>
            <a:ext uri="{FF2B5EF4-FFF2-40B4-BE49-F238E27FC236}">
              <a16:creationId xmlns:a16="http://schemas.microsoft.com/office/drawing/2014/main" id="{070727B9-E603-8B94-C6C6-F0B63B03736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304" name="Rectangle 181">
          <a:extLst>
            <a:ext uri="{FF2B5EF4-FFF2-40B4-BE49-F238E27FC236}">
              <a16:creationId xmlns:a16="http://schemas.microsoft.com/office/drawing/2014/main" id="{E778D799-8C4D-A268-D72D-AF121BC6CCD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305" name="Rectangle 182">
          <a:extLst>
            <a:ext uri="{FF2B5EF4-FFF2-40B4-BE49-F238E27FC236}">
              <a16:creationId xmlns:a16="http://schemas.microsoft.com/office/drawing/2014/main" id="{65CF0F2F-B857-6AFD-E2B6-5DCA23DBBA3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306" name="Rectangle 183">
          <a:extLst>
            <a:ext uri="{FF2B5EF4-FFF2-40B4-BE49-F238E27FC236}">
              <a16:creationId xmlns:a16="http://schemas.microsoft.com/office/drawing/2014/main" id="{7F4429AA-45B1-9AA9-2E3F-CBD55F21A41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307" name="Rectangle 184">
          <a:extLst>
            <a:ext uri="{FF2B5EF4-FFF2-40B4-BE49-F238E27FC236}">
              <a16:creationId xmlns:a16="http://schemas.microsoft.com/office/drawing/2014/main" id="{47B257A3-3745-4217-482A-283CB178021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6308" name="Rectangle 185">
          <a:extLst>
            <a:ext uri="{FF2B5EF4-FFF2-40B4-BE49-F238E27FC236}">
              <a16:creationId xmlns:a16="http://schemas.microsoft.com/office/drawing/2014/main" id="{F4970606-E956-081A-702E-1C9E466A0FE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6309" name="Rectangle 186">
          <a:extLst>
            <a:ext uri="{FF2B5EF4-FFF2-40B4-BE49-F238E27FC236}">
              <a16:creationId xmlns:a16="http://schemas.microsoft.com/office/drawing/2014/main" id="{2F25DD3F-0C86-67D2-0083-C09C10168D5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310" name="Rectangle 187">
          <a:extLst>
            <a:ext uri="{FF2B5EF4-FFF2-40B4-BE49-F238E27FC236}">
              <a16:creationId xmlns:a16="http://schemas.microsoft.com/office/drawing/2014/main" id="{00483BD5-5E89-1EE7-E4A6-631A67F1E23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6311" name="Rectangle 188">
          <a:extLst>
            <a:ext uri="{FF2B5EF4-FFF2-40B4-BE49-F238E27FC236}">
              <a16:creationId xmlns:a16="http://schemas.microsoft.com/office/drawing/2014/main" id="{66E7D35E-EFA6-47D7-7804-036551B065BC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6312" name="Rectangle 189">
          <a:extLst>
            <a:ext uri="{FF2B5EF4-FFF2-40B4-BE49-F238E27FC236}">
              <a16:creationId xmlns:a16="http://schemas.microsoft.com/office/drawing/2014/main" id="{CFEA8A2D-7CAC-219D-F184-889742AEFCB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313" name="Rectangle 190">
          <a:extLst>
            <a:ext uri="{FF2B5EF4-FFF2-40B4-BE49-F238E27FC236}">
              <a16:creationId xmlns:a16="http://schemas.microsoft.com/office/drawing/2014/main" id="{B81DBD2F-3D51-8176-EB56-28864CE77BF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6314" name="Rectangle 191">
          <a:extLst>
            <a:ext uri="{FF2B5EF4-FFF2-40B4-BE49-F238E27FC236}">
              <a16:creationId xmlns:a16="http://schemas.microsoft.com/office/drawing/2014/main" id="{EBD996BC-497B-8AFD-DEA1-A8DEA6C07EE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6315" name="Rectangle 192">
          <a:extLst>
            <a:ext uri="{FF2B5EF4-FFF2-40B4-BE49-F238E27FC236}">
              <a16:creationId xmlns:a16="http://schemas.microsoft.com/office/drawing/2014/main" id="{392E24E7-FF13-9174-A999-32F0840F3D2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316" name="Rectangle 193">
          <a:extLst>
            <a:ext uri="{FF2B5EF4-FFF2-40B4-BE49-F238E27FC236}">
              <a16:creationId xmlns:a16="http://schemas.microsoft.com/office/drawing/2014/main" id="{517B10CD-C0EA-4D0D-C9EE-C122BDBBDFB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6317" name="Rectangle 194">
          <a:extLst>
            <a:ext uri="{FF2B5EF4-FFF2-40B4-BE49-F238E27FC236}">
              <a16:creationId xmlns:a16="http://schemas.microsoft.com/office/drawing/2014/main" id="{1AAC482A-46E2-6062-9E40-4DA97E0B1A9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6318" name="Rectangle 195">
          <a:extLst>
            <a:ext uri="{FF2B5EF4-FFF2-40B4-BE49-F238E27FC236}">
              <a16:creationId xmlns:a16="http://schemas.microsoft.com/office/drawing/2014/main" id="{E3399EDD-8D6E-F0E6-BB27-1197F068D84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319" name="Rectangle 196">
          <a:extLst>
            <a:ext uri="{FF2B5EF4-FFF2-40B4-BE49-F238E27FC236}">
              <a16:creationId xmlns:a16="http://schemas.microsoft.com/office/drawing/2014/main" id="{CCFC61CD-2BC3-B266-F59D-23BA2CC7411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6320" name="Rectangle 197">
          <a:extLst>
            <a:ext uri="{FF2B5EF4-FFF2-40B4-BE49-F238E27FC236}">
              <a16:creationId xmlns:a16="http://schemas.microsoft.com/office/drawing/2014/main" id="{5475E024-6D28-8C95-01A3-4E8D2188978F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6321" name="Rectangle 198">
          <a:extLst>
            <a:ext uri="{FF2B5EF4-FFF2-40B4-BE49-F238E27FC236}">
              <a16:creationId xmlns:a16="http://schemas.microsoft.com/office/drawing/2014/main" id="{B73C4DB9-86BA-E78C-C8B9-261EA2FE41C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322" name="Rectangle 199">
          <a:extLst>
            <a:ext uri="{FF2B5EF4-FFF2-40B4-BE49-F238E27FC236}">
              <a16:creationId xmlns:a16="http://schemas.microsoft.com/office/drawing/2014/main" id="{48F1402F-D19E-0850-E216-372FC5D6984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6323" name="Rectangle 200">
          <a:extLst>
            <a:ext uri="{FF2B5EF4-FFF2-40B4-BE49-F238E27FC236}">
              <a16:creationId xmlns:a16="http://schemas.microsoft.com/office/drawing/2014/main" id="{18C5EB4F-9146-ADDF-DB38-AD385F6A81F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6324" name="Rectangle 201">
          <a:extLst>
            <a:ext uri="{FF2B5EF4-FFF2-40B4-BE49-F238E27FC236}">
              <a16:creationId xmlns:a16="http://schemas.microsoft.com/office/drawing/2014/main" id="{318985CF-CB0C-B485-7772-038E49A3AB6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325" name="Rectangle 202">
          <a:extLst>
            <a:ext uri="{FF2B5EF4-FFF2-40B4-BE49-F238E27FC236}">
              <a16:creationId xmlns:a16="http://schemas.microsoft.com/office/drawing/2014/main" id="{170171DB-F283-7A22-29C3-1415C6D6993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6326" name="Rectangle 203">
          <a:extLst>
            <a:ext uri="{FF2B5EF4-FFF2-40B4-BE49-F238E27FC236}">
              <a16:creationId xmlns:a16="http://schemas.microsoft.com/office/drawing/2014/main" id="{8CF8B25E-D0B2-27DE-2338-26B3AB837A5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6327" name="Rectangle 204">
          <a:extLst>
            <a:ext uri="{FF2B5EF4-FFF2-40B4-BE49-F238E27FC236}">
              <a16:creationId xmlns:a16="http://schemas.microsoft.com/office/drawing/2014/main" id="{7D781DF2-9509-DCA8-3CDB-AAA4D502868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328" name="Rectangle 205">
          <a:extLst>
            <a:ext uri="{FF2B5EF4-FFF2-40B4-BE49-F238E27FC236}">
              <a16:creationId xmlns:a16="http://schemas.microsoft.com/office/drawing/2014/main" id="{B6B05AF1-49A2-AF29-27D9-6F7E3B44781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6329" name="Rectangle 206">
          <a:extLst>
            <a:ext uri="{FF2B5EF4-FFF2-40B4-BE49-F238E27FC236}">
              <a16:creationId xmlns:a16="http://schemas.microsoft.com/office/drawing/2014/main" id="{1D6674C6-C376-031A-5559-239E8045FBB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6330" name="Rectangle 207">
          <a:extLst>
            <a:ext uri="{FF2B5EF4-FFF2-40B4-BE49-F238E27FC236}">
              <a16:creationId xmlns:a16="http://schemas.microsoft.com/office/drawing/2014/main" id="{24F0EBC9-45B4-557C-4DA2-4068B81B7C0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331" name="Rectangle 208">
          <a:extLst>
            <a:ext uri="{FF2B5EF4-FFF2-40B4-BE49-F238E27FC236}">
              <a16:creationId xmlns:a16="http://schemas.microsoft.com/office/drawing/2014/main" id="{F5D6967D-85AC-9565-F1FA-406E039DE27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6332" name="Rectangle 209">
          <a:extLst>
            <a:ext uri="{FF2B5EF4-FFF2-40B4-BE49-F238E27FC236}">
              <a16:creationId xmlns:a16="http://schemas.microsoft.com/office/drawing/2014/main" id="{13B8BD00-E1D0-6FBB-F793-6B60786FAA3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6333" name="Rectangle 210">
          <a:extLst>
            <a:ext uri="{FF2B5EF4-FFF2-40B4-BE49-F238E27FC236}">
              <a16:creationId xmlns:a16="http://schemas.microsoft.com/office/drawing/2014/main" id="{9B3B1792-B84A-3104-2527-B598194925C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334" name="Rectangle 211">
          <a:extLst>
            <a:ext uri="{FF2B5EF4-FFF2-40B4-BE49-F238E27FC236}">
              <a16:creationId xmlns:a16="http://schemas.microsoft.com/office/drawing/2014/main" id="{5308E851-0EA1-4E73-CF4A-E43EFF3DDA5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6335" name="Rectangle 212">
          <a:extLst>
            <a:ext uri="{FF2B5EF4-FFF2-40B4-BE49-F238E27FC236}">
              <a16:creationId xmlns:a16="http://schemas.microsoft.com/office/drawing/2014/main" id="{52C4369D-68A0-7BE2-72E5-5B72EEB7AF8D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336" name="Rectangle 213">
          <a:extLst>
            <a:ext uri="{FF2B5EF4-FFF2-40B4-BE49-F238E27FC236}">
              <a16:creationId xmlns:a16="http://schemas.microsoft.com/office/drawing/2014/main" id="{85DC7E8E-728A-520B-332D-1851016A111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6337" name="Rectangle 214">
          <a:extLst>
            <a:ext uri="{FF2B5EF4-FFF2-40B4-BE49-F238E27FC236}">
              <a16:creationId xmlns:a16="http://schemas.microsoft.com/office/drawing/2014/main" id="{2A1FD37D-84CA-D092-3B83-096F7365F60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338" name="Rectangle 215">
          <a:extLst>
            <a:ext uri="{FF2B5EF4-FFF2-40B4-BE49-F238E27FC236}">
              <a16:creationId xmlns:a16="http://schemas.microsoft.com/office/drawing/2014/main" id="{CE8B4207-80D6-9AA8-2D64-18871EFF473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6339" name="Rectangle 216">
          <a:extLst>
            <a:ext uri="{FF2B5EF4-FFF2-40B4-BE49-F238E27FC236}">
              <a16:creationId xmlns:a16="http://schemas.microsoft.com/office/drawing/2014/main" id="{7A336971-8280-96F3-C3C5-BFC3E021EF1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340" name="Rectangle 217">
          <a:extLst>
            <a:ext uri="{FF2B5EF4-FFF2-40B4-BE49-F238E27FC236}">
              <a16:creationId xmlns:a16="http://schemas.microsoft.com/office/drawing/2014/main" id="{ED1A67E8-F63A-D7FE-56FE-61B331038DC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341" name="Rectangle 218">
          <a:extLst>
            <a:ext uri="{FF2B5EF4-FFF2-40B4-BE49-F238E27FC236}">
              <a16:creationId xmlns:a16="http://schemas.microsoft.com/office/drawing/2014/main" id="{0E4C355D-766B-812D-4D86-9ABEB7EF6D6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342" name="Rectangle 219">
          <a:extLst>
            <a:ext uri="{FF2B5EF4-FFF2-40B4-BE49-F238E27FC236}">
              <a16:creationId xmlns:a16="http://schemas.microsoft.com/office/drawing/2014/main" id="{3EA28C78-66B1-7E77-EBBB-7C6C873FDE2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343" name="Rectangle 220">
          <a:extLst>
            <a:ext uri="{FF2B5EF4-FFF2-40B4-BE49-F238E27FC236}">
              <a16:creationId xmlns:a16="http://schemas.microsoft.com/office/drawing/2014/main" id="{4CC7B690-2244-D495-939D-F86ADE7BCF4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344" name="Rectangle 221">
          <a:extLst>
            <a:ext uri="{FF2B5EF4-FFF2-40B4-BE49-F238E27FC236}">
              <a16:creationId xmlns:a16="http://schemas.microsoft.com/office/drawing/2014/main" id="{62D2DB37-F88B-9232-78E4-F31471124F2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345" name="Rectangle 222">
          <a:extLst>
            <a:ext uri="{FF2B5EF4-FFF2-40B4-BE49-F238E27FC236}">
              <a16:creationId xmlns:a16="http://schemas.microsoft.com/office/drawing/2014/main" id="{48E06E97-0B6C-AA27-ECC6-230CF43371C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346" name="Rectangle 223">
          <a:extLst>
            <a:ext uri="{FF2B5EF4-FFF2-40B4-BE49-F238E27FC236}">
              <a16:creationId xmlns:a16="http://schemas.microsoft.com/office/drawing/2014/main" id="{7048054E-785A-9208-9BDA-73689C225DC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347" name="Rectangle 224">
          <a:extLst>
            <a:ext uri="{FF2B5EF4-FFF2-40B4-BE49-F238E27FC236}">
              <a16:creationId xmlns:a16="http://schemas.microsoft.com/office/drawing/2014/main" id="{D45A213C-C44A-D54E-2828-5E3ACE62E77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348" name="Rectangle 225">
          <a:extLst>
            <a:ext uri="{FF2B5EF4-FFF2-40B4-BE49-F238E27FC236}">
              <a16:creationId xmlns:a16="http://schemas.microsoft.com/office/drawing/2014/main" id="{974B0564-D272-0BF7-1632-DD51CB140E9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349" name="Rectangle 226">
          <a:extLst>
            <a:ext uri="{FF2B5EF4-FFF2-40B4-BE49-F238E27FC236}">
              <a16:creationId xmlns:a16="http://schemas.microsoft.com/office/drawing/2014/main" id="{5956EC3F-BFFC-351E-C94B-970A0A6D951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350" name="Rectangle 227">
          <a:extLst>
            <a:ext uri="{FF2B5EF4-FFF2-40B4-BE49-F238E27FC236}">
              <a16:creationId xmlns:a16="http://schemas.microsoft.com/office/drawing/2014/main" id="{A7D3A728-F575-AF94-B158-9D51C3FD9D1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351" name="Rectangle 228">
          <a:extLst>
            <a:ext uri="{FF2B5EF4-FFF2-40B4-BE49-F238E27FC236}">
              <a16:creationId xmlns:a16="http://schemas.microsoft.com/office/drawing/2014/main" id="{1A877925-EFBA-E822-C536-A9B0FAD6F52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6352" name="Rectangle 229">
          <a:extLst>
            <a:ext uri="{FF2B5EF4-FFF2-40B4-BE49-F238E27FC236}">
              <a16:creationId xmlns:a16="http://schemas.microsoft.com/office/drawing/2014/main" id="{4EDDB35E-3F76-E3F7-25E2-A5796F49350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6353" name="Rectangle 230">
          <a:extLst>
            <a:ext uri="{FF2B5EF4-FFF2-40B4-BE49-F238E27FC236}">
              <a16:creationId xmlns:a16="http://schemas.microsoft.com/office/drawing/2014/main" id="{33AACEEB-0291-2021-45A6-5A332A62EB5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354" name="Rectangle 231">
          <a:extLst>
            <a:ext uri="{FF2B5EF4-FFF2-40B4-BE49-F238E27FC236}">
              <a16:creationId xmlns:a16="http://schemas.microsoft.com/office/drawing/2014/main" id="{518F6375-09F8-D8D9-28A9-F2829356912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6355" name="Rectangle 232">
          <a:extLst>
            <a:ext uri="{FF2B5EF4-FFF2-40B4-BE49-F238E27FC236}">
              <a16:creationId xmlns:a16="http://schemas.microsoft.com/office/drawing/2014/main" id="{3480DC76-EAA9-8328-B45D-2A303D44C20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6356" name="Rectangle 233">
          <a:extLst>
            <a:ext uri="{FF2B5EF4-FFF2-40B4-BE49-F238E27FC236}">
              <a16:creationId xmlns:a16="http://schemas.microsoft.com/office/drawing/2014/main" id="{17279EF3-7128-14EC-ECF2-5F2153E7A96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357" name="Rectangle 234">
          <a:extLst>
            <a:ext uri="{FF2B5EF4-FFF2-40B4-BE49-F238E27FC236}">
              <a16:creationId xmlns:a16="http://schemas.microsoft.com/office/drawing/2014/main" id="{40303AED-81B1-7941-65BB-CA62EDE1848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6358" name="Rectangle 235">
          <a:extLst>
            <a:ext uri="{FF2B5EF4-FFF2-40B4-BE49-F238E27FC236}">
              <a16:creationId xmlns:a16="http://schemas.microsoft.com/office/drawing/2014/main" id="{B6619AB0-E88D-63D4-F1B4-978BD3DD6B8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6359" name="Rectangle 236">
          <a:extLst>
            <a:ext uri="{FF2B5EF4-FFF2-40B4-BE49-F238E27FC236}">
              <a16:creationId xmlns:a16="http://schemas.microsoft.com/office/drawing/2014/main" id="{7CA6A693-756D-6FFB-C3F7-AF9B8482497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360" name="Rectangle 237">
          <a:extLst>
            <a:ext uri="{FF2B5EF4-FFF2-40B4-BE49-F238E27FC236}">
              <a16:creationId xmlns:a16="http://schemas.microsoft.com/office/drawing/2014/main" id="{47965638-550F-3BB9-2D33-15D0C5BC636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6361" name="Rectangle 238">
          <a:extLst>
            <a:ext uri="{FF2B5EF4-FFF2-40B4-BE49-F238E27FC236}">
              <a16:creationId xmlns:a16="http://schemas.microsoft.com/office/drawing/2014/main" id="{DBB2EF8E-8002-F02F-0893-2BB23B75767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6362" name="Rectangle 239">
          <a:extLst>
            <a:ext uri="{FF2B5EF4-FFF2-40B4-BE49-F238E27FC236}">
              <a16:creationId xmlns:a16="http://schemas.microsoft.com/office/drawing/2014/main" id="{342D3AB3-9C9D-05E4-B67A-2263801FB27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363" name="Rectangle 240">
          <a:extLst>
            <a:ext uri="{FF2B5EF4-FFF2-40B4-BE49-F238E27FC236}">
              <a16:creationId xmlns:a16="http://schemas.microsoft.com/office/drawing/2014/main" id="{D7AAE775-932B-FF38-18FE-BD3755764BE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6364" name="Rectangle 241">
          <a:extLst>
            <a:ext uri="{FF2B5EF4-FFF2-40B4-BE49-F238E27FC236}">
              <a16:creationId xmlns:a16="http://schemas.microsoft.com/office/drawing/2014/main" id="{4409CDD7-E048-EC4A-3C8D-1311BCE60D1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6365" name="Rectangle 242">
          <a:extLst>
            <a:ext uri="{FF2B5EF4-FFF2-40B4-BE49-F238E27FC236}">
              <a16:creationId xmlns:a16="http://schemas.microsoft.com/office/drawing/2014/main" id="{0DDB02BA-549E-7D78-6DE6-6F47D78BB17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366" name="Rectangle 243">
          <a:extLst>
            <a:ext uri="{FF2B5EF4-FFF2-40B4-BE49-F238E27FC236}">
              <a16:creationId xmlns:a16="http://schemas.microsoft.com/office/drawing/2014/main" id="{3C6D7DB4-983D-2774-DD9C-C18FC853E6D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6367" name="Rectangle 244">
          <a:extLst>
            <a:ext uri="{FF2B5EF4-FFF2-40B4-BE49-F238E27FC236}">
              <a16:creationId xmlns:a16="http://schemas.microsoft.com/office/drawing/2014/main" id="{FB8F431A-60FC-AEC3-E0F1-64BE57FDCF5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6368" name="Rectangle 245">
          <a:extLst>
            <a:ext uri="{FF2B5EF4-FFF2-40B4-BE49-F238E27FC236}">
              <a16:creationId xmlns:a16="http://schemas.microsoft.com/office/drawing/2014/main" id="{B826FD6D-DF2C-A356-F7B9-2AECD4A6F73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369" name="Rectangle 246">
          <a:extLst>
            <a:ext uri="{FF2B5EF4-FFF2-40B4-BE49-F238E27FC236}">
              <a16:creationId xmlns:a16="http://schemas.microsoft.com/office/drawing/2014/main" id="{579394D5-22D0-0820-256B-8C69C291296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6370" name="Rectangle 247">
          <a:extLst>
            <a:ext uri="{FF2B5EF4-FFF2-40B4-BE49-F238E27FC236}">
              <a16:creationId xmlns:a16="http://schemas.microsoft.com/office/drawing/2014/main" id="{E3AEF4E4-0FFD-CA9E-F5E3-830BC05BD35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6371" name="Rectangle 248">
          <a:extLst>
            <a:ext uri="{FF2B5EF4-FFF2-40B4-BE49-F238E27FC236}">
              <a16:creationId xmlns:a16="http://schemas.microsoft.com/office/drawing/2014/main" id="{4884891C-89C3-AF7D-318E-7F7573376D1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372" name="Rectangle 249">
          <a:extLst>
            <a:ext uri="{FF2B5EF4-FFF2-40B4-BE49-F238E27FC236}">
              <a16:creationId xmlns:a16="http://schemas.microsoft.com/office/drawing/2014/main" id="{A81FCF30-FBBD-F773-03D4-EB14DB9AECE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6373" name="Rectangle 250">
          <a:extLst>
            <a:ext uri="{FF2B5EF4-FFF2-40B4-BE49-F238E27FC236}">
              <a16:creationId xmlns:a16="http://schemas.microsoft.com/office/drawing/2014/main" id="{7809C557-39DC-549A-6F35-28F63F4318B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6374" name="Rectangle 251">
          <a:extLst>
            <a:ext uri="{FF2B5EF4-FFF2-40B4-BE49-F238E27FC236}">
              <a16:creationId xmlns:a16="http://schemas.microsoft.com/office/drawing/2014/main" id="{BC83FD92-C4C1-C37C-C239-7199BF640CC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375" name="Rectangle 252">
          <a:extLst>
            <a:ext uri="{FF2B5EF4-FFF2-40B4-BE49-F238E27FC236}">
              <a16:creationId xmlns:a16="http://schemas.microsoft.com/office/drawing/2014/main" id="{C76B7AE2-B674-B4D9-ECFE-62DAB3700B7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6376" name="Rectangle 253">
          <a:extLst>
            <a:ext uri="{FF2B5EF4-FFF2-40B4-BE49-F238E27FC236}">
              <a16:creationId xmlns:a16="http://schemas.microsoft.com/office/drawing/2014/main" id="{630B5CB3-CB46-F1DD-F8AD-CA2A76EA933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6377" name="Rectangle 254">
          <a:extLst>
            <a:ext uri="{FF2B5EF4-FFF2-40B4-BE49-F238E27FC236}">
              <a16:creationId xmlns:a16="http://schemas.microsoft.com/office/drawing/2014/main" id="{07533167-58BF-604B-2618-369BD095F6C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378" name="Rectangle 255">
          <a:extLst>
            <a:ext uri="{FF2B5EF4-FFF2-40B4-BE49-F238E27FC236}">
              <a16:creationId xmlns:a16="http://schemas.microsoft.com/office/drawing/2014/main" id="{7D2CB501-E38D-321E-83DC-405DD8A17C0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6379" name="Rectangle 256">
          <a:extLst>
            <a:ext uri="{FF2B5EF4-FFF2-40B4-BE49-F238E27FC236}">
              <a16:creationId xmlns:a16="http://schemas.microsoft.com/office/drawing/2014/main" id="{93290CA5-8E7A-EF63-8A08-F4BA93FD050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6380" name="Rectangle 257">
          <a:extLst>
            <a:ext uri="{FF2B5EF4-FFF2-40B4-BE49-F238E27FC236}">
              <a16:creationId xmlns:a16="http://schemas.microsoft.com/office/drawing/2014/main" id="{69FBCD33-BD0E-F161-2003-7BFB0B2EE05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381" name="Rectangle 258">
          <a:extLst>
            <a:ext uri="{FF2B5EF4-FFF2-40B4-BE49-F238E27FC236}">
              <a16:creationId xmlns:a16="http://schemas.microsoft.com/office/drawing/2014/main" id="{5E0F7E6C-6740-6884-BB95-6173C960CFB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6382" name="Rectangle 259">
          <a:extLst>
            <a:ext uri="{FF2B5EF4-FFF2-40B4-BE49-F238E27FC236}">
              <a16:creationId xmlns:a16="http://schemas.microsoft.com/office/drawing/2014/main" id="{D8ECC5DE-BBCA-BB6D-39C9-0172EB7A23F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6383" name="Rectangle 260">
          <a:extLst>
            <a:ext uri="{FF2B5EF4-FFF2-40B4-BE49-F238E27FC236}">
              <a16:creationId xmlns:a16="http://schemas.microsoft.com/office/drawing/2014/main" id="{F401C5F9-BB64-16EF-6CB1-A848C4026D4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6384" name="Rectangle 261">
          <a:extLst>
            <a:ext uri="{FF2B5EF4-FFF2-40B4-BE49-F238E27FC236}">
              <a16:creationId xmlns:a16="http://schemas.microsoft.com/office/drawing/2014/main" id="{200E533E-EEC8-D563-85EE-B7C5151328B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6385" name="Rectangle 262">
          <a:extLst>
            <a:ext uri="{FF2B5EF4-FFF2-40B4-BE49-F238E27FC236}">
              <a16:creationId xmlns:a16="http://schemas.microsoft.com/office/drawing/2014/main" id="{E4D01AB3-562D-199A-554B-E1EF50D3F02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6386" name="Rectangle 263">
          <a:extLst>
            <a:ext uri="{FF2B5EF4-FFF2-40B4-BE49-F238E27FC236}">
              <a16:creationId xmlns:a16="http://schemas.microsoft.com/office/drawing/2014/main" id="{A627258B-6C38-FD72-BDD3-FE833BD97CF0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6387" name="Rectangle 264">
          <a:extLst>
            <a:ext uri="{FF2B5EF4-FFF2-40B4-BE49-F238E27FC236}">
              <a16:creationId xmlns:a16="http://schemas.microsoft.com/office/drawing/2014/main" id="{EE196C6F-1FBE-3DFA-6496-2808D6D4362F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6388" name="Rectangle 265">
          <a:extLst>
            <a:ext uri="{FF2B5EF4-FFF2-40B4-BE49-F238E27FC236}">
              <a16:creationId xmlns:a16="http://schemas.microsoft.com/office/drawing/2014/main" id="{AB675FA1-7236-3F92-4B57-7DDA1DFCF8F1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6389" name="Rectangle 266">
          <a:extLst>
            <a:ext uri="{FF2B5EF4-FFF2-40B4-BE49-F238E27FC236}">
              <a16:creationId xmlns:a16="http://schemas.microsoft.com/office/drawing/2014/main" id="{5E908012-49A6-4F59-FE93-E4DCB3C5A1F3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6390" name="Rectangle 267">
          <a:extLst>
            <a:ext uri="{FF2B5EF4-FFF2-40B4-BE49-F238E27FC236}">
              <a16:creationId xmlns:a16="http://schemas.microsoft.com/office/drawing/2014/main" id="{DBC1B63D-1BA8-8D8E-C863-3FBF6BFC2E75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6391" name="Rectangle 268">
          <a:extLst>
            <a:ext uri="{FF2B5EF4-FFF2-40B4-BE49-F238E27FC236}">
              <a16:creationId xmlns:a16="http://schemas.microsoft.com/office/drawing/2014/main" id="{BE7CBC18-8808-4D79-2BE5-A07A6A513AF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6392" name="Rectangle 269">
          <a:extLst>
            <a:ext uri="{FF2B5EF4-FFF2-40B4-BE49-F238E27FC236}">
              <a16:creationId xmlns:a16="http://schemas.microsoft.com/office/drawing/2014/main" id="{F7E7BCB0-4B25-A57B-86F9-B3A42EEE87FE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6393" name="Rectangle 270">
          <a:extLst>
            <a:ext uri="{FF2B5EF4-FFF2-40B4-BE49-F238E27FC236}">
              <a16:creationId xmlns:a16="http://schemas.microsoft.com/office/drawing/2014/main" id="{5633DDC9-8D65-9F9C-A38E-5B80E7C199CC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6394" name="Rectangle 271">
          <a:extLst>
            <a:ext uri="{FF2B5EF4-FFF2-40B4-BE49-F238E27FC236}">
              <a16:creationId xmlns:a16="http://schemas.microsoft.com/office/drawing/2014/main" id="{7347C908-91CF-E5C0-B74D-5FD80829FE68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6395" name="Rectangle 272">
          <a:extLst>
            <a:ext uri="{FF2B5EF4-FFF2-40B4-BE49-F238E27FC236}">
              <a16:creationId xmlns:a16="http://schemas.microsoft.com/office/drawing/2014/main" id="{A1D783BF-A29B-FEBE-74B6-2B5BD638AAA7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6396" name="Rectangle 273">
          <a:extLst>
            <a:ext uri="{FF2B5EF4-FFF2-40B4-BE49-F238E27FC236}">
              <a16:creationId xmlns:a16="http://schemas.microsoft.com/office/drawing/2014/main" id="{03334972-146E-AE1A-63F7-B77E387E9685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6397" name="Rectangle 274">
          <a:extLst>
            <a:ext uri="{FF2B5EF4-FFF2-40B4-BE49-F238E27FC236}">
              <a16:creationId xmlns:a16="http://schemas.microsoft.com/office/drawing/2014/main" id="{830560EB-7AA9-5EF0-7B4F-A21ECFA97EA1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6398" name="Rectangle 275">
          <a:extLst>
            <a:ext uri="{FF2B5EF4-FFF2-40B4-BE49-F238E27FC236}">
              <a16:creationId xmlns:a16="http://schemas.microsoft.com/office/drawing/2014/main" id="{31C87677-3D7E-E6B2-C646-3CF1926DC5F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6399" name="Rectangle 276">
          <a:extLst>
            <a:ext uri="{FF2B5EF4-FFF2-40B4-BE49-F238E27FC236}">
              <a16:creationId xmlns:a16="http://schemas.microsoft.com/office/drawing/2014/main" id="{1C5DF970-E12C-60C6-8CD4-259C6C6915D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400" name="Rectangle 277">
          <a:extLst>
            <a:ext uri="{FF2B5EF4-FFF2-40B4-BE49-F238E27FC236}">
              <a16:creationId xmlns:a16="http://schemas.microsoft.com/office/drawing/2014/main" id="{7DD87648-3749-7F28-D65A-9D6F44BB5E2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6401" name="Rectangle 278">
          <a:extLst>
            <a:ext uri="{FF2B5EF4-FFF2-40B4-BE49-F238E27FC236}">
              <a16:creationId xmlns:a16="http://schemas.microsoft.com/office/drawing/2014/main" id="{86340694-D8FA-2A79-DA7C-91BAAA22706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6402" name="Rectangle 279">
          <a:extLst>
            <a:ext uri="{FF2B5EF4-FFF2-40B4-BE49-F238E27FC236}">
              <a16:creationId xmlns:a16="http://schemas.microsoft.com/office/drawing/2014/main" id="{6F48CA0F-DAD4-90A8-B4EB-F7EDD3F0DD9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403" name="Rectangle 280">
          <a:extLst>
            <a:ext uri="{FF2B5EF4-FFF2-40B4-BE49-F238E27FC236}">
              <a16:creationId xmlns:a16="http://schemas.microsoft.com/office/drawing/2014/main" id="{8803F1D7-8F97-7E32-314D-0FF68BE1EF2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6404" name="Rectangle 281">
          <a:extLst>
            <a:ext uri="{FF2B5EF4-FFF2-40B4-BE49-F238E27FC236}">
              <a16:creationId xmlns:a16="http://schemas.microsoft.com/office/drawing/2014/main" id="{4C9565D3-625A-0E62-44FE-E212AE72D0D4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6405" name="Rectangle 282">
          <a:extLst>
            <a:ext uri="{FF2B5EF4-FFF2-40B4-BE49-F238E27FC236}">
              <a16:creationId xmlns:a16="http://schemas.microsoft.com/office/drawing/2014/main" id="{F914C769-DD59-0BA6-8EC2-2852093B423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406" name="Rectangle 283">
          <a:extLst>
            <a:ext uri="{FF2B5EF4-FFF2-40B4-BE49-F238E27FC236}">
              <a16:creationId xmlns:a16="http://schemas.microsoft.com/office/drawing/2014/main" id="{3B3D02C9-8993-D3D0-D4CB-313A909DD8A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6407" name="Rectangle 284">
          <a:extLst>
            <a:ext uri="{FF2B5EF4-FFF2-40B4-BE49-F238E27FC236}">
              <a16:creationId xmlns:a16="http://schemas.microsoft.com/office/drawing/2014/main" id="{4F1D7746-E809-26C1-48BC-72DE4F480220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6408" name="Rectangle 285">
          <a:extLst>
            <a:ext uri="{FF2B5EF4-FFF2-40B4-BE49-F238E27FC236}">
              <a16:creationId xmlns:a16="http://schemas.microsoft.com/office/drawing/2014/main" id="{D7FCFB7E-1BC6-0CB2-25BC-7626D979F97D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409" name="Rectangle 286">
          <a:extLst>
            <a:ext uri="{FF2B5EF4-FFF2-40B4-BE49-F238E27FC236}">
              <a16:creationId xmlns:a16="http://schemas.microsoft.com/office/drawing/2014/main" id="{8D1C385D-F205-441E-9BB6-589D24D4B22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6410" name="Rectangle 287">
          <a:extLst>
            <a:ext uri="{FF2B5EF4-FFF2-40B4-BE49-F238E27FC236}">
              <a16:creationId xmlns:a16="http://schemas.microsoft.com/office/drawing/2014/main" id="{F5946800-AC85-9519-8C9D-FEF5C3C03EE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6411" name="Rectangle 288">
          <a:extLst>
            <a:ext uri="{FF2B5EF4-FFF2-40B4-BE49-F238E27FC236}">
              <a16:creationId xmlns:a16="http://schemas.microsoft.com/office/drawing/2014/main" id="{35D3F7C9-299F-A61B-E5F4-DD8CDC827D2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412" name="Rectangle 289">
          <a:extLst>
            <a:ext uri="{FF2B5EF4-FFF2-40B4-BE49-F238E27FC236}">
              <a16:creationId xmlns:a16="http://schemas.microsoft.com/office/drawing/2014/main" id="{A75E2D72-1419-6C73-92E9-9CC473A87DE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6413" name="Rectangle 290">
          <a:extLst>
            <a:ext uri="{FF2B5EF4-FFF2-40B4-BE49-F238E27FC236}">
              <a16:creationId xmlns:a16="http://schemas.microsoft.com/office/drawing/2014/main" id="{8D5BF0ED-24D6-4C0A-FE6B-B08F9C500DD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6414" name="Rectangle 291">
          <a:extLst>
            <a:ext uri="{FF2B5EF4-FFF2-40B4-BE49-F238E27FC236}">
              <a16:creationId xmlns:a16="http://schemas.microsoft.com/office/drawing/2014/main" id="{81698252-827A-12E3-3EA0-F095FE760BF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415" name="Rectangle 292">
          <a:extLst>
            <a:ext uri="{FF2B5EF4-FFF2-40B4-BE49-F238E27FC236}">
              <a16:creationId xmlns:a16="http://schemas.microsoft.com/office/drawing/2014/main" id="{AE2B4D64-23DF-AD76-263B-683851CD21C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6416" name="Rectangle 293">
          <a:extLst>
            <a:ext uri="{FF2B5EF4-FFF2-40B4-BE49-F238E27FC236}">
              <a16:creationId xmlns:a16="http://schemas.microsoft.com/office/drawing/2014/main" id="{F76B0C3D-188F-43FE-7905-9B11114EEF7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6417" name="Rectangle 294">
          <a:extLst>
            <a:ext uri="{FF2B5EF4-FFF2-40B4-BE49-F238E27FC236}">
              <a16:creationId xmlns:a16="http://schemas.microsoft.com/office/drawing/2014/main" id="{E0B057EF-E4A5-8ED8-5BF5-282B7EFA690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418" name="Rectangle 295">
          <a:extLst>
            <a:ext uri="{FF2B5EF4-FFF2-40B4-BE49-F238E27FC236}">
              <a16:creationId xmlns:a16="http://schemas.microsoft.com/office/drawing/2014/main" id="{AA1DE757-3566-310D-9BB7-76FEA447A4F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6419" name="Rectangle 296">
          <a:extLst>
            <a:ext uri="{FF2B5EF4-FFF2-40B4-BE49-F238E27FC236}">
              <a16:creationId xmlns:a16="http://schemas.microsoft.com/office/drawing/2014/main" id="{C8FE4D81-C2FE-03F5-B3D4-23F5E32495DC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6420" name="Rectangle 297">
          <a:extLst>
            <a:ext uri="{FF2B5EF4-FFF2-40B4-BE49-F238E27FC236}">
              <a16:creationId xmlns:a16="http://schemas.microsoft.com/office/drawing/2014/main" id="{B94D88E3-8146-9A6B-2150-335EC15226A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421" name="Rectangle 298">
          <a:extLst>
            <a:ext uri="{FF2B5EF4-FFF2-40B4-BE49-F238E27FC236}">
              <a16:creationId xmlns:a16="http://schemas.microsoft.com/office/drawing/2014/main" id="{CEDFB447-B3C7-A433-39E3-E6379F4DBA1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6422" name="Rectangle 299">
          <a:extLst>
            <a:ext uri="{FF2B5EF4-FFF2-40B4-BE49-F238E27FC236}">
              <a16:creationId xmlns:a16="http://schemas.microsoft.com/office/drawing/2014/main" id="{609002FA-57AC-D8B4-C541-F636031C636F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6423" name="Rectangle 300">
          <a:extLst>
            <a:ext uri="{FF2B5EF4-FFF2-40B4-BE49-F238E27FC236}">
              <a16:creationId xmlns:a16="http://schemas.microsoft.com/office/drawing/2014/main" id="{BA6F0634-223F-1C37-DE92-773FBCC09B7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424" name="Rectangle 301">
          <a:extLst>
            <a:ext uri="{FF2B5EF4-FFF2-40B4-BE49-F238E27FC236}">
              <a16:creationId xmlns:a16="http://schemas.microsoft.com/office/drawing/2014/main" id="{B278352B-5BD2-BEAB-24CF-F082DE7D7DA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6425" name="Rectangle 302">
          <a:extLst>
            <a:ext uri="{FF2B5EF4-FFF2-40B4-BE49-F238E27FC236}">
              <a16:creationId xmlns:a16="http://schemas.microsoft.com/office/drawing/2014/main" id="{B547C070-F476-BAD5-CA1A-9FC34A32187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426" name="Rectangle 303">
          <a:extLst>
            <a:ext uri="{FF2B5EF4-FFF2-40B4-BE49-F238E27FC236}">
              <a16:creationId xmlns:a16="http://schemas.microsoft.com/office/drawing/2014/main" id="{22CEFAA2-7924-2AAC-FD8D-B6910A2A326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6427" name="Rectangle 304">
          <a:extLst>
            <a:ext uri="{FF2B5EF4-FFF2-40B4-BE49-F238E27FC236}">
              <a16:creationId xmlns:a16="http://schemas.microsoft.com/office/drawing/2014/main" id="{C719A9A1-6809-53E2-8B96-ABAB8835D73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6428" name="Rectangle 305">
          <a:extLst>
            <a:ext uri="{FF2B5EF4-FFF2-40B4-BE49-F238E27FC236}">
              <a16:creationId xmlns:a16="http://schemas.microsoft.com/office/drawing/2014/main" id="{3DEC3CA0-9685-1F3F-53C4-FBD2B4AEFC2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6429" name="Rectangle 306">
          <a:extLst>
            <a:ext uri="{FF2B5EF4-FFF2-40B4-BE49-F238E27FC236}">
              <a16:creationId xmlns:a16="http://schemas.microsoft.com/office/drawing/2014/main" id="{18EC459F-5B2F-4701-26D2-3A12DA08F4FD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6430" name="Rectangle 307">
          <a:extLst>
            <a:ext uri="{FF2B5EF4-FFF2-40B4-BE49-F238E27FC236}">
              <a16:creationId xmlns:a16="http://schemas.microsoft.com/office/drawing/2014/main" id="{E350D19A-71FA-73DC-193A-24A5DE30DC8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6431" name="Rectangle 308">
          <a:extLst>
            <a:ext uri="{FF2B5EF4-FFF2-40B4-BE49-F238E27FC236}">
              <a16:creationId xmlns:a16="http://schemas.microsoft.com/office/drawing/2014/main" id="{02B8BA90-4710-B6DA-366E-35801636AE7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6432" name="Rectangle 309">
          <a:extLst>
            <a:ext uri="{FF2B5EF4-FFF2-40B4-BE49-F238E27FC236}">
              <a16:creationId xmlns:a16="http://schemas.microsoft.com/office/drawing/2014/main" id="{E626C3DA-8E2E-BD87-5EF1-D300567FA5A6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6433" name="Rectangle 310">
          <a:extLst>
            <a:ext uri="{FF2B5EF4-FFF2-40B4-BE49-F238E27FC236}">
              <a16:creationId xmlns:a16="http://schemas.microsoft.com/office/drawing/2014/main" id="{C412B368-3D19-C9E7-57E7-F8C43C63F9A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6434" name="Rectangle 311">
          <a:extLst>
            <a:ext uri="{FF2B5EF4-FFF2-40B4-BE49-F238E27FC236}">
              <a16:creationId xmlns:a16="http://schemas.microsoft.com/office/drawing/2014/main" id="{BEBE6186-08AB-B860-2499-52851674C46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6435" name="Rectangle 312">
          <a:extLst>
            <a:ext uri="{FF2B5EF4-FFF2-40B4-BE49-F238E27FC236}">
              <a16:creationId xmlns:a16="http://schemas.microsoft.com/office/drawing/2014/main" id="{5942C913-795F-A7B4-02EC-A1AE7F5F81A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6436" name="Rectangle 313">
          <a:extLst>
            <a:ext uri="{FF2B5EF4-FFF2-40B4-BE49-F238E27FC236}">
              <a16:creationId xmlns:a16="http://schemas.microsoft.com/office/drawing/2014/main" id="{32A0AB51-244A-3F04-DF39-04B141F04F80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6437" name="Rectangle 314">
          <a:extLst>
            <a:ext uri="{FF2B5EF4-FFF2-40B4-BE49-F238E27FC236}">
              <a16:creationId xmlns:a16="http://schemas.microsoft.com/office/drawing/2014/main" id="{923693E9-D302-D185-21AC-96976FEF7D0A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6438" name="Rectangle 315">
          <a:extLst>
            <a:ext uri="{FF2B5EF4-FFF2-40B4-BE49-F238E27FC236}">
              <a16:creationId xmlns:a16="http://schemas.microsoft.com/office/drawing/2014/main" id="{DDE1E9F2-AF09-948D-5B2C-F9B31DC741E2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6439" name="Rectangle 316">
          <a:extLst>
            <a:ext uri="{FF2B5EF4-FFF2-40B4-BE49-F238E27FC236}">
              <a16:creationId xmlns:a16="http://schemas.microsoft.com/office/drawing/2014/main" id="{8473761F-41AB-8DD1-D9A7-EC25C83FE0E7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6440" name="Rectangle 317">
          <a:extLst>
            <a:ext uri="{FF2B5EF4-FFF2-40B4-BE49-F238E27FC236}">
              <a16:creationId xmlns:a16="http://schemas.microsoft.com/office/drawing/2014/main" id="{66060E10-14D9-B241-60A5-B893CF62EBB2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6441" name="Rectangle 318">
          <a:extLst>
            <a:ext uri="{FF2B5EF4-FFF2-40B4-BE49-F238E27FC236}">
              <a16:creationId xmlns:a16="http://schemas.microsoft.com/office/drawing/2014/main" id="{E9CD950D-4491-D67E-0858-E8C2F56DB167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56442" name="Rectangle 1058">
          <a:extLst>
            <a:ext uri="{FF2B5EF4-FFF2-40B4-BE49-F238E27FC236}">
              <a16:creationId xmlns:a16="http://schemas.microsoft.com/office/drawing/2014/main" id="{782666BC-C937-CDBA-2023-A5541311F184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56443" name="Rectangle 1059">
          <a:extLst>
            <a:ext uri="{FF2B5EF4-FFF2-40B4-BE49-F238E27FC236}">
              <a16:creationId xmlns:a16="http://schemas.microsoft.com/office/drawing/2014/main" id="{99D0578C-F718-FAD2-AF25-EEAF5463F1FC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56444" name="Rectangle 1060">
          <a:extLst>
            <a:ext uri="{FF2B5EF4-FFF2-40B4-BE49-F238E27FC236}">
              <a16:creationId xmlns:a16="http://schemas.microsoft.com/office/drawing/2014/main" id="{FF1D167F-9FF2-EF35-A956-09E069F495D2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56445" name="Rectangle 1061">
          <a:extLst>
            <a:ext uri="{FF2B5EF4-FFF2-40B4-BE49-F238E27FC236}">
              <a16:creationId xmlns:a16="http://schemas.microsoft.com/office/drawing/2014/main" id="{DBBF5659-F89F-7402-CEFF-ADE03DAAA8A4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56446" name="Rectangle 1062">
          <a:extLst>
            <a:ext uri="{FF2B5EF4-FFF2-40B4-BE49-F238E27FC236}">
              <a16:creationId xmlns:a16="http://schemas.microsoft.com/office/drawing/2014/main" id="{2FD5BA8C-9ED5-F4BF-2FBE-245B24E383A9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56447" name="Rectangle 1063">
          <a:extLst>
            <a:ext uri="{FF2B5EF4-FFF2-40B4-BE49-F238E27FC236}">
              <a16:creationId xmlns:a16="http://schemas.microsoft.com/office/drawing/2014/main" id="{A0E61EB5-9559-663A-CDF8-138E1816FD85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56448" name="Rectangle 1064">
          <a:extLst>
            <a:ext uri="{FF2B5EF4-FFF2-40B4-BE49-F238E27FC236}">
              <a16:creationId xmlns:a16="http://schemas.microsoft.com/office/drawing/2014/main" id="{41E3759B-CCE2-930E-F8B1-EE5F3F22D832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56449" name="Rectangle 1065">
          <a:extLst>
            <a:ext uri="{FF2B5EF4-FFF2-40B4-BE49-F238E27FC236}">
              <a16:creationId xmlns:a16="http://schemas.microsoft.com/office/drawing/2014/main" id="{B09BD7DB-E8BE-E4C2-1871-C954D1E5A660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56450" name="Rectangle 1066">
          <a:extLst>
            <a:ext uri="{FF2B5EF4-FFF2-40B4-BE49-F238E27FC236}">
              <a16:creationId xmlns:a16="http://schemas.microsoft.com/office/drawing/2014/main" id="{936B9609-1EE6-5E27-A548-D05B4C372721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56451" name="Rectangle 1067">
          <a:extLst>
            <a:ext uri="{FF2B5EF4-FFF2-40B4-BE49-F238E27FC236}">
              <a16:creationId xmlns:a16="http://schemas.microsoft.com/office/drawing/2014/main" id="{1E1FC276-52D7-938D-47A9-BC33EB4D4EEC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56452" name="Rectangle 1068">
          <a:extLst>
            <a:ext uri="{FF2B5EF4-FFF2-40B4-BE49-F238E27FC236}">
              <a16:creationId xmlns:a16="http://schemas.microsoft.com/office/drawing/2014/main" id="{8E9204CD-0C64-CFF4-9780-7E67639813C8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56453" name="Rectangle 1069">
          <a:extLst>
            <a:ext uri="{FF2B5EF4-FFF2-40B4-BE49-F238E27FC236}">
              <a16:creationId xmlns:a16="http://schemas.microsoft.com/office/drawing/2014/main" id="{FCD0AE41-AC9C-0A13-4A53-A85636D386D2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56454" name="Rectangle 1070">
          <a:extLst>
            <a:ext uri="{FF2B5EF4-FFF2-40B4-BE49-F238E27FC236}">
              <a16:creationId xmlns:a16="http://schemas.microsoft.com/office/drawing/2014/main" id="{60A8A423-AF69-2019-E564-C89CE6502B77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56455" name="Rectangle 1071">
          <a:extLst>
            <a:ext uri="{FF2B5EF4-FFF2-40B4-BE49-F238E27FC236}">
              <a16:creationId xmlns:a16="http://schemas.microsoft.com/office/drawing/2014/main" id="{11946F5E-BA6C-4336-CFA6-01BA32FB4280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56456" name="Rectangle 1072">
          <a:extLst>
            <a:ext uri="{FF2B5EF4-FFF2-40B4-BE49-F238E27FC236}">
              <a16:creationId xmlns:a16="http://schemas.microsoft.com/office/drawing/2014/main" id="{C1BAAF0F-5370-AF0B-9F0D-A95B1BDF9049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56457" name="Rectangle 1073">
          <a:extLst>
            <a:ext uri="{FF2B5EF4-FFF2-40B4-BE49-F238E27FC236}">
              <a16:creationId xmlns:a16="http://schemas.microsoft.com/office/drawing/2014/main" id="{FE3E26EC-581B-2F8B-FBA7-3A8547F82551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56458" name="Rectangle 1074">
          <a:extLst>
            <a:ext uri="{FF2B5EF4-FFF2-40B4-BE49-F238E27FC236}">
              <a16:creationId xmlns:a16="http://schemas.microsoft.com/office/drawing/2014/main" id="{5EB8E8E3-7E5A-AFFA-E256-1534672D69E2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56459" name="Rectangle 1075">
          <a:extLst>
            <a:ext uri="{FF2B5EF4-FFF2-40B4-BE49-F238E27FC236}">
              <a16:creationId xmlns:a16="http://schemas.microsoft.com/office/drawing/2014/main" id="{CAB06BF9-CA36-1306-3A4E-EFA002D3A2C3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56460" name="Rectangle 1076">
          <a:extLst>
            <a:ext uri="{FF2B5EF4-FFF2-40B4-BE49-F238E27FC236}">
              <a16:creationId xmlns:a16="http://schemas.microsoft.com/office/drawing/2014/main" id="{43D257BB-5D3A-5E2C-8AF1-F0E79C599BE1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56461" name="Rectangle 1077">
          <a:extLst>
            <a:ext uri="{FF2B5EF4-FFF2-40B4-BE49-F238E27FC236}">
              <a16:creationId xmlns:a16="http://schemas.microsoft.com/office/drawing/2014/main" id="{6F0DD843-AD34-36AD-1B48-CFD6646E0F2A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56462" name="Rectangle 1078">
          <a:extLst>
            <a:ext uri="{FF2B5EF4-FFF2-40B4-BE49-F238E27FC236}">
              <a16:creationId xmlns:a16="http://schemas.microsoft.com/office/drawing/2014/main" id="{89481453-DEFA-42FD-8E80-EF4C49ADA094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56463" name="Rectangle 1079">
          <a:extLst>
            <a:ext uri="{FF2B5EF4-FFF2-40B4-BE49-F238E27FC236}">
              <a16:creationId xmlns:a16="http://schemas.microsoft.com/office/drawing/2014/main" id="{E8DC18C7-E203-B0C5-3C51-E7F185E7A998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56464" name="Rectangle 1080">
          <a:extLst>
            <a:ext uri="{FF2B5EF4-FFF2-40B4-BE49-F238E27FC236}">
              <a16:creationId xmlns:a16="http://schemas.microsoft.com/office/drawing/2014/main" id="{D231DCB1-E09C-2DE1-4A23-0DE4A985F50D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56465" name="Rectangle 1081">
          <a:extLst>
            <a:ext uri="{FF2B5EF4-FFF2-40B4-BE49-F238E27FC236}">
              <a16:creationId xmlns:a16="http://schemas.microsoft.com/office/drawing/2014/main" id="{E3C1509D-8FF7-A0E1-DEAF-FD30AF8C62EF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56466" name="Rectangle 1082">
          <a:extLst>
            <a:ext uri="{FF2B5EF4-FFF2-40B4-BE49-F238E27FC236}">
              <a16:creationId xmlns:a16="http://schemas.microsoft.com/office/drawing/2014/main" id="{7C079B57-BA47-C79E-547E-102D1E5786A6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56467" name="Rectangle 1083">
          <a:extLst>
            <a:ext uri="{FF2B5EF4-FFF2-40B4-BE49-F238E27FC236}">
              <a16:creationId xmlns:a16="http://schemas.microsoft.com/office/drawing/2014/main" id="{8100E454-E1A1-DC15-C765-9F5F571D52D7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56468" name="Rectangle 1084">
          <a:extLst>
            <a:ext uri="{FF2B5EF4-FFF2-40B4-BE49-F238E27FC236}">
              <a16:creationId xmlns:a16="http://schemas.microsoft.com/office/drawing/2014/main" id="{B17914D1-C5E7-8F5F-4241-495C423F8F97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56469" name="Rectangle 1085">
          <a:extLst>
            <a:ext uri="{FF2B5EF4-FFF2-40B4-BE49-F238E27FC236}">
              <a16:creationId xmlns:a16="http://schemas.microsoft.com/office/drawing/2014/main" id="{DFE21779-480B-91AA-3D9C-8660684D12BA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56470" name="Rectangle 1086">
          <a:extLst>
            <a:ext uri="{FF2B5EF4-FFF2-40B4-BE49-F238E27FC236}">
              <a16:creationId xmlns:a16="http://schemas.microsoft.com/office/drawing/2014/main" id="{F1909BBB-8B7A-74E2-26AA-05225787EDE1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56471" name="Rectangle 1087">
          <a:extLst>
            <a:ext uri="{FF2B5EF4-FFF2-40B4-BE49-F238E27FC236}">
              <a16:creationId xmlns:a16="http://schemas.microsoft.com/office/drawing/2014/main" id="{FE9B7872-9059-B738-5643-FF1DE5277C50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56472" name="Rectangle 1088">
          <a:extLst>
            <a:ext uri="{FF2B5EF4-FFF2-40B4-BE49-F238E27FC236}">
              <a16:creationId xmlns:a16="http://schemas.microsoft.com/office/drawing/2014/main" id="{4BB1445D-4E00-E2F5-41FF-422C366DA246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56473" name="Rectangle 1089">
          <a:extLst>
            <a:ext uri="{FF2B5EF4-FFF2-40B4-BE49-F238E27FC236}">
              <a16:creationId xmlns:a16="http://schemas.microsoft.com/office/drawing/2014/main" id="{75E07DCA-0D00-B860-E036-58CE9B413CE9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56474" name="Rectangle 1090">
          <a:extLst>
            <a:ext uri="{FF2B5EF4-FFF2-40B4-BE49-F238E27FC236}">
              <a16:creationId xmlns:a16="http://schemas.microsoft.com/office/drawing/2014/main" id="{93D60015-4B6F-F81C-3E0C-02BFBAFED7ED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56475" name="Rectangle 1091">
          <a:extLst>
            <a:ext uri="{FF2B5EF4-FFF2-40B4-BE49-F238E27FC236}">
              <a16:creationId xmlns:a16="http://schemas.microsoft.com/office/drawing/2014/main" id="{F7699D45-7011-D5B2-4E87-AF2F068FA2B2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56476" name="Rectangle 1092">
          <a:extLst>
            <a:ext uri="{FF2B5EF4-FFF2-40B4-BE49-F238E27FC236}">
              <a16:creationId xmlns:a16="http://schemas.microsoft.com/office/drawing/2014/main" id="{B71164EC-0C4A-EF4A-CD6F-C81FA56DBA56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56477" name="Rectangle 1093">
          <a:extLst>
            <a:ext uri="{FF2B5EF4-FFF2-40B4-BE49-F238E27FC236}">
              <a16:creationId xmlns:a16="http://schemas.microsoft.com/office/drawing/2014/main" id="{6359AC80-E5CA-0EF6-AFB0-9BA5EE8EA271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56478" name="Rectangle 1094">
          <a:extLst>
            <a:ext uri="{FF2B5EF4-FFF2-40B4-BE49-F238E27FC236}">
              <a16:creationId xmlns:a16="http://schemas.microsoft.com/office/drawing/2014/main" id="{49FE8532-C1F4-3470-3D84-F02579EB8FAD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56479" name="Rectangle 1095">
          <a:extLst>
            <a:ext uri="{FF2B5EF4-FFF2-40B4-BE49-F238E27FC236}">
              <a16:creationId xmlns:a16="http://schemas.microsoft.com/office/drawing/2014/main" id="{6924E02B-BAAC-1607-67FB-5F7C055655EC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6480" name="Rectangle 1">
          <a:extLst>
            <a:ext uri="{FF2B5EF4-FFF2-40B4-BE49-F238E27FC236}">
              <a16:creationId xmlns:a16="http://schemas.microsoft.com/office/drawing/2014/main" id="{CE714615-24AB-1E2E-DEDC-8D478819EFC1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6481" name="Rectangle 2">
          <a:extLst>
            <a:ext uri="{FF2B5EF4-FFF2-40B4-BE49-F238E27FC236}">
              <a16:creationId xmlns:a16="http://schemas.microsoft.com/office/drawing/2014/main" id="{0B9377AF-39E3-FCF4-91C8-1FBB984018EF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6482" name="Rectangle 3">
          <a:extLst>
            <a:ext uri="{FF2B5EF4-FFF2-40B4-BE49-F238E27FC236}">
              <a16:creationId xmlns:a16="http://schemas.microsoft.com/office/drawing/2014/main" id="{A54E65CC-C3D7-BBF8-0CD7-B91C1C8D7310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6483" name="Rectangle 4">
          <a:extLst>
            <a:ext uri="{FF2B5EF4-FFF2-40B4-BE49-F238E27FC236}">
              <a16:creationId xmlns:a16="http://schemas.microsoft.com/office/drawing/2014/main" id="{E3DAC42A-0CAE-35F7-0976-AB3B4DB13F1A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6484" name="Rectangle 5">
          <a:extLst>
            <a:ext uri="{FF2B5EF4-FFF2-40B4-BE49-F238E27FC236}">
              <a16:creationId xmlns:a16="http://schemas.microsoft.com/office/drawing/2014/main" id="{FCAC5AF5-314E-9912-3CFF-9DA0F1C779D1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6485" name="Rectangle 6">
          <a:extLst>
            <a:ext uri="{FF2B5EF4-FFF2-40B4-BE49-F238E27FC236}">
              <a16:creationId xmlns:a16="http://schemas.microsoft.com/office/drawing/2014/main" id="{5804DD37-AC6E-7DFE-CA00-D8162C81192F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6486" name="Rectangle 7">
          <a:extLst>
            <a:ext uri="{FF2B5EF4-FFF2-40B4-BE49-F238E27FC236}">
              <a16:creationId xmlns:a16="http://schemas.microsoft.com/office/drawing/2014/main" id="{2A0A1B76-9115-CE81-BBB6-CC60B1714348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6487" name="Rectangle 8">
          <a:extLst>
            <a:ext uri="{FF2B5EF4-FFF2-40B4-BE49-F238E27FC236}">
              <a16:creationId xmlns:a16="http://schemas.microsoft.com/office/drawing/2014/main" id="{97A5610B-1FBE-D94C-015D-B3882EB132E9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6488" name="Rectangle 9">
          <a:extLst>
            <a:ext uri="{FF2B5EF4-FFF2-40B4-BE49-F238E27FC236}">
              <a16:creationId xmlns:a16="http://schemas.microsoft.com/office/drawing/2014/main" id="{EB40207D-F43A-ADE6-376C-19EEF54151F3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6489" name="Rectangle 10">
          <a:extLst>
            <a:ext uri="{FF2B5EF4-FFF2-40B4-BE49-F238E27FC236}">
              <a16:creationId xmlns:a16="http://schemas.microsoft.com/office/drawing/2014/main" id="{4D04F92B-B2D0-DADD-DC94-1346035B4E9C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6490" name="Rectangle 11">
          <a:extLst>
            <a:ext uri="{FF2B5EF4-FFF2-40B4-BE49-F238E27FC236}">
              <a16:creationId xmlns:a16="http://schemas.microsoft.com/office/drawing/2014/main" id="{FBAEC1F1-EC64-273C-84AF-B85D1D192348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6491" name="Rectangle 12">
          <a:extLst>
            <a:ext uri="{FF2B5EF4-FFF2-40B4-BE49-F238E27FC236}">
              <a16:creationId xmlns:a16="http://schemas.microsoft.com/office/drawing/2014/main" id="{49046B3E-C1B9-1DBA-F66D-919A7D396D68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6492" name="Rectangle 13">
          <a:extLst>
            <a:ext uri="{FF2B5EF4-FFF2-40B4-BE49-F238E27FC236}">
              <a16:creationId xmlns:a16="http://schemas.microsoft.com/office/drawing/2014/main" id="{92431631-BF48-DBDF-B78E-92C052AA3D35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6493" name="Rectangle 14">
          <a:extLst>
            <a:ext uri="{FF2B5EF4-FFF2-40B4-BE49-F238E27FC236}">
              <a16:creationId xmlns:a16="http://schemas.microsoft.com/office/drawing/2014/main" id="{81377167-DCB2-C2B0-4947-0156C6677BF6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6494" name="Rectangle 15">
          <a:extLst>
            <a:ext uri="{FF2B5EF4-FFF2-40B4-BE49-F238E27FC236}">
              <a16:creationId xmlns:a16="http://schemas.microsoft.com/office/drawing/2014/main" id="{8AABBE00-C684-D653-7C35-D0656E4217DE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6495" name="Rectangle 16">
          <a:extLst>
            <a:ext uri="{FF2B5EF4-FFF2-40B4-BE49-F238E27FC236}">
              <a16:creationId xmlns:a16="http://schemas.microsoft.com/office/drawing/2014/main" id="{3627F607-53B2-93C3-EF3C-7E023182C309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6496" name="Rectangle 17">
          <a:extLst>
            <a:ext uri="{FF2B5EF4-FFF2-40B4-BE49-F238E27FC236}">
              <a16:creationId xmlns:a16="http://schemas.microsoft.com/office/drawing/2014/main" id="{CEAA3DD1-B1A1-0538-2AA6-4B1A04EBA563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6497" name="Rectangle 18">
          <a:extLst>
            <a:ext uri="{FF2B5EF4-FFF2-40B4-BE49-F238E27FC236}">
              <a16:creationId xmlns:a16="http://schemas.microsoft.com/office/drawing/2014/main" id="{2564E378-167A-CC0B-9D5E-1581C4442465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6498" name="Rectangle 19">
          <a:extLst>
            <a:ext uri="{FF2B5EF4-FFF2-40B4-BE49-F238E27FC236}">
              <a16:creationId xmlns:a16="http://schemas.microsoft.com/office/drawing/2014/main" id="{37FFB345-2AB8-E34B-6D84-1282D261D1B1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6499" name="Rectangle 20">
          <a:extLst>
            <a:ext uri="{FF2B5EF4-FFF2-40B4-BE49-F238E27FC236}">
              <a16:creationId xmlns:a16="http://schemas.microsoft.com/office/drawing/2014/main" id="{A527C46B-5B1B-8B56-C90B-C70D3A707F36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6500" name="Rectangle 21">
          <a:extLst>
            <a:ext uri="{FF2B5EF4-FFF2-40B4-BE49-F238E27FC236}">
              <a16:creationId xmlns:a16="http://schemas.microsoft.com/office/drawing/2014/main" id="{9010AFC3-4C79-F069-1856-B73D6D3DF7E7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6501" name="Rectangle 22">
          <a:extLst>
            <a:ext uri="{FF2B5EF4-FFF2-40B4-BE49-F238E27FC236}">
              <a16:creationId xmlns:a16="http://schemas.microsoft.com/office/drawing/2014/main" id="{F40300BC-B9F6-2809-E087-2AD2A5EAD454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6502" name="Rectangle 23">
          <a:extLst>
            <a:ext uri="{FF2B5EF4-FFF2-40B4-BE49-F238E27FC236}">
              <a16:creationId xmlns:a16="http://schemas.microsoft.com/office/drawing/2014/main" id="{D346A000-0454-353D-0C43-D8AAABBC43B0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6503" name="Rectangle 24">
          <a:extLst>
            <a:ext uri="{FF2B5EF4-FFF2-40B4-BE49-F238E27FC236}">
              <a16:creationId xmlns:a16="http://schemas.microsoft.com/office/drawing/2014/main" id="{B8FDC5F6-6FCC-AB68-3582-50B0EA873C43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6504" name="Rectangle 25">
          <a:extLst>
            <a:ext uri="{FF2B5EF4-FFF2-40B4-BE49-F238E27FC236}">
              <a16:creationId xmlns:a16="http://schemas.microsoft.com/office/drawing/2014/main" id="{D32C3E8E-1A30-B12C-8AE2-CD9A334C68D6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6505" name="Rectangle 26">
          <a:extLst>
            <a:ext uri="{FF2B5EF4-FFF2-40B4-BE49-F238E27FC236}">
              <a16:creationId xmlns:a16="http://schemas.microsoft.com/office/drawing/2014/main" id="{8BDAB96D-2E5D-2813-7AC6-250CC5D2124C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6506" name="Rectangle 27">
          <a:extLst>
            <a:ext uri="{FF2B5EF4-FFF2-40B4-BE49-F238E27FC236}">
              <a16:creationId xmlns:a16="http://schemas.microsoft.com/office/drawing/2014/main" id="{E01D75F3-054E-B62B-29E9-AFBB78156164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6507" name="Rectangle 28">
          <a:extLst>
            <a:ext uri="{FF2B5EF4-FFF2-40B4-BE49-F238E27FC236}">
              <a16:creationId xmlns:a16="http://schemas.microsoft.com/office/drawing/2014/main" id="{D2AF56BB-F43A-613D-1A1C-44BD2416ECD2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6508" name="Rectangle 29">
          <a:extLst>
            <a:ext uri="{FF2B5EF4-FFF2-40B4-BE49-F238E27FC236}">
              <a16:creationId xmlns:a16="http://schemas.microsoft.com/office/drawing/2014/main" id="{A797B60A-513F-F04C-160E-82A3F807CA09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6509" name="Rectangle 30">
          <a:extLst>
            <a:ext uri="{FF2B5EF4-FFF2-40B4-BE49-F238E27FC236}">
              <a16:creationId xmlns:a16="http://schemas.microsoft.com/office/drawing/2014/main" id="{90FC1755-93D5-02B9-42EB-9F7BC75A8746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6510" name="Rectangle 31">
          <a:extLst>
            <a:ext uri="{FF2B5EF4-FFF2-40B4-BE49-F238E27FC236}">
              <a16:creationId xmlns:a16="http://schemas.microsoft.com/office/drawing/2014/main" id="{BB6D350E-3E10-A3D2-38FA-5470F764A12A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6511" name="Rectangle 32">
          <a:extLst>
            <a:ext uri="{FF2B5EF4-FFF2-40B4-BE49-F238E27FC236}">
              <a16:creationId xmlns:a16="http://schemas.microsoft.com/office/drawing/2014/main" id="{53CC83BC-65D7-892C-D65A-48A9F2C0F0DB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6512" name="Rectangle 33">
          <a:extLst>
            <a:ext uri="{FF2B5EF4-FFF2-40B4-BE49-F238E27FC236}">
              <a16:creationId xmlns:a16="http://schemas.microsoft.com/office/drawing/2014/main" id="{92F57AA9-4986-DC5B-5131-62BB5B647670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6513" name="Rectangle 34">
          <a:extLst>
            <a:ext uri="{FF2B5EF4-FFF2-40B4-BE49-F238E27FC236}">
              <a16:creationId xmlns:a16="http://schemas.microsoft.com/office/drawing/2014/main" id="{4DC6D0FB-5547-F658-1AE7-88B27BCFA14C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6514" name="Rectangle 35">
          <a:extLst>
            <a:ext uri="{FF2B5EF4-FFF2-40B4-BE49-F238E27FC236}">
              <a16:creationId xmlns:a16="http://schemas.microsoft.com/office/drawing/2014/main" id="{DD75F0DF-7153-C1CB-1C43-2415A92B4807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6515" name="Rectangle 36">
          <a:extLst>
            <a:ext uri="{FF2B5EF4-FFF2-40B4-BE49-F238E27FC236}">
              <a16:creationId xmlns:a16="http://schemas.microsoft.com/office/drawing/2014/main" id="{54D01563-1953-6A93-F204-64D52F5C2076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6516" name="Rectangle 37">
          <a:extLst>
            <a:ext uri="{FF2B5EF4-FFF2-40B4-BE49-F238E27FC236}">
              <a16:creationId xmlns:a16="http://schemas.microsoft.com/office/drawing/2014/main" id="{FC0510D6-61A9-7BAB-BFD9-445F33FFACDE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6517" name="Rectangle 38">
          <a:extLst>
            <a:ext uri="{FF2B5EF4-FFF2-40B4-BE49-F238E27FC236}">
              <a16:creationId xmlns:a16="http://schemas.microsoft.com/office/drawing/2014/main" id="{0576EFC7-57C5-807D-2195-5D7747F0A4A9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6518" name="Rectangle 39">
          <a:extLst>
            <a:ext uri="{FF2B5EF4-FFF2-40B4-BE49-F238E27FC236}">
              <a16:creationId xmlns:a16="http://schemas.microsoft.com/office/drawing/2014/main" id="{32978FD5-88A4-4FEC-9D81-563E4BC1FBF2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6519" name="Rectangle 40">
          <a:extLst>
            <a:ext uri="{FF2B5EF4-FFF2-40B4-BE49-F238E27FC236}">
              <a16:creationId xmlns:a16="http://schemas.microsoft.com/office/drawing/2014/main" id="{13265DCB-11E7-CE84-052D-ABF5F9DDAA58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6520" name="Rectangle 41">
          <a:extLst>
            <a:ext uri="{FF2B5EF4-FFF2-40B4-BE49-F238E27FC236}">
              <a16:creationId xmlns:a16="http://schemas.microsoft.com/office/drawing/2014/main" id="{479B6E2C-C255-6866-94CF-9169E962B34C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6521" name="Rectangle 42">
          <a:extLst>
            <a:ext uri="{FF2B5EF4-FFF2-40B4-BE49-F238E27FC236}">
              <a16:creationId xmlns:a16="http://schemas.microsoft.com/office/drawing/2014/main" id="{64DFDD15-2993-2D12-670E-D61DB9736E21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6522" name="Rectangle 43">
          <a:extLst>
            <a:ext uri="{FF2B5EF4-FFF2-40B4-BE49-F238E27FC236}">
              <a16:creationId xmlns:a16="http://schemas.microsoft.com/office/drawing/2014/main" id="{E05FD2B2-BF35-0BCA-A16E-F7B512F5EB45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6523" name="Rectangle 44">
          <a:extLst>
            <a:ext uri="{FF2B5EF4-FFF2-40B4-BE49-F238E27FC236}">
              <a16:creationId xmlns:a16="http://schemas.microsoft.com/office/drawing/2014/main" id="{83051E5E-A7A9-8671-CB9D-90F94F22D1F3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6524" name="Rectangle 45">
          <a:extLst>
            <a:ext uri="{FF2B5EF4-FFF2-40B4-BE49-F238E27FC236}">
              <a16:creationId xmlns:a16="http://schemas.microsoft.com/office/drawing/2014/main" id="{33677498-814B-78B7-1927-BCCF3164A612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6525" name="Rectangle 1">
          <a:extLst>
            <a:ext uri="{FF2B5EF4-FFF2-40B4-BE49-F238E27FC236}">
              <a16:creationId xmlns:a16="http://schemas.microsoft.com/office/drawing/2014/main" id="{2A9FA952-9AC4-BD0E-A50F-B9F319835395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6526" name="Rectangle 2">
          <a:extLst>
            <a:ext uri="{FF2B5EF4-FFF2-40B4-BE49-F238E27FC236}">
              <a16:creationId xmlns:a16="http://schemas.microsoft.com/office/drawing/2014/main" id="{749CDD7D-EEC3-D1CB-A7D3-2FFFD0131203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6527" name="Rectangle 3">
          <a:extLst>
            <a:ext uri="{FF2B5EF4-FFF2-40B4-BE49-F238E27FC236}">
              <a16:creationId xmlns:a16="http://schemas.microsoft.com/office/drawing/2014/main" id="{B066D385-D2A0-BDAE-46DC-149C07A77569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6528" name="Rectangle 4">
          <a:extLst>
            <a:ext uri="{FF2B5EF4-FFF2-40B4-BE49-F238E27FC236}">
              <a16:creationId xmlns:a16="http://schemas.microsoft.com/office/drawing/2014/main" id="{22F3A13A-D1C5-88C3-98EB-86ECC75D6196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6529" name="Rectangle 5">
          <a:extLst>
            <a:ext uri="{FF2B5EF4-FFF2-40B4-BE49-F238E27FC236}">
              <a16:creationId xmlns:a16="http://schemas.microsoft.com/office/drawing/2014/main" id="{D801AE93-DED0-CDF4-6298-E3034E2F2A7C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6530" name="Rectangle 6">
          <a:extLst>
            <a:ext uri="{FF2B5EF4-FFF2-40B4-BE49-F238E27FC236}">
              <a16:creationId xmlns:a16="http://schemas.microsoft.com/office/drawing/2014/main" id="{214C67FC-F091-9CDA-A8AB-735AEFFF8AD8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6531" name="Rectangle 7">
          <a:extLst>
            <a:ext uri="{FF2B5EF4-FFF2-40B4-BE49-F238E27FC236}">
              <a16:creationId xmlns:a16="http://schemas.microsoft.com/office/drawing/2014/main" id="{D62C0034-59CF-525B-D5C6-A6F672CF7A4C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6532" name="Rectangle 8">
          <a:extLst>
            <a:ext uri="{FF2B5EF4-FFF2-40B4-BE49-F238E27FC236}">
              <a16:creationId xmlns:a16="http://schemas.microsoft.com/office/drawing/2014/main" id="{4399CC46-DF13-E1C0-8FF4-0DF816697865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6533" name="Rectangle 9">
          <a:extLst>
            <a:ext uri="{FF2B5EF4-FFF2-40B4-BE49-F238E27FC236}">
              <a16:creationId xmlns:a16="http://schemas.microsoft.com/office/drawing/2014/main" id="{661E1A3D-1A20-9A92-4B2C-9139538494FA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6534" name="Rectangle 10">
          <a:extLst>
            <a:ext uri="{FF2B5EF4-FFF2-40B4-BE49-F238E27FC236}">
              <a16:creationId xmlns:a16="http://schemas.microsoft.com/office/drawing/2014/main" id="{0B4E574B-EF2F-35A2-D4A0-18244DDAC0FC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6535" name="Rectangle 11">
          <a:extLst>
            <a:ext uri="{FF2B5EF4-FFF2-40B4-BE49-F238E27FC236}">
              <a16:creationId xmlns:a16="http://schemas.microsoft.com/office/drawing/2014/main" id="{ED8F68D5-80FD-223C-C688-D9DC8709DDA4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6536" name="Rectangle 12">
          <a:extLst>
            <a:ext uri="{FF2B5EF4-FFF2-40B4-BE49-F238E27FC236}">
              <a16:creationId xmlns:a16="http://schemas.microsoft.com/office/drawing/2014/main" id="{3B8C5E9C-825E-09C5-7640-74F962DFB6AD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6537" name="Rectangle 13">
          <a:extLst>
            <a:ext uri="{FF2B5EF4-FFF2-40B4-BE49-F238E27FC236}">
              <a16:creationId xmlns:a16="http://schemas.microsoft.com/office/drawing/2014/main" id="{704462AB-AE1C-97D4-0CF2-3237298B33D0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6538" name="Rectangle 14">
          <a:extLst>
            <a:ext uri="{FF2B5EF4-FFF2-40B4-BE49-F238E27FC236}">
              <a16:creationId xmlns:a16="http://schemas.microsoft.com/office/drawing/2014/main" id="{7176C9CD-BCFB-B3FC-D35E-4AC39A47426D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6539" name="Rectangle 15">
          <a:extLst>
            <a:ext uri="{FF2B5EF4-FFF2-40B4-BE49-F238E27FC236}">
              <a16:creationId xmlns:a16="http://schemas.microsoft.com/office/drawing/2014/main" id="{C59E6DD5-ABA7-2942-E732-4B889A7DCE79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6540" name="Rectangle 16">
          <a:extLst>
            <a:ext uri="{FF2B5EF4-FFF2-40B4-BE49-F238E27FC236}">
              <a16:creationId xmlns:a16="http://schemas.microsoft.com/office/drawing/2014/main" id="{3B5EEC0F-AD81-E57F-BD39-D67F3ECC1732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6541" name="Rectangle 17">
          <a:extLst>
            <a:ext uri="{FF2B5EF4-FFF2-40B4-BE49-F238E27FC236}">
              <a16:creationId xmlns:a16="http://schemas.microsoft.com/office/drawing/2014/main" id="{726AC8B9-E520-5A8F-4E93-CA37D394A49F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6542" name="Rectangle 18">
          <a:extLst>
            <a:ext uri="{FF2B5EF4-FFF2-40B4-BE49-F238E27FC236}">
              <a16:creationId xmlns:a16="http://schemas.microsoft.com/office/drawing/2014/main" id="{89E9D4F5-4A7F-FFA3-A3C9-7D8DCD12EAA7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6543" name="Rectangle 19">
          <a:extLst>
            <a:ext uri="{FF2B5EF4-FFF2-40B4-BE49-F238E27FC236}">
              <a16:creationId xmlns:a16="http://schemas.microsoft.com/office/drawing/2014/main" id="{565CF409-7095-41E8-E031-1458F7916B45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6544" name="Rectangle 20">
          <a:extLst>
            <a:ext uri="{FF2B5EF4-FFF2-40B4-BE49-F238E27FC236}">
              <a16:creationId xmlns:a16="http://schemas.microsoft.com/office/drawing/2014/main" id="{2B26A31D-3A8E-5A9B-37BA-8B6EAB09063B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6545" name="Rectangle 21">
          <a:extLst>
            <a:ext uri="{FF2B5EF4-FFF2-40B4-BE49-F238E27FC236}">
              <a16:creationId xmlns:a16="http://schemas.microsoft.com/office/drawing/2014/main" id="{EA4DBB46-08DF-9981-8B73-06BA806A7D37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6546" name="Rectangle 22">
          <a:extLst>
            <a:ext uri="{FF2B5EF4-FFF2-40B4-BE49-F238E27FC236}">
              <a16:creationId xmlns:a16="http://schemas.microsoft.com/office/drawing/2014/main" id="{0584F46B-6E7F-37F0-F829-F960F778C53E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6547" name="Rectangle 23">
          <a:extLst>
            <a:ext uri="{FF2B5EF4-FFF2-40B4-BE49-F238E27FC236}">
              <a16:creationId xmlns:a16="http://schemas.microsoft.com/office/drawing/2014/main" id="{00E35C7A-05AF-3C40-0F3F-CF61A64FE412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6548" name="Rectangle 24">
          <a:extLst>
            <a:ext uri="{FF2B5EF4-FFF2-40B4-BE49-F238E27FC236}">
              <a16:creationId xmlns:a16="http://schemas.microsoft.com/office/drawing/2014/main" id="{88C0A53D-7401-238A-3F9C-88A522C1371E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6549" name="Rectangle 25">
          <a:extLst>
            <a:ext uri="{FF2B5EF4-FFF2-40B4-BE49-F238E27FC236}">
              <a16:creationId xmlns:a16="http://schemas.microsoft.com/office/drawing/2014/main" id="{B9D6CAC1-9B15-D5AE-06A3-A7F28FBE5018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6550" name="Rectangle 26">
          <a:extLst>
            <a:ext uri="{FF2B5EF4-FFF2-40B4-BE49-F238E27FC236}">
              <a16:creationId xmlns:a16="http://schemas.microsoft.com/office/drawing/2014/main" id="{0EC1262D-4BA1-11E0-D935-BF62E66C62A0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6551" name="Rectangle 27">
          <a:extLst>
            <a:ext uri="{FF2B5EF4-FFF2-40B4-BE49-F238E27FC236}">
              <a16:creationId xmlns:a16="http://schemas.microsoft.com/office/drawing/2014/main" id="{B45469EE-9DC1-4D81-C781-08FC3C72BC4E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6552" name="Rectangle 28">
          <a:extLst>
            <a:ext uri="{FF2B5EF4-FFF2-40B4-BE49-F238E27FC236}">
              <a16:creationId xmlns:a16="http://schemas.microsoft.com/office/drawing/2014/main" id="{9E33E2A5-9880-1FDD-7842-4E1D79CED128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6553" name="Rectangle 29">
          <a:extLst>
            <a:ext uri="{FF2B5EF4-FFF2-40B4-BE49-F238E27FC236}">
              <a16:creationId xmlns:a16="http://schemas.microsoft.com/office/drawing/2014/main" id="{FCD66C4A-EC07-A80F-7B74-91A931CC569C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6554" name="Rectangle 30">
          <a:extLst>
            <a:ext uri="{FF2B5EF4-FFF2-40B4-BE49-F238E27FC236}">
              <a16:creationId xmlns:a16="http://schemas.microsoft.com/office/drawing/2014/main" id="{1D01D353-889C-04A8-7A34-CBCC356DAEB9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6555" name="Rectangle 31">
          <a:extLst>
            <a:ext uri="{FF2B5EF4-FFF2-40B4-BE49-F238E27FC236}">
              <a16:creationId xmlns:a16="http://schemas.microsoft.com/office/drawing/2014/main" id="{489181AE-F6F4-9D3E-8A83-A23E3F4D7FEB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6556" name="Rectangle 32">
          <a:extLst>
            <a:ext uri="{FF2B5EF4-FFF2-40B4-BE49-F238E27FC236}">
              <a16:creationId xmlns:a16="http://schemas.microsoft.com/office/drawing/2014/main" id="{C250393F-52CF-9FA6-B050-DEA975840119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6557" name="Rectangle 33">
          <a:extLst>
            <a:ext uri="{FF2B5EF4-FFF2-40B4-BE49-F238E27FC236}">
              <a16:creationId xmlns:a16="http://schemas.microsoft.com/office/drawing/2014/main" id="{FA894764-6E6A-8937-8FD0-DBD3294AD12A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6558" name="Rectangle 34">
          <a:extLst>
            <a:ext uri="{FF2B5EF4-FFF2-40B4-BE49-F238E27FC236}">
              <a16:creationId xmlns:a16="http://schemas.microsoft.com/office/drawing/2014/main" id="{C4FAEFEF-D111-6709-E8C6-4768AFB1E378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6559" name="Rectangle 35">
          <a:extLst>
            <a:ext uri="{FF2B5EF4-FFF2-40B4-BE49-F238E27FC236}">
              <a16:creationId xmlns:a16="http://schemas.microsoft.com/office/drawing/2014/main" id="{E2C9A9D3-B5F7-6DC2-E9EA-836A6F917A2B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6560" name="Rectangle 36">
          <a:extLst>
            <a:ext uri="{FF2B5EF4-FFF2-40B4-BE49-F238E27FC236}">
              <a16:creationId xmlns:a16="http://schemas.microsoft.com/office/drawing/2014/main" id="{BD39164F-7447-E485-35A1-DFFBC22058E7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6561" name="Rectangle 37">
          <a:extLst>
            <a:ext uri="{FF2B5EF4-FFF2-40B4-BE49-F238E27FC236}">
              <a16:creationId xmlns:a16="http://schemas.microsoft.com/office/drawing/2014/main" id="{9F88B25C-5FE7-C26C-7191-E5144AAFF192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6562" name="Rectangle 38">
          <a:extLst>
            <a:ext uri="{FF2B5EF4-FFF2-40B4-BE49-F238E27FC236}">
              <a16:creationId xmlns:a16="http://schemas.microsoft.com/office/drawing/2014/main" id="{B98AB6CD-333D-B1EB-2C50-9B2732F82310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6563" name="Rectangle 39">
          <a:extLst>
            <a:ext uri="{FF2B5EF4-FFF2-40B4-BE49-F238E27FC236}">
              <a16:creationId xmlns:a16="http://schemas.microsoft.com/office/drawing/2014/main" id="{49A07EB7-E745-1D6B-24FD-505A5AF75EA7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6564" name="Rectangle 40">
          <a:extLst>
            <a:ext uri="{FF2B5EF4-FFF2-40B4-BE49-F238E27FC236}">
              <a16:creationId xmlns:a16="http://schemas.microsoft.com/office/drawing/2014/main" id="{B4100616-C04F-ACED-358E-33695BA12896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6565" name="Rectangle 41">
          <a:extLst>
            <a:ext uri="{FF2B5EF4-FFF2-40B4-BE49-F238E27FC236}">
              <a16:creationId xmlns:a16="http://schemas.microsoft.com/office/drawing/2014/main" id="{767F6911-2AF6-B8BB-8A20-DC0976EA96FF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6566" name="Rectangle 42">
          <a:extLst>
            <a:ext uri="{FF2B5EF4-FFF2-40B4-BE49-F238E27FC236}">
              <a16:creationId xmlns:a16="http://schemas.microsoft.com/office/drawing/2014/main" id="{D68A8B7A-788C-5A71-1F2A-E5ADDA606FA6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6567" name="Rectangle 43">
          <a:extLst>
            <a:ext uri="{FF2B5EF4-FFF2-40B4-BE49-F238E27FC236}">
              <a16:creationId xmlns:a16="http://schemas.microsoft.com/office/drawing/2014/main" id="{67BABE3B-1F99-12F2-1B66-67331E3CEAF9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6568" name="Rectangle 44">
          <a:extLst>
            <a:ext uri="{FF2B5EF4-FFF2-40B4-BE49-F238E27FC236}">
              <a16:creationId xmlns:a16="http://schemas.microsoft.com/office/drawing/2014/main" id="{713ECF1B-F7C4-0AEB-239C-C680B7ABC026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6569" name="Rectangle 45">
          <a:extLst>
            <a:ext uri="{FF2B5EF4-FFF2-40B4-BE49-F238E27FC236}">
              <a16:creationId xmlns:a16="http://schemas.microsoft.com/office/drawing/2014/main" id="{41671D14-5B01-38AB-FFD5-7E35B74BEE19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6570" name="Rectangle 46">
          <a:extLst>
            <a:ext uri="{FF2B5EF4-FFF2-40B4-BE49-F238E27FC236}">
              <a16:creationId xmlns:a16="http://schemas.microsoft.com/office/drawing/2014/main" id="{DD76C9CB-4CA4-A282-06E9-7A000A43C351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6571" name="Rectangle 47">
          <a:extLst>
            <a:ext uri="{FF2B5EF4-FFF2-40B4-BE49-F238E27FC236}">
              <a16:creationId xmlns:a16="http://schemas.microsoft.com/office/drawing/2014/main" id="{03ACAEF0-B2DD-954E-D1A9-0115A55A27C6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6572" name="Rectangle 48">
          <a:extLst>
            <a:ext uri="{FF2B5EF4-FFF2-40B4-BE49-F238E27FC236}">
              <a16:creationId xmlns:a16="http://schemas.microsoft.com/office/drawing/2014/main" id="{FA313200-6B4D-D916-4AE9-17902F85D211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6573" name="Rectangle 49">
          <a:extLst>
            <a:ext uri="{FF2B5EF4-FFF2-40B4-BE49-F238E27FC236}">
              <a16:creationId xmlns:a16="http://schemas.microsoft.com/office/drawing/2014/main" id="{F67C9A3A-FB7E-0444-6391-390C6223D285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6574" name="Rectangle 50">
          <a:extLst>
            <a:ext uri="{FF2B5EF4-FFF2-40B4-BE49-F238E27FC236}">
              <a16:creationId xmlns:a16="http://schemas.microsoft.com/office/drawing/2014/main" id="{F9E44CDA-CBE8-F2AA-78C7-C3DB768A6F3A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6575" name="Rectangle 51">
          <a:extLst>
            <a:ext uri="{FF2B5EF4-FFF2-40B4-BE49-F238E27FC236}">
              <a16:creationId xmlns:a16="http://schemas.microsoft.com/office/drawing/2014/main" id="{B554F129-6673-A19C-CBB3-B50F64D0B427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6576" name="Rectangle 52">
          <a:extLst>
            <a:ext uri="{FF2B5EF4-FFF2-40B4-BE49-F238E27FC236}">
              <a16:creationId xmlns:a16="http://schemas.microsoft.com/office/drawing/2014/main" id="{BD673BEE-F1F4-9F93-C815-20271BC89A29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6577" name="Rectangle 53">
          <a:extLst>
            <a:ext uri="{FF2B5EF4-FFF2-40B4-BE49-F238E27FC236}">
              <a16:creationId xmlns:a16="http://schemas.microsoft.com/office/drawing/2014/main" id="{AAF8A52D-B1DC-B4D1-46C0-C78920F4312B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6578" name="Rectangle 54">
          <a:extLst>
            <a:ext uri="{FF2B5EF4-FFF2-40B4-BE49-F238E27FC236}">
              <a16:creationId xmlns:a16="http://schemas.microsoft.com/office/drawing/2014/main" id="{903FAF64-77C5-77B9-4065-79693D211F5E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6579" name="Rectangle 55">
          <a:extLst>
            <a:ext uri="{FF2B5EF4-FFF2-40B4-BE49-F238E27FC236}">
              <a16:creationId xmlns:a16="http://schemas.microsoft.com/office/drawing/2014/main" id="{4E26A20A-5629-A837-FA44-C50852EEEE58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6580" name="Rectangle 56">
          <a:extLst>
            <a:ext uri="{FF2B5EF4-FFF2-40B4-BE49-F238E27FC236}">
              <a16:creationId xmlns:a16="http://schemas.microsoft.com/office/drawing/2014/main" id="{F63630AF-CFE5-8D21-B4AA-7194CB753B79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6581" name="Rectangle 57">
          <a:extLst>
            <a:ext uri="{FF2B5EF4-FFF2-40B4-BE49-F238E27FC236}">
              <a16:creationId xmlns:a16="http://schemas.microsoft.com/office/drawing/2014/main" id="{53F7E280-A30C-2B86-64A5-9A9F221810E3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6582" name="Rectangle 58">
          <a:extLst>
            <a:ext uri="{FF2B5EF4-FFF2-40B4-BE49-F238E27FC236}">
              <a16:creationId xmlns:a16="http://schemas.microsoft.com/office/drawing/2014/main" id="{7B55D70B-7F37-8E9C-B356-DF221C7140DB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6583" name="Rectangle 59">
          <a:extLst>
            <a:ext uri="{FF2B5EF4-FFF2-40B4-BE49-F238E27FC236}">
              <a16:creationId xmlns:a16="http://schemas.microsoft.com/office/drawing/2014/main" id="{2173A112-0255-A43D-3326-B0E5B9B489FA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6584" name="Rectangle 60">
          <a:extLst>
            <a:ext uri="{FF2B5EF4-FFF2-40B4-BE49-F238E27FC236}">
              <a16:creationId xmlns:a16="http://schemas.microsoft.com/office/drawing/2014/main" id="{BAA0258C-2B63-5147-BFD3-277E6734B294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6585" name="Rectangle 61">
          <a:extLst>
            <a:ext uri="{FF2B5EF4-FFF2-40B4-BE49-F238E27FC236}">
              <a16:creationId xmlns:a16="http://schemas.microsoft.com/office/drawing/2014/main" id="{4E9BBFED-84A7-987C-82A5-973BBC0C65FE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6586" name="Rectangle 62">
          <a:extLst>
            <a:ext uri="{FF2B5EF4-FFF2-40B4-BE49-F238E27FC236}">
              <a16:creationId xmlns:a16="http://schemas.microsoft.com/office/drawing/2014/main" id="{717AB55C-DA1E-39C7-425F-09B016AC3038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6587" name="Rectangle 63">
          <a:extLst>
            <a:ext uri="{FF2B5EF4-FFF2-40B4-BE49-F238E27FC236}">
              <a16:creationId xmlns:a16="http://schemas.microsoft.com/office/drawing/2014/main" id="{A1C6E3C1-18DF-2860-4D95-AB3B301D2F9A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6588" name="Rectangle 64">
          <a:extLst>
            <a:ext uri="{FF2B5EF4-FFF2-40B4-BE49-F238E27FC236}">
              <a16:creationId xmlns:a16="http://schemas.microsoft.com/office/drawing/2014/main" id="{5522014C-B723-578D-6D78-CE887BF667A6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6589" name="Rectangle 65">
          <a:extLst>
            <a:ext uri="{FF2B5EF4-FFF2-40B4-BE49-F238E27FC236}">
              <a16:creationId xmlns:a16="http://schemas.microsoft.com/office/drawing/2014/main" id="{F1C28C7B-6B0F-00A4-0F56-0D21BFA45E05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6590" name="Rectangle 66">
          <a:extLst>
            <a:ext uri="{FF2B5EF4-FFF2-40B4-BE49-F238E27FC236}">
              <a16:creationId xmlns:a16="http://schemas.microsoft.com/office/drawing/2014/main" id="{223B1D5E-7C41-C1FB-4726-D22D796723A5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6591" name="Rectangle 67">
          <a:extLst>
            <a:ext uri="{FF2B5EF4-FFF2-40B4-BE49-F238E27FC236}">
              <a16:creationId xmlns:a16="http://schemas.microsoft.com/office/drawing/2014/main" id="{ED7BA65C-F8AD-B85E-046D-2E9F9779D7BD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6592" name="Rectangle 68">
          <a:extLst>
            <a:ext uri="{FF2B5EF4-FFF2-40B4-BE49-F238E27FC236}">
              <a16:creationId xmlns:a16="http://schemas.microsoft.com/office/drawing/2014/main" id="{D69C2B96-8934-441C-D827-81C252661406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6593" name="Rectangle 69">
          <a:extLst>
            <a:ext uri="{FF2B5EF4-FFF2-40B4-BE49-F238E27FC236}">
              <a16:creationId xmlns:a16="http://schemas.microsoft.com/office/drawing/2014/main" id="{2EB03E26-77F8-91DD-ABD4-7A23AF79A72E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6594" name="Rectangle 70">
          <a:extLst>
            <a:ext uri="{FF2B5EF4-FFF2-40B4-BE49-F238E27FC236}">
              <a16:creationId xmlns:a16="http://schemas.microsoft.com/office/drawing/2014/main" id="{B85314FD-D58D-C913-EF8B-C168F4DE996A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6595" name="Rectangle 71">
          <a:extLst>
            <a:ext uri="{FF2B5EF4-FFF2-40B4-BE49-F238E27FC236}">
              <a16:creationId xmlns:a16="http://schemas.microsoft.com/office/drawing/2014/main" id="{2664D311-CE95-2E40-119D-796A67186EC7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6596" name="Rectangle 72">
          <a:extLst>
            <a:ext uri="{FF2B5EF4-FFF2-40B4-BE49-F238E27FC236}">
              <a16:creationId xmlns:a16="http://schemas.microsoft.com/office/drawing/2014/main" id="{AB5EE601-7995-8017-F092-267246011549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6597" name="Rectangle 73">
          <a:extLst>
            <a:ext uri="{FF2B5EF4-FFF2-40B4-BE49-F238E27FC236}">
              <a16:creationId xmlns:a16="http://schemas.microsoft.com/office/drawing/2014/main" id="{4BC32932-5626-31A9-6BE3-1537496C14CA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6598" name="Rectangle 74">
          <a:extLst>
            <a:ext uri="{FF2B5EF4-FFF2-40B4-BE49-F238E27FC236}">
              <a16:creationId xmlns:a16="http://schemas.microsoft.com/office/drawing/2014/main" id="{9D060464-2D96-D348-70F3-06E8B342E58B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6599" name="Rectangle 75">
          <a:extLst>
            <a:ext uri="{FF2B5EF4-FFF2-40B4-BE49-F238E27FC236}">
              <a16:creationId xmlns:a16="http://schemas.microsoft.com/office/drawing/2014/main" id="{6D6471FD-95FE-B1D7-8695-0E9B4C889DB6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6600" name="Rectangle 76">
          <a:extLst>
            <a:ext uri="{FF2B5EF4-FFF2-40B4-BE49-F238E27FC236}">
              <a16:creationId xmlns:a16="http://schemas.microsoft.com/office/drawing/2014/main" id="{86D7F9AB-2509-C2A0-4C33-DA7C9379CDEB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6601" name="Rectangle 77">
          <a:extLst>
            <a:ext uri="{FF2B5EF4-FFF2-40B4-BE49-F238E27FC236}">
              <a16:creationId xmlns:a16="http://schemas.microsoft.com/office/drawing/2014/main" id="{71B308AF-FD15-2B19-8A9A-78A27C6CFA53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6602" name="Rectangle 78">
          <a:extLst>
            <a:ext uri="{FF2B5EF4-FFF2-40B4-BE49-F238E27FC236}">
              <a16:creationId xmlns:a16="http://schemas.microsoft.com/office/drawing/2014/main" id="{6D7D8D49-9C66-ECE5-19CA-E1DE447868D1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6603" name="Rectangle 79">
          <a:extLst>
            <a:ext uri="{FF2B5EF4-FFF2-40B4-BE49-F238E27FC236}">
              <a16:creationId xmlns:a16="http://schemas.microsoft.com/office/drawing/2014/main" id="{45B47F49-D6CF-194D-7D02-0B0D2BE6F4B7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6604" name="Rectangle 80">
          <a:extLst>
            <a:ext uri="{FF2B5EF4-FFF2-40B4-BE49-F238E27FC236}">
              <a16:creationId xmlns:a16="http://schemas.microsoft.com/office/drawing/2014/main" id="{B66DF73F-EC80-5899-4D75-05E147F5F86E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6605" name="Rectangle 81">
          <a:extLst>
            <a:ext uri="{FF2B5EF4-FFF2-40B4-BE49-F238E27FC236}">
              <a16:creationId xmlns:a16="http://schemas.microsoft.com/office/drawing/2014/main" id="{3B635521-0922-6F64-09FE-FAEBBBC0DBA3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6606" name="Rectangle 82">
          <a:extLst>
            <a:ext uri="{FF2B5EF4-FFF2-40B4-BE49-F238E27FC236}">
              <a16:creationId xmlns:a16="http://schemas.microsoft.com/office/drawing/2014/main" id="{7FD6E63B-2995-3555-0CA5-C7E2D2D670CD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6607" name="Rectangle 83">
          <a:extLst>
            <a:ext uri="{FF2B5EF4-FFF2-40B4-BE49-F238E27FC236}">
              <a16:creationId xmlns:a16="http://schemas.microsoft.com/office/drawing/2014/main" id="{651EF52E-0AB2-00BF-1CF0-2DF7D4D65E70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6608" name="Rectangle 84">
          <a:extLst>
            <a:ext uri="{FF2B5EF4-FFF2-40B4-BE49-F238E27FC236}">
              <a16:creationId xmlns:a16="http://schemas.microsoft.com/office/drawing/2014/main" id="{76C46766-7766-0C5C-33E5-61946D4D158E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6609" name="Rectangle 85">
          <a:extLst>
            <a:ext uri="{FF2B5EF4-FFF2-40B4-BE49-F238E27FC236}">
              <a16:creationId xmlns:a16="http://schemas.microsoft.com/office/drawing/2014/main" id="{9A621DB1-8290-7406-7A84-4F332E814E9E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6610" name="Rectangle 86">
          <a:extLst>
            <a:ext uri="{FF2B5EF4-FFF2-40B4-BE49-F238E27FC236}">
              <a16:creationId xmlns:a16="http://schemas.microsoft.com/office/drawing/2014/main" id="{E05B429E-780B-FA94-0F65-AA1134571E80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6611" name="Rectangle 87">
          <a:extLst>
            <a:ext uri="{FF2B5EF4-FFF2-40B4-BE49-F238E27FC236}">
              <a16:creationId xmlns:a16="http://schemas.microsoft.com/office/drawing/2014/main" id="{BF40DB99-E7A4-6967-88BB-17855E816488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6612" name="Rectangle 88">
          <a:extLst>
            <a:ext uri="{FF2B5EF4-FFF2-40B4-BE49-F238E27FC236}">
              <a16:creationId xmlns:a16="http://schemas.microsoft.com/office/drawing/2014/main" id="{0A7EE527-DE93-98C2-356C-53CBBAD0D399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6613" name="Rectangle 89">
          <a:extLst>
            <a:ext uri="{FF2B5EF4-FFF2-40B4-BE49-F238E27FC236}">
              <a16:creationId xmlns:a16="http://schemas.microsoft.com/office/drawing/2014/main" id="{B6DBA616-083C-3A7F-FF39-A3C9BF8C7411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6614" name="Rectangle 90">
          <a:extLst>
            <a:ext uri="{FF2B5EF4-FFF2-40B4-BE49-F238E27FC236}">
              <a16:creationId xmlns:a16="http://schemas.microsoft.com/office/drawing/2014/main" id="{AABE78B3-6B76-506D-17BF-B94C07F57543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6615" name="Rectangle 91">
          <a:extLst>
            <a:ext uri="{FF2B5EF4-FFF2-40B4-BE49-F238E27FC236}">
              <a16:creationId xmlns:a16="http://schemas.microsoft.com/office/drawing/2014/main" id="{5ABD6C32-55DC-7E4E-36EC-447690386EB6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6616" name="Rectangle 92">
          <a:extLst>
            <a:ext uri="{FF2B5EF4-FFF2-40B4-BE49-F238E27FC236}">
              <a16:creationId xmlns:a16="http://schemas.microsoft.com/office/drawing/2014/main" id="{263418AB-DD18-293B-E650-B398E7B4B2E9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6617" name="Rectangle 93">
          <a:extLst>
            <a:ext uri="{FF2B5EF4-FFF2-40B4-BE49-F238E27FC236}">
              <a16:creationId xmlns:a16="http://schemas.microsoft.com/office/drawing/2014/main" id="{C3F15F93-9790-D885-BAB1-326BF22D0C2D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6618" name="Rectangle 94">
          <a:extLst>
            <a:ext uri="{FF2B5EF4-FFF2-40B4-BE49-F238E27FC236}">
              <a16:creationId xmlns:a16="http://schemas.microsoft.com/office/drawing/2014/main" id="{1DAF01EE-3379-4270-2284-D563C74B0529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6619" name="Rectangle 95">
          <a:extLst>
            <a:ext uri="{FF2B5EF4-FFF2-40B4-BE49-F238E27FC236}">
              <a16:creationId xmlns:a16="http://schemas.microsoft.com/office/drawing/2014/main" id="{D9DAE697-09EE-A87B-E3BC-EF8A9D1C54DE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6620" name="Rectangle 96">
          <a:extLst>
            <a:ext uri="{FF2B5EF4-FFF2-40B4-BE49-F238E27FC236}">
              <a16:creationId xmlns:a16="http://schemas.microsoft.com/office/drawing/2014/main" id="{8037009E-6268-19E9-E8F7-37C018ED0845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6621" name="Rectangle 97">
          <a:extLst>
            <a:ext uri="{FF2B5EF4-FFF2-40B4-BE49-F238E27FC236}">
              <a16:creationId xmlns:a16="http://schemas.microsoft.com/office/drawing/2014/main" id="{F48FC0FF-515F-1612-B802-83983697E6CB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6622" name="Rectangle 98">
          <a:extLst>
            <a:ext uri="{FF2B5EF4-FFF2-40B4-BE49-F238E27FC236}">
              <a16:creationId xmlns:a16="http://schemas.microsoft.com/office/drawing/2014/main" id="{68D2C5A7-1D65-7661-7FB3-406DD1127B1B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6623" name="Rectangle 99">
          <a:extLst>
            <a:ext uri="{FF2B5EF4-FFF2-40B4-BE49-F238E27FC236}">
              <a16:creationId xmlns:a16="http://schemas.microsoft.com/office/drawing/2014/main" id="{B074BBD0-595E-F548-712A-B19E1F40204C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6624" name="Rectangle 100">
          <a:extLst>
            <a:ext uri="{FF2B5EF4-FFF2-40B4-BE49-F238E27FC236}">
              <a16:creationId xmlns:a16="http://schemas.microsoft.com/office/drawing/2014/main" id="{037B4770-1142-A3D0-6958-03081C99DD84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6625" name="Rectangle 101">
          <a:extLst>
            <a:ext uri="{FF2B5EF4-FFF2-40B4-BE49-F238E27FC236}">
              <a16:creationId xmlns:a16="http://schemas.microsoft.com/office/drawing/2014/main" id="{A6A5989E-3BC2-1966-7976-06D21F6CF8A5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6626" name="Rectangle 102">
          <a:extLst>
            <a:ext uri="{FF2B5EF4-FFF2-40B4-BE49-F238E27FC236}">
              <a16:creationId xmlns:a16="http://schemas.microsoft.com/office/drawing/2014/main" id="{CF34C9E1-B0A8-E771-9371-26F3A01FBD13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6627" name="Rectangle 103">
          <a:extLst>
            <a:ext uri="{FF2B5EF4-FFF2-40B4-BE49-F238E27FC236}">
              <a16:creationId xmlns:a16="http://schemas.microsoft.com/office/drawing/2014/main" id="{56176D75-93CF-AEF4-C6C6-163BEB17DABD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6628" name="Rectangle 104">
          <a:extLst>
            <a:ext uri="{FF2B5EF4-FFF2-40B4-BE49-F238E27FC236}">
              <a16:creationId xmlns:a16="http://schemas.microsoft.com/office/drawing/2014/main" id="{C3DF3205-208D-6C84-38DB-9CE306595927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6629" name="Rectangle 105">
          <a:extLst>
            <a:ext uri="{FF2B5EF4-FFF2-40B4-BE49-F238E27FC236}">
              <a16:creationId xmlns:a16="http://schemas.microsoft.com/office/drawing/2014/main" id="{67FBC80E-F0A1-6DEF-59C7-0AD6B7444717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6630" name="Rectangle 106">
          <a:extLst>
            <a:ext uri="{FF2B5EF4-FFF2-40B4-BE49-F238E27FC236}">
              <a16:creationId xmlns:a16="http://schemas.microsoft.com/office/drawing/2014/main" id="{120CB92C-C244-DB87-7DBA-526154560B53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6631" name="Rectangle 107">
          <a:extLst>
            <a:ext uri="{FF2B5EF4-FFF2-40B4-BE49-F238E27FC236}">
              <a16:creationId xmlns:a16="http://schemas.microsoft.com/office/drawing/2014/main" id="{1039F4CE-82CC-8E82-6DF9-88CB09699867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6632" name="Rectangle 108">
          <a:extLst>
            <a:ext uri="{FF2B5EF4-FFF2-40B4-BE49-F238E27FC236}">
              <a16:creationId xmlns:a16="http://schemas.microsoft.com/office/drawing/2014/main" id="{C31E2BB4-663A-3D7E-2F09-FA6D848F7BC1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6633" name="Rectangle 109">
          <a:extLst>
            <a:ext uri="{FF2B5EF4-FFF2-40B4-BE49-F238E27FC236}">
              <a16:creationId xmlns:a16="http://schemas.microsoft.com/office/drawing/2014/main" id="{F3616A93-0A8D-FF1A-40A7-3E92D2971C38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6634" name="Rectangle 110">
          <a:extLst>
            <a:ext uri="{FF2B5EF4-FFF2-40B4-BE49-F238E27FC236}">
              <a16:creationId xmlns:a16="http://schemas.microsoft.com/office/drawing/2014/main" id="{534046F9-9CBC-714D-BF2A-227FE1A1E341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6635" name="Rectangle 111">
          <a:extLst>
            <a:ext uri="{FF2B5EF4-FFF2-40B4-BE49-F238E27FC236}">
              <a16:creationId xmlns:a16="http://schemas.microsoft.com/office/drawing/2014/main" id="{D7A45652-77C7-3C38-23A1-B8D5CB150DA6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6636" name="Rectangle 112">
          <a:extLst>
            <a:ext uri="{FF2B5EF4-FFF2-40B4-BE49-F238E27FC236}">
              <a16:creationId xmlns:a16="http://schemas.microsoft.com/office/drawing/2014/main" id="{AF10B91E-687A-B34D-B120-EE6626F175A4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6637" name="Rectangle 113">
          <a:extLst>
            <a:ext uri="{FF2B5EF4-FFF2-40B4-BE49-F238E27FC236}">
              <a16:creationId xmlns:a16="http://schemas.microsoft.com/office/drawing/2014/main" id="{55B17E4A-8DA8-F482-048B-3072A6D97A3D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6638" name="Rectangle 114">
          <a:extLst>
            <a:ext uri="{FF2B5EF4-FFF2-40B4-BE49-F238E27FC236}">
              <a16:creationId xmlns:a16="http://schemas.microsoft.com/office/drawing/2014/main" id="{65793C3C-FBF0-D1F7-C83C-30987DC8B2F0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6639" name="Rectangle 115">
          <a:extLst>
            <a:ext uri="{FF2B5EF4-FFF2-40B4-BE49-F238E27FC236}">
              <a16:creationId xmlns:a16="http://schemas.microsoft.com/office/drawing/2014/main" id="{78023F8D-3EF2-4FAF-CD5B-375B13B4B264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6640" name="Rectangle 116">
          <a:extLst>
            <a:ext uri="{FF2B5EF4-FFF2-40B4-BE49-F238E27FC236}">
              <a16:creationId xmlns:a16="http://schemas.microsoft.com/office/drawing/2014/main" id="{A2749786-53FA-E3D4-3F61-B763F304FC95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6641" name="Rectangle 117">
          <a:extLst>
            <a:ext uri="{FF2B5EF4-FFF2-40B4-BE49-F238E27FC236}">
              <a16:creationId xmlns:a16="http://schemas.microsoft.com/office/drawing/2014/main" id="{9CFC49BC-824D-D7BF-C393-F39AF6A63CB0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6642" name="Rectangle 118">
          <a:extLst>
            <a:ext uri="{FF2B5EF4-FFF2-40B4-BE49-F238E27FC236}">
              <a16:creationId xmlns:a16="http://schemas.microsoft.com/office/drawing/2014/main" id="{9168CD9C-D566-B208-FD5A-C8D7171AD343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6643" name="Rectangle 119">
          <a:extLst>
            <a:ext uri="{FF2B5EF4-FFF2-40B4-BE49-F238E27FC236}">
              <a16:creationId xmlns:a16="http://schemas.microsoft.com/office/drawing/2014/main" id="{0B24C8EF-B16F-E257-DA5A-3AC5DD73FA54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6644" name="Rectangle 120">
          <a:extLst>
            <a:ext uri="{FF2B5EF4-FFF2-40B4-BE49-F238E27FC236}">
              <a16:creationId xmlns:a16="http://schemas.microsoft.com/office/drawing/2014/main" id="{41A274C7-1A3E-5BC6-47D1-983A6DA2840A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6645" name="Rectangle 121">
          <a:extLst>
            <a:ext uri="{FF2B5EF4-FFF2-40B4-BE49-F238E27FC236}">
              <a16:creationId xmlns:a16="http://schemas.microsoft.com/office/drawing/2014/main" id="{B7F5E27B-8846-FCD3-6E41-B081A33133B4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6646" name="Rectangle 122">
          <a:extLst>
            <a:ext uri="{FF2B5EF4-FFF2-40B4-BE49-F238E27FC236}">
              <a16:creationId xmlns:a16="http://schemas.microsoft.com/office/drawing/2014/main" id="{7B2DF9C9-F44D-66AF-4AD4-1ADECAB88C50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6647" name="Rectangle 123">
          <a:extLst>
            <a:ext uri="{FF2B5EF4-FFF2-40B4-BE49-F238E27FC236}">
              <a16:creationId xmlns:a16="http://schemas.microsoft.com/office/drawing/2014/main" id="{05B4AE85-65B9-D30B-ED4D-08F69986E6A3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6648" name="Rectangle 124">
          <a:extLst>
            <a:ext uri="{FF2B5EF4-FFF2-40B4-BE49-F238E27FC236}">
              <a16:creationId xmlns:a16="http://schemas.microsoft.com/office/drawing/2014/main" id="{031C0009-19A0-A7BB-D849-379C471A63F6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6649" name="Rectangle 125">
          <a:extLst>
            <a:ext uri="{FF2B5EF4-FFF2-40B4-BE49-F238E27FC236}">
              <a16:creationId xmlns:a16="http://schemas.microsoft.com/office/drawing/2014/main" id="{9DC7C820-1CD4-7974-46D4-77E4A975C2BE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6650" name="Rectangle 126">
          <a:extLst>
            <a:ext uri="{FF2B5EF4-FFF2-40B4-BE49-F238E27FC236}">
              <a16:creationId xmlns:a16="http://schemas.microsoft.com/office/drawing/2014/main" id="{958E01C1-9279-8892-1F71-7F520D6B9331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6651" name="Rectangle 127">
          <a:extLst>
            <a:ext uri="{FF2B5EF4-FFF2-40B4-BE49-F238E27FC236}">
              <a16:creationId xmlns:a16="http://schemas.microsoft.com/office/drawing/2014/main" id="{C040D3BA-9C8E-1398-574B-65FC2A22923C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6652" name="Rectangle 128">
          <a:extLst>
            <a:ext uri="{FF2B5EF4-FFF2-40B4-BE49-F238E27FC236}">
              <a16:creationId xmlns:a16="http://schemas.microsoft.com/office/drawing/2014/main" id="{F338F45D-5A9E-9207-1FB4-8CC03B124C6F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6653" name="Rectangle 129">
          <a:extLst>
            <a:ext uri="{FF2B5EF4-FFF2-40B4-BE49-F238E27FC236}">
              <a16:creationId xmlns:a16="http://schemas.microsoft.com/office/drawing/2014/main" id="{1ED8830C-53E1-FEE2-779C-386EF1B6C73F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6654" name="Rectangle 130">
          <a:extLst>
            <a:ext uri="{FF2B5EF4-FFF2-40B4-BE49-F238E27FC236}">
              <a16:creationId xmlns:a16="http://schemas.microsoft.com/office/drawing/2014/main" id="{9DD93F07-2481-0C9E-4F85-2D9A694BE2C9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6655" name="Rectangle 131">
          <a:extLst>
            <a:ext uri="{FF2B5EF4-FFF2-40B4-BE49-F238E27FC236}">
              <a16:creationId xmlns:a16="http://schemas.microsoft.com/office/drawing/2014/main" id="{AF7EF37F-A152-15D8-79E5-E147D4B7D542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6656" name="Rectangle 132">
          <a:extLst>
            <a:ext uri="{FF2B5EF4-FFF2-40B4-BE49-F238E27FC236}">
              <a16:creationId xmlns:a16="http://schemas.microsoft.com/office/drawing/2014/main" id="{9A9AE7C3-AD92-3B03-2791-3821B322BF5F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6657" name="Rectangle 133">
          <a:extLst>
            <a:ext uri="{FF2B5EF4-FFF2-40B4-BE49-F238E27FC236}">
              <a16:creationId xmlns:a16="http://schemas.microsoft.com/office/drawing/2014/main" id="{28932463-9365-B44B-4CE5-536CA125FBC1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6658" name="Rectangle 134">
          <a:extLst>
            <a:ext uri="{FF2B5EF4-FFF2-40B4-BE49-F238E27FC236}">
              <a16:creationId xmlns:a16="http://schemas.microsoft.com/office/drawing/2014/main" id="{C9E969F6-AF0F-A8B8-B078-B3A2B4E05D9D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6659" name="Rectangle 135">
          <a:extLst>
            <a:ext uri="{FF2B5EF4-FFF2-40B4-BE49-F238E27FC236}">
              <a16:creationId xmlns:a16="http://schemas.microsoft.com/office/drawing/2014/main" id="{EE273320-FDD1-DD4B-4808-27E305F2A50A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6660" name="Rectangle 136">
          <a:extLst>
            <a:ext uri="{FF2B5EF4-FFF2-40B4-BE49-F238E27FC236}">
              <a16:creationId xmlns:a16="http://schemas.microsoft.com/office/drawing/2014/main" id="{1147EA0A-8799-CF9F-D070-71E26FE8C5A2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6661" name="Rectangle 137">
          <a:extLst>
            <a:ext uri="{FF2B5EF4-FFF2-40B4-BE49-F238E27FC236}">
              <a16:creationId xmlns:a16="http://schemas.microsoft.com/office/drawing/2014/main" id="{E831FB99-7CF1-0502-DECA-F4193F29E78C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6662" name="Rectangle 138">
          <a:extLst>
            <a:ext uri="{FF2B5EF4-FFF2-40B4-BE49-F238E27FC236}">
              <a16:creationId xmlns:a16="http://schemas.microsoft.com/office/drawing/2014/main" id="{732FCDF6-D56E-DECE-5E24-D0F0EECDD8B0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6663" name="Rectangle 139">
          <a:extLst>
            <a:ext uri="{FF2B5EF4-FFF2-40B4-BE49-F238E27FC236}">
              <a16:creationId xmlns:a16="http://schemas.microsoft.com/office/drawing/2014/main" id="{0AFB69BA-4536-7C76-F5D9-19190EE8460C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6664" name="Rectangle 140">
          <a:extLst>
            <a:ext uri="{FF2B5EF4-FFF2-40B4-BE49-F238E27FC236}">
              <a16:creationId xmlns:a16="http://schemas.microsoft.com/office/drawing/2014/main" id="{38278F43-9A80-6E34-C70B-3D839350D362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6665" name="Rectangle 141">
          <a:extLst>
            <a:ext uri="{FF2B5EF4-FFF2-40B4-BE49-F238E27FC236}">
              <a16:creationId xmlns:a16="http://schemas.microsoft.com/office/drawing/2014/main" id="{BBC34238-1649-B1FE-7A72-B80D30AFB534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6666" name="Rectangle 142">
          <a:extLst>
            <a:ext uri="{FF2B5EF4-FFF2-40B4-BE49-F238E27FC236}">
              <a16:creationId xmlns:a16="http://schemas.microsoft.com/office/drawing/2014/main" id="{A347153E-4262-D72D-0B1F-FDC30FC6144B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6667" name="Rectangle 143">
          <a:extLst>
            <a:ext uri="{FF2B5EF4-FFF2-40B4-BE49-F238E27FC236}">
              <a16:creationId xmlns:a16="http://schemas.microsoft.com/office/drawing/2014/main" id="{C3C2EC3B-2498-A819-F279-DAC0C1FB909B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6668" name="Rectangle 144">
          <a:extLst>
            <a:ext uri="{FF2B5EF4-FFF2-40B4-BE49-F238E27FC236}">
              <a16:creationId xmlns:a16="http://schemas.microsoft.com/office/drawing/2014/main" id="{447635F7-B509-D588-1100-A70B836E3051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6669" name="Rectangle 145">
          <a:extLst>
            <a:ext uri="{FF2B5EF4-FFF2-40B4-BE49-F238E27FC236}">
              <a16:creationId xmlns:a16="http://schemas.microsoft.com/office/drawing/2014/main" id="{53DB27A1-DD37-4963-759C-F6259DB75C61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6670" name="Rectangle 146">
          <a:extLst>
            <a:ext uri="{FF2B5EF4-FFF2-40B4-BE49-F238E27FC236}">
              <a16:creationId xmlns:a16="http://schemas.microsoft.com/office/drawing/2014/main" id="{16B4B9FE-A366-1F3A-20C9-307CA24F13E1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6671" name="Rectangle 147">
          <a:extLst>
            <a:ext uri="{FF2B5EF4-FFF2-40B4-BE49-F238E27FC236}">
              <a16:creationId xmlns:a16="http://schemas.microsoft.com/office/drawing/2014/main" id="{37A8B2B9-6EAF-0BA4-F09E-0FF7F5119C52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6672" name="Rectangle 148">
          <a:extLst>
            <a:ext uri="{FF2B5EF4-FFF2-40B4-BE49-F238E27FC236}">
              <a16:creationId xmlns:a16="http://schemas.microsoft.com/office/drawing/2014/main" id="{50F2C702-B3D0-02FF-6772-8EFDEDDD1AA2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6673" name="Rectangle 149">
          <a:extLst>
            <a:ext uri="{FF2B5EF4-FFF2-40B4-BE49-F238E27FC236}">
              <a16:creationId xmlns:a16="http://schemas.microsoft.com/office/drawing/2014/main" id="{382D6982-2772-2777-1B07-C6D2C61D58CA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6674" name="Rectangle 150">
          <a:extLst>
            <a:ext uri="{FF2B5EF4-FFF2-40B4-BE49-F238E27FC236}">
              <a16:creationId xmlns:a16="http://schemas.microsoft.com/office/drawing/2014/main" id="{D2BCBA3A-2C13-9E28-73FD-7AB3127F573E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6675" name="Rectangle 151">
          <a:extLst>
            <a:ext uri="{FF2B5EF4-FFF2-40B4-BE49-F238E27FC236}">
              <a16:creationId xmlns:a16="http://schemas.microsoft.com/office/drawing/2014/main" id="{519C83B5-4D8F-AFDF-4FB6-6BB4662C31C4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6676" name="Rectangle 152">
          <a:extLst>
            <a:ext uri="{FF2B5EF4-FFF2-40B4-BE49-F238E27FC236}">
              <a16:creationId xmlns:a16="http://schemas.microsoft.com/office/drawing/2014/main" id="{F39E80C5-B5EB-B3F4-6F47-ED22F752F774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6677" name="Rectangle 153">
          <a:extLst>
            <a:ext uri="{FF2B5EF4-FFF2-40B4-BE49-F238E27FC236}">
              <a16:creationId xmlns:a16="http://schemas.microsoft.com/office/drawing/2014/main" id="{51DE45B3-3E44-F21C-F2F8-85A288B0EAF8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6678" name="Rectangle 154">
          <a:extLst>
            <a:ext uri="{FF2B5EF4-FFF2-40B4-BE49-F238E27FC236}">
              <a16:creationId xmlns:a16="http://schemas.microsoft.com/office/drawing/2014/main" id="{ABEC668E-4508-007D-00F0-719D05CE13CB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6679" name="Rectangle 155">
          <a:extLst>
            <a:ext uri="{FF2B5EF4-FFF2-40B4-BE49-F238E27FC236}">
              <a16:creationId xmlns:a16="http://schemas.microsoft.com/office/drawing/2014/main" id="{24BD4A8D-4CC0-B69B-9FED-D6C65BFD1CA6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6680" name="Rectangle 156">
          <a:extLst>
            <a:ext uri="{FF2B5EF4-FFF2-40B4-BE49-F238E27FC236}">
              <a16:creationId xmlns:a16="http://schemas.microsoft.com/office/drawing/2014/main" id="{0B46F9EE-299A-746F-998D-1A2272412A4C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6681" name="Rectangle 157">
          <a:extLst>
            <a:ext uri="{FF2B5EF4-FFF2-40B4-BE49-F238E27FC236}">
              <a16:creationId xmlns:a16="http://schemas.microsoft.com/office/drawing/2014/main" id="{DE6769D3-1A8E-D7D5-5B8E-C1CC3036C6B5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6682" name="Rectangle 158">
          <a:extLst>
            <a:ext uri="{FF2B5EF4-FFF2-40B4-BE49-F238E27FC236}">
              <a16:creationId xmlns:a16="http://schemas.microsoft.com/office/drawing/2014/main" id="{1E146048-68BA-C847-5D9B-61BD361DC3C5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6683" name="Rectangle 159">
          <a:extLst>
            <a:ext uri="{FF2B5EF4-FFF2-40B4-BE49-F238E27FC236}">
              <a16:creationId xmlns:a16="http://schemas.microsoft.com/office/drawing/2014/main" id="{115B2A19-6B40-5C26-F25F-EC854F47E836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6684" name="Rectangle 160">
          <a:extLst>
            <a:ext uri="{FF2B5EF4-FFF2-40B4-BE49-F238E27FC236}">
              <a16:creationId xmlns:a16="http://schemas.microsoft.com/office/drawing/2014/main" id="{3F7937FC-0C17-E117-56C2-2C7FCC8E5C87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6685" name="Rectangle 161">
          <a:extLst>
            <a:ext uri="{FF2B5EF4-FFF2-40B4-BE49-F238E27FC236}">
              <a16:creationId xmlns:a16="http://schemas.microsoft.com/office/drawing/2014/main" id="{846A5EE1-056E-C646-0F6E-45308AABAC3E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6686" name="Rectangle 162">
          <a:extLst>
            <a:ext uri="{FF2B5EF4-FFF2-40B4-BE49-F238E27FC236}">
              <a16:creationId xmlns:a16="http://schemas.microsoft.com/office/drawing/2014/main" id="{D64961CA-D2BC-7631-8B5A-C8ADDD88B18C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6687" name="Rectangle 163">
          <a:extLst>
            <a:ext uri="{FF2B5EF4-FFF2-40B4-BE49-F238E27FC236}">
              <a16:creationId xmlns:a16="http://schemas.microsoft.com/office/drawing/2014/main" id="{A8C4CF53-FC1B-920B-B2B0-8A75D5D79A4E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6688" name="Rectangle 164">
          <a:extLst>
            <a:ext uri="{FF2B5EF4-FFF2-40B4-BE49-F238E27FC236}">
              <a16:creationId xmlns:a16="http://schemas.microsoft.com/office/drawing/2014/main" id="{DC28D25F-B041-B995-BBE8-F204C6D33E86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6689" name="Rectangle 165">
          <a:extLst>
            <a:ext uri="{FF2B5EF4-FFF2-40B4-BE49-F238E27FC236}">
              <a16:creationId xmlns:a16="http://schemas.microsoft.com/office/drawing/2014/main" id="{D553E3BC-3535-8BA4-C924-5C7212FDBA55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6690" name="Rectangle 166">
          <a:extLst>
            <a:ext uri="{FF2B5EF4-FFF2-40B4-BE49-F238E27FC236}">
              <a16:creationId xmlns:a16="http://schemas.microsoft.com/office/drawing/2014/main" id="{F3AA6FDE-81DF-AC67-4005-85DBAF5CF780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6691" name="Rectangle 167">
          <a:extLst>
            <a:ext uri="{FF2B5EF4-FFF2-40B4-BE49-F238E27FC236}">
              <a16:creationId xmlns:a16="http://schemas.microsoft.com/office/drawing/2014/main" id="{1A776A32-E585-9595-AF93-0212EE257D6E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6692" name="Rectangle 168">
          <a:extLst>
            <a:ext uri="{FF2B5EF4-FFF2-40B4-BE49-F238E27FC236}">
              <a16:creationId xmlns:a16="http://schemas.microsoft.com/office/drawing/2014/main" id="{33B72BAF-71EE-5DC3-5819-83947A1ADFAA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6693" name="Rectangle 169">
          <a:extLst>
            <a:ext uri="{FF2B5EF4-FFF2-40B4-BE49-F238E27FC236}">
              <a16:creationId xmlns:a16="http://schemas.microsoft.com/office/drawing/2014/main" id="{5FB8F570-A833-13D3-B35F-654D0400E7A4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6694" name="Rectangle 170">
          <a:extLst>
            <a:ext uri="{FF2B5EF4-FFF2-40B4-BE49-F238E27FC236}">
              <a16:creationId xmlns:a16="http://schemas.microsoft.com/office/drawing/2014/main" id="{47342921-AC70-FB65-A25B-73B76E1B1817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6695" name="Rectangle 171">
          <a:extLst>
            <a:ext uri="{FF2B5EF4-FFF2-40B4-BE49-F238E27FC236}">
              <a16:creationId xmlns:a16="http://schemas.microsoft.com/office/drawing/2014/main" id="{CBF646B9-8438-A5D1-EE35-EA757428ED1F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6696" name="Rectangle 172">
          <a:extLst>
            <a:ext uri="{FF2B5EF4-FFF2-40B4-BE49-F238E27FC236}">
              <a16:creationId xmlns:a16="http://schemas.microsoft.com/office/drawing/2014/main" id="{75A9BC6F-72B8-47AF-D797-AFA67C7CD88C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6697" name="Rectangle 173">
          <a:extLst>
            <a:ext uri="{FF2B5EF4-FFF2-40B4-BE49-F238E27FC236}">
              <a16:creationId xmlns:a16="http://schemas.microsoft.com/office/drawing/2014/main" id="{1E21454F-6C86-AD5E-82A7-2AEC8F3C6245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6698" name="Rectangle 174">
          <a:extLst>
            <a:ext uri="{FF2B5EF4-FFF2-40B4-BE49-F238E27FC236}">
              <a16:creationId xmlns:a16="http://schemas.microsoft.com/office/drawing/2014/main" id="{FF10F12C-9D45-FC22-4112-2556B5FAC560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6699" name="Rectangle 175">
          <a:extLst>
            <a:ext uri="{FF2B5EF4-FFF2-40B4-BE49-F238E27FC236}">
              <a16:creationId xmlns:a16="http://schemas.microsoft.com/office/drawing/2014/main" id="{B656EE19-BB86-7C78-EFE7-C9D043E78E49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6700" name="Rectangle 176">
          <a:extLst>
            <a:ext uri="{FF2B5EF4-FFF2-40B4-BE49-F238E27FC236}">
              <a16:creationId xmlns:a16="http://schemas.microsoft.com/office/drawing/2014/main" id="{797D5F83-75D7-53B7-350E-CEC97225AF1E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6701" name="Rectangle 177">
          <a:extLst>
            <a:ext uri="{FF2B5EF4-FFF2-40B4-BE49-F238E27FC236}">
              <a16:creationId xmlns:a16="http://schemas.microsoft.com/office/drawing/2014/main" id="{E7449FAE-4670-702A-2A39-5E9CEDF05BD8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6702" name="Rectangle 178">
          <a:extLst>
            <a:ext uri="{FF2B5EF4-FFF2-40B4-BE49-F238E27FC236}">
              <a16:creationId xmlns:a16="http://schemas.microsoft.com/office/drawing/2014/main" id="{93DBE42C-B17B-058C-82E1-DB1CCCD15688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6703" name="Rectangle 179">
          <a:extLst>
            <a:ext uri="{FF2B5EF4-FFF2-40B4-BE49-F238E27FC236}">
              <a16:creationId xmlns:a16="http://schemas.microsoft.com/office/drawing/2014/main" id="{474BED5C-B308-9B00-4834-FF95225E3B05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6704" name="Rectangle 180">
          <a:extLst>
            <a:ext uri="{FF2B5EF4-FFF2-40B4-BE49-F238E27FC236}">
              <a16:creationId xmlns:a16="http://schemas.microsoft.com/office/drawing/2014/main" id="{400E2DF9-AD47-231F-8772-5F964D37E8F3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6705" name="Rectangle 181">
          <a:extLst>
            <a:ext uri="{FF2B5EF4-FFF2-40B4-BE49-F238E27FC236}">
              <a16:creationId xmlns:a16="http://schemas.microsoft.com/office/drawing/2014/main" id="{352EEAE9-24DA-57D4-F1BE-84889D803DDC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6706" name="Rectangle 182">
          <a:extLst>
            <a:ext uri="{FF2B5EF4-FFF2-40B4-BE49-F238E27FC236}">
              <a16:creationId xmlns:a16="http://schemas.microsoft.com/office/drawing/2014/main" id="{99CE9194-F965-3C8A-AC1A-C23DB9EDCE19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6707" name="Rectangle 183">
          <a:extLst>
            <a:ext uri="{FF2B5EF4-FFF2-40B4-BE49-F238E27FC236}">
              <a16:creationId xmlns:a16="http://schemas.microsoft.com/office/drawing/2014/main" id="{3FF128D9-EBA6-BE23-26C4-A3B101F8BAB0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6708" name="Rectangle 184">
          <a:extLst>
            <a:ext uri="{FF2B5EF4-FFF2-40B4-BE49-F238E27FC236}">
              <a16:creationId xmlns:a16="http://schemas.microsoft.com/office/drawing/2014/main" id="{D932C24D-1406-E5C4-4E5E-76D8D3A98EF1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6709" name="Rectangle 185">
          <a:extLst>
            <a:ext uri="{FF2B5EF4-FFF2-40B4-BE49-F238E27FC236}">
              <a16:creationId xmlns:a16="http://schemas.microsoft.com/office/drawing/2014/main" id="{D1A29B31-D844-44E9-4A50-AB53CD2ADEB0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6710" name="Rectangle 186">
          <a:extLst>
            <a:ext uri="{FF2B5EF4-FFF2-40B4-BE49-F238E27FC236}">
              <a16:creationId xmlns:a16="http://schemas.microsoft.com/office/drawing/2014/main" id="{7C632699-30E5-98FB-0E2C-D1E131CA6B2D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6711" name="Rectangle 187">
          <a:extLst>
            <a:ext uri="{FF2B5EF4-FFF2-40B4-BE49-F238E27FC236}">
              <a16:creationId xmlns:a16="http://schemas.microsoft.com/office/drawing/2014/main" id="{D135523D-F192-0010-A221-EB2468ABEDE3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6712" name="Rectangle 188">
          <a:extLst>
            <a:ext uri="{FF2B5EF4-FFF2-40B4-BE49-F238E27FC236}">
              <a16:creationId xmlns:a16="http://schemas.microsoft.com/office/drawing/2014/main" id="{3320727A-7171-F0AF-4785-1A16BD853E13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6713" name="Rectangle 189">
          <a:extLst>
            <a:ext uri="{FF2B5EF4-FFF2-40B4-BE49-F238E27FC236}">
              <a16:creationId xmlns:a16="http://schemas.microsoft.com/office/drawing/2014/main" id="{085A76D6-B9D7-B7AF-FFEC-DD992125BF2F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6714" name="Rectangle 190">
          <a:extLst>
            <a:ext uri="{FF2B5EF4-FFF2-40B4-BE49-F238E27FC236}">
              <a16:creationId xmlns:a16="http://schemas.microsoft.com/office/drawing/2014/main" id="{4502320C-2776-C59F-72F0-A2DAF9410289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6715" name="Rectangle 191">
          <a:extLst>
            <a:ext uri="{FF2B5EF4-FFF2-40B4-BE49-F238E27FC236}">
              <a16:creationId xmlns:a16="http://schemas.microsoft.com/office/drawing/2014/main" id="{6B8FBDB0-9C3A-8610-B19D-2AA3DA0E156D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6716" name="Rectangle 192">
          <a:extLst>
            <a:ext uri="{FF2B5EF4-FFF2-40B4-BE49-F238E27FC236}">
              <a16:creationId xmlns:a16="http://schemas.microsoft.com/office/drawing/2014/main" id="{4B82A650-C14D-DAC2-8B96-992283299100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6717" name="Rectangle 193">
          <a:extLst>
            <a:ext uri="{FF2B5EF4-FFF2-40B4-BE49-F238E27FC236}">
              <a16:creationId xmlns:a16="http://schemas.microsoft.com/office/drawing/2014/main" id="{448B4032-2FBB-1C15-92D7-49E37FC65967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6718" name="Rectangle 194">
          <a:extLst>
            <a:ext uri="{FF2B5EF4-FFF2-40B4-BE49-F238E27FC236}">
              <a16:creationId xmlns:a16="http://schemas.microsoft.com/office/drawing/2014/main" id="{359963A4-2EFA-7AD1-529A-895FCCC117F2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6719" name="Rectangle 195">
          <a:extLst>
            <a:ext uri="{FF2B5EF4-FFF2-40B4-BE49-F238E27FC236}">
              <a16:creationId xmlns:a16="http://schemas.microsoft.com/office/drawing/2014/main" id="{BD8C1021-326A-A92F-8F19-27713A234438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6720" name="Rectangle 196">
          <a:extLst>
            <a:ext uri="{FF2B5EF4-FFF2-40B4-BE49-F238E27FC236}">
              <a16:creationId xmlns:a16="http://schemas.microsoft.com/office/drawing/2014/main" id="{5AB5FB5F-E9C1-1951-A12A-D0301D99EDEE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6721" name="Rectangle 197">
          <a:extLst>
            <a:ext uri="{FF2B5EF4-FFF2-40B4-BE49-F238E27FC236}">
              <a16:creationId xmlns:a16="http://schemas.microsoft.com/office/drawing/2014/main" id="{580FE870-85BD-A1E3-3990-D51F37D6778B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6722" name="Rectangle 198">
          <a:extLst>
            <a:ext uri="{FF2B5EF4-FFF2-40B4-BE49-F238E27FC236}">
              <a16:creationId xmlns:a16="http://schemas.microsoft.com/office/drawing/2014/main" id="{D3298751-3BE2-E77C-0128-8E322C7AA96A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6723" name="Rectangle 199">
          <a:extLst>
            <a:ext uri="{FF2B5EF4-FFF2-40B4-BE49-F238E27FC236}">
              <a16:creationId xmlns:a16="http://schemas.microsoft.com/office/drawing/2014/main" id="{5B9CCC36-8488-C63F-267D-359390055EE5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6724" name="Rectangle 200">
          <a:extLst>
            <a:ext uri="{FF2B5EF4-FFF2-40B4-BE49-F238E27FC236}">
              <a16:creationId xmlns:a16="http://schemas.microsoft.com/office/drawing/2014/main" id="{EA726CD3-850E-F32E-5386-70525F5B05F7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6725" name="Rectangle 201">
          <a:extLst>
            <a:ext uri="{FF2B5EF4-FFF2-40B4-BE49-F238E27FC236}">
              <a16:creationId xmlns:a16="http://schemas.microsoft.com/office/drawing/2014/main" id="{8A685E2D-E057-5E6A-F7CA-240D02AD1EAF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6726" name="Rectangle 202">
          <a:extLst>
            <a:ext uri="{FF2B5EF4-FFF2-40B4-BE49-F238E27FC236}">
              <a16:creationId xmlns:a16="http://schemas.microsoft.com/office/drawing/2014/main" id="{EF8E8CAD-1537-C4B3-F6A3-371117BED49A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6727" name="Rectangle 203">
          <a:extLst>
            <a:ext uri="{FF2B5EF4-FFF2-40B4-BE49-F238E27FC236}">
              <a16:creationId xmlns:a16="http://schemas.microsoft.com/office/drawing/2014/main" id="{1FCC0BD8-39E1-A6A5-F8AC-6C86B30AF184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6728" name="Rectangle 204">
          <a:extLst>
            <a:ext uri="{FF2B5EF4-FFF2-40B4-BE49-F238E27FC236}">
              <a16:creationId xmlns:a16="http://schemas.microsoft.com/office/drawing/2014/main" id="{6664923C-2203-25A0-BE67-965D133F8310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6729" name="Rectangle 205">
          <a:extLst>
            <a:ext uri="{FF2B5EF4-FFF2-40B4-BE49-F238E27FC236}">
              <a16:creationId xmlns:a16="http://schemas.microsoft.com/office/drawing/2014/main" id="{0EEDADAD-744A-C9F2-2F5B-5B54AE3CB320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6730" name="Rectangle 206">
          <a:extLst>
            <a:ext uri="{FF2B5EF4-FFF2-40B4-BE49-F238E27FC236}">
              <a16:creationId xmlns:a16="http://schemas.microsoft.com/office/drawing/2014/main" id="{C2DF57A7-4401-772E-D8DF-F01F6FC6F0F5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6731" name="Rectangle 207">
          <a:extLst>
            <a:ext uri="{FF2B5EF4-FFF2-40B4-BE49-F238E27FC236}">
              <a16:creationId xmlns:a16="http://schemas.microsoft.com/office/drawing/2014/main" id="{95EBC243-0236-ED92-9777-9C8234991856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6732" name="Rectangle 208">
          <a:extLst>
            <a:ext uri="{FF2B5EF4-FFF2-40B4-BE49-F238E27FC236}">
              <a16:creationId xmlns:a16="http://schemas.microsoft.com/office/drawing/2014/main" id="{4EBCD17A-EA49-2AD2-620A-EA2201C0C5FD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6733" name="Rectangle 209">
          <a:extLst>
            <a:ext uri="{FF2B5EF4-FFF2-40B4-BE49-F238E27FC236}">
              <a16:creationId xmlns:a16="http://schemas.microsoft.com/office/drawing/2014/main" id="{1B6FF61F-03FD-837C-665B-19500AC6AC8C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6734" name="Rectangle 210">
          <a:extLst>
            <a:ext uri="{FF2B5EF4-FFF2-40B4-BE49-F238E27FC236}">
              <a16:creationId xmlns:a16="http://schemas.microsoft.com/office/drawing/2014/main" id="{3E870287-5D38-1AB9-AFC8-916FDC38E68D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6735" name="Rectangle 211">
          <a:extLst>
            <a:ext uri="{FF2B5EF4-FFF2-40B4-BE49-F238E27FC236}">
              <a16:creationId xmlns:a16="http://schemas.microsoft.com/office/drawing/2014/main" id="{42CA0EFC-C73F-DC08-19D5-A691CEC7361A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6736" name="Rectangle 212">
          <a:extLst>
            <a:ext uri="{FF2B5EF4-FFF2-40B4-BE49-F238E27FC236}">
              <a16:creationId xmlns:a16="http://schemas.microsoft.com/office/drawing/2014/main" id="{91FDDDB2-5619-4579-A3BA-10F6E88D7E0C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6737" name="Rectangle 213">
          <a:extLst>
            <a:ext uri="{FF2B5EF4-FFF2-40B4-BE49-F238E27FC236}">
              <a16:creationId xmlns:a16="http://schemas.microsoft.com/office/drawing/2014/main" id="{A53298A6-301F-7412-A764-62B5E4B897B1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6738" name="Rectangle 214">
          <a:extLst>
            <a:ext uri="{FF2B5EF4-FFF2-40B4-BE49-F238E27FC236}">
              <a16:creationId xmlns:a16="http://schemas.microsoft.com/office/drawing/2014/main" id="{37055BAD-BB70-CC04-5F23-66BBE7E300CC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6739" name="Rectangle 215">
          <a:extLst>
            <a:ext uri="{FF2B5EF4-FFF2-40B4-BE49-F238E27FC236}">
              <a16:creationId xmlns:a16="http://schemas.microsoft.com/office/drawing/2014/main" id="{8A5671EE-7DB8-2D2B-8FD6-241EA0076219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6740" name="Rectangle 216">
          <a:extLst>
            <a:ext uri="{FF2B5EF4-FFF2-40B4-BE49-F238E27FC236}">
              <a16:creationId xmlns:a16="http://schemas.microsoft.com/office/drawing/2014/main" id="{F271D79C-64ED-0759-4E4D-F39BC9148003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6741" name="Rectangle 217">
          <a:extLst>
            <a:ext uri="{FF2B5EF4-FFF2-40B4-BE49-F238E27FC236}">
              <a16:creationId xmlns:a16="http://schemas.microsoft.com/office/drawing/2014/main" id="{4441F758-6FEA-A161-2063-E1C971931E54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6742" name="Rectangle 218">
          <a:extLst>
            <a:ext uri="{FF2B5EF4-FFF2-40B4-BE49-F238E27FC236}">
              <a16:creationId xmlns:a16="http://schemas.microsoft.com/office/drawing/2014/main" id="{04899393-674B-AEA4-AB49-1CB20566CB4E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6743" name="Rectangle 219">
          <a:extLst>
            <a:ext uri="{FF2B5EF4-FFF2-40B4-BE49-F238E27FC236}">
              <a16:creationId xmlns:a16="http://schemas.microsoft.com/office/drawing/2014/main" id="{228D30E0-97CE-E9A4-36E6-CBA3AAC8294E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6744" name="Rectangle 220">
          <a:extLst>
            <a:ext uri="{FF2B5EF4-FFF2-40B4-BE49-F238E27FC236}">
              <a16:creationId xmlns:a16="http://schemas.microsoft.com/office/drawing/2014/main" id="{99DB4037-D8A6-2BD1-CD6B-E93745B4DEB5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6745" name="Rectangle 221">
          <a:extLst>
            <a:ext uri="{FF2B5EF4-FFF2-40B4-BE49-F238E27FC236}">
              <a16:creationId xmlns:a16="http://schemas.microsoft.com/office/drawing/2014/main" id="{65300FD5-6F6A-005E-A920-DF77733D30AE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6746" name="Rectangle 222">
          <a:extLst>
            <a:ext uri="{FF2B5EF4-FFF2-40B4-BE49-F238E27FC236}">
              <a16:creationId xmlns:a16="http://schemas.microsoft.com/office/drawing/2014/main" id="{DD2DBB43-0440-DC4A-BA89-A53D72F97460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6747" name="Rectangle 223">
          <a:extLst>
            <a:ext uri="{FF2B5EF4-FFF2-40B4-BE49-F238E27FC236}">
              <a16:creationId xmlns:a16="http://schemas.microsoft.com/office/drawing/2014/main" id="{95A45D8E-8F1B-F6D4-8B49-118909066AB6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6748" name="Rectangle 224">
          <a:extLst>
            <a:ext uri="{FF2B5EF4-FFF2-40B4-BE49-F238E27FC236}">
              <a16:creationId xmlns:a16="http://schemas.microsoft.com/office/drawing/2014/main" id="{2330C954-AB55-AB46-655A-862F99FFAAE4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6749" name="Rectangle 225">
          <a:extLst>
            <a:ext uri="{FF2B5EF4-FFF2-40B4-BE49-F238E27FC236}">
              <a16:creationId xmlns:a16="http://schemas.microsoft.com/office/drawing/2014/main" id="{2DB00FD5-6EC3-D7A2-937F-5D96D09E996C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6750" name="Rectangle 226">
          <a:extLst>
            <a:ext uri="{FF2B5EF4-FFF2-40B4-BE49-F238E27FC236}">
              <a16:creationId xmlns:a16="http://schemas.microsoft.com/office/drawing/2014/main" id="{22BDB9BA-41AE-2049-AA8A-EBD74B4E87AA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6751" name="Rectangle 227">
          <a:extLst>
            <a:ext uri="{FF2B5EF4-FFF2-40B4-BE49-F238E27FC236}">
              <a16:creationId xmlns:a16="http://schemas.microsoft.com/office/drawing/2014/main" id="{7D523101-7795-75C9-22B5-5B738B6D55F0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6752" name="Rectangle 228">
          <a:extLst>
            <a:ext uri="{FF2B5EF4-FFF2-40B4-BE49-F238E27FC236}">
              <a16:creationId xmlns:a16="http://schemas.microsoft.com/office/drawing/2014/main" id="{6929841C-6E36-C079-6A68-99D155938AD9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6753" name="Rectangle 229">
          <a:extLst>
            <a:ext uri="{FF2B5EF4-FFF2-40B4-BE49-F238E27FC236}">
              <a16:creationId xmlns:a16="http://schemas.microsoft.com/office/drawing/2014/main" id="{4C68E287-C531-5E50-B8A5-ECEF56C9D73A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6754" name="Rectangle 736">
          <a:extLst>
            <a:ext uri="{FF2B5EF4-FFF2-40B4-BE49-F238E27FC236}">
              <a16:creationId xmlns:a16="http://schemas.microsoft.com/office/drawing/2014/main" id="{CF2BB254-DDE3-4EF2-805C-1F1CA9D2D159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6755" name="Rectangle 737">
          <a:extLst>
            <a:ext uri="{FF2B5EF4-FFF2-40B4-BE49-F238E27FC236}">
              <a16:creationId xmlns:a16="http://schemas.microsoft.com/office/drawing/2014/main" id="{FCD2B387-C6F5-A445-FDAE-111FC27CEEAA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6756" name="Rectangle 738">
          <a:extLst>
            <a:ext uri="{FF2B5EF4-FFF2-40B4-BE49-F238E27FC236}">
              <a16:creationId xmlns:a16="http://schemas.microsoft.com/office/drawing/2014/main" id="{2772A5AD-733B-D7BF-C241-5F17D4DEE052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6757" name="Rectangle 739">
          <a:extLst>
            <a:ext uri="{FF2B5EF4-FFF2-40B4-BE49-F238E27FC236}">
              <a16:creationId xmlns:a16="http://schemas.microsoft.com/office/drawing/2014/main" id="{3EA55824-1599-D95E-280F-EF030234D016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6758" name="Rectangle 740">
          <a:extLst>
            <a:ext uri="{FF2B5EF4-FFF2-40B4-BE49-F238E27FC236}">
              <a16:creationId xmlns:a16="http://schemas.microsoft.com/office/drawing/2014/main" id="{E7119ECA-CD01-64BA-7782-D9B242576DFA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6759" name="Rectangle 741">
          <a:extLst>
            <a:ext uri="{FF2B5EF4-FFF2-40B4-BE49-F238E27FC236}">
              <a16:creationId xmlns:a16="http://schemas.microsoft.com/office/drawing/2014/main" id="{467AD4C1-DF66-4168-F2CE-795CB0FB8336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6760" name="Rectangle 742">
          <a:extLst>
            <a:ext uri="{FF2B5EF4-FFF2-40B4-BE49-F238E27FC236}">
              <a16:creationId xmlns:a16="http://schemas.microsoft.com/office/drawing/2014/main" id="{53D845D9-A8AC-A96C-115E-775CAF555475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6761" name="Rectangle 743">
          <a:extLst>
            <a:ext uri="{FF2B5EF4-FFF2-40B4-BE49-F238E27FC236}">
              <a16:creationId xmlns:a16="http://schemas.microsoft.com/office/drawing/2014/main" id="{EF53C962-F14E-E09E-67BA-F96AD30B624E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6762" name="Rectangle 744">
          <a:extLst>
            <a:ext uri="{FF2B5EF4-FFF2-40B4-BE49-F238E27FC236}">
              <a16:creationId xmlns:a16="http://schemas.microsoft.com/office/drawing/2014/main" id="{767F63CF-5B90-370B-13BD-9621141E3E2B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6763" name="Rectangle 745">
          <a:extLst>
            <a:ext uri="{FF2B5EF4-FFF2-40B4-BE49-F238E27FC236}">
              <a16:creationId xmlns:a16="http://schemas.microsoft.com/office/drawing/2014/main" id="{96106C3A-5CD4-F9B3-CC90-AD32F1455B15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6764" name="Rectangle 746">
          <a:extLst>
            <a:ext uri="{FF2B5EF4-FFF2-40B4-BE49-F238E27FC236}">
              <a16:creationId xmlns:a16="http://schemas.microsoft.com/office/drawing/2014/main" id="{58FDF16C-0223-D6FD-7021-86F8A7E904DE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6765" name="Rectangle 747">
          <a:extLst>
            <a:ext uri="{FF2B5EF4-FFF2-40B4-BE49-F238E27FC236}">
              <a16:creationId xmlns:a16="http://schemas.microsoft.com/office/drawing/2014/main" id="{49F72694-B725-E3FB-0A93-34C3CAA59133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6766" name="Rectangle 748">
          <a:extLst>
            <a:ext uri="{FF2B5EF4-FFF2-40B4-BE49-F238E27FC236}">
              <a16:creationId xmlns:a16="http://schemas.microsoft.com/office/drawing/2014/main" id="{2EFB581F-13F7-4E70-DFB1-9ACB434C1AB4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6767" name="Rectangle 749">
          <a:extLst>
            <a:ext uri="{FF2B5EF4-FFF2-40B4-BE49-F238E27FC236}">
              <a16:creationId xmlns:a16="http://schemas.microsoft.com/office/drawing/2014/main" id="{C02A7F2E-A6E0-4E12-2286-49767BD9F561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6768" name="Rectangle 750">
          <a:extLst>
            <a:ext uri="{FF2B5EF4-FFF2-40B4-BE49-F238E27FC236}">
              <a16:creationId xmlns:a16="http://schemas.microsoft.com/office/drawing/2014/main" id="{FE50B8A0-5235-6243-6816-AABABFAFFB0D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6769" name="Rectangle 751">
          <a:extLst>
            <a:ext uri="{FF2B5EF4-FFF2-40B4-BE49-F238E27FC236}">
              <a16:creationId xmlns:a16="http://schemas.microsoft.com/office/drawing/2014/main" id="{04001FC9-31BE-1342-5379-795A7CCC2AD8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6770" name="Rectangle 752">
          <a:extLst>
            <a:ext uri="{FF2B5EF4-FFF2-40B4-BE49-F238E27FC236}">
              <a16:creationId xmlns:a16="http://schemas.microsoft.com/office/drawing/2014/main" id="{535737DA-C235-3DFD-5C9E-D4BBFAD51384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6771" name="Rectangle 753">
          <a:extLst>
            <a:ext uri="{FF2B5EF4-FFF2-40B4-BE49-F238E27FC236}">
              <a16:creationId xmlns:a16="http://schemas.microsoft.com/office/drawing/2014/main" id="{D0A6CA24-D01C-B5E4-8857-EBC04576E491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6772" name="Rectangle 754">
          <a:extLst>
            <a:ext uri="{FF2B5EF4-FFF2-40B4-BE49-F238E27FC236}">
              <a16:creationId xmlns:a16="http://schemas.microsoft.com/office/drawing/2014/main" id="{41EA80F7-7E48-3D84-BEA0-58F428513B28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6773" name="Rectangle 755">
          <a:extLst>
            <a:ext uri="{FF2B5EF4-FFF2-40B4-BE49-F238E27FC236}">
              <a16:creationId xmlns:a16="http://schemas.microsoft.com/office/drawing/2014/main" id="{8E77D382-BF2E-4BFC-E66D-737D03415C53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6774" name="Rectangle 756">
          <a:extLst>
            <a:ext uri="{FF2B5EF4-FFF2-40B4-BE49-F238E27FC236}">
              <a16:creationId xmlns:a16="http://schemas.microsoft.com/office/drawing/2014/main" id="{9340BA36-ED91-8CB5-E55D-B001E9EEC267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6775" name="Rectangle 757">
          <a:extLst>
            <a:ext uri="{FF2B5EF4-FFF2-40B4-BE49-F238E27FC236}">
              <a16:creationId xmlns:a16="http://schemas.microsoft.com/office/drawing/2014/main" id="{1F9B64BE-D408-642F-8F1D-3CE87AE6242F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6776" name="Rectangle 758">
          <a:extLst>
            <a:ext uri="{FF2B5EF4-FFF2-40B4-BE49-F238E27FC236}">
              <a16:creationId xmlns:a16="http://schemas.microsoft.com/office/drawing/2014/main" id="{3FF7D269-C585-D2BF-75A3-81389426E3F4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6777" name="Rectangle 759">
          <a:extLst>
            <a:ext uri="{FF2B5EF4-FFF2-40B4-BE49-F238E27FC236}">
              <a16:creationId xmlns:a16="http://schemas.microsoft.com/office/drawing/2014/main" id="{AE3554D1-C5A1-B50B-2DDE-639E157B1419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6778" name="Rectangle 760">
          <a:extLst>
            <a:ext uri="{FF2B5EF4-FFF2-40B4-BE49-F238E27FC236}">
              <a16:creationId xmlns:a16="http://schemas.microsoft.com/office/drawing/2014/main" id="{1E792A54-7ECE-9B66-1932-7A85237AAED6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6779" name="Rectangle 761">
          <a:extLst>
            <a:ext uri="{FF2B5EF4-FFF2-40B4-BE49-F238E27FC236}">
              <a16:creationId xmlns:a16="http://schemas.microsoft.com/office/drawing/2014/main" id="{0A36B031-2C50-7975-014D-BF66F36BC815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6780" name="Rectangle 762">
          <a:extLst>
            <a:ext uri="{FF2B5EF4-FFF2-40B4-BE49-F238E27FC236}">
              <a16:creationId xmlns:a16="http://schemas.microsoft.com/office/drawing/2014/main" id="{4DAE1FBD-2FCF-B904-F432-6385541B8850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6781" name="Rectangle 763">
          <a:extLst>
            <a:ext uri="{FF2B5EF4-FFF2-40B4-BE49-F238E27FC236}">
              <a16:creationId xmlns:a16="http://schemas.microsoft.com/office/drawing/2014/main" id="{30829065-E26B-5A49-94BA-F2E2CA043655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6782" name="Rectangle 764">
          <a:extLst>
            <a:ext uri="{FF2B5EF4-FFF2-40B4-BE49-F238E27FC236}">
              <a16:creationId xmlns:a16="http://schemas.microsoft.com/office/drawing/2014/main" id="{6840DA6B-0A99-B9E5-22E3-951C055A4066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6783" name="Rectangle 765">
          <a:extLst>
            <a:ext uri="{FF2B5EF4-FFF2-40B4-BE49-F238E27FC236}">
              <a16:creationId xmlns:a16="http://schemas.microsoft.com/office/drawing/2014/main" id="{9D53B308-3F2D-2979-480E-1949CDF0B706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6784" name="Rectangle 766">
          <a:extLst>
            <a:ext uri="{FF2B5EF4-FFF2-40B4-BE49-F238E27FC236}">
              <a16:creationId xmlns:a16="http://schemas.microsoft.com/office/drawing/2014/main" id="{BD351B58-0783-C3E6-9D5C-6B636BA70BC6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6785" name="Rectangle 767">
          <a:extLst>
            <a:ext uri="{FF2B5EF4-FFF2-40B4-BE49-F238E27FC236}">
              <a16:creationId xmlns:a16="http://schemas.microsoft.com/office/drawing/2014/main" id="{65E7D4B0-369B-57EE-AB3B-4167E7356F7B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6786" name="Rectangle 768">
          <a:extLst>
            <a:ext uri="{FF2B5EF4-FFF2-40B4-BE49-F238E27FC236}">
              <a16:creationId xmlns:a16="http://schemas.microsoft.com/office/drawing/2014/main" id="{8A113FF1-392E-FE58-45AA-C756A959D447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6787" name="Rectangle 769">
          <a:extLst>
            <a:ext uri="{FF2B5EF4-FFF2-40B4-BE49-F238E27FC236}">
              <a16:creationId xmlns:a16="http://schemas.microsoft.com/office/drawing/2014/main" id="{9E08242A-297A-CF75-E62F-B36A68BC0331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6788" name="Rectangle 770">
          <a:extLst>
            <a:ext uri="{FF2B5EF4-FFF2-40B4-BE49-F238E27FC236}">
              <a16:creationId xmlns:a16="http://schemas.microsoft.com/office/drawing/2014/main" id="{1D65323D-0C10-4E2B-4088-7999EFD2C85D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6789" name="Rectangle 771">
          <a:extLst>
            <a:ext uri="{FF2B5EF4-FFF2-40B4-BE49-F238E27FC236}">
              <a16:creationId xmlns:a16="http://schemas.microsoft.com/office/drawing/2014/main" id="{9755BDF5-F2C2-0DEA-CB79-1E4B06D81063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6790" name="Rectangle 772">
          <a:extLst>
            <a:ext uri="{FF2B5EF4-FFF2-40B4-BE49-F238E27FC236}">
              <a16:creationId xmlns:a16="http://schemas.microsoft.com/office/drawing/2014/main" id="{02321DF7-CFE4-B50A-E502-69D6C7A66006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6791" name="Rectangle 773">
          <a:extLst>
            <a:ext uri="{FF2B5EF4-FFF2-40B4-BE49-F238E27FC236}">
              <a16:creationId xmlns:a16="http://schemas.microsoft.com/office/drawing/2014/main" id="{C4A92A57-E02E-F886-F15E-64F51C07E80F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6792" name="Rectangle 774">
          <a:extLst>
            <a:ext uri="{FF2B5EF4-FFF2-40B4-BE49-F238E27FC236}">
              <a16:creationId xmlns:a16="http://schemas.microsoft.com/office/drawing/2014/main" id="{AA77F135-895C-03DD-D777-00B7A192629C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6793" name="Rectangle 775">
          <a:extLst>
            <a:ext uri="{FF2B5EF4-FFF2-40B4-BE49-F238E27FC236}">
              <a16:creationId xmlns:a16="http://schemas.microsoft.com/office/drawing/2014/main" id="{B59E29C5-867D-7C75-1964-B7400D69CE7B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6794" name="Rectangle 776">
          <a:extLst>
            <a:ext uri="{FF2B5EF4-FFF2-40B4-BE49-F238E27FC236}">
              <a16:creationId xmlns:a16="http://schemas.microsoft.com/office/drawing/2014/main" id="{2547BBC9-138E-F650-54B3-7943F5FC8D42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6795" name="Rectangle 777">
          <a:extLst>
            <a:ext uri="{FF2B5EF4-FFF2-40B4-BE49-F238E27FC236}">
              <a16:creationId xmlns:a16="http://schemas.microsoft.com/office/drawing/2014/main" id="{3BFCE867-14D5-47C4-E729-4A803AD35FB8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6796" name="Rectangle 778">
          <a:extLst>
            <a:ext uri="{FF2B5EF4-FFF2-40B4-BE49-F238E27FC236}">
              <a16:creationId xmlns:a16="http://schemas.microsoft.com/office/drawing/2014/main" id="{B7EC5211-2AA5-74ED-302B-C076B7736043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6797" name="Rectangle 779">
          <a:extLst>
            <a:ext uri="{FF2B5EF4-FFF2-40B4-BE49-F238E27FC236}">
              <a16:creationId xmlns:a16="http://schemas.microsoft.com/office/drawing/2014/main" id="{F72BDD45-6375-1216-7F4A-846CE15B289E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6798" name="Rectangle 780">
          <a:extLst>
            <a:ext uri="{FF2B5EF4-FFF2-40B4-BE49-F238E27FC236}">
              <a16:creationId xmlns:a16="http://schemas.microsoft.com/office/drawing/2014/main" id="{87F68FF5-F8BE-F008-FB69-37C63A3151CD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6799" name="Rectangle 781">
          <a:extLst>
            <a:ext uri="{FF2B5EF4-FFF2-40B4-BE49-F238E27FC236}">
              <a16:creationId xmlns:a16="http://schemas.microsoft.com/office/drawing/2014/main" id="{227A1C11-A330-AEDD-2C37-38C0122B6D72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6800" name="Rectangle 1617">
          <a:extLst>
            <a:ext uri="{FF2B5EF4-FFF2-40B4-BE49-F238E27FC236}">
              <a16:creationId xmlns:a16="http://schemas.microsoft.com/office/drawing/2014/main" id="{F44356BA-31E2-613B-FD3D-A66A1CAC024A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6801" name="Rectangle 1618">
          <a:extLst>
            <a:ext uri="{FF2B5EF4-FFF2-40B4-BE49-F238E27FC236}">
              <a16:creationId xmlns:a16="http://schemas.microsoft.com/office/drawing/2014/main" id="{676B247E-C3A6-9B80-B78F-C17FFE84EC71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6802" name="Rectangle 1619">
          <a:extLst>
            <a:ext uri="{FF2B5EF4-FFF2-40B4-BE49-F238E27FC236}">
              <a16:creationId xmlns:a16="http://schemas.microsoft.com/office/drawing/2014/main" id="{80C9E957-3CC8-562F-37AB-F9F918DBDEFD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6803" name="Rectangle 1620">
          <a:extLst>
            <a:ext uri="{FF2B5EF4-FFF2-40B4-BE49-F238E27FC236}">
              <a16:creationId xmlns:a16="http://schemas.microsoft.com/office/drawing/2014/main" id="{DB3D25BD-7274-DB16-E2A2-3A0CBDEB1E78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6804" name="Rectangle 1621">
          <a:extLst>
            <a:ext uri="{FF2B5EF4-FFF2-40B4-BE49-F238E27FC236}">
              <a16:creationId xmlns:a16="http://schemas.microsoft.com/office/drawing/2014/main" id="{A485CCBA-F31F-E6DE-C1ED-ED09FFD5F212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6805" name="Rectangle 1622">
          <a:extLst>
            <a:ext uri="{FF2B5EF4-FFF2-40B4-BE49-F238E27FC236}">
              <a16:creationId xmlns:a16="http://schemas.microsoft.com/office/drawing/2014/main" id="{13A16789-4CC8-9089-6AD9-B6B5ADE5FA04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6806" name="Rectangle 1623">
          <a:extLst>
            <a:ext uri="{FF2B5EF4-FFF2-40B4-BE49-F238E27FC236}">
              <a16:creationId xmlns:a16="http://schemas.microsoft.com/office/drawing/2014/main" id="{9D81E470-CCB4-5AB4-3840-0F1C310A1DB9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6807" name="Rectangle 1624">
          <a:extLst>
            <a:ext uri="{FF2B5EF4-FFF2-40B4-BE49-F238E27FC236}">
              <a16:creationId xmlns:a16="http://schemas.microsoft.com/office/drawing/2014/main" id="{FEC818B1-BC8A-18E2-15DF-CE153EA6396A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6808" name="Rectangle 1625">
          <a:extLst>
            <a:ext uri="{FF2B5EF4-FFF2-40B4-BE49-F238E27FC236}">
              <a16:creationId xmlns:a16="http://schemas.microsoft.com/office/drawing/2014/main" id="{61E68EDB-BDC7-87A1-22E0-48220262DD05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6809" name="Rectangle 1626">
          <a:extLst>
            <a:ext uri="{FF2B5EF4-FFF2-40B4-BE49-F238E27FC236}">
              <a16:creationId xmlns:a16="http://schemas.microsoft.com/office/drawing/2014/main" id="{025AC823-93DC-3D59-37A2-3B8513C61C79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6810" name="Rectangle 1627">
          <a:extLst>
            <a:ext uri="{FF2B5EF4-FFF2-40B4-BE49-F238E27FC236}">
              <a16:creationId xmlns:a16="http://schemas.microsoft.com/office/drawing/2014/main" id="{16E0ECF7-BE0C-4605-3995-9D3C5F83F2EB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6811" name="Rectangle 1628">
          <a:extLst>
            <a:ext uri="{FF2B5EF4-FFF2-40B4-BE49-F238E27FC236}">
              <a16:creationId xmlns:a16="http://schemas.microsoft.com/office/drawing/2014/main" id="{D5A5A826-C4B9-8090-0A9C-CCEB418E92A8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6812" name="Rectangle 1629">
          <a:extLst>
            <a:ext uri="{FF2B5EF4-FFF2-40B4-BE49-F238E27FC236}">
              <a16:creationId xmlns:a16="http://schemas.microsoft.com/office/drawing/2014/main" id="{FCE27194-25B2-8505-DE3E-E01ECD60D98C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6813" name="Rectangle 1630">
          <a:extLst>
            <a:ext uri="{FF2B5EF4-FFF2-40B4-BE49-F238E27FC236}">
              <a16:creationId xmlns:a16="http://schemas.microsoft.com/office/drawing/2014/main" id="{3733AFD3-5B79-C50F-FCF6-A12A046168C2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6814" name="Rectangle 1631">
          <a:extLst>
            <a:ext uri="{FF2B5EF4-FFF2-40B4-BE49-F238E27FC236}">
              <a16:creationId xmlns:a16="http://schemas.microsoft.com/office/drawing/2014/main" id="{FE444472-D86F-4EA4-0A4D-021E3DD9F824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6815" name="Rectangle 1632">
          <a:extLst>
            <a:ext uri="{FF2B5EF4-FFF2-40B4-BE49-F238E27FC236}">
              <a16:creationId xmlns:a16="http://schemas.microsoft.com/office/drawing/2014/main" id="{F0DB4A7D-D449-D064-E5AF-B3E58C313228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6816" name="Rectangle 1633">
          <a:extLst>
            <a:ext uri="{FF2B5EF4-FFF2-40B4-BE49-F238E27FC236}">
              <a16:creationId xmlns:a16="http://schemas.microsoft.com/office/drawing/2014/main" id="{7545E07D-4983-24EB-7244-C7DE8B15796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6817" name="Rectangle 1634">
          <a:extLst>
            <a:ext uri="{FF2B5EF4-FFF2-40B4-BE49-F238E27FC236}">
              <a16:creationId xmlns:a16="http://schemas.microsoft.com/office/drawing/2014/main" id="{7CBE175F-DA4B-F1F8-5880-6D36E7891C69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6818" name="Rectangle 1635">
          <a:extLst>
            <a:ext uri="{FF2B5EF4-FFF2-40B4-BE49-F238E27FC236}">
              <a16:creationId xmlns:a16="http://schemas.microsoft.com/office/drawing/2014/main" id="{CBE18DDF-D17A-B157-7F3D-C52DCF5078B4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6819" name="Rectangle 1636">
          <a:extLst>
            <a:ext uri="{FF2B5EF4-FFF2-40B4-BE49-F238E27FC236}">
              <a16:creationId xmlns:a16="http://schemas.microsoft.com/office/drawing/2014/main" id="{E2DD3770-02B3-A4F5-9D25-A63046FF7593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6820" name="Rectangle 1637">
          <a:extLst>
            <a:ext uri="{FF2B5EF4-FFF2-40B4-BE49-F238E27FC236}">
              <a16:creationId xmlns:a16="http://schemas.microsoft.com/office/drawing/2014/main" id="{A1D40607-DD9D-D0D1-1331-89DB3D36E498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6821" name="Rectangle 1638">
          <a:extLst>
            <a:ext uri="{FF2B5EF4-FFF2-40B4-BE49-F238E27FC236}">
              <a16:creationId xmlns:a16="http://schemas.microsoft.com/office/drawing/2014/main" id="{A4427D1C-6505-D3C3-A05C-5485CE99C9C3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6822" name="Rectangle 1639">
          <a:extLst>
            <a:ext uri="{FF2B5EF4-FFF2-40B4-BE49-F238E27FC236}">
              <a16:creationId xmlns:a16="http://schemas.microsoft.com/office/drawing/2014/main" id="{837F0681-058C-0EAA-AB90-399069E5D193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6823" name="Rectangle 1640">
          <a:extLst>
            <a:ext uri="{FF2B5EF4-FFF2-40B4-BE49-F238E27FC236}">
              <a16:creationId xmlns:a16="http://schemas.microsoft.com/office/drawing/2014/main" id="{93DC844F-50E9-FD46-09ED-8659F7D58546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6824" name="Rectangle 1641">
          <a:extLst>
            <a:ext uri="{FF2B5EF4-FFF2-40B4-BE49-F238E27FC236}">
              <a16:creationId xmlns:a16="http://schemas.microsoft.com/office/drawing/2014/main" id="{49EAF3B3-1735-16D6-CB0E-88A36C044D00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6825" name="Rectangle 1642">
          <a:extLst>
            <a:ext uri="{FF2B5EF4-FFF2-40B4-BE49-F238E27FC236}">
              <a16:creationId xmlns:a16="http://schemas.microsoft.com/office/drawing/2014/main" id="{D191CF1F-FEE1-840C-BF74-CC9D6384AC85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6826" name="Rectangle 1643">
          <a:extLst>
            <a:ext uri="{FF2B5EF4-FFF2-40B4-BE49-F238E27FC236}">
              <a16:creationId xmlns:a16="http://schemas.microsoft.com/office/drawing/2014/main" id="{DD062353-9204-8677-4008-7583333F2044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6827" name="Rectangle 1644">
          <a:extLst>
            <a:ext uri="{FF2B5EF4-FFF2-40B4-BE49-F238E27FC236}">
              <a16:creationId xmlns:a16="http://schemas.microsoft.com/office/drawing/2014/main" id="{8D7D1DE4-40EE-DFF1-9E56-F641C198C19A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6828" name="Rectangle 1645">
          <a:extLst>
            <a:ext uri="{FF2B5EF4-FFF2-40B4-BE49-F238E27FC236}">
              <a16:creationId xmlns:a16="http://schemas.microsoft.com/office/drawing/2014/main" id="{B3CA53BD-9E15-6969-C0FD-AB873BCCDF13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6829" name="Rectangle 1646">
          <a:extLst>
            <a:ext uri="{FF2B5EF4-FFF2-40B4-BE49-F238E27FC236}">
              <a16:creationId xmlns:a16="http://schemas.microsoft.com/office/drawing/2014/main" id="{6D2B4AD1-39A8-FD65-5F83-04792E687BC4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6830" name="Rectangle 1647">
          <a:extLst>
            <a:ext uri="{FF2B5EF4-FFF2-40B4-BE49-F238E27FC236}">
              <a16:creationId xmlns:a16="http://schemas.microsoft.com/office/drawing/2014/main" id="{9CB08070-F514-E976-0964-CA2A5C0FB74D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6831" name="Rectangle 1648">
          <a:extLst>
            <a:ext uri="{FF2B5EF4-FFF2-40B4-BE49-F238E27FC236}">
              <a16:creationId xmlns:a16="http://schemas.microsoft.com/office/drawing/2014/main" id="{9288F7B8-5FE7-D48B-0B8E-446D6B9858B3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6832" name="Rectangle 1649">
          <a:extLst>
            <a:ext uri="{FF2B5EF4-FFF2-40B4-BE49-F238E27FC236}">
              <a16:creationId xmlns:a16="http://schemas.microsoft.com/office/drawing/2014/main" id="{1ADBFDA8-5816-52E6-E8F9-564DE866ABDA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6833" name="Rectangle 1650">
          <a:extLst>
            <a:ext uri="{FF2B5EF4-FFF2-40B4-BE49-F238E27FC236}">
              <a16:creationId xmlns:a16="http://schemas.microsoft.com/office/drawing/2014/main" id="{673ACFB8-3EB0-3FA3-56AD-70F8C159767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6834" name="Rectangle 1651">
          <a:extLst>
            <a:ext uri="{FF2B5EF4-FFF2-40B4-BE49-F238E27FC236}">
              <a16:creationId xmlns:a16="http://schemas.microsoft.com/office/drawing/2014/main" id="{D1CEDBE0-DA82-FF5D-1BE6-5E4165F677F8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6835" name="Rectangle 1652">
          <a:extLst>
            <a:ext uri="{FF2B5EF4-FFF2-40B4-BE49-F238E27FC236}">
              <a16:creationId xmlns:a16="http://schemas.microsoft.com/office/drawing/2014/main" id="{095AB0A7-C99E-E126-6BEC-8237353D9FAD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6836" name="Rectangle 1653">
          <a:extLst>
            <a:ext uri="{FF2B5EF4-FFF2-40B4-BE49-F238E27FC236}">
              <a16:creationId xmlns:a16="http://schemas.microsoft.com/office/drawing/2014/main" id="{00AAB769-EEC2-BFBF-64DC-D53911181798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6837" name="Rectangle 1654">
          <a:extLst>
            <a:ext uri="{FF2B5EF4-FFF2-40B4-BE49-F238E27FC236}">
              <a16:creationId xmlns:a16="http://schemas.microsoft.com/office/drawing/2014/main" id="{E0FE0286-1242-18B2-E701-73A7F797EEDF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6838" name="Rectangle 1655">
          <a:extLst>
            <a:ext uri="{FF2B5EF4-FFF2-40B4-BE49-F238E27FC236}">
              <a16:creationId xmlns:a16="http://schemas.microsoft.com/office/drawing/2014/main" id="{F950D22E-4657-D695-AF5D-A50AF5EBD9B3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6839" name="Rectangle 1656">
          <a:extLst>
            <a:ext uri="{FF2B5EF4-FFF2-40B4-BE49-F238E27FC236}">
              <a16:creationId xmlns:a16="http://schemas.microsoft.com/office/drawing/2014/main" id="{5E8CACF3-03C0-BD35-B2E3-9CCA941DC0F8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6840" name="Rectangle 1657">
          <a:extLst>
            <a:ext uri="{FF2B5EF4-FFF2-40B4-BE49-F238E27FC236}">
              <a16:creationId xmlns:a16="http://schemas.microsoft.com/office/drawing/2014/main" id="{9EE2CD6F-7167-88D5-4952-4DAAA2847619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6841" name="Rectangle 1658">
          <a:extLst>
            <a:ext uri="{FF2B5EF4-FFF2-40B4-BE49-F238E27FC236}">
              <a16:creationId xmlns:a16="http://schemas.microsoft.com/office/drawing/2014/main" id="{586B9EE1-1A3D-F93D-CFFE-BFFFF3A12C55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6842" name="Rectangle 1659">
          <a:extLst>
            <a:ext uri="{FF2B5EF4-FFF2-40B4-BE49-F238E27FC236}">
              <a16:creationId xmlns:a16="http://schemas.microsoft.com/office/drawing/2014/main" id="{435345FE-5B38-B08A-F54F-4A3512F68AFE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6843" name="Rectangle 1660">
          <a:extLst>
            <a:ext uri="{FF2B5EF4-FFF2-40B4-BE49-F238E27FC236}">
              <a16:creationId xmlns:a16="http://schemas.microsoft.com/office/drawing/2014/main" id="{4DDF2C42-3793-DA08-7D62-E175E1CE07EF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6844" name="Rectangle 1661">
          <a:extLst>
            <a:ext uri="{FF2B5EF4-FFF2-40B4-BE49-F238E27FC236}">
              <a16:creationId xmlns:a16="http://schemas.microsoft.com/office/drawing/2014/main" id="{B424D1AE-8F80-9823-7B02-EC26C0CDF0D7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6845" name="Rectangle 1662">
          <a:extLst>
            <a:ext uri="{FF2B5EF4-FFF2-40B4-BE49-F238E27FC236}">
              <a16:creationId xmlns:a16="http://schemas.microsoft.com/office/drawing/2014/main" id="{12315C2E-337E-2B11-2EEF-96B64474A974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6846" name="Rectangle 782">
          <a:extLst>
            <a:ext uri="{FF2B5EF4-FFF2-40B4-BE49-F238E27FC236}">
              <a16:creationId xmlns:a16="http://schemas.microsoft.com/office/drawing/2014/main" id="{8EE43FD5-DE62-41D0-09BB-66EDE4FC9918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6847" name="Rectangle 783">
          <a:extLst>
            <a:ext uri="{FF2B5EF4-FFF2-40B4-BE49-F238E27FC236}">
              <a16:creationId xmlns:a16="http://schemas.microsoft.com/office/drawing/2014/main" id="{B1D108DF-D5C5-2706-B5FB-B25E2B048022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6848" name="Rectangle 784">
          <a:extLst>
            <a:ext uri="{FF2B5EF4-FFF2-40B4-BE49-F238E27FC236}">
              <a16:creationId xmlns:a16="http://schemas.microsoft.com/office/drawing/2014/main" id="{93038AE8-5804-0CFC-7805-C31E3DA8F22E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6849" name="Rectangle 785">
          <a:extLst>
            <a:ext uri="{FF2B5EF4-FFF2-40B4-BE49-F238E27FC236}">
              <a16:creationId xmlns:a16="http://schemas.microsoft.com/office/drawing/2014/main" id="{0C34012B-2BB5-EB78-13FB-2DE791C87DBD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6850" name="Rectangle 786">
          <a:extLst>
            <a:ext uri="{FF2B5EF4-FFF2-40B4-BE49-F238E27FC236}">
              <a16:creationId xmlns:a16="http://schemas.microsoft.com/office/drawing/2014/main" id="{00F1D1C8-3082-FD09-B9B9-5507CC0A3DA1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6851" name="Rectangle 787">
          <a:extLst>
            <a:ext uri="{FF2B5EF4-FFF2-40B4-BE49-F238E27FC236}">
              <a16:creationId xmlns:a16="http://schemas.microsoft.com/office/drawing/2014/main" id="{F4BDEB62-B892-FB85-0A27-0FD4C0A4ACF6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6852" name="Rectangle 788">
          <a:extLst>
            <a:ext uri="{FF2B5EF4-FFF2-40B4-BE49-F238E27FC236}">
              <a16:creationId xmlns:a16="http://schemas.microsoft.com/office/drawing/2014/main" id="{B3E75507-0031-B267-66D4-BFB6A04AF18A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6853" name="Rectangle 789">
          <a:extLst>
            <a:ext uri="{FF2B5EF4-FFF2-40B4-BE49-F238E27FC236}">
              <a16:creationId xmlns:a16="http://schemas.microsoft.com/office/drawing/2014/main" id="{2B356ED0-9373-13D4-2CB7-30DFF5BF3104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6854" name="Rectangle 790">
          <a:extLst>
            <a:ext uri="{FF2B5EF4-FFF2-40B4-BE49-F238E27FC236}">
              <a16:creationId xmlns:a16="http://schemas.microsoft.com/office/drawing/2014/main" id="{46D4D246-CFBA-FB10-56B2-E97FAE5028B4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6855" name="Rectangle 791">
          <a:extLst>
            <a:ext uri="{FF2B5EF4-FFF2-40B4-BE49-F238E27FC236}">
              <a16:creationId xmlns:a16="http://schemas.microsoft.com/office/drawing/2014/main" id="{68935796-DB39-C183-39AF-AC800BF707B7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6856" name="Rectangle 792">
          <a:extLst>
            <a:ext uri="{FF2B5EF4-FFF2-40B4-BE49-F238E27FC236}">
              <a16:creationId xmlns:a16="http://schemas.microsoft.com/office/drawing/2014/main" id="{AD8D3C0F-96B8-6820-A376-2C07EF434EBA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6857" name="Rectangle 793">
          <a:extLst>
            <a:ext uri="{FF2B5EF4-FFF2-40B4-BE49-F238E27FC236}">
              <a16:creationId xmlns:a16="http://schemas.microsoft.com/office/drawing/2014/main" id="{9415AC40-665E-0781-AE72-D38DDE83AAD5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6858" name="Rectangle 794">
          <a:extLst>
            <a:ext uri="{FF2B5EF4-FFF2-40B4-BE49-F238E27FC236}">
              <a16:creationId xmlns:a16="http://schemas.microsoft.com/office/drawing/2014/main" id="{6783FCBA-A900-8F10-F53E-0E1381E08E0D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6859" name="Rectangle 795">
          <a:extLst>
            <a:ext uri="{FF2B5EF4-FFF2-40B4-BE49-F238E27FC236}">
              <a16:creationId xmlns:a16="http://schemas.microsoft.com/office/drawing/2014/main" id="{BB850C9A-4F28-E39A-06C9-06B671978A0C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6860" name="Rectangle 796">
          <a:extLst>
            <a:ext uri="{FF2B5EF4-FFF2-40B4-BE49-F238E27FC236}">
              <a16:creationId xmlns:a16="http://schemas.microsoft.com/office/drawing/2014/main" id="{D51F6A2D-0A8D-060D-A0BA-EBF72D12FB50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6861" name="Rectangle 797">
          <a:extLst>
            <a:ext uri="{FF2B5EF4-FFF2-40B4-BE49-F238E27FC236}">
              <a16:creationId xmlns:a16="http://schemas.microsoft.com/office/drawing/2014/main" id="{6AC68FFE-6EB5-8F14-B253-0BD31054B5D9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6862" name="Rectangle 798">
          <a:extLst>
            <a:ext uri="{FF2B5EF4-FFF2-40B4-BE49-F238E27FC236}">
              <a16:creationId xmlns:a16="http://schemas.microsoft.com/office/drawing/2014/main" id="{F40A043E-60C2-A14C-1117-C25E8BEBDAD1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6863" name="Rectangle 799">
          <a:extLst>
            <a:ext uri="{FF2B5EF4-FFF2-40B4-BE49-F238E27FC236}">
              <a16:creationId xmlns:a16="http://schemas.microsoft.com/office/drawing/2014/main" id="{28A9557B-84A7-DBC6-F96E-A12E70A66BED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6864" name="Rectangle 800">
          <a:extLst>
            <a:ext uri="{FF2B5EF4-FFF2-40B4-BE49-F238E27FC236}">
              <a16:creationId xmlns:a16="http://schemas.microsoft.com/office/drawing/2014/main" id="{9672F31A-E92F-11F6-2896-9057FE358D2C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6865" name="Rectangle 801">
          <a:extLst>
            <a:ext uri="{FF2B5EF4-FFF2-40B4-BE49-F238E27FC236}">
              <a16:creationId xmlns:a16="http://schemas.microsoft.com/office/drawing/2014/main" id="{CB461191-0F82-DA9F-2834-D954AE5EB674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6866" name="Rectangle 802">
          <a:extLst>
            <a:ext uri="{FF2B5EF4-FFF2-40B4-BE49-F238E27FC236}">
              <a16:creationId xmlns:a16="http://schemas.microsoft.com/office/drawing/2014/main" id="{5D3192F9-5550-417B-567A-C15794042016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6867" name="Rectangle 803">
          <a:extLst>
            <a:ext uri="{FF2B5EF4-FFF2-40B4-BE49-F238E27FC236}">
              <a16:creationId xmlns:a16="http://schemas.microsoft.com/office/drawing/2014/main" id="{069DDD57-5CA2-CBE1-95BF-6279726C2358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6868" name="Rectangle 804">
          <a:extLst>
            <a:ext uri="{FF2B5EF4-FFF2-40B4-BE49-F238E27FC236}">
              <a16:creationId xmlns:a16="http://schemas.microsoft.com/office/drawing/2014/main" id="{E70E19E7-9C76-8B24-919B-3D98E8B6889E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6869" name="Rectangle 805">
          <a:extLst>
            <a:ext uri="{FF2B5EF4-FFF2-40B4-BE49-F238E27FC236}">
              <a16:creationId xmlns:a16="http://schemas.microsoft.com/office/drawing/2014/main" id="{5693DD7B-5AE3-ADC6-3055-7928CE04412D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6870" name="Rectangle 806">
          <a:extLst>
            <a:ext uri="{FF2B5EF4-FFF2-40B4-BE49-F238E27FC236}">
              <a16:creationId xmlns:a16="http://schemas.microsoft.com/office/drawing/2014/main" id="{8EF901F9-E6B6-E624-F0D7-0FED7A02B53E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6871" name="Rectangle 807">
          <a:extLst>
            <a:ext uri="{FF2B5EF4-FFF2-40B4-BE49-F238E27FC236}">
              <a16:creationId xmlns:a16="http://schemas.microsoft.com/office/drawing/2014/main" id="{A9A74196-A0BD-4DD6-604D-C3A9EE34D1F0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6872" name="Rectangle 808">
          <a:extLst>
            <a:ext uri="{FF2B5EF4-FFF2-40B4-BE49-F238E27FC236}">
              <a16:creationId xmlns:a16="http://schemas.microsoft.com/office/drawing/2014/main" id="{4000320B-0A3A-E79B-0DAD-ADBD342AA1A4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6873" name="Rectangle 809">
          <a:extLst>
            <a:ext uri="{FF2B5EF4-FFF2-40B4-BE49-F238E27FC236}">
              <a16:creationId xmlns:a16="http://schemas.microsoft.com/office/drawing/2014/main" id="{A06EF167-3CB3-3E3E-6A4D-498B5957BF61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6874" name="Rectangle 810">
          <a:extLst>
            <a:ext uri="{FF2B5EF4-FFF2-40B4-BE49-F238E27FC236}">
              <a16:creationId xmlns:a16="http://schemas.microsoft.com/office/drawing/2014/main" id="{D6DF5A81-2A0B-9989-21E2-F0C34CD0397F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6875" name="Rectangle 811">
          <a:extLst>
            <a:ext uri="{FF2B5EF4-FFF2-40B4-BE49-F238E27FC236}">
              <a16:creationId xmlns:a16="http://schemas.microsoft.com/office/drawing/2014/main" id="{A36C65C2-D77E-7528-831D-14A459AE6BDA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6876" name="Rectangle 812">
          <a:extLst>
            <a:ext uri="{FF2B5EF4-FFF2-40B4-BE49-F238E27FC236}">
              <a16:creationId xmlns:a16="http://schemas.microsoft.com/office/drawing/2014/main" id="{CDFDBEC5-1B19-3936-71F4-ED037CF5F35E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6877" name="Rectangle 813">
          <a:extLst>
            <a:ext uri="{FF2B5EF4-FFF2-40B4-BE49-F238E27FC236}">
              <a16:creationId xmlns:a16="http://schemas.microsoft.com/office/drawing/2014/main" id="{61445C63-7DE8-C369-B71A-C03B86102AEA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6878" name="Rectangle 814">
          <a:extLst>
            <a:ext uri="{FF2B5EF4-FFF2-40B4-BE49-F238E27FC236}">
              <a16:creationId xmlns:a16="http://schemas.microsoft.com/office/drawing/2014/main" id="{5645144D-9FD5-9FBD-1D9D-26A4541884FA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6879" name="Rectangle 815">
          <a:extLst>
            <a:ext uri="{FF2B5EF4-FFF2-40B4-BE49-F238E27FC236}">
              <a16:creationId xmlns:a16="http://schemas.microsoft.com/office/drawing/2014/main" id="{F1B7D8E8-2760-E7A6-D846-60464C803993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6880" name="Rectangle 816">
          <a:extLst>
            <a:ext uri="{FF2B5EF4-FFF2-40B4-BE49-F238E27FC236}">
              <a16:creationId xmlns:a16="http://schemas.microsoft.com/office/drawing/2014/main" id="{A85206EC-3547-FA4A-F385-C514AC8B1204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6881" name="Rectangle 817">
          <a:extLst>
            <a:ext uri="{FF2B5EF4-FFF2-40B4-BE49-F238E27FC236}">
              <a16:creationId xmlns:a16="http://schemas.microsoft.com/office/drawing/2014/main" id="{99560175-4EF8-DDF1-D33E-1EBACBE5218D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6882" name="Rectangle 818">
          <a:extLst>
            <a:ext uri="{FF2B5EF4-FFF2-40B4-BE49-F238E27FC236}">
              <a16:creationId xmlns:a16="http://schemas.microsoft.com/office/drawing/2014/main" id="{1CD43447-560F-563D-4073-8CDC39507266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6883" name="Rectangle 819">
          <a:extLst>
            <a:ext uri="{FF2B5EF4-FFF2-40B4-BE49-F238E27FC236}">
              <a16:creationId xmlns:a16="http://schemas.microsoft.com/office/drawing/2014/main" id="{BE087D59-0E4B-A373-2EB0-7688FC9FA749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6884" name="Rectangle 820">
          <a:extLst>
            <a:ext uri="{FF2B5EF4-FFF2-40B4-BE49-F238E27FC236}">
              <a16:creationId xmlns:a16="http://schemas.microsoft.com/office/drawing/2014/main" id="{2FF381C9-F95C-00F3-4503-8D68A94CF55C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6885" name="Rectangle 821">
          <a:extLst>
            <a:ext uri="{FF2B5EF4-FFF2-40B4-BE49-F238E27FC236}">
              <a16:creationId xmlns:a16="http://schemas.microsoft.com/office/drawing/2014/main" id="{6B87859D-B726-563F-5548-9FC11A0E450E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6886" name="Rectangle 822">
          <a:extLst>
            <a:ext uri="{FF2B5EF4-FFF2-40B4-BE49-F238E27FC236}">
              <a16:creationId xmlns:a16="http://schemas.microsoft.com/office/drawing/2014/main" id="{59683A06-2F8F-4528-B14C-052AF47193EE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6887" name="Rectangle 823">
          <a:extLst>
            <a:ext uri="{FF2B5EF4-FFF2-40B4-BE49-F238E27FC236}">
              <a16:creationId xmlns:a16="http://schemas.microsoft.com/office/drawing/2014/main" id="{1E191B0C-1E43-1731-A357-F302F6965F3C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6888" name="Rectangle 824">
          <a:extLst>
            <a:ext uri="{FF2B5EF4-FFF2-40B4-BE49-F238E27FC236}">
              <a16:creationId xmlns:a16="http://schemas.microsoft.com/office/drawing/2014/main" id="{E34D88A9-BBF3-F3C5-F3FB-43FFF92C8B49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6889" name="Rectangle 825">
          <a:extLst>
            <a:ext uri="{FF2B5EF4-FFF2-40B4-BE49-F238E27FC236}">
              <a16:creationId xmlns:a16="http://schemas.microsoft.com/office/drawing/2014/main" id="{B47501B3-3DDB-F8EB-2759-55F51782169E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6890" name="Rectangle 826">
          <a:extLst>
            <a:ext uri="{FF2B5EF4-FFF2-40B4-BE49-F238E27FC236}">
              <a16:creationId xmlns:a16="http://schemas.microsoft.com/office/drawing/2014/main" id="{D6F468D5-468C-5D3B-5D51-C0AD6F59A896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6891" name="Rectangle 827">
          <a:extLst>
            <a:ext uri="{FF2B5EF4-FFF2-40B4-BE49-F238E27FC236}">
              <a16:creationId xmlns:a16="http://schemas.microsoft.com/office/drawing/2014/main" id="{445B78ED-29A6-304B-3F8C-85E3631E631E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6892" name="Rectangle 828">
          <a:extLst>
            <a:ext uri="{FF2B5EF4-FFF2-40B4-BE49-F238E27FC236}">
              <a16:creationId xmlns:a16="http://schemas.microsoft.com/office/drawing/2014/main" id="{4F8AAD89-B86B-0DDD-6B67-4C08C5D800F1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6893" name="Rectangle 829">
          <a:extLst>
            <a:ext uri="{FF2B5EF4-FFF2-40B4-BE49-F238E27FC236}">
              <a16:creationId xmlns:a16="http://schemas.microsoft.com/office/drawing/2014/main" id="{15B353F6-8E47-E6DE-1134-A23D2280E450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6894" name="Rectangle 830">
          <a:extLst>
            <a:ext uri="{FF2B5EF4-FFF2-40B4-BE49-F238E27FC236}">
              <a16:creationId xmlns:a16="http://schemas.microsoft.com/office/drawing/2014/main" id="{EDE9BB4B-CAAB-075B-93AE-5550507B089E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6895" name="Rectangle 831">
          <a:extLst>
            <a:ext uri="{FF2B5EF4-FFF2-40B4-BE49-F238E27FC236}">
              <a16:creationId xmlns:a16="http://schemas.microsoft.com/office/drawing/2014/main" id="{E02A6351-C18B-13EB-AA71-FE6DB17E8D0A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6896" name="Rectangle 832">
          <a:extLst>
            <a:ext uri="{FF2B5EF4-FFF2-40B4-BE49-F238E27FC236}">
              <a16:creationId xmlns:a16="http://schemas.microsoft.com/office/drawing/2014/main" id="{3F7AE622-A55D-0792-95F3-F71D1C5A600A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6897" name="Rectangle 833">
          <a:extLst>
            <a:ext uri="{FF2B5EF4-FFF2-40B4-BE49-F238E27FC236}">
              <a16:creationId xmlns:a16="http://schemas.microsoft.com/office/drawing/2014/main" id="{9D80D9AD-6367-A5C7-591D-62623921F098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6898" name="Rectangle 834">
          <a:extLst>
            <a:ext uri="{FF2B5EF4-FFF2-40B4-BE49-F238E27FC236}">
              <a16:creationId xmlns:a16="http://schemas.microsoft.com/office/drawing/2014/main" id="{FB96EC97-3A40-6320-A877-90C22CD1BF54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6899" name="Rectangle 835">
          <a:extLst>
            <a:ext uri="{FF2B5EF4-FFF2-40B4-BE49-F238E27FC236}">
              <a16:creationId xmlns:a16="http://schemas.microsoft.com/office/drawing/2014/main" id="{760F9D0A-FD87-B14C-CA90-1B108AE45E59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6900" name="Rectangle 836">
          <a:extLst>
            <a:ext uri="{FF2B5EF4-FFF2-40B4-BE49-F238E27FC236}">
              <a16:creationId xmlns:a16="http://schemas.microsoft.com/office/drawing/2014/main" id="{AA6B2E14-AFB7-EE01-166A-C1E7DB6EC142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6901" name="Rectangle 837">
          <a:extLst>
            <a:ext uri="{FF2B5EF4-FFF2-40B4-BE49-F238E27FC236}">
              <a16:creationId xmlns:a16="http://schemas.microsoft.com/office/drawing/2014/main" id="{97F7ED38-20D5-4B85-6F23-82FAE8172149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6902" name="Rectangle 838">
          <a:extLst>
            <a:ext uri="{FF2B5EF4-FFF2-40B4-BE49-F238E27FC236}">
              <a16:creationId xmlns:a16="http://schemas.microsoft.com/office/drawing/2014/main" id="{1A814F24-E124-D751-091B-C27198C47028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6903" name="Rectangle 839">
          <a:extLst>
            <a:ext uri="{FF2B5EF4-FFF2-40B4-BE49-F238E27FC236}">
              <a16:creationId xmlns:a16="http://schemas.microsoft.com/office/drawing/2014/main" id="{4350B82D-34B3-C637-651A-3D1F7C8312A4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6904" name="Rectangle 840">
          <a:extLst>
            <a:ext uri="{FF2B5EF4-FFF2-40B4-BE49-F238E27FC236}">
              <a16:creationId xmlns:a16="http://schemas.microsoft.com/office/drawing/2014/main" id="{A25D8894-9613-4B80-1CC8-2DE8D4DFB836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6905" name="Rectangle 841">
          <a:extLst>
            <a:ext uri="{FF2B5EF4-FFF2-40B4-BE49-F238E27FC236}">
              <a16:creationId xmlns:a16="http://schemas.microsoft.com/office/drawing/2014/main" id="{1BA4409F-A99D-6AEF-8EE0-312E28DAD90D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6906" name="Rectangle 842">
          <a:extLst>
            <a:ext uri="{FF2B5EF4-FFF2-40B4-BE49-F238E27FC236}">
              <a16:creationId xmlns:a16="http://schemas.microsoft.com/office/drawing/2014/main" id="{67596A74-A489-2626-031E-A33D7DF26CAD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6907" name="Rectangle 843">
          <a:extLst>
            <a:ext uri="{FF2B5EF4-FFF2-40B4-BE49-F238E27FC236}">
              <a16:creationId xmlns:a16="http://schemas.microsoft.com/office/drawing/2014/main" id="{0BE9F42B-BC79-7138-C51B-D1382BD7D8EE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6908" name="Rectangle 844">
          <a:extLst>
            <a:ext uri="{FF2B5EF4-FFF2-40B4-BE49-F238E27FC236}">
              <a16:creationId xmlns:a16="http://schemas.microsoft.com/office/drawing/2014/main" id="{043166D0-2965-1E9E-3F23-E5C2D2B4D8BA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6909" name="Rectangle 845">
          <a:extLst>
            <a:ext uri="{FF2B5EF4-FFF2-40B4-BE49-F238E27FC236}">
              <a16:creationId xmlns:a16="http://schemas.microsoft.com/office/drawing/2014/main" id="{B2998FB1-7919-0D66-18CB-3F21938A919C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6910" name="Rectangle 846">
          <a:extLst>
            <a:ext uri="{FF2B5EF4-FFF2-40B4-BE49-F238E27FC236}">
              <a16:creationId xmlns:a16="http://schemas.microsoft.com/office/drawing/2014/main" id="{6653376F-534D-0386-129A-1C602DCF3176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6911" name="Rectangle 847">
          <a:extLst>
            <a:ext uri="{FF2B5EF4-FFF2-40B4-BE49-F238E27FC236}">
              <a16:creationId xmlns:a16="http://schemas.microsoft.com/office/drawing/2014/main" id="{F9EEFDC1-BBAA-758E-39E7-5F97F07F628B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6912" name="Rectangle 848">
          <a:extLst>
            <a:ext uri="{FF2B5EF4-FFF2-40B4-BE49-F238E27FC236}">
              <a16:creationId xmlns:a16="http://schemas.microsoft.com/office/drawing/2014/main" id="{E85F82EC-FDD2-53CE-C995-EA9F40426719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6913" name="Rectangle 849">
          <a:extLst>
            <a:ext uri="{FF2B5EF4-FFF2-40B4-BE49-F238E27FC236}">
              <a16:creationId xmlns:a16="http://schemas.microsoft.com/office/drawing/2014/main" id="{74D5F9DD-08F3-39FB-A838-AF54B5C14DAB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6914" name="Rectangle 850">
          <a:extLst>
            <a:ext uri="{FF2B5EF4-FFF2-40B4-BE49-F238E27FC236}">
              <a16:creationId xmlns:a16="http://schemas.microsoft.com/office/drawing/2014/main" id="{28E198A4-6878-D11B-D68A-966ED135A86F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6915" name="Rectangle 851">
          <a:extLst>
            <a:ext uri="{FF2B5EF4-FFF2-40B4-BE49-F238E27FC236}">
              <a16:creationId xmlns:a16="http://schemas.microsoft.com/office/drawing/2014/main" id="{6749050C-784A-7B7F-D80F-D55EEF5D73F9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6916" name="Rectangle 852">
          <a:extLst>
            <a:ext uri="{FF2B5EF4-FFF2-40B4-BE49-F238E27FC236}">
              <a16:creationId xmlns:a16="http://schemas.microsoft.com/office/drawing/2014/main" id="{FF2FAEDE-DD8D-561D-C9A8-E71444ACB782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6917" name="Rectangle 853">
          <a:extLst>
            <a:ext uri="{FF2B5EF4-FFF2-40B4-BE49-F238E27FC236}">
              <a16:creationId xmlns:a16="http://schemas.microsoft.com/office/drawing/2014/main" id="{A73C2EC5-1627-9C97-0195-7D6F458B41E8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6918" name="Rectangle 854">
          <a:extLst>
            <a:ext uri="{FF2B5EF4-FFF2-40B4-BE49-F238E27FC236}">
              <a16:creationId xmlns:a16="http://schemas.microsoft.com/office/drawing/2014/main" id="{E5D60B8F-6453-B78C-D08F-898FB1D7D783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6919" name="Rectangle 855">
          <a:extLst>
            <a:ext uri="{FF2B5EF4-FFF2-40B4-BE49-F238E27FC236}">
              <a16:creationId xmlns:a16="http://schemas.microsoft.com/office/drawing/2014/main" id="{34A50830-32EB-57F6-97D4-5038639E0237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6920" name="Rectangle 856">
          <a:extLst>
            <a:ext uri="{FF2B5EF4-FFF2-40B4-BE49-F238E27FC236}">
              <a16:creationId xmlns:a16="http://schemas.microsoft.com/office/drawing/2014/main" id="{B77E1DE7-40CE-D34A-98D8-F19095C35938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6921" name="Rectangle 857">
          <a:extLst>
            <a:ext uri="{FF2B5EF4-FFF2-40B4-BE49-F238E27FC236}">
              <a16:creationId xmlns:a16="http://schemas.microsoft.com/office/drawing/2014/main" id="{41ED99F3-F1A5-2328-E7C0-63FC950CE173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6922" name="Rectangle 858">
          <a:extLst>
            <a:ext uri="{FF2B5EF4-FFF2-40B4-BE49-F238E27FC236}">
              <a16:creationId xmlns:a16="http://schemas.microsoft.com/office/drawing/2014/main" id="{C0335A06-3D28-FCF8-8A5C-C557D12E181D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6923" name="Rectangle 859">
          <a:extLst>
            <a:ext uri="{FF2B5EF4-FFF2-40B4-BE49-F238E27FC236}">
              <a16:creationId xmlns:a16="http://schemas.microsoft.com/office/drawing/2014/main" id="{72A53C20-477D-372A-B5D7-BB43E2C27821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6924" name="Rectangle 860">
          <a:extLst>
            <a:ext uri="{FF2B5EF4-FFF2-40B4-BE49-F238E27FC236}">
              <a16:creationId xmlns:a16="http://schemas.microsoft.com/office/drawing/2014/main" id="{8E999210-EB7E-D920-901C-42C75A665995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6925" name="Rectangle 861">
          <a:extLst>
            <a:ext uri="{FF2B5EF4-FFF2-40B4-BE49-F238E27FC236}">
              <a16:creationId xmlns:a16="http://schemas.microsoft.com/office/drawing/2014/main" id="{D4C3CA19-FCC8-EC43-C94C-674C12812210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6926" name="Rectangle 862">
          <a:extLst>
            <a:ext uri="{FF2B5EF4-FFF2-40B4-BE49-F238E27FC236}">
              <a16:creationId xmlns:a16="http://schemas.microsoft.com/office/drawing/2014/main" id="{F75B6649-D1C5-EEEB-0BC4-9ED90706A303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6927" name="Rectangle 863">
          <a:extLst>
            <a:ext uri="{FF2B5EF4-FFF2-40B4-BE49-F238E27FC236}">
              <a16:creationId xmlns:a16="http://schemas.microsoft.com/office/drawing/2014/main" id="{97049227-414C-543D-865A-FEFF5D346C35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6928" name="Rectangle 864">
          <a:extLst>
            <a:ext uri="{FF2B5EF4-FFF2-40B4-BE49-F238E27FC236}">
              <a16:creationId xmlns:a16="http://schemas.microsoft.com/office/drawing/2014/main" id="{7A0E59FB-DBB1-B897-5918-B9DD60C167A8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6929" name="Rectangle 865">
          <a:extLst>
            <a:ext uri="{FF2B5EF4-FFF2-40B4-BE49-F238E27FC236}">
              <a16:creationId xmlns:a16="http://schemas.microsoft.com/office/drawing/2014/main" id="{DA51F06B-80F7-DAC8-AB6F-AC1F07C83C43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6930" name="Rectangle 866">
          <a:extLst>
            <a:ext uri="{FF2B5EF4-FFF2-40B4-BE49-F238E27FC236}">
              <a16:creationId xmlns:a16="http://schemas.microsoft.com/office/drawing/2014/main" id="{2CD4F477-96BF-2230-1442-311E177A612E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6931" name="Rectangle 867">
          <a:extLst>
            <a:ext uri="{FF2B5EF4-FFF2-40B4-BE49-F238E27FC236}">
              <a16:creationId xmlns:a16="http://schemas.microsoft.com/office/drawing/2014/main" id="{B96376BD-C14D-67C0-6130-4A764BF96FF2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6932" name="Rectangle 868">
          <a:extLst>
            <a:ext uri="{FF2B5EF4-FFF2-40B4-BE49-F238E27FC236}">
              <a16:creationId xmlns:a16="http://schemas.microsoft.com/office/drawing/2014/main" id="{AEF9B952-8466-C59A-B158-C8658C3F3373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6933" name="Rectangle 869">
          <a:extLst>
            <a:ext uri="{FF2B5EF4-FFF2-40B4-BE49-F238E27FC236}">
              <a16:creationId xmlns:a16="http://schemas.microsoft.com/office/drawing/2014/main" id="{6C5710A1-2C8C-6BBD-422C-B14CAE036864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6934" name="Rectangle 870">
          <a:extLst>
            <a:ext uri="{FF2B5EF4-FFF2-40B4-BE49-F238E27FC236}">
              <a16:creationId xmlns:a16="http://schemas.microsoft.com/office/drawing/2014/main" id="{9C426872-89EE-C05A-7A04-7E10B2F8D04B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6935" name="Rectangle 871">
          <a:extLst>
            <a:ext uri="{FF2B5EF4-FFF2-40B4-BE49-F238E27FC236}">
              <a16:creationId xmlns:a16="http://schemas.microsoft.com/office/drawing/2014/main" id="{0A2636C4-7EF6-6EC4-1C7E-13060D1337A3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6936" name="Rectangle 872">
          <a:extLst>
            <a:ext uri="{FF2B5EF4-FFF2-40B4-BE49-F238E27FC236}">
              <a16:creationId xmlns:a16="http://schemas.microsoft.com/office/drawing/2014/main" id="{8B08F095-07D1-CD55-5423-2EBB4AE1A490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6937" name="Rectangle 873">
          <a:extLst>
            <a:ext uri="{FF2B5EF4-FFF2-40B4-BE49-F238E27FC236}">
              <a16:creationId xmlns:a16="http://schemas.microsoft.com/office/drawing/2014/main" id="{156604E3-F4A2-B82B-1D6D-47B9C188FAF8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6938" name="Rectangle 874">
          <a:extLst>
            <a:ext uri="{FF2B5EF4-FFF2-40B4-BE49-F238E27FC236}">
              <a16:creationId xmlns:a16="http://schemas.microsoft.com/office/drawing/2014/main" id="{8A362213-B7EC-BA3A-967B-F7477D0BF29D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6939" name="Rectangle 875">
          <a:extLst>
            <a:ext uri="{FF2B5EF4-FFF2-40B4-BE49-F238E27FC236}">
              <a16:creationId xmlns:a16="http://schemas.microsoft.com/office/drawing/2014/main" id="{8831BF30-0BDF-0103-6D95-32A2F56827DC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6940" name="Rectangle 876">
          <a:extLst>
            <a:ext uri="{FF2B5EF4-FFF2-40B4-BE49-F238E27FC236}">
              <a16:creationId xmlns:a16="http://schemas.microsoft.com/office/drawing/2014/main" id="{D222348F-BD76-CB36-315A-1C5DBCEFC0C8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6941" name="Rectangle 877">
          <a:extLst>
            <a:ext uri="{FF2B5EF4-FFF2-40B4-BE49-F238E27FC236}">
              <a16:creationId xmlns:a16="http://schemas.microsoft.com/office/drawing/2014/main" id="{D9A9361D-B1F9-D078-53A8-C111C8ED20E9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6942" name="Rectangle 878">
          <a:extLst>
            <a:ext uri="{FF2B5EF4-FFF2-40B4-BE49-F238E27FC236}">
              <a16:creationId xmlns:a16="http://schemas.microsoft.com/office/drawing/2014/main" id="{503B649D-D4E5-2E42-6729-FF8401D978F3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6943" name="Rectangle 879">
          <a:extLst>
            <a:ext uri="{FF2B5EF4-FFF2-40B4-BE49-F238E27FC236}">
              <a16:creationId xmlns:a16="http://schemas.microsoft.com/office/drawing/2014/main" id="{8A555B38-28B1-C03C-D2B2-79F7F4EB0541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6944" name="Rectangle 880">
          <a:extLst>
            <a:ext uri="{FF2B5EF4-FFF2-40B4-BE49-F238E27FC236}">
              <a16:creationId xmlns:a16="http://schemas.microsoft.com/office/drawing/2014/main" id="{BC2464A0-1B46-1BE4-4EC7-136541EB217C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6945" name="Rectangle 881">
          <a:extLst>
            <a:ext uri="{FF2B5EF4-FFF2-40B4-BE49-F238E27FC236}">
              <a16:creationId xmlns:a16="http://schemas.microsoft.com/office/drawing/2014/main" id="{A922DDB0-77E5-0CC9-56E4-21E11CEF44FD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6946" name="Rectangle 882">
          <a:extLst>
            <a:ext uri="{FF2B5EF4-FFF2-40B4-BE49-F238E27FC236}">
              <a16:creationId xmlns:a16="http://schemas.microsoft.com/office/drawing/2014/main" id="{97F0D434-7526-3142-2A4B-60F03D461409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6947" name="Rectangle 883">
          <a:extLst>
            <a:ext uri="{FF2B5EF4-FFF2-40B4-BE49-F238E27FC236}">
              <a16:creationId xmlns:a16="http://schemas.microsoft.com/office/drawing/2014/main" id="{76127DB4-9046-818E-FAA5-4A2963B366A4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6948" name="Rectangle 884">
          <a:extLst>
            <a:ext uri="{FF2B5EF4-FFF2-40B4-BE49-F238E27FC236}">
              <a16:creationId xmlns:a16="http://schemas.microsoft.com/office/drawing/2014/main" id="{138B68FD-F6DF-1D50-156F-E423D0AED394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6949" name="Rectangle 885">
          <a:extLst>
            <a:ext uri="{FF2B5EF4-FFF2-40B4-BE49-F238E27FC236}">
              <a16:creationId xmlns:a16="http://schemas.microsoft.com/office/drawing/2014/main" id="{FA798222-610F-F8A6-33AA-658875C3EE3B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6950" name="Rectangle 886">
          <a:extLst>
            <a:ext uri="{FF2B5EF4-FFF2-40B4-BE49-F238E27FC236}">
              <a16:creationId xmlns:a16="http://schemas.microsoft.com/office/drawing/2014/main" id="{7FF9BB84-323D-64DC-CA5E-F8EA04790AE0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6951" name="Rectangle 887">
          <a:extLst>
            <a:ext uri="{FF2B5EF4-FFF2-40B4-BE49-F238E27FC236}">
              <a16:creationId xmlns:a16="http://schemas.microsoft.com/office/drawing/2014/main" id="{43B15E35-3C4C-CB1A-63FD-A215A2EA1350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6952" name="Rectangle 888">
          <a:extLst>
            <a:ext uri="{FF2B5EF4-FFF2-40B4-BE49-F238E27FC236}">
              <a16:creationId xmlns:a16="http://schemas.microsoft.com/office/drawing/2014/main" id="{62A6C01D-1EB9-A457-BA93-1E74C6494CCC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6953" name="Rectangle 889">
          <a:extLst>
            <a:ext uri="{FF2B5EF4-FFF2-40B4-BE49-F238E27FC236}">
              <a16:creationId xmlns:a16="http://schemas.microsoft.com/office/drawing/2014/main" id="{C39BBB76-8265-9BD2-44F1-A23998037386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6954" name="Rectangle 890">
          <a:extLst>
            <a:ext uri="{FF2B5EF4-FFF2-40B4-BE49-F238E27FC236}">
              <a16:creationId xmlns:a16="http://schemas.microsoft.com/office/drawing/2014/main" id="{5527408D-9F8E-2275-20C8-1007E35ECC71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6955" name="Rectangle 891">
          <a:extLst>
            <a:ext uri="{FF2B5EF4-FFF2-40B4-BE49-F238E27FC236}">
              <a16:creationId xmlns:a16="http://schemas.microsoft.com/office/drawing/2014/main" id="{B93FEE3E-807A-9A5B-1569-23CF1FA8C260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6956" name="Rectangle 892">
          <a:extLst>
            <a:ext uri="{FF2B5EF4-FFF2-40B4-BE49-F238E27FC236}">
              <a16:creationId xmlns:a16="http://schemas.microsoft.com/office/drawing/2014/main" id="{E11AAC95-C13A-8ABE-DAAC-8488597D49D4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6957" name="Rectangle 893">
          <a:extLst>
            <a:ext uri="{FF2B5EF4-FFF2-40B4-BE49-F238E27FC236}">
              <a16:creationId xmlns:a16="http://schemas.microsoft.com/office/drawing/2014/main" id="{A4332BD3-F485-488F-72EB-C9A8DB48774A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6958" name="Rectangle 894">
          <a:extLst>
            <a:ext uri="{FF2B5EF4-FFF2-40B4-BE49-F238E27FC236}">
              <a16:creationId xmlns:a16="http://schemas.microsoft.com/office/drawing/2014/main" id="{4817D893-6C29-205E-8379-FA2EB542E7C8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6959" name="Rectangle 895">
          <a:extLst>
            <a:ext uri="{FF2B5EF4-FFF2-40B4-BE49-F238E27FC236}">
              <a16:creationId xmlns:a16="http://schemas.microsoft.com/office/drawing/2014/main" id="{BFC44B93-CF78-FEE1-F07B-5F68CBA6F9C1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6960" name="Rectangle 896">
          <a:extLst>
            <a:ext uri="{FF2B5EF4-FFF2-40B4-BE49-F238E27FC236}">
              <a16:creationId xmlns:a16="http://schemas.microsoft.com/office/drawing/2014/main" id="{6D35A5AB-B2AD-D924-EA38-2922B89C9184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6961" name="Rectangle 897">
          <a:extLst>
            <a:ext uri="{FF2B5EF4-FFF2-40B4-BE49-F238E27FC236}">
              <a16:creationId xmlns:a16="http://schemas.microsoft.com/office/drawing/2014/main" id="{087B1B4C-3968-B881-BF00-C6A03F08A850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6962" name="Rectangle 898">
          <a:extLst>
            <a:ext uri="{FF2B5EF4-FFF2-40B4-BE49-F238E27FC236}">
              <a16:creationId xmlns:a16="http://schemas.microsoft.com/office/drawing/2014/main" id="{89B752A9-AF25-B1DE-6D14-512E4E4D1289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6963" name="Rectangle 899">
          <a:extLst>
            <a:ext uri="{FF2B5EF4-FFF2-40B4-BE49-F238E27FC236}">
              <a16:creationId xmlns:a16="http://schemas.microsoft.com/office/drawing/2014/main" id="{FE466B8C-E29A-A8B7-CDDD-3AB2142D70F4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6964" name="Rectangle 900">
          <a:extLst>
            <a:ext uri="{FF2B5EF4-FFF2-40B4-BE49-F238E27FC236}">
              <a16:creationId xmlns:a16="http://schemas.microsoft.com/office/drawing/2014/main" id="{8B926B0C-5270-9287-107D-15804CF8170D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6965" name="Rectangle 901">
          <a:extLst>
            <a:ext uri="{FF2B5EF4-FFF2-40B4-BE49-F238E27FC236}">
              <a16:creationId xmlns:a16="http://schemas.microsoft.com/office/drawing/2014/main" id="{9951B996-DA25-27AD-70DD-BBBEA79368F9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6966" name="Rectangle 902">
          <a:extLst>
            <a:ext uri="{FF2B5EF4-FFF2-40B4-BE49-F238E27FC236}">
              <a16:creationId xmlns:a16="http://schemas.microsoft.com/office/drawing/2014/main" id="{CE292368-3AA3-9829-C27D-7EC880BEC17C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6967" name="Rectangle 903">
          <a:extLst>
            <a:ext uri="{FF2B5EF4-FFF2-40B4-BE49-F238E27FC236}">
              <a16:creationId xmlns:a16="http://schemas.microsoft.com/office/drawing/2014/main" id="{A2575600-320A-3E26-82E6-59FED3EA8B1B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6968" name="Rectangle 904">
          <a:extLst>
            <a:ext uri="{FF2B5EF4-FFF2-40B4-BE49-F238E27FC236}">
              <a16:creationId xmlns:a16="http://schemas.microsoft.com/office/drawing/2014/main" id="{2DA17EEB-62D0-EC54-6372-631995169813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6969" name="Rectangle 905">
          <a:extLst>
            <a:ext uri="{FF2B5EF4-FFF2-40B4-BE49-F238E27FC236}">
              <a16:creationId xmlns:a16="http://schemas.microsoft.com/office/drawing/2014/main" id="{C3EFDAB5-6331-E1F4-DD9A-7A3056A74189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6970" name="Rectangle 906">
          <a:extLst>
            <a:ext uri="{FF2B5EF4-FFF2-40B4-BE49-F238E27FC236}">
              <a16:creationId xmlns:a16="http://schemas.microsoft.com/office/drawing/2014/main" id="{4555DCC7-32CE-AEF6-7DFB-5CE6D8B53D38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6971" name="Rectangle 907">
          <a:extLst>
            <a:ext uri="{FF2B5EF4-FFF2-40B4-BE49-F238E27FC236}">
              <a16:creationId xmlns:a16="http://schemas.microsoft.com/office/drawing/2014/main" id="{BDA31420-1ABA-FCFB-2B8B-C0A8A93EA6C1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6972" name="Rectangle 908">
          <a:extLst>
            <a:ext uri="{FF2B5EF4-FFF2-40B4-BE49-F238E27FC236}">
              <a16:creationId xmlns:a16="http://schemas.microsoft.com/office/drawing/2014/main" id="{100024E6-6235-8D80-897C-5769E049A981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6973" name="Rectangle 909">
          <a:extLst>
            <a:ext uri="{FF2B5EF4-FFF2-40B4-BE49-F238E27FC236}">
              <a16:creationId xmlns:a16="http://schemas.microsoft.com/office/drawing/2014/main" id="{3F990399-3068-C390-4BDF-5029D0893840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6974" name="Rectangle 910">
          <a:extLst>
            <a:ext uri="{FF2B5EF4-FFF2-40B4-BE49-F238E27FC236}">
              <a16:creationId xmlns:a16="http://schemas.microsoft.com/office/drawing/2014/main" id="{53406C4C-18EB-4BD3-D6BA-07BF7CC3E041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6975" name="Rectangle 911">
          <a:extLst>
            <a:ext uri="{FF2B5EF4-FFF2-40B4-BE49-F238E27FC236}">
              <a16:creationId xmlns:a16="http://schemas.microsoft.com/office/drawing/2014/main" id="{78349C45-D12F-6792-1162-64F53FA5C430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6976" name="Rectangle 912">
          <a:extLst>
            <a:ext uri="{FF2B5EF4-FFF2-40B4-BE49-F238E27FC236}">
              <a16:creationId xmlns:a16="http://schemas.microsoft.com/office/drawing/2014/main" id="{23CA4546-2088-07B4-228F-A41A9F9EAAE8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6977" name="Rectangle 913">
          <a:extLst>
            <a:ext uri="{FF2B5EF4-FFF2-40B4-BE49-F238E27FC236}">
              <a16:creationId xmlns:a16="http://schemas.microsoft.com/office/drawing/2014/main" id="{4CDE3D3D-0AE5-5CEE-B707-DAD04A5673C8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6978" name="Rectangle 914">
          <a:extLst>
            <a:ext uri="{FF2B5EF4-FFF2-40B4-BE49-F238E27FC236}">
              <a16:creationId xmlns:a16="http://schemas.microsoft.com/office/drawing/2014/main" id="{28E946D1-2CFE-D71A-0C3B-940EDEB86E08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6979" name="Rectangle 915">
          <a:extLst>
            <a:ext uri="{FF2B5EF4-FFF2-40B4-BE49-F238E27FC236}">
              <a16:creationId xmlns:a16="http://schemas.microsoft.com/office/drawing/2014/main" id="{97A022EC-674A-0FE1-C089-C2623EF67D1F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6980" name="Rectangle 916">
          <a:extLst>
            <a:ext uri="{FF2B5EF4-FFF2-40B4-BE49-F238E27FC236}">
              <a16:creationId xmlns:a16="http://schemas.microsoft.com/office/drawing/2014/main" id="{A5C7B3D5-034C-8C9E-B6CC-EAB28976F65D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6981" name="Rectangle 917">
          <a:extLst>
            <a:ext uri="{FF2B5EF4-FFF2-40B4-BE49-F238E27FC236}">
              <a16:creationId xmlns:a16="http://schemas.microsoft.com/office/drawing/2014/main" id="{704E20D2-46A4-4BDE-1EE3-51163D0E614F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6982" name="Rectangle 918">
          <a:extLst>
            <a:ext uri="{FF2B5EF4-FFF2-40B4-BE49-F238E27FC236}">
              <a16:creationId xmlns:a16="http://schemas.microsoft.com/office/drawing/2014/main" id="{FE65033C-1219-2720-7FE9-8763FFEF8CC0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6983" name="Rectangle 919">
          <a:extLst>
            <a:ext uri="{FF2B5EF4-FFF2-40B4-BE49-F238E27FC236}">
              <a16:creationId xmlns:a16="http://schemas.microsoft.com/office/drawing/2014/main" id="{10449DF4-369A-5D28-94BD-52D64D7A9C87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6984" name="Rectangle 920">
          <a:extLst>
            <a:ext uri="{FF2B5EF4-FFF2-40B4-BE49-F238E27FC236}">
              <a16:creationId xmlns:a16="http://schemas.microsoft.com/office/drawing/2014/main" id="{685A9624-5D7C-5DC3-2032-1DE6AD11813D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6985" name="Rectangle 921">
          <a:extLst>
            <a:ext uri="{FF2B5EF4-FFF2-40B4-BE49-F238E27FC236}">
              <a16:creationId xmlns:a16="http://schemas.microsoft.com/office/drawing/2014/main" id="{7E16ED50-F5A7-7530-8C8C-482044F7A093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6986" name="Rectangle 922">
          <a:extLst>
            <a:ext uri="{FF2B5EF4-FFF2-40B4-BE49-F238E27FC236}">
              <a16:creationId xmlns:a16="http://schemas.microsoft.com/office/drawing/2014/main" id="{5F216D02-051D-7951-62E9-5B10264D826B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6987" name="Rectangle 923">
          <a:extLst>
            <a:ext uri="{FF2B5EF4-FFF2-40B4-BE49-F238E27FC236}">
              <a16:creationId xmlns:a16="http://schemas.microsoft.com/office/drawing/2014/main" id="{729FA55A-5795-ED62-42C0-947E4424B82E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6988" name="Rectangle 924">
          <a:extLst>
            <a:ext uri="{FF2B5EF4-FFF2-40B4-BE49-F238E27FC236}">
              <a16:creationId xmlns:a16="http://schemas.microsoft.com/office/drawing/2014/main" id="{2783A57D-9B8D-6F78-D31A-6D5573F16F34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6989" name="Rectangle 925">
          <a:extLst>
            <a:ext uri="{FF2B5EF4-FFF2-40B4-BE49-F238E27FC236}">
              <a16:creationId xmlns:a16="http://schemas.microsoft.com/office/drawing/2014/main" id="{142486D7-2D64-B2A8-B405-6E6A4FA0A585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6990" name="Rectangle 926">
          <a:extLst>
            <a:ext uri="{FF2B5EF4-FFF2-40B4-BE49-F238E27FC236}">
              <a16:creationId xmlns:a16="http://schemas.microsoft.com/office/drawing/2014/main" id="{08C46028-5E20-4EB5-4305-36785595C17C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6991" name="Rectangle 927">
          <a:extLst>
            <a:ext uri="{FF2B5EF4-FFF2-40B4-BE49-F238E27FC236}">
              <a16:creationId xmlns:a16="http://schemas.microsoft.com/office/drawing/2014/main" id="{97EF44AB-5AEE-0247-FFAA-7C1B17EF7D14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6992" name="Rectangle 928">
          <a:extLst>
            <a:ext uri="{FF2B5EF4-FFF2-40B4-BE49-F238E27FC236}">
              <a16:creationId xmlns:a16="http://schemas.microsoft.com/office/drawing/2014/main" id="{DF9AFEB2-1123-4003-C4C7-7398B366AAF8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6993" name="Rectangle 929">
          <a:extLst>
            <a:ext uri="{FF2B5EF4-FFF2-40B4-BE49-F238E27FC236}">
              <a16:creationId xmlns:a16="http://schemas.microsoft.com/office/drawing/2014/main" id="{2622DE66-8916-020B-5CB8-111C04E276BB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6994" name="Rectangle 930">
          <a:extLst>
            <a:ext uri="{FF2B5EF4-FFF2-40B4-BE49-F238E27FC236}">
              <a16:creationId xmlns:a16="http://schemas.microsoft.com/office/drawing/2014/main" id="{DC6B9F0A-C89A-3157-63A8-3FE2436896C4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6995" name="Rectangle 931">
          <a:extLst>
            <a:ext uri="{FF2B5EF4-FFF2-40B4-BE49-F238E27FC236}">
              <a16:creationId xmlns:a16="http://schemas.microsoft.com/office/drawing/2014/main" id="{BAA2449A-D764-EF15-F93F-DCAA84AB3B03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6996" name="Rectangle 932">
          <a:extLst>
            <a:ext uri="{FF2B5EF4-FFF2-40B4-BE49-F238E27FC236}">
              <a16:creationId xmlns:a16="http://schemas.microsoft.com/office/drawing/2014/main" id="{DE2E81B8-725C-121A-545C-A102DDCD4151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6997" name="Rectangle 933">
          <a:extLst>
            <a:ext uri="{FF2B5EF4-FFF2-40B4-BE49-F238E27FC236}">
              <a16:creationId xmlns:a16="http://schemas.microsoft.com/office/drawing/2014/main" id="{E54E8B64-2305-1924-B104-4ADB17EAE9CB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6998" name="Rectangle 934">
          <a:extLst>
            <a:ext uri="{FF2B5EF4-FFF2-40B4-BE49-F238E27FC236}">
              <a16:creationId xmlns:a16="http://schemas.microsoft.com/office/drawing/2014/main" id="{46358339-9A8F-DE32-6C0F-FB3E8DA723AE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6999" name="Rectangle 935">
          <a:extLst>
            <a:ext uri="{FF2B5EF4-FFF2-40B4-BE49-F238E27FC236}">
              <a16:creationId xmlns:a16="http://schemas.microsoft.com/office/drawing/2014/main" id="{09C014F2-4E38-7636-16EE-00BCE9B03743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7000" name="Rectangle 936">
          <a:extLst>
            <a:ext uri="{FF2B5EF4-FFF2-40B4-BE49-F238E27FC236}">
              <a16:creationId xmlns:a16="http://schemas.microsoft.com/office/drawing/2014/main" id="{659BD989-85F1-40FC-2557-E04774BEF309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7001" name="Rectangle 937">
          <a:extLst>
            <a:ext uri="{FF2B5EF4-FFF2-40B4-BE49-F238E27FC236}">
              <a16:creationId xmlns:a16="http://schemas.microsoft.com/office/drawing/2014/main" id="{A3F7A4C0-8385-F79A-7624-EE690CE5A4CF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7002" name="Rectangle 938">
          <a:extLst>
            <a:ext uri="{FF2B5EF4-FFF2-40B4-BE49-F238E27FC236}">
              <a16:creationId xmlns:a16="http://schemas.microsoft.com/office/drawing/2014/main" id="{ED40FBD5-7FAF-4C26-2879-7A8943CA0F52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7003" name="Rectangle 939">
          <a:extLst>
            <a:ext uri="{FF2B5EF4-FFF2-40B4-BE49-F238E27FC236}">
              <a16:creationId xmlns:a16="http://schemas.microsoft.com/office/drawing/2014/main" id="{4ABBF20D-82E0-C4B9-87EF-0DAD93FDEEED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7004" name="Rectangle 940">
          <a:extLst>
            <a:ext uri="{FF2B5EF4-FFF2-40B4-BE49-F238E27FC236}">
              <a16:creationId xmlns:a16="http://schemas.microsoft.com/office/drawing/2014/main" id="{F2164EC2-2030-6EAF-1C39-4EBD939EBD4F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7005" name="Rectangle 941">
          <a:extLst>
            <a:ext uri="{FF2B5EF4-FFF2-40B4-BE49-F238E27FC236}">
              <a16:creationId xmlns:a16="http://schemas.microsoft.com/office/drawing/2014/main" id="{B8166B49-8846-5DD1-4D2E-10E16F903130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7006" name="Rectangle 942">
          <a:extLst>
            <a:ext uri="{FF2B5EF4-FFF2-40B4-BE49-F238E27FC236}">
              <a16:creationId xmlns:a16="http://schemas.microsoft.com/office/drawing/2014/main" id="{7027DBC3-CCFD-9B50-1AE0-D2C261E0E375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7007" name="Rectangle 943">
          <a:extLst>
            <a:ext uri="{FF2B5EF4-FFF2-40B4-BE49-F238E27FC236}">
              <a16:creationId xmlns:a16="http://schemas.microsoft.com/office/drawing/2014/main" id="{7DFE375E-DAAD-95C2-2A60-71D85802EF22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7008" name="Rectangle 944">
          <a:extLst>
            <a:ext uri="{FF2B5EF4-FFF2-40B4-BE49-F238E27FC236}">
              <a16:creationId xmlns:a16="http://schemas.microsoft.com/office/drawing/2014/main" id="{13C69199-344E-6803-ADAC-15D1FA2D2A9B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7009" name="Rectangle 945">
          <a:extLst>
            <a:ext uri="{FF2B5EF4-FFF2-40B4-BE49-F238E27FC236}">
              <a16:creationId xmlns:a16="http://schemas.microsoft.com/office/drawing/2014/main" id="{FA4622C1-BBA9-B8EF-BE03-42156B41B69E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7010" name="Rectangle 946">
          <a:extLst>
            <a:ext uri="{FF2B5EF4-FFF2-40B4-BE49-F238E27FC236}">
              <a16:creationId xmlns:a16="http://schemas.microsoft.com/office/drawing/2014/main" id="{31230852-A27D-D6CC-C227-3FCE1E88169B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7011" name="Rectangle 947">
          <a:extLst>
            <a:ext uri="{FF2B5EF4-FFF2-40B4-BE49-F238E27FC236}">
              <a16:creationId xmlns:a16="http://schemas.microsoft.com/office/drawing/2014/main" id="{67F3893A-CFF4-0964-1810-F89F27E6BDFD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7012" name="Rectangle 948">
          <a:extLst>
            <a:ext uri="{FF2B5EF4-FFF2-40B4-BE49-F238E27FC236}">
              <a16:creationId xmlns:a16="http://schemas.microsoft.com/office/drawing/2014/main" id="{C8892475-7709-74B3-DE7F-AA1926C46CDF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7013" name="Rectangle 949">
          <a:extLst>
            <a:ext uri="{FF2B5EF4-FFF2-40B4-BE49-F238E27FC236}">
              <a16:creationId xmlns:a16="http://schemas.microsoft.com/office/drawing/2014/main" id="{429E6320-747E-3E3A-4FFF-B321F32886DF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7014" name="Rectangle 950">
          <a:extLst>
            <a:ext uri="{FF2B5EF4-FFF2-40B4-BE49-F238E27FC236}">
              <a16:creationId xmlns:a16="http://schemas.microsoft.com/office/drawing/2014/main" id="{1AD0EE30-01AF-30E4-F020-D3C4BEEA9367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7015" name="Rectangle 951">
          <a:extLst>
            <a:ext uri="{FF2B5EF4-FFF2-40B4-BE49-F238E27FC236}">
              <a16:creationId xmlns:a16="http://schemas.microsoft.com/office/drawing/2014/main" id="{C273302B-87DF-319A-10B9-03DD6F962912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7016" name="Rectangle 952">
          <a:extLst>
            <a:ext uri="{FF2B5EF4-FFF2-40B4-BE49-F238E27FC236}">
              <a16:creationId xmlns:a16="http://schemas.microsoft.com/office/drawing/2014/main" id="{F3DB32C8-1451-0E0C-BCAD-7CEDEE07EA15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7017" name="Rectangle 953">
          <a:extLst>
            <a:ext uri="{FF2B5EF4-FFF2-40B4-BE49-F238E27FC236}">
              <a16:creationId xmlns:a16="http://schemas.microsoft.com/office/drawing/2014/main" id="{9AE55D42-E82E-A131-4819-20D8E78EE6A0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7018" name="Rectangle 954">
          <a:extLst>
            <a:ext uri="{FF2B5EF4-FFF2-40B4-BE49-F238E27FC236}">
              <a16:creationId xmlns:a16="http://schemas.microsoft.com/office/drawing/2014/main" id="{F6CBEA84-7BDD-DF53-8B71-19639417A780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7019" name="Rectangle 955">
          <a:extLst>
            <a:ext uri="{FF2B5EF4-FFF2-40B4-BE49-F238E27FC236}">
              <a16:creationId xmlns:a16="http://schemas.microsoft.com/office/drawing/2014/main" id="{43979E8A-1EEC-BE91-33C5-FC5E851B48AF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7020" name="Rectangle 956">
          <a:extLst>
            <a:ext uri="{FF2B5EF4-FFF2-40B4-BE49-F238E27FC236}">
              <a16:creationId xmlns:a16="http://schemas.microsoft.com/office/drawing/2014/main" id="{6E102931-719B-581C-D6F3-3111540A0FC4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7021" name="Rectangle 957">
          <a:extLst>
            <a:ext uri="{FF2B5EF4-FFF2-40B4-BE49-F238E27FC236}">
              <a16:creationId xmlns:a16="http://schemas.microsoft.com/office/drawing/2014/main" id="{F0FF915C-C106-CD87-CB65-BA56BCA711AF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7022" name="Rectangle 958">
          <a:extLst>
            <a:ext uri="{FF2B5EF4-FFF2-40B4-BE49-F238E27FC236}">
              <a16:creationId xmlns:a16="http://schemas.microsoft.com/office/drawing/2014/main" id="{A27AF71A-84E5-1645-BD20-F3187F6FC77C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7023" name="Rectangle 959">
          <a:extLst>
            <a:ext uri="{FF2B5EF4-FFF2-40B4-BE49-F238E27FC236}">
              <a16:creationId xmlns:a16="http://schemas.microsoft.com/office/drawing/2014/main" id="{2FD783A4-333E-3CB7-C10D-DA54D4ED5B8A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7024" name="Rectangle 960">
          <a:extLst>
            <a:ext uri="{FF2B5EF4-FFF2-40B4-BE49-F238E27FC236}">
              <a16:creationId xmlns:a16="http://schemas.microsoft.com/office/drawing/2014/main" id="{68444E0C-6DA9-88EB-93FD-F827B55E700C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7025" name="Rectangle 961">
          <a:extLst>
            <a:ext uri="{FF2B5EF4-FFF2-40B4-BE49-F238E27FC236}">
              <a16:creationId xmlns:a16="http://schemas.microsoft.com/office/drawing/2014/main" id="{E9F50672-4B58-6129-1CED-2A28CBCF1986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7026" name="Rectangle 962">
          <a:extLst>
            <a:ext uri="{FF2B5EF4-FFF2-40B4-BE49-F238E27FC236}">
              <a16:creationId xmlns:a16="http://schemas.microsoft.com/office/drawing/2014/main" id="{1D56304A-6C80-5049-77D8-FEB153C2EB6D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7027" name="Rectangle 963">
          <a:extLst>
            <a:ext uri="{FF2B5EF4-FFF2-40B4-BE49-F238E27FC236}">
              <a16:creationId xmlns:a16="http://schemas.microsoft.com/office/drawing/2014/main" id="{75C129EA-AE0B-F648-29A6-0C3BFDB255EA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7028" name="Rectangle 964">
          <a:extLst>
            <a:ext uri="{FF2B5EF4-FFF2-40B4-BE49-F238E27FC236}">
              <a16:creationId xmlns:a16="http://schemas.microsoft.com/office/drawing/2014/main" id="{99C7E23A-0A63-2506-8FE5-F77336E993D6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7029" name="Rectangle 965">
          <a:extLst>
            <a:ext uri="{FF2B5EF4-FFF2-40B4-BE49-F238E27FC236}">
              <a16:creationId xmlns:a16="http://schemas.microsoft.com/office/drawing/2014/main" id="{C53EC9EA-AFBA-1DDE-8077-C7D0C014E1CB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7030" name="Rectangle 966">
          <a:extLst>
            <a:ext uri="{FF2B5EF4-FFF2-40B4-BE49-F238E27FC236}">
              <a16:creationId xmlns:a16="http://schemas.microsoft.com/office/drawing/2014/main" id="{57A6F532-9E5D-45C0-B5CF-CB1B7305ED5F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7031" name="Rectangle 967">
          <a:extLst>
            <a:ext uri="{FF2B5EF4-FFF2-40B4-BE49-F238E27FC236}">
              <a16:creationId xmlns:a16="http://schemas.microsoft.com/office/drawing/2014/main" id="{E5F435D1-12DD-4B51-A236-DD9A5EFFFEED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7032" name="Rectangle 968">
          <a:extLst>
            <a:ext uri="{FF2B5EF4-FFF2-40B4-BE49-F238E27FC236}">
              <a16:creationId xmlns:a16="http://schemas.microsoft.com/office/drawing/2014/main" id="{57B636D0-664D-1948-B26C-9D6EEA518415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7033" name="Rectangle 969">
          <a:extLst>
            <a:ext uri="{FF2B5EF4-FFF2-40B4-BE49-F238E27FC236}">
              <a16:creationId xmlns:a16="http://schemas.microsoft.com/office/drawing/2014/main" id="{DAE2E116-C2C3-7DE6-0828-138E59758EB3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7034" name="Rectangle 970">
          <a:extLst>
            <a:ext uri="{FF2B5EF4-FFF2-40B4-BE49-F238E27FC236}">
              <a16:creationId xmlns:a16="http://schemas.microsoft.com/office/drawing/2014/main" id="{5AD94B91-6D63-384E-5875-D6AECEFDB38A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7035" name="Rectangle 971">
          <a:extLst>
            <a:ext uri="{FF2B5EF4-FFF2-40B4-BE49-F238E27FC236}">
              <a16:creationId xmlns:a16="http://schemas.microsoft.com/office/drawing/2014/main" id="{67764DD5-5055-56D3-BFD0-0DD1CD81D67C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7036" name="Rectangle 972">
          <a:extLst>
            <a:ext uri="{FF2B5EF4-FFF2-40B4-BE49-F238E27FC236}">
              <a16:creationId xmlns:a16="http://schemas.microsoft.com/office/drawing/2014/main" id="{7EA3F145-58D5-1BAD-E88D-B792ECF76FEF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7037" name="Rectangle 973">
          <a:extLst>
            <a:ext uri="{FF2B5EF4-FFF2-40B4-BE49-F238E27FC236}">
              <a16:creationId xmlns:a16="http://schemas.microsoft.com/office/drawing/2014/main" id="{EE500DBE-C331-4F19-B34C-4FDA9EB473CF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7038" name="Rectangle 974">
          <a:extLst>
            <a:ext uri="{FF2B5EF4-FFF2-40B4-BE49-F238E27FC236}">
              <a16:creationId xmlns:a16="http://schemas.microsoft.com/office/drawing/2014/main" id="{9E386483-407C-9445-10E4-E442B773614F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7039" name="Rectangle 975">
          <a:extLst>
            <a:ext uri="{FF2B5EF4-FFF2-40B4-BE49-F238E27FC236}">
              <a16:creationId xmlns:a16="http://schemas.microsoft.com/office/drawing/2014/main" id="{54B3E5AF-F20A-4B7A-A296-64A50B49150D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7040" name="Rectangle 976">
          <a:extLst>
            <a:ext uri="{FF2B5EF4-FFF2-40B4-BE49-F238E27FC236}">
              <a16:creationId xmlns:a16="http://schemas.microsoft.com/office/drawing/2014/main" id="{CB2D15E8-74E5-34A7-8E39-851C15DED108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7041" name="Rectangle 977">
          <a:extLst>
            <a:ext uri="{FF2B5EF4-FFF2-40B4-BE49-F238E27FC236}">
              <a16:creationId xmlns:a16="http://schemas.microsoft.com/office/drawing/2014/main" id="{40383A14-4AB2-F081-F596-FE4CC5B0B19D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7042" name="Rectangle 978">
          <a:extLst>
            <a:ext uri="{FF2B5EF4-FFF2-40B4-BE49-F238E27FC236}">
              <a16:creationId xmlns:a16="http://schemas.microsoft.com/office/drawing/2014/main" id="{9EBF0165-69A5-AF0D-435E-F466C816B5B3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7043" name="Rectangle 979">
          <a:extLst>
            <a:ext uri="{FF2B5EF4-FFF2-40B4-BE49-F238E27FC236}">
              <a16:creationId xmlns:a16="http://schemas.microsoft.com/office/drawing/2014/main" id="{62A258C1-98A1-C81A-04B0-14BE476CB49B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7044" name="Rectangle 980">
          <a:extLst>
            <a:ext uri="{FF2B5EF4-FFF2-40B4-BE49-F238E27FC236}">
              <a16:creationId xmlns:a16="http://schemas.microsoft.com/office/drawing/2014/main" id="{D3205411-DD3A-F078-C8D0-51204CAFDFA6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7045" name="Rectangle 981">
          <a:extLst>
            <a:ext uri="{FF2B5EF4-FFF2-40B4-BE49-F238E27FC236}">
              <a16:creationId xmlns:a16="http://schemas.microsoft.com/office/drawing/2014/main" id="{28AA5718-6646-9956-10DC-EFE89D45DF7E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7046" name="Rectangle 982">
          <a:extLst>
            <a:ext uri="{FF2B5EF4-FFF2-40B4-BE49-F238E27FC236}">
              <a16:creationId xmlns:a16="http://schemas.microsoft.com/office/drawing/2014/main" id="{D8765C1D-462A-B1D1-010C-EF0BF2BC36F5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7047" name="Rectangle 983">
          <a:extLst>
            <a:ext uri="{FF2B5EF4-FFF2-40B4-BE49-F238E27FC236}">
              <a16:creationId xmlns:a16="http://schemas.microsoft.com/office/drawing/2014/main" id="{0C1BC3E2-FA01-0D26-E88D-04FA8020322A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7048" name="Rectangle 984">
          <a:extLst>
            <a:ext uri="{FF2B5EF4-FFF2-40B4-BE49-F238E27FC236}">
              <a16:creationId xmlns:a16="http://schemas.microsoft.com/office/drawing/2014/main" id="{1401606A-002E-5465-AE11-6759FF3A54FF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7049" name="Rectangle 985">
          <a:extLst>
            <a:ext uri="{FF2B5EF4-FFF2-40B4-BE49-F238E27FC236}">
              <a16:creationId xmlns:a16="http://schemas.microsoft.com/office/drawing/2014/main" id="{AAF39108-80F4-A781-FDE1-573008BCA044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7050" name="Rectangle 986">
          <a:extLst>
            <a:ext uri="{FF2B5EF4-FFF2-40B4-BE49-F238E27FC236}">
              <a16:creationId xmlns:a16="http://schemas.microsoft.com/office/drawing/2014/main" id="{964DD821-2A7D-E0D4-07F5-DD550FB219D2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7051" name="Rectangle 987">
          <a:extLst>
            <a:ext uri="{FF2B5EF4-FFF2-40B4-BE49-F238E27FC236}">
              <a16:creationId xmlns:a16="http://schemas.microsoft.com/office/drawing/2014/main" id="{A7E5C196-F69C-DE74-4894-22C1E5A86307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7052" name="Rectangle 988">
          <a:extLst>
            <a:ext uri="{FF2B5EF4-FFF2-40B4-BE49-F238E27FC236}">
              <a16:creationId xmlns:a16="http://schemas.microsoft.com/office/drawing/2014/main" id="{642E7E68-48A0-AFF3-EA7B-32540359E80C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7053" name="Rectangle 989">
          <a:extLst>
            <a:ext uri="{FF2B5EF4-FFF2-40B4-BE49-F238E27FC236}">
              <a16:creationId xmlns:a16="http://schemas.microsoft.com/office/drawing/2014/main" id="{4DF7BB95-0CC3-9763-6816-8F01B799B4B4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7054" name="Rectangle 990">
          <a:extLst>
            <a:ext uri="{FF2B5EF4-FFF2-40B4-BE49-F238E27FC236}">
              <a16:creationId xmlns:a16="http://schemas.microsoft.com/office/drawing/2014/main" id="{BE734674-7472-5663-7875-1F170E7FAF37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7055" name="Rectangle 991">
          <a:extLst>
            <a:ext uri="{FF2B5EF4-FFF2-40B4-BE49-F238E27FC236}">
              <a16:creationId xmlns:a16="http://schemas.microsoft.com/office/drawing/2014/main" id="{3BFE465A-36AC-F9DC-C754-E468C39CDB6D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7056" name="Rectangle 992">
          <a:extLst>
            <a:ext uri="{FF2B5EF4-FFF2-40B4-BE49-F238E27FC236}">
              <a16:creationId xmlns:a16="http://schemas.microsoft.com/office/drawing/2014/main" id="{E8049B64-9ACC-186A-DB46-F7F7BB6D7734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7057" name="Rectangle 993">
          <a:extLst>
            <a:ext uri="{FF2B5EF4-FFF2-40B4-BE49-F238E27FC236}">
              <a16:creationId xmlns:a16="http://schemas.microsoft.com/office/drawing/2014/main" id="{AEAD04E6-836B-BBF7-4AD3-F81A252BDADD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7058" name="Rectangle 994">
          <a:extLst>
            <a:ext uri="{FF2B5EF4-FFF2-40B4-BE49-F238E27FC236}">
              <a16:creationId xmlns:a16="http://schemas.microsoft.com/office/drawing/2014/main" id="{348493DC-153E-529F-7ED2-A3FBA38E5F49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7059" name="Rectangle 995">
          <a:extLst>
            <a:ext uri="{FF2B5EF4-FFF2-40B4-BE49-F238E27FC236}">
              <a16:creationId xmlns:a16="http://schemas.microsoft.com/office/drawing/2014/main" id="{309FA15C-46DB-F34B-EDCF-36177FE5FDAB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7060" name="Rectangle 996">
          <a:extLst>
            <a:ext uri="{FF2B5EF4-FFF2-40B4-BE49-F238E27FC236}">
              <a16:creationId xmlns:a16="http://schemas.microsoft.com/office/drawing/2014/main" id="{7028CF31-1E28-4DB5-F370-16D078F4C08E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7061" name="Rectangle 997">
          <a:extLst>
            <a:ext uri="{FF2B5EF4-FFF2-40B4-BE49-F238E27FC236}">
              <a16:creationId xmlns:a16="http://schemas.microsoft.com/office/drawing/2014/main" id="{19E98A20-3C8F-D37B-E9B8-E839A6568414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7062" name="Rectangle 998">
          <a:extLst>
            <a:ext uri="{FF2B5EF4-FFF2-40B4-BE49-F238E27FC236}">
              <a16:creationId xmlns:a16="http://schemas.microsoft.com/office/drawing/2014/main" id="{D862F4BB-6951-B90E-9E2D-46A661A380DB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7063" name="Rectangle 999">
          <a:extLst>
            <a:ext uri="{FF2B5EF4-FFF2-40B4-BE49-F238E27FC236}">
              <a16:creationId xmlns:a16="http://schemas.microsoft.com/office/drawing/2014/main" id="{7CDA517D-4A32-C589-EAAD-EDFD52883103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7064" name="Rectangle 1000">
          <a:extLst>
            <a:ext uri="{FF2B5EF4-FFF2-40B4-BE49-F238E27FC236}">
              <a16:creationId xmlns:a16="http://schemas.microsoft.com/office/drawing/2014/main" id="{79CB38FD-CD91-9362-956B-579F2847FDD5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7065" name="Rectangle 1001">
          <a:extLst>
            <a:ext uri="{FF2B5EF4-FFF2-40B4-BE49-F238E27FC236}">
              <a16:creationId xmlns:a16="http://schemas.microsoft.com/office/drawing/2014/main" id="{2D2339FA-FF8E-E56A-29C3-8DCA3CF1B4D2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7066" name="Rectangle 1002">
          <a:extLst>
            <a:ext uri="{FF2B5EF4-FFF2-40B4-BE49-F238E27FC236}">
              <a16:creationId xmlns:a16="http://schemas.microsoft.com/office/drawing/2014/main" id="{373F37E7-ED97-4225-782A-CDB1562EA298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7067" name="Rectangle 1003">
          <a:extLst>
            <a:ext uri="{FF2B5EF4-FFF2-40B4-BE49-F238E27FC236}">
              <a16:creationId xmlns:a16="http://schemas.microsoft.com/office/drawing/2014/main" id="{E2EB1776-6ABA-E6DD-5789-CD4F126D2160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7068" name="Rectangle 1004">
          <a:extLst>
            <a:ext uri="{FF2B5EF4-FFF2-40B4-BE49-F238E27FC236}">
              <a16:creationId xmlns:a16="http://schemas.microsoft.com/office/drawing/2014/main" id="{5DE5F5DD-E0B9-8C45-DF2A-C512FEEBD8B4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7069" name="Rectangle 1005">
          <a:extLst>
            <a:ext uri="{FF2B5EF4-FFF2-40B4-BE49-F238E27FC236}">
              <a16:creationId xmlns:a16="http://schemas.microsoft.com/office/drawing/2014/main" id="{91616229-7921-D3FC-42C8-3BBFF08734FA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7070" name="Rectangle 1006">
          <a:extLst>
            <a:ext uri="{FF2B5EF4-FFF2-40B4-BE49-F238E27FC236}">
              <a16:creationId xmlns:a16="http://schemas.microsoft.com/office/drawing/2014/main" id="{7F9BC9F3-62F9-4C28-8C55-95E845BF8C5D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7071" name="Rectangle 1007">
          <a:extLst>
            <a:ext uri="{FF2B5EF4-FFF2-40B4-BE49-F238E27FC236}">
              <a16:creationId xmlns:a16="http://schemas.microsoft.com/office/drawing/2014/main" id="{FF359B5A-6A88-F9BC-BC02-D8F480C8F4DF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7072" name="Rectangle 1008">
          <a:extLst>
            <a:ext uri="{FF2B5EF4-FFF2-40B4-BE49-F238E27FC236}">
              <a16:creationId xmlns:a16="http://schemas.microsoft.com/office/drawing/2014/main" id="{D2F29C66-7C8A-4A2F-3B85-2825906C0E4E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7073" name="Rectangle 1009">
          <a:extLst>
            <a:ext uri="{FF2B5EF4-FFF2-40B4-BE49-F238E27FC236}">
              <a16:creationId xmlns:a16="http://schemas.microsoft.com/office/drawing/2014/main" id="{90F9D2C3-CFA7-B499-85D2-F6C51792310B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7074" name="Rectangle 1010">
          <a:extLst>
            <a:ext uri="{FF2B5EF4-FFF2-40B4-BE49-F238E27FC236}">
              <a16:creationId xmlns:a16="http://schemas.microsoft.com/office/drawing/2014/main" id="{C0806E5B-6029-CD7F-14FA-C4E7711222FF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7075" name="Rectangle 1011">
          <a:extLst>
            <a:ext uri="{FF2B5EF4-FFF2-40B4-BE49-F238E27FC236}">
              <a16:creationId xmlns:a16="http://schemas.microsoft.com/office/drawing/2014/main" id="{6648C850-1D3D-A3FF-A6E9-460082886DB9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7076" name="Rectangle 1012">
          <a:extLst>
            <a:ext uri="{FF2B5EF4-FFF2-40B4-BE49-F238E27FC236}">
              <a16:creationId xmlns:a16="http://schemas.microsoft.com/office/drawing/2014/main" id="{85BB0C9D-510D-1219-C34B-CD2D5D10E72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7077" name="Rectangle 1013">
          <a:extLst>
            <a:ext uri="{FF2B5EF4-FFF2-40B4-BE49-F238E27FC236}">
              <a16:creationId xmlns:a16="http://schemas.microsoft.com/office/drawing/2014/main" id="{3376DA69-10B8-4DB2-0760-97136F17956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078" name="Rectangle 1014">
          <a:extLst>
            <a:ext uri="{FF2B5EF4-FFF2-40B4-BE49-F238E27FC236}">
              <a16:creationId xmlns:a16="http://schemas.microsoft.com/office/drawing/2014/main" id="{82A49E2E-2DD8-224D-473A-4E2E1F3B5E1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7079" name="Rectangle 1015">
          <a:extLst>
            <a:ext uri="{FF2B5EF4-FFF2-40B4-BE49-F238E27FC236}">
              <a16:creationId xmlns:a16="http://schemas.microsoft.com/office/drawing/2014/main" id="{EF042125-D7D9-7B90-14DA-FA6EF3D6F03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7080" name="Rectangle 1016">
          <a:extLst>
            <a:ext uri="{FF2B5EF4-FFF2-40B4-BE49-F238E27FC236}">
              <a16:creationId xmlns:a16="http://schemas.microsoft.com/office/drawing/2014/main" id="{3DFC0F1F-2B35-624F-D18A-48262363953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081" name="Rectangle 1017">
          <a:extLst>
            <a:ext uri="{FF2B5EF4-FFF2-40B4-BE49-F238E27FC236}">
              <a16:creationId xmlns:a16="http://schemas.microsoft.com/office/drawing/2014/main" id="{EA525C6E-F993-A3F8-08BC-6E5C8E011DE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7082" name="Rectangle 1018">
          <a:extLst>
            <a:ext uri="{FF2B5EF4-FFF2-40B4-BE49-F238E27FC236}">
              <a16:creationId xmlns:a16="http://schemas.microsoft.com/office/drawing/2014/main" id="{FBC1FF18-C541-E33C-DAA7-660E470DCEA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7083" name="Rectangle 1019">
          <a:extLst>
            <a:ext uri="{FF2B5EF4-FFF2-40B4-BE49-F238E27FC236}">
              <a16:creationId xmlns:a16="http://schemas.microsoft.com/office/drawing/2014/main" id="{4E3DC635-4D05-194F-FD52-A1B4CA09361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084" name="Rectangle 1020">
          <a:extLst>
            <a:ext uri="{FF2B5EF4-FFF2-40B4-BE49-F238E27FC236}">
              <a16:creationId xmlns:a16="http://schemas.microsoft.com/office/drawing/2014/main" id="{660C28BD-85CB-4275-BC21-F8D8A22C9F1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7085" name="Rectangle 1021">
          <a:extLst>
            <a:ext uri="{FF2B5EF4-FFF2-40B4-BE49-F238E27FC236}">
              <a16:creationId xmlns:a16="http://schemas.microsoft.com/office/drawing/2014/main" id="{06BFBBAA-80DE-7CAD-9E68-BCF70E6FABF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7086" name="Rectangle 1022">
          <a:extLst>
            <a:ext uri="{FF2B5EF4-FFF2-40B4-BE49-F238E27FC236}">
              <a16:creationId xmlns:a16="http://schemas.microsoft.com/office/drawing/2014/main" id="{9E4B348C-02B4-1D65-0409-1F694E76D56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087" name="Rectangle 1023">
          <a:extLst>
            <a:ext uri="{FF2B5EF4-FFF2-40B4-BE49-F238E27FC236}">
              <a16:creationId xmlns:a16="http://schemas.microsoft.com/office/drawing/2014/main" id="{7D589737-A92C-0903-4BB2-75BCD0EB3D3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7088" name="Rectangle 1024">
          <a:extLst>
            <a:ext uri="{FF2B5EF4-FFF2-40B4-BE49-F238E27FC236}">
              <a16:creationId xmlns:a16="http://schemas.microsoft.com/office/drawing/2014/main" id="{7E021F77-DD88-39B8-2B1B-EC0A08BF6FB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7089" name="Rectangle 1025">
          <a:extLst>
            <a:ext uri="{FF2B5EF4-FFF2-40B4-BE49-F238E27FC236}">
              <a16:creationId xmlns:a16="http://schemas.microsoft.com/office/drawing/2014/main" id="{B1C41B20-1BF4-343C-5040-BACC6DE1339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090" name="Rectangle 1026">
          <a:extLst>
            <a:ext uri="{FF2B5EF4-FFF2-40B4-BE49-F238E27FC236}">
              <a16:creationId xmlns:a16="http://schemas.microsoft.com/office/drawing/2014/main" id="{E232CCFD-AB16-131D-29E3-14242E4A0AD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7091" name="Rectangle 1027">
          <a:extLst>
            <a:ext uri="{FF2B5EF4-FFF2-40B4-BE49-F238E27FC236}">
              <a16:creationId xmlns:a16="http://schemas.microsoft.com/office/drawing/2014/main" id="{A3BF44D3-38A1-CCE5-8A65-2C101B339C9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7092" name="Rectangle 1028">
          <a:extLst>
            <a:ext uri="{FF2B5EF4-FFF2-40B4-BE49-F238E27FC236}">
              <a16:creationId xmlns:a16="http://schemas.microsoft.com/office/drawing/2014/main" id="{F02D1B92-4069-2651-125E-45E1445BA9D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093" name="Rectangle 1029">
          <a:extLst>
            <a:ext uri="{FF2B5EF4-FFF2-40B4-BE49-F238E27FC236}">
              <a16:creationId xmlns:a16="http://schemas.microsoft.com/office/drawing/2014/main" id="{FBE6DBDE-6EB8-402A-F201-FD0B5679275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7094" name="Rectangle 1030">
          <a:extLst>
            <a:ext uri="{FF2B5EF4-FFF2-40B4-BE49-F238E27FC236}">
              <a16:creationId xmlns:a16="http://schemas.microsoft.com/office/drawing/2014/main" id="{8FEDBB2B-E216-19E5-94D6-50E81126D96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7095" name="Rectangle 1031">
          <a:extLst>
            <a:ext uri="{FF2B5EF4-FFF2-40B4-BE49-F238E27FC236}">
              <a16:creationId xmlns:a16="http://schemas.microsoft.com/office/drawing/2014/main" id="{79F15FC0-D67D-D64D-B506-F284EA9A0F5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096" name="Rectangle 1032">
          <a:extLst>
            <a:ext uri="{FF2B5EF4-FFF2-40B4-BE49-F238E27FC236}">
              <a16:creationId xmlns:a16="http://schemas.microsoft.com/office/drawing/2014/main" id="{21B5DB0C-4EC4-1373-578C-01E2A26D202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7097" name="Rectangle 1033">
          <a:extLst>
            <a:ext uri="{FF2B5EF4-FFF2-40B4-BE49-F238E27FC236}">
              <a16:creationId xmlns:a16="http://schemas.microsoft.com/office/drawing/2014/main" id="{B079A8BA-A2FA-41AA-F41C-AF065CB1915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7098" name="Rectangle 1034">
          <a:extLst>
            <a:ext uri="{FF2B5EF4-FFF2-40B4-BE49-F238E27FC236}">
              <a16:creationId xmlns:a16="http://schemas.microsoft.com/office/drawing/2014/main" id="{1ECDF61F-DA57-0D60-954B-378492583B8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099" name="Rectangle 1035">
          <a:extLst>
            <a:ext uri="{FF2B5EF4-FFF2-40B4-BE49-F238E27FC236}">
              <a16:creationId xmlns:a16="http://schemas.microsoft.com/office/drawing/2014/main" id="{BA799234-0CAA-82AF-108C-B92FBBFA4DA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7100" name="Rectangle 1036">
          <a:extLst>
            <a:ext uri="{FF2B5EF4-FFF2-40B4-BE49-F238E27FC236}">
              <a16:creationId xmlns:a16="http://schemas.microsoft.com/office/drawing/2014/main" id="{B04D095F-E7E5-0419-CD15-165527C4BB3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7101" name="Rectangle 1037">
          <a:extLst>
            <a:ext uri="{FF2B5EF4-FFF2-40B4-BE49-F238E27FC236}">
              <a16:creationId xmlns:a16="http://schemas.microsoft.com/office/drawing/2014/main" id="{1F7D78A5-1DDF-CFEB-D4B1-7FFCEBAA30C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102" name="Rectangle 1038">
          <a:extLst>
            <a:ext uri="{FF2B5EF4-FFF2-40B4-BE49-F238E27FC236}">
              <a16:creationId xmlns:a16="http://schemas.microsoft.com/office/drawing/2014/main" id="{B060F5E7-6AA6-ADB0-2D4E-70823528135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7103" name="Rectangle 1039">
          <a:extLst>
            <a:ext uri="{FF2B5EF4-FFF2-40B4-BE49-F238E27FC236}">
              <a16:creationId xmlns:a16="http://schemas.microsoft.com/office/drawing/2014/main" id="{D2D55D1C-5EDD-40B9-C9B3-E556203BF96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7104" name="Rectangle 1040">
          <a:extLst>
            <a:ext uri="{FF2B5EF4-FFF2-40B4-BE49-F238E27FC236}">
              <a16:creationId xmlns:a16="http://schemas.microsoft.com/office/drawing/2014/main" id="{C36C76AA-7C61-0D76-9E06-1EE1B737CE2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105" name="Rectangle 1041">
          <a:extLst>
            <a:ext uri="{FF2B5EF4-FFF2-40B4-BE49-F238E27FC236}">
              <a16:creationId xmlns:a16="http://schemas.microsoft.com/office/drawing/2014/main" id="{43C43F24-2FEE-AF13-7D8C-C5988FB9C2A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7106" name="Rectangle 1042">
          <a:extLst>
            <a:ext uri="{FF2B5EF4-FFF2-40B4-BE49-F238E27FC236}">
              <a16:creationId xmlns:a16="http://schemas.microsoft.com/office/drawing/2014/main" id="{91607526-4266-B8AA-549A-B705D6538F0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7107" name="Rectangle 1043">
          <a:extLst>
            <a:ext uri="{FF2B5EF4-FFF2-40B4-BE49-F238E27FC236}">
              <a16:creationId xmlns:a16="http://schemas.microsoft.com/office/drawing/2014/main" id="{20202FB0-9A4A-DE34-A041-38C2C121051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108" name="Rectangle 1044">
          <a:extLst>
            <a:ext uri="{FF2B5EF4-FFF2-40B4-BE49-F238E27FC236}">
              <a16:creationId xmlns:a16="http://schemas.microsoft.com/office/drawing/2014/main" id="{71FD0549-2D1F-CDD5-00BD-F7DAE18F2BF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7109" name="Rectangle 1045">
          <a:extLst>
            <a:ext uri="{FF2B5EF4-FFF2-40B4-BE49-F238E27FC236}">
              <a16:creationId xmlns:a16="http://schemas.microsoft.com/office/drawing/2014/main" id="{CF5F48E3-9AB8-8BC7-858D-0C998CE2F8D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7110" name="Rectangle 1046">
          <a:extLst>
            <a:ext uri="{FF2B5EF4-FFF2-40B4-BE49-F238E27FC236}">
              <a16:creationId xmlns:a16="http://schemas.microsoft.com/office/drawing/2014/main" id="{C529EC1D-5CB5-F636-0F65-90042367EC36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7111" name="Rectangle 1047">
          <a:extLst>
            <a:ext uri="{FF2B5EF4-FFF2-40B4-BE49-F238E27FC236}">
              <a16:creationId xmlns:a16="http://schemas.microsoft.com/office/drawing/2014/main" id="{86EFBD72-0561-B845-1466-F002DE5FD7E8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7112" name="Rectangle 1048">
          <a:extLst>
            <a:ext uri="{FF2B5EF4-FFF2-40B4-BE49-F238E27FC236}">
              <a16:creationId xmlns:a16="http://schemas.microsoft.com/office/drawing/2014/main" id="{0A60F08C-5011-4139-A0B2-E48168BC8418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7113" name="Rectangle 1049">
          <a:extLst>
            <a:ext uri="{FF2B5EF4-FFF2-40B4-BE49-F238E27FC236}">
              <a16:creationId xmlns:a16="http://schemas.microsoft.com/office/drawing/2014/main" id="{C4BFAA6E-D75F-71B5-0FA3-572F644902CE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7114" name="Rectangle 1050">
          <a:extLst>
            <a:ext uri="{FF2B5EF4-FFF2-40B4-BE49-F238E27FC236}">
              <a16:creationId xmlns:a16="http://schemas.microsoft.com/office/drawing/2014/main" id="{F9C04789-E26A-48BF-D858-982194A573E1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7115" name="Rectangle 1051">
          <a:extLst>
            <a:ext uri="{FF2B5EF4-FFF2-40B4-BE49-F238E27FC236}">
              <a16:creationId xmlns:a16="http://schemas.microsoft.com/office/drawing/2014/main" id="{CBEF8D55-2D64-7BCB-009A-F517EB043946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7116" name="Rectangle 1052">
          <a:extLst>
            <a:ext uri="{FF2B5EF4-FFF2-40B4-BE49-F238E27FC236}">
              <a16:creationId xmlns:a16="http://schemas.microsoft.com/office/drawing/2014/main" id="{67AEE04D-C2E0-5E5B-3F5C-C6C7DB4E6D77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7117" name="Rectangle 1053">
          <a:extLst>
            <a:ext uri="{FF2B5EF4-FFF2-40B4-BE49-F238E27FC236}">
              <a16:creationId xmlns:a16="http://schemas.microsoft.com/office/drawing/2014/main" id="{CEDC1D3E-0466-32CE-130C-6B765E09B645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7118" name="Rectangle 1054">
          <a:extLst>
            <a:ext uri="{FF2B5EF4-FFF2-40B4-BE49-F238E27FC236}">
              <a16:creationId xmlns:a16="http://schemas.microsoft.com/office/drawing/2014/main" id="{93F6BFAB-FF1A-33A8-D0B6-2A69A94E711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7119" name="Rectangle 1055">
          <a:extLst>
            <a:ext uri="{FF2B5EF4-FFF2-40B4-BE49-F238E27FC236}">
              <a16:creationId xmlns:a16="http://schemas.microsoft.com/office/drawing/2014/main" id="{36AC87C4-D9EC-4501-C25E-B249707B7553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7120" name="Rectangle 1056">
          <a:extLst>
            <a:ext uri="{FF2B5EF4-FFF2-40B4-BE49-F238E27FC236}">
              <a16:creationId xmlns:a16="http://schemas.microsoft.com/office/drawing/2014/main" id="{D67D675E-C3B3-4F50-D99A-FC68A1118E6E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7121" name="Rectangle 1057">
          <a:extLst>
            <a:ext uri="{FF2B5EF4-FFF2-40B4-BE49-F238E27FC236}">
              <a16:creationId xmlns:a16="http://schemas.microsoft.com/office/drawing/2014/main" id="{CE0D22C1-24F8-7C3E-5813-F15EFB239C10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7122" name="Rectangle 1121">
          <a:extLst>
            <a:ext uri="{FF2B5EF4-FFF2-40B4-BE49-F238E27FC236}">
              <a16:creationId xmlns:a16="http://schemas.microsoft.com/office/drawing/2014/main" id="{30C054ED-4A3A-7CC4-60C4-5EB0BBCAA3F9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7123" name="Rectangle 1122">
          <a:extLst>
            <a:ext uri="{FF2B5EF4-FFF2-40B4-BE49-F238E27FC236}">
              <a16:creationId xmlns:a16="http://schemas.microsoft.com/office/drawing/2014/main" id="{76821664-1314-DCEF-B0E8-0D25386CD65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124" name="Rectangle 1123">
          <a:extLst>
            <a:ext uri="{FF2B5EF4-FFF2-40B4-BE49-F238E27FC236}">
              <a16:creationId xmlns:a16="http://schemas.microsoft.com/office/drawing/2014/main" id="{6C0D812F-D1B0-5365-52F4-92A49471BCC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7125" name="Rectangle 1124">
          <a:extLst>
            <a:ext uri="{FF2B5EF4-FFF2-40B4-BE49-F238E27FC236}">
              <a16:creationId xmlns:a16="http://schemas.microsoft.com/office/drawing/2014/main" id="{0B3C1B6B-8E68-3A16-C614-5F613A545B25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7126" name="Rectangle 1125">
          <a:extLst>
            <a:ext uri="{FF2B5EF4-FFF2-40B4-BE49-F238E27FC236}">
              <a16:creationId xmlns:a16="http://schemas.microsoft.com/office/drawing/2014/main" id="{25B9DE13-6AE0-E2CB-B07F-C5FE89ECA48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127" name="Rectangle 1126">
          <a:extLst>
            <a:ext uri="{FF2B5EF4-FFF2-40B4-BE49-F238E27FC236}">
              <a16:creationId xmlns:a16="http://schemas.microsoft.com/office/drawing/2014/main" id="{5ED92390-E5AA-C812-F15B-369F8349284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7128" name="Rectangle 1127">
          <a:extLst>
            <a:ext uri="{FF2B5EF4-FFF2-40B4-BE49-F238E27FC236}">
              <a16:creationId xmlns:a16="http://schemas.microsoft.com/office/drawing/2014/main" id="{7D516E53-6C78-0C3C-2D52-49DCE3680160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7129" name="Rectangle 1128">
          <a:extLst>
            <a:ext uri="{FF2B5EF4-FFF2-40B4-BE49-F238E27FC236}">
              <a16:creationId xmlns:a16="http://schemas.microsoft.com/office/drawing/2014/main" id="{886D2AE3-1BB4-909F-3CA0-C91371CC5FE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130" name="Rectangle 1129">
          <a:extLst>
            <a:ext uri="{FF2B5EF4-FFF2-40B4-BE49-F238E27FC236}">
              <a16:creationId xmlns:a16="http://schemas.microsoft.com/office/drawing/2014/main" id="{5F6A5FF4-23A0-D160-BAC1-679C4D289DA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7131" name="Rectangle 1130">
          <a:extLst>
            <a:ext uri="{FF2B5EF4-FFF2-40B4-BE49-F238E27FC236}">
              <a16:creationId xmlns:a16="http://schemas.microsoft.com/office/drawing/2014/main" id="{C3B92D8D-5DC1-694A-C472-A839679B1BDD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7132" name="Rectangle 1131">
          <a:extLst>
            <a:ext uri="{FF2B5EF4-FFF2-40B4-BE49-F238E27FC236}">
              <a16:creationId xmlns:a16="http://schemas.microsoft.com/office/drawing/2014/main" id="{5DDEAC33-FD76-FBC4-A06E-09D841DECBED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133" name="Rectangle 1132">
          <a:extLst>
            <a:ext uri="{FF2B5EF4-FFF2-40B4-BE49-F238E27FC236}">
              <a16:creationId xmlns:a16="http://schemas.microsoft.com/office/drawing/2014/main" id="{6623D821-80D7-8FAB-8F91-D0073FAF8BA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7134" name="Rectangle 1133">
          <a:extLst>
            <a:ext uri="{FF2B5EF4-FFF2-40B4-BE49-F238E27FC236}">
              <a16:creationId xmlns:a16="http://schemas.microsoft.com/office/drawing/2014/main" id="{C0CA4DC3-50FF-01D0-7441-CDAF1541356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7135" name="Rectangle 1134">
          <a:extLst>
            <a:ext uri="{FF2B5EF4-FFF2-40B4-BE49-F238E27FC236}">
              <a16:creationId xmlns:a16="http://schemas.microsoft.com/office/drawing/2014/main" id="{8D76F93E-A517-82F1-64FC-4C5B956FB43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136" name="Rectangle 1135">
          <a:extLst>
            <a:ext uri="{FF2B5EF4-FFF2-40B4-BE49-F238E27FC236}">
              <a16:creationId xmlns:a16="http://schemas.microsoft.com/office/drawing/2014/main" id="{54C30A5F-37F5-3FF5-1BC5-50CA9013053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7137" name="Rectangle 1136">
          <a:extLst>
            <a:ext uri="{FF2B5EF4-FFF2-40B4-BE49-F238E27FC236}">
              <a16:creationId xmlns:a16="http://schemas.microsoft.com/office/drawing/2014/main" id="{2D3528FA-E10F-E164-8483-BD309E0D81BD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7138" name="Rectangle 1137">
          <a:extLst>
            <a:ext uri="{FF2B5EF4-FFF2-40B4-BE49-F238E27FC236}">
              <a16:creationId xmlns:a16="http://schemas.microsoft.com/office/drawing/2014/main" id="{C29C6D27-C499-0AA9-49DD-8C2EF31DFEB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139" name="Rectangle 1138">
          <a:extLst>
            <a:ext uri="{FF2B5EF4-FFF2-40B4-BE49-F238E27FC236}">
              <a16:creationId xmlns:a16="http://schemas.microsoft.com/office/drawing/2014/main" id="{A30FBDBE-268C-5ABC-9451-34614EFA37D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7140" name="Rectangle 1139">
          <a:extLst>
            <a:ext uri="{FF2B5EF4-FFF2-40B4-BE49-F238E27FC236}">
              <a16:creationId xmlns:a16="http://schemas.microsoft.com/office/drawing/2014/main" id="{9620CBED-A75C-F5BA-0584-366A00C5CC6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7141" name="Rectangle 1140">
          <a:extLst>
            <a:ext uri="{FF2B5EF4-FFF2-40B4-BE49-F238E27FC236}">
              <a16:creationId xmlns:a16="http://schemas.microsoft.com/office/drawing/2014/main" id="{EA5C7126-9400-3AC1-E891-9CE0F03B44D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142" name="Rectangle 1141">
          <a:extLst>
            <a:ext uri="{FF2B5EF4-FFF2-40B4-BE49-F238E27FC236}">
              <a16:creationId xmlns:a16="http://schemas.microsoft.com/office/drawing/2014/main" id="{2CB91E74-3CF8-537E-83FB-7BBFE085A92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7143" name="Rectangle 1142">
          <a:extLst>
            <a:ext uri="{FF2B5EF4-FFF2-40B4-BE49-F238E27FC236}">
              <a16:creationId xmlns:a16="http://schemas.microsoft.com/office/drawing/2014/main" id="{AF9E3FE4-E801-948A-F185-091AF195093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7144" name="Rectangle 1143">
          <a:extLst>
            <a:ext uri="{FF2B5EF4-FFF2-40B4-BE49-F238E27FC236}">
              <a16:creationId xmlns:a16="http://schemas.microsoft.com/office/drawing/2014/main" id="{7EBFC55D-283C-8534-4316-2DD566B45CA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145" name="Rectangle 1144">
          <a:extLst>
            <a:ext uri="{FF2B5EF4-FFF2-40B4-BE49-F238E27FC236}">
              <a16:creationId xmlns:a16="http://schemas.microsoft.com/office/drawing/2014/main" id="{0224E02E-C352-A471-A1BF-4465D964EA3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7146" name="Rectangle 1145">
          <a:extLst>
            <a:ext uri="{FF2B5EF4-FFF2-40B4-BE49-F238E27FC236}">
              <a16:creationId xmlns:a16="http://schemas.microsoft.com/office/drawing/2014/main" id="{D81386C6-DDE4-4C0B-401E-7B67DF9DABE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7147" name="Rectangle 1146">
          <a:extLst>
            <a:ext uri="{FF2B5EF4-FFF2-40B4-BE49-F238E27FC236}">
              <a16:creationId xmlns:a16="http://schemas.microsoft.com/office/drawing/2014/main" id="{D3E161D5-0770-9784-D604-4EBB4A5BAF8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148" name="Rectangle 1147">
          <a:extLst>
            <a:ext uri="{FF2B5EF4-FFF2-40B4-BE49-F238E27FC236}">
              <a16:creationId xmlns:a16="http://schemas.microsoft.com/office/drawing/2014/main" id="{F3CFB3DE-E2F5-4A15-9AEF-837FE72DAD8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7149" name="Rectangle 1148">
          <a:extLst>
            <a:ext uri="{FF2B5EF4-FFF2-40B4-BE49-F238E27FC236}">
              <a16:creationId xmlns:a16="http://schemas.microsoft.com/office/drawing/2014/main" id="{35F145B4-703F-BAC1-367D-4548D8888AD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150" name="Rectangle 1149">
          <a:extLst>
            <a:ext uri="{FF2B5EF4-FFF2-40B4-BE49-F238E27FC236}">
              <a16:creationId xmlns:a16="http://schemas.microsoft.com/office/drawing/2014/main" id="{338A1EAF-833C-FBBA-51FD-F9BA5411AB2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7151" name="Rectangle 1150">
          <a:extLst>
            <a:ext uri="{FF2B5EF4-FFF2-40B4-BE49-F238E27FC236}">
              <a16:creationId xmlns:a16="http://schemas.microsoft.com/office/drawing/2014/main" id="{73CF64D1-202A-84AD-0A4C-A34D83D3EFC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152" name="Rectangle 1151">
          <a:extLst>
            <a:ext uri="{FF2B5EF4-FFF2-40B4-BE49-F238E27FC236}">
              <a16:creationId xmlns:a16="http://schemas.microsoft.com/office/drawing/2014/main" id="{D32AA717-69A4-3AE1-1E60-BCDDDDD3998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7153" name="Rectangle 1152">
          <a:extLst>
            <a:ext uri="{FF2B5EF4-FFF2-40B4-BE49-F238E27FC236}">
              <a16:creationId xmlns:a16="http://schemas.microsoft.com/office/drawing/2014/main" id="{E200889D-2C6B-077F-FA6C-5D93C4B3D69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7154" name="Rectangle 1153">
          <a:extLst>
            <a:ext uri="{FF2B5EF4-FFF2-40B4-BE49-F238E27FC236}">
              <a16:creationId xmlns:a16="http://schemas.microsoft.com/office/drawing/2014/main" id="{CDA1FA68-4B2E-AD25-0A8D-B5ECAC0D147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7155" name="Rectangle 1154">
          <a:extLst>
            <a:ext uri="{FF2B5EF4-FFF2-40B4-BE49-F238E27FC236}">
              <a16:creationId xmlns:a16="http://schemas.microsoft.com/office/drawing/2014/main" id="{7F8E6BAF-3DC8-038E-5439-5D8D3FB6EFBC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7156" name="Rectangle 1155">
          <a:extLst>
            <a:ext uri="{FF2B5EF4-FFF2-40B4-BE49-F238E27FC236}">
              <a16:creationId xmlns:a16="http://schemas.microsoft.com/office/drawing/2014/main" id="{A80EBBDA-DC2B-39E1-200F-02EF0584A584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7157" name="Rectangle 1156">
          <a:extLst>
            <a:ext uri="{FF2B5EF4-FFF2-40B4-BE49-F238E27FC236}">
              <a16:creationId xmlns:a16="http://schemas.microsoft.com/office/drawing/2014/main" id="{CF72B3A6-34B1-E4DB-4D1E-34C5FC9A7973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7158" name="Rectangle 1157">
          <a:extLst>
            <a:ext uri="{FF2B5EF4-FFF2-40B4-BE49-F238E27FC236}">
              <a16:creationId xmlns:a16="http://schemas.microsoft.com/office/drawing/2014/main" id="{13C3E2B8-2290-A4DF-9077-9A409149ADBD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7159" name="Rectangle 1158">
          <a:extLst>
            <a:ext uri="{FF2B5EF4-FFF2-40B4-BE49-F238E27FC236}">
              <a16:creationId xmlns:a16="http://schemas.microsoft.com/office/drawing/2014/main" id="{6D06A610-C0E2-6E3A-8308-38F9762CB47F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7160" name="Rectangle 1159">
          <a:extLst>
            <a:ext uri="{FF2B5EF4-FFF2-40B4-BE49-F238E27FC236}">
              <a16:creationId xmlns:a16="http://schemas.microsoft.com/office/drawing/2014/main" id="{E529706E-758B-39BE-5E4B-D3E1320F0963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7161" name="Rectangle 1160">
          <a:extLst>
            <a:ext uri="{FF2B5EF4-FFF2-40B4-BE49-F238E27FC236}">
              <a16:creationId xmlns:a16="http://schemas.microsoft.com/office/drawing/2014/main" id="{507F0F61-13DF-A9A4-DA88-C93954C11DF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7162" name="Rectangle 1161">
          <a:extLst>
            <a:ext uri="{FF2B5EF4-FFF2-40B4-BE49-F238E27FC236}">
              <a16:creationId xmlns:a16="http://schemas.microsoft.com/office/drawing/2014/main" id="{CF0609B3-C8CA-7E0E-FC05-68584DC88A14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7163" name="Rectangle 1162">
          <a:extLst>
            <a:ext uri="{FF2B5EF4-FFF2-40B4-BE49-F238E27FC236}">
              <a16:creationId xmlns:a16="http://schemas.microsoft.com/office/drawing/2014/main" id="{DB8D1DAD-5CB3-448A-4273-9470EB9F99BA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7164" name="Rectangle 1163">
          <a:extLst>
            <a:ext uri="{FF2B5EF4-FFF2-40B4-BE49-F238E27FC236}">
              <a16:creationId xmlns:a16="http://schemas.microsoft.com/office/drawing/2014/main" id="{C876E955-B656-28CE-12CA-A54B67A62BC9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7165" name="Rectangle 1164">
          <a:extLst>
            <a:ext uri="{FF2B5EF4-FFF2-40B4-BE49-F238E27FC236}">
              <a16:creationId xmlns:a16="http://schemas.microsoft.com/office/drawing/2014/main" id="{D4FEB1F2-D36C-E276-E6F0-93AE7AC1C639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7166" name="Rectangle 93">
          <a:extLst>
            <a:ext uri="{FF2B5EF4-FFF2-40B4-BE49-F238E27FC236}">
              <a16:creationId xmlns:a16="http://schemas.microsoft.com/office/drawing/2014/main" id="{A7F262D9-BF58-8E1F-DAA9-FC9E71A58F3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7167" name="Rectangle 94">
          <a:extLst>
            <a:ext uri="{FF2B5EF4-FFF2-40B4-BE49-F238E27FC236}">
              <a16:creationId xmlns:a16="http://schemas.microsoft.com/office/drawing/2014/main" id="{A7EF94D8-283F-4152-C159-E6E9A346451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168" name="Rectangle 95">
          <a:extLst>
            <a:ext uri="{FF2B5EF4-FFF2-40B4-BE49-F238E27FC236}">
              <a16:creationId xmlns:a16="http://schemas.microsoft.com/office/drawing/2014/main" id="{3670EA1E-684D-04B0-912D-2AE2528A475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7169" name="Rectangle 96">
          <a:extLst>
            <a:ext uri="{FF2B5EF4-FFF2-40B4-BE49-F238E27FC236}">
              <a16:creationId xmlns:a16="http://schemas.microsoft.com/office/drawing/2014/main" id="{96CC571A-461A-ECD3-11A4-1502A1E5E79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7170" name="Rectangle 97">
          <a:extLst>
            <a:ext uri="{FF2B5EF4-FFF2-40B4-BE49-F238E27FC236}">
              <a16:creationId xmlns:a16="http://schemas.microsoft.com/office/drawing/2014/main" id="{0ED66242-DF1C-5E75-E5C5-BB2FA909583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171" name="Rectangle 98">
          <a:extLst>
            <a:ext uri="{FF2B5EF4-FFF2-40B4-BE49-F238E27FC236}">
              <a16:creationId xmlns:a16="http://schemas.microsoft.com/office/drawing/2014/main" id="{A82851BD-9C29-C0B6-9D38-E8024419F71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7172" name="Rectangle 99">
          <a:extLst>
            <a:ext uri="{FF2B5EF4-FFF2-40B4-BE49-F238E27FC236}">
              <a16:creationId xmlns:a16="http://schemas.microsoft.com/office/drawing/2014/main" id="{A1A66296-C148-2A94-2493-C7CABF819FB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7173" name="Rectangle 100">
          <a:extLst>
            <a:ext uri="{FF2B5EF4-FFF2-40B4-BE49-F238E27FC236}">
              <a16:creationId xmlns:a16="http://schemas.microsoft.com/office/drawing/2014/main" id="{67FEE3B0-8BAD-DB7F-7175-7D872A6F382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174" name="Rectangle 101">
          <a:extLst>
            <a:ext uri="{FF2B5EF4-FFF2-40B4-BE49-F238E27FC236}">
              <a16:creationId xmlns:a16="http://schemas.microsoft.com/office/drawing/2014/main" id="{653E38C8-F8A0-30EF-BC62-CA153655C61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7175" name="Rectangle 102">
          <a:extLst>
            <a:ext uri="{FF2B5EF4-FFF2-40B4-BE49-F238E27FC236}">
              <a16:creationId xmlns:a16="http://schemas.microsoft.com/office/drawing/2014/main" id="{D80A4434-0E05-A987-92C1-AF19E651916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7176" name="Rectangle 103">
          <a:extLst>
            <a:ext uri="{FF2B5EF4-FFF2-40B4-BE49-F238E27FC236}">
              <a16:creationId xmlns:a16="http://schemas.microsoft.com/office/drawing/2014/main" id="{EB5D5F1B-BC7E-E933-26F2-650C9A07992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177" name="Rectangle 104">
          <a:extLst>
            <a:ext uri="{FF2B5EF4-FFF2-40B4-BE49-F238E27FC236}">
              <a16:creationId xmlns:a16="http://schemas.microsoft.com/office/drawing/2014/main" id="{2C0B07B9-8FB3-F057-ECE6-D6391704DDD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7178" name="Rectangle 105">
          <a:extLst>
            <a:ext uri="{FF2B5EF4-FFF2-40B4-BE49-F238E27FC236}">
              <a16:creationId xmlns:a16="http://schemas.microsoft.com/office/drawing/2014/main" id="{09E7F9A2-728E-E9E0-9D19-25F7D13F34A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7179" name="Rectangle 106">
          <a:extLst>
            <a:ext uri="{FF2B5EF4-FFF2-40B4-BE49-F238E27FC236}">
              <a16:creationId xmlns:a16="http://schemas.microsoft.com/office/drawing/2014/main" id="{1421E579-1706-DBAE-A4C8-9845A01F173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180" name="Rectangle 107">
          <a:extLst>
            <a:ext uri="{FF2B5EF4-FFF2-40B4-BE49-F238E27FC236}">
              <a16:creationId xmlns:a16="http://schemas.microsoft.com/office/drawing/2014/main" id="{DE602D34-87CA-11C1-F524-764D5898BB7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7181" name="Rectangle 108">
          <a:extLst>
            <a:ext uri="{FF2B5EF4-FFF2-40B4-BE49-F238E27FC236}">
              <a16:creationId xmlns:a16="http://schemas.microsoft.com/office/drawing/2014/main" id="{91C81CCE-D22D-3690-769E-487CA84AD80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7182" name="Rectangle 109">
          <a:extLst>
            <a:ext uri="{FF2B5EF4-FFF2-40B4-BE49-F238E27FC236}">
              <a16:creationId xmlns:a16="http://schemas.microsoft.com/office/drawing/2014/main" id="{17242F57-8802-7E05-DC59-D7239B1E0A3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183" name="Rectangle 110">
          <a:extLst>
            <a:ext uri="{FF2B5EF4-FFF2-40B4-BE49-F238E27FC236}">
              <a16:creationId xmlns:a16="http://schemas.microsoft.com/office/drawing/2014/main" id="{27C1939F-BBEB-12F0-36DD-523D9DD7C0F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7184" name="Rectangle 111">
          <a:extLst>
            <a:ext uri="{FF2B5EF4-FFF2-40B4-BE49-F238E27FC236}">
              <a16:creationId xmlns:a16="http://schemas.microsoft.com/office/drawing/2014/main" id="{C974EFD6-30E9-B206-633D-BC3922A664D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7185" name="Rectangle 112">
          <a:extLst>
            <a:ext uri="{FF2B5EF4-FFF2-40B4-BE49-F238E27FC236}">
              <a16:creationId xmlns:a16="http://schemas.microsoft.com/office/drawing/2014/main" id="{F040D344-A135-7D35-144A-56921A3E0EC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186" name="Rectangle 113">
          <a:extLst>
            <a:ext uri="{FF2B5EF4-FFF2-40B4-BE49-F238E27FC236}">
              <a16:creationId xmlns:a16="http://schemas.microsoft.com/office/drawing/2014/main" id="{C307899A-8D4A-708D-CC92-F7DABA5FDF6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7187" name="Rectangle 114">
          <a:extLst>
            <a:ext uri="{FF2B5EF4-FFF2-40B4-BE49-F238E27FC236}">
              <a16:creationId xmlns:a16="http://schemas.microsoft.com/office/drawing/2014/main" id="{80CF5E44-3257-D775-CFB0-0DFD0B1FEE6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7188" name="Rectangle 115">
          <a:extLst>
            <a:ext uri="{FF2B5EF4-FFF2-40B4-BE49-F238E27FC236}">
              <a16:creationId xmlns:a16="http://schemas.microsoft.com/office/drawing/2014/main" id="{2D00CD21-4A9A-6E12-BDB4-48F2D202EE2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189" name="Rectangle 116">
          <a:extLst>
            <a:ext uri="{FF2B5EF4-FFF2-40B4-BE49-F238E27FC236}">
              <a16:creationId xmlns:a16="http://schemas.microsoft.com/office/drawing/2014/main" id="{635A8772-2173-D647-4501-CE3D3D7D4EF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7190" name="Rectangle 117">
          <a:extLst>
            <a:ext uri="{FF2B5EF4-FFF2-40B4-BE49-F238E27FC236}">
              <a16:creationId xmlns:a16="http://schemas.microsoft.com/office/drawing/2014/main" id="{3E1299C0-EAEB-8446-FD6E-A34B1F07C72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7191" name="Rectangle 118">
          <a:extLst>
            <a:ext uri="{FF2B5EF4-FFF2-40B4-BE49-F238E27FC236}">
              <a16:creationId xmlns:a16="http://schemas.microsoft.com/office/drawing/2014/main" id="{9FC53E35-7ED9-D8B0-3B7C-ED1B1DBE565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192" name="Rectangle 119">
          <a:extLst>
            <a:ext uri="{FF2B5EF4-FFF2-40B4-BE49-F238E27FC236}">
              <a16:creationId xmlns:a16="http://schemas.microsoft.com/office/drawing/2014/main" id="{1772EF8B-0130-B318-94A5-6EF828BFF23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7193" name="Rectangle 120">
          <a:extLst>
            <a:ext uri="{FF2B5EF4-FFF2-40B4-BE49-F238E27FC236}">
              <a16:creationId xmlns:a16="http://schemas.microsoft.com/office/drawing/2014/main" id="{877B059D-6434-9D7D-FC07-804D4A7667C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7194" name="Rectangle 121">
          <a:extLst>
            <a:ext uri="{FF2B5EF4-FFF2-40B4-BE49-F238E27FC236}">
              <a16:creationId xmlns:a16="http://schemas.microsoft.com/office/drawing/2014/main" id="{8EFCD820-BD42-EDF0-CD6A-1AFD32ABEE2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195" name="Rectangle 122">
          <a:extLst>
            <a:ext uri="{FF2B5EF4-FFF2-40B4-BE49-F238E27FC236}">
              <a16:creationId xmlns:a16="http://schemas.microsoft.com/office/drawing/2014/main" id="{0A4AF56D-7EB0-E43D-B1AC-8FF94B85848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7196" name="Rectangle 123">
          <a:extLst>
            <a:ext uri="{FF2B5EF4-FFF2-40B4-BE49-F238E27FC236}">
              <a16:creationId xmlns:a16="http://schemas.microsoft.com/office/drawing/2014/main" id="{FA2493CC-D883-343C-0C01-6BB91A26CC5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7197" name="Rectangle 124">
          <a:extLst>
            <a:ext uri="{FF2B5EF4-FFF2-40B4-BE49-F238E27FC236}">
              <a16:creationId xmlns:a16="http://schemas.microsoft.com/office/drawing/2014/main" id="{FC1AD1CE-1E1C-F3C8-A858-5D9BCCB3DAA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198" name="Rectangle 125">
          <a:extLst>
            <a:ext uri="{FF2B5EF4-FFF2-40B4-BE49-F238E27FC236}">
              <a16:creationId xmlns:a16="http://schemas.microsoft.com/office/drawing/2014/main" id="{022FEB37-CD38-5FC8-5A60-0BA5D1067C9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7199" name="Rectangle 126">
          <a:extLst>
            <a:ext uri="{FF2B5EF4-FFF2-40B4-BE49-F238E27FC236}">
              <a16:creationId xmlns:a16="http://schemas.microsoft.com/office/drawing/2014/main" id="{954A40ED-BA11-B355-88F2-43ED1F8793F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200" name="Rectangle 127">
          <a:extLst>
            <a:ext uri="{FF2B5EF4-FFF2-40B4-BE49-F238E27FC236}">
              <a16:creationId xmlns:a16="http://schemas.microsoft.com/office/drawing/2014/main" id="{0688AD3A-AE67-1346-6F1F-B37661E0EAA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201" name="Rectangle 128">
          <a:extLst>
            <a:ext uri="{FF2B5EF4-FFF2-40B4-BE49-F238E27FC236}">
              <a16:creationId xmlns:a16="http://schemas.microsoft.com/office/drawing/2014/main" id="{CA2F8CD4-53AF-095D-4261-AE3C81344EF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202" name="Rectangle 129">
          <a:extLst>
            <a:ext uri="{FF2B5EF4-FFF2-40B4-BE49-F238E27FC236}">
              <a16:creationId xmlns:a16="http://schemas.microsoft.com/office/drawing/2014/main" id="{9F7C4642-63A1-56B7-19CC-6E35206EEBA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203" name="Rectangle 130">
          <a:extLst>
            <a:ext uri="{FF2B5EF4-FFF2-40B4-BE49-F238E27FC236}">
              <a16:creationId xmlns:a16="http://schemas.microsoft.com/office/drawing/2014/main" id="{DE025FE1-671E-D566-58CE-07705FBB310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204" name="Rectangle 131">
          <a:extLst>
            <a:ext uri="{FF2B5EF4-FFF2-40B4-BE49-F238E27FC236}">
              <a16:creationId xmlns:a16="http://schemas.microsoft.com/office/drawing/2014/main" id="{71CF154B-4608-9FB1-55F2-CD98A18B7C7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205" name="Rectangle 132">
          <a:extLst>
            <a:ext uri="{FF2B5EF4-FFF2-40B4-BE49-F238E27FC236}">
              <a16:creationId xmlns:a16="http://schemas.microsoft.com/office/drawing/2014/main" id="{8DECCB36-0AD3-7966-C034-0B906715B96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206" name="Rectangle 133">
          <a:extLst>
            <a:ext uri="{FF2B5EF4-FFF2-40B4-BE49-F238E27FC236}">
              <a16:creationId xmlns:a16="http://schemas.microsoft.com/office/drawing/2014/main" id="{50C669B8-E666-6C05-66D4-273199B42E0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207" name="Rectangle 134">
          <a:extLst>
            <a:ext uri="{FF2B5EF4-FFF2-40B4-BE49-F238E27FC236}">
              <a16:creationId xmlns:a16="http://schemas.microsoft.com/office/drawing/2014/main" id="{8D32CDC6-2079-6DAE-63C2-EEB9BE1DC1B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208" name="Rectangle 135">
          <a:extLst>
            <a:ext uri="{FF2B5EF4-FFF2-40B4-BE49-F238E27FC236}">
              <a16:creationId xmlns:a16="http://schemas.microsoft.com/office/drawing/2014/main" id="{C228FD15-2D9B-2AED-6CBB-16075777E34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209" name="Rectangle 136">
          <a:extLst>
            <a:ext uri="{FF2B5EF4-FFF2-40B4-BE49-F238E27FC236}">
              <a16:creationId xmlns:a16="http://schemas.microsoft.com/office/drawing/2014/main" id="{E2DD7A99-36DD-F351-0E59-A412F088379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210" name="Rectangle 137">
          <a:extLst>
            <a:ext uri="{FF2B5EF4-FFF2-40B4-BE49-F238E27FC236}">
              <a16:creationId xmlns:a16="http://schemas.microsoft.com/office/drawing/2014/main" id="{7CD675B1-0F8C-21D9-50A1-505A48EAC05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211" name="Rectangle 138">
          <a:extLst>
            <a:ext uri="{FF2B5EF4-FFF2-40B4-BE49-F238E27FC236}">
              <a16:creationId xmlns:a16="http://schemas.microsoft.com/office/drawing/2014/main" id="{E35A9417-16B5-62BE-42A2-C5A760D7850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7212" name="Rectangle 139">
          <a:extLst>
            <a:ext uri="{FF2B5EF4-FFF2-40B4-BE49-F238E27FC236}">
              <a16:creationId xmlns:a16="http://schemas.microsoft.com/office/drawing/2014/main" id="{90E158E8-D9E1-CEAA-D121-D1B00EEB2E6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7213" name="Rectangle 140">
          <a:extLst>
            <a:ext uri="{FF2B5EF4-FFF2-40B4-BE49-F238E27FC236}">
              <a16:creationId xmlns:a16="http://schemas.microsoft.com/office/drawing/2014/main" id="{9955331D-2793-F962-4DA2-C85FB1292A0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214" name="Rectangle 141">
          <a:extLst>
            <a:ext uri="{FF2B5EF4-FFF2-40B4-BE49-F238E27FC236}">
              <a16:creationId xmlns:a16="http://schemas.microsoft.com/office/drawing/2014/main" id="{F2221A1E-3770-295D-C317-25B9FCCC4C1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7215" name="Rectangle 142">
          <a:extLst>
            <a:ext uri="{FF2B5EF4-FFF2-40B4-BE49-F238E27FC236}">
              <a16:creationId xmlns:a16="http://schemas.microsoft.com/office/drawing/2014/main" id="{5FBD262B-10F9-1372-65C8-D57DFEBAC7E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7216" name="Rectangle 143">
          <a:extLst>
            <a:ext uri="{FF2B5EF4-FFF2-40B4-BE49-F238E27FC236}">
              <a16:creationId xmlns:a16="http://schemas.microsoft.com/office/drawing/2014/main" id="{404B0823-C583-9543-F3C0-2D05BD331D5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217" name="Rectangle 144">
          <a:extLst>
            <a:ext uri="{FF2B5EF4-FFF2-40B4-BE49-F238E27FC236}">
              <a16:creationId xmlns:a16="http://schemas.microsoft.com/office/drawing/2014/main" id="{67E8BE6D-213E-F7D5-F476-E973D76B90D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7218" name="Rectangle 145">
          <a:extLst>
            <a:ext uri="{FF2B5EF4-FFF2-40B4-BE49-F238E27FC236}">
              <a16:creationId xmlns:a16="http://schemas.microsoft.com/office/drawing/2014/main" id="{A05D3CA2-C9C7-B62A-DC92-7E6CCCEBA0B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7219" name="Rectangle 146">
          <a:extLst>
            <a:ext uri="{FF2B5EF4-FFF2-40B4-BE49-F238E27FC236}">
              <a16:creationId xmlns:a16="http://schemas.microsoft.com/office/drawing/2014/main" id="{7C551190-819D-FE3B-6BEE-CA8FC62839E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220" name="Rectangle 147">
          <a:extLst>
            <a:ext uri="{FF2B5EF4-FFF2-40B4-BE49-F238E27FC236}">
              <a16:creationId xmlns:a16="http://schemas.microsoft.com/office/drawing/2014/main" id="{CCF4AC55-41CC-E99F-F4DF-DCAEA689110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7221" name="Rectangle 148">
          <a:extLst>
            <a:ext uri="{FF2B5EF4-FFF2-40B4-BE49-F238E27FC236}">
              <a16:creationId xmlns:a16="http://schemas.microsoft.com/office/drawing/2014/main" id="{A634A4CD-21DC-D1D9-5989-A7678ABF9A5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7222" name="Rectangle 149">
          <a:extLst>
            <a:ext uri="{FF2B5EF4-FFF2-40B4-BE49-F238E27FC236}">
              <a16:creationId xmlns:a16="http://schemas.microsoft.com/office/drawing/2014/main" id="{57B0CCB4-9F01-D0E1-382A-1F6E33D12B5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223" name="Rectangle 150">
          <a:extLst>
            <a:ext uri="{FF2B5EF4-FFF2-40B4-BE49-F238E27FC236}">
              <a16:creationId xmlns:a16="http://schemas.microsoft.com/office/drawing/2014/main" id="{BC9E2AD0-9F78-5A16-6585-8855D408093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7224" name="Rectangle 151">
          <a:extLst>
            <a:ext uri="{FF2B5EF4-FFF2-40B4-BE49-F238E27FC236}">
              <a16:creationId xmlns:a16="http://schemas.microsoft.com/office/drawing/2014/main" id="{8319C70A-6DB7-B0D4-4E9D-B6423F57F8F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7225" name="Rectangle 152">
          <a:extLst>
            <a:ext uri="{FF2B5EF4-FFF2-40B4-BE49-F238E27FC236}">
              <a16:creationId xmlns:a16="http://schemas.microsoft.com/office/drawing/2014/main" id="{BCEEF85D-26D3-45C1-5826-C6E1FF6575C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226" name="Rectangle 153">
          <a:extLst>
            <a:ext uri="{FF2B5EF4-FFF2-40B4-BE49-F238E27FC236}">
              <a16:creationId xmlns:a16="http://schemas.microsoft.com/office/drawing/2014/main" id="{07AD7929-627E-CE36-C416-9961026DCC0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7227" name="Rectangle 154">
          <a:extLst>
            <a:ext uri="{FF2B5EF4-FFF2-40B4-BE49-F238E27FC236}">
              <a16:creationId xmlns:a16="http://schemas.microsoft.com/office/drawing/2014/main" id="{3D55B399-8FAB-5D78-8923-51E3FB422D0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7228" name="Rectangle 155">
          <a:extLst>
            <a:ext uri="{FF2B5EF4-FFF2-40B4-BE49-F238E27FC236}">
              <a16:creationId xmlns:a16="http://schemas.microsoft.com/office/drawing/2014/main" id="{7C1F8DBC-2324-BA53-2313-B9B0C55E81A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229" name="Rectangle 156">
          <a:extLst>
            <a:ext uri="{FF2B5EF4-FFF2-40B4-BE49-F238E27FC236}">
              <a16:creationId xmlns:a16="http://schemas.microsoft.com/office/drawing/2014/main" id="{B84A24BD-420B-C024-9D4F-47CD59559F0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7230" name="Rectangle 157">
          <a:extLst>
            <a:ext uri="{FF2B5EF4-FFF2-40B4-BE49-F238E27FC236}">
              <a16:creationId xmlns:a16="http://schemas.microsoft.com/office/drawing/2014/main" id="{099C9BFD-59E3-D257-675A-CCF18A0C3AD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7231" name="Rectangle 158">
          <a:extLst>
            <a:ext uri="{FF2B5EF4-FFF2-40B4-BE49-F238E27FC236}">
              <a16:creationId xmlns:a16="http://schemas.microsoft.com/office/drawing/2014/main" id="{C53EC25B-9A64-1FA3-7486-2310B43B4F8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232" name="Rectangle 159">
          <a:extLst>
            <a:ext uri="{FF2B5EF4-FFF2-40B4-BE49-F238E27FC236}">
              <a16:creationId xmlns:a16="http://schemas.microsoft.com/office/drawing/2014/main" id="{2B2C94F7-C36F-FE7D-CBFF-BAC97CEC159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7233" name="Rectangle 160">
          <a:extLst>
            <a:ext uri="{FF2B5EF4-FFF2-40B4-BE49-F238E27FC236}">
              <a16:creationId xmlns:a16="http://schemas.microsoft.com/office/drawing/2014/main" id="{8BF6FAEF-6906-5DC8-AAD9-CFB581B80B0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7234" name="Rectangle 161">
          <a:extLst>
            <a:ext uri="{FF2B5EF4-FFF2-40B4-BE49-F238E27FC236}">
              <a16:creationId xmlns:a16="http://schemas.microsoft.com/office/drawing/2014/main" id="{ADFFF2BE-09F6-8241-27E6-B18A1F71E89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235" name="Rectangle 162">
          <a:extLst>
            <a:ext uri="{FF2B5EF4-FFF2-40B4-BE49-F238E27FC236}">
              <a16:creationId xmlns:a16="http://schemas.microsoft.com/office/drawing/2014/main" id="{7D1A6A70-BBAB-0274-1141-BFF5A0898CD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7236" name="Rectangle 163">
          <a:extLst>
            <a:ext uri="{FF2B5EF4-FFF2-40B4-BE49-F238E27FC236}">
              <a16:creationId xmlns:a16="http://schemas.microsoft.com/office/drawing/2014/main" id="{CF6769DF-3961-2448-4A48-64BB176C7DB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7237" name="Rectangle 164">
          <a:extLst>
            <a:ext uri="{FF2B5EF4-FFF2-40B4-BE49-F238E27FC236}">
              <a16:creationId xmlns:a16="http://schemas.microsoft.com/office/drawing/2014/main" id="{0AB686B2-A7CB-21E2-E0D2-F39B5C0ABFA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238" name="Rectangle 165">
          <a:extLst>
            <a:ext uri="{FF2B5EF4-FFF2-40B4-BE49-F238E27FC236}">
              <a16:creationId xmlns:a16="http://schemas.microsoft.com/office/drawing/2014/main" id="{52A10690-62CB-9182-6F4A-FC16955B1AD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7239" name="Rectangle 166">
          <a:extLst>
            <a:ext uri="{FF2B5EF4-FFF2-40B4-BE49-F238E27FC236}">
              <a16:creationId xmlns:a16="http://schemas.microsoft.com/office/drawing/2014/main" id="{8EF1BA3D-1F47-4023-8B18-9C6527187BE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7240" name="Rectangle 167">
          <a:extLst>
            <a:ext uri="{FF2B5EF4-FFF2-40B4-BE49-F238E27FC236}">
              <a16:creationId xmlns:a16="http://schemas.microsoft.com/office/drawing/2014/main" id="{8E99CAFA-BF83-2E1A-CCC5-108BB3EE2A4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241" name="Rectangle 168">
          <a:extLst>
            <a:ext uri="{FF2B5EF4-FFF2-40B4-BE49-F238E27FC236}">
              <a16:creationId xmlns:a16="http://schemas.microsoft.com/office/drawing/2014/main" id="{BD6A9338-5B93-88E2-A6C6-4D02CCB1CF6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7242" name="Rectangle 169">
          <a:extLst>
            <a:ext uri="{FF2B5EF4-FFF2-40B4-BE49-F238E27FC236}">
              <a16:creationId xmlns:a16="http://schemas.microsoft.com/office/drawing/2014/main" id="{2C404118-E24D-02FF-7B58-B245EED28DB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7243" name="Rectangle 170">
          <a:extLst>
            <a:ext uri="{FF2B5EF4-FFF2-40B4-BE49-F238E27FC236}">
              <a16:creationId xmlns:a16="http://schemas.microsoft.com/office/drawing/2014/main" id="{1B320169-0EEB-1CFF-5FAB-8A8867A0D6C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244" name="Rectangle 171">
          <a:extLst>
            <a:ext uri="{FF2B5EF4-FFF2-40B4-BE49-F238E27FC236}">
              <a16:creationId xmlns:a16="http://schemas.microsoft.com/office/drawing/2014/main" id="{44895A24-8104-EF31-2211-86F9ABD53EA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7245" name="Rectangle 172">
          <a:extLst>
            <a:ext uri="{FF2B5EF4-FFF2-40B4-BE49-F238E27FC236}">
              <a16:creationId xmlns:a16="http://schemas.microsoft.com/office/drawing/2014/main" id="{107118EB-D038-D6BD-293E-4E5066C767F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246" name="Rectangle 173">
          <a:extLst>
            <a:ext uri="{FF2B5EF4-FFF2-40B4-BE49-F238E27FC236}">
              <a16:creationId xmlns:a16="http://schemas.microsoft.com/office/drawing/2014/main" id="{F1516BEC-6F39-368D-B04F-52A2B13975A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247" name="Rectangle 174">
          <a:extLst>
            <a:ext uri="{FF2B5EF4-FFF2-40B4-BE49-F238E27FC236}">
              <a16:creationId xmlns:a16="http://schemas.microsoft.com/office/drawing/2014/main" id="{FC05E086-A2DB-E7FA-4310-A9523AEE19B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248" name="Rectangle 175">
          <a:extLst>
            <a:ext uri="{FF2B5EF4-FFF2-40B4-BE49-F238E27FC236}">
              <a16:creationId xmlns:a16="http://schemas.microsoft.com/office/drawing/2014/main" id="{ACDB5457-06AB-48EF-39A2-9A0318CC6BF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249" name="Rectangle 176">
          <a:extLst>
            <a:ext uri="{FF2B5EF4-FFF2-40B4-BE49-F238E27FC236}">
              <a16:creationId xmlns:a16="http://schemas.microsoft.com/office/drawing/2014/main" id="{9AE7C55C-580A-CCCE-41E1-C98ED2ABDF6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250" name="Rectangle 177">
          <a:extLst>
            <a:ext uri="{FF2B5EF4-FFF2-40B4-BE49-F238E27FC236}">
              <a16:creationId xmlns:a16="http://schemas.microsoft.com/office/drawing/2014/main" id="{0D2288D7-9A97-2CFB-945E-75B549EFE1D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251" name="Rectangle 178">
          <a:extLst>
            <a:ext uri="{FF2B5EF4-FFF2-40B4-BE49-F238E27FC236}">
              <a16:creationId xmlns:a16="http://schemas.microsoft.com/office/drawing/2014/main" id="{B7C705E0-2314-28BE-119C-74AF339DB6F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252" name="Rectangle 179">
          <a:extLst>
            <a:ext uri="{FF2B5EF4-FFF2-40B4-BE49-F238E27FC236}">
              <a16:creationId xmlns:a16="http://schemas.microsoft.com/office/drawing/2014/main" id="{93B254A7-2A3D-0EFF-E133-DF27A2BD2E4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253" name="Rectangle 180">
          <a:extLst>
            <a:ext uri="{FF2B5EF4-FFF2-40B4-BE49-F238E27FC236}">
              <a16:creationId xmlns:a16="http://schemas.microsoft.com/office/drawing/2014/main" id="{71894C22-A328-CE84-0556-22B29F58C24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254" name="Rectangle 181">
          <a:extLst>
            <a:ext uri="{FF2B5EF4-FFF2-40B4-BE49-F238E27FC236}">
              <a16:creationId xmlns:a16="http://schemas.microsoft.com/office/drawing/2014/main" id="{091ED152-424A-7352-2976-9205FA6243F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255" name="Rectangle 182">
          <a:extLst>
            <a:ext uri="{FF2B5EF4-FFF2-40B4-BE49-F238E27FC236}">
              <a16:creationId xmlns:a16="http://schemas.microsoft.com/office/drawing/2014/main" id="{6865815A-2618-9B08-7941-924EACAC337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256" name="Rectangle 183">
          <a:extLst>
            <a:ext uri="{FF2B5EF4-FFF2-40B4-BE49-F238E27FC236}">
              <a16:creationId xmlns:a16="http://schemas.microsoft.com/office/drawing/2014/main" id="{EEB9B926-E294-87C2-4B8E-F167270D9D9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257" name="Rectangle 184">
          <a:extLst>
            <a:ext uri="{FF2B5EF4-FFF2-40B4-BE49-F238E27FC236}">
              <a16:creationId xmlns:a16="http://schemas.microsoft.com/office/drawing/2014/main" id="{1FBAB5AE-4F87-8650-9E12-F62EB30E827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7258" name="Rectangle 185">
          <a:extLst>
            <a:ext uri="{FF2B5EF4-FFF2-40B4-BE49-F238E27FC236}">
              <a16:creationId xmlns:a16="http://schemas.microsoft.com/office/drawing/2014/main" id="{5455A7E4-AECC-4D38-B89B-2C089915AE7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7259" name="Rectangle 186">
          <a:extLst>
            <a:ext uri="{FF2B5EF4-FFF2-40B4-BE49-F238E27FC236}">
              <a16:creationId xmlns:a16="http://schemas.microsoft.com/office/drawing/2014/main" id="{3F8A4692-BC2E-7108-D13A-57614B4EC99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260" name="Rectangle 187">
          <a:extLst>
            <a:ext uri="{FF2B5EF4-FFF2-40B4-BE49-F238E27FC236}">
              <a16:creationId xmlns:a16="http://schemas.microsoft.com/office/drawing/2014/main" id="{79E4C5EC-34E3-3018-23FC-0E14CF3CCCA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7261" name="Rectangle 188">
          <a:extLst>
            <a:ext uri="{FF2B5EF4-FFF2-40B4-BE49-F238E27FC236}">
              <a16:creationId xmlns:a16="http://schemas.microsoft.com/office/drawing/2014/main" id="{042166D1-FC26-53A1-A542-BCDCF34982E0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7262" name="Rectangle 189">
          <a:extLst>
            <a:ext uri="{FF2B5EF4-FFF2-40B4-BE49-F238E27FC236}">
              <a16:creationId xmlns:a16="http://schemas.microsoft.com/office/drawing/2014/main" id="{26470F28-4BA2-6A08-F32C-A33911556E4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263" name="Rectangle 190">
          <a:extLst>
            <a:ext uri="{FF2B5EF4-FFF2-40B4-BE49-F238E27FC236}">
              <a16:creationId xmlns:a16="http://schemas.microsoft.com/office/drawing/2014/main" id="{B0938A94-00EE-B6A1-410F-7B139494AC8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7264" name="Rectangle 191">
          <a:extLst>
            <a:ext uri="{FF2B5EF4-FFF2-40B4-BE49-F238E27FC236}">
              <a16:creationId xmlns:a16="http://schemas.microsoft.com/office/drawing/2014/main" id="{CEF93F47-981E-9217-7552-18DBAD410940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7265" name="Rectangle 192">
          <a:extLst>
            <a:ext uri="{FF2B5EF4-FFF2-40B4-BE49-F238E27FC236}">
              <a16:creationId xmlns:a16="http://schemas.microsoft.com/office/drawing/2014/main" id="{3D2C7E66-6A49-D9F9-F22A-473A552DC00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266" name="Rectangle 193">
          <a:extLst>
            <a:ext uri="{FF2B5EF4-FFF2-40B4-BE49-F238E27FC236}">
              <a16:creationId xmlns:a16="http://schemas.microsoft.com/office/drawing/2014/main" id="{63145B41-6E55-1E0A-FBC7-69FC53FC48C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7267" name="Rectangle 194">
          <a:extLst>
            <a:ext uri="{FF2B5EF4-FFF2-40B4-BE49-F238E27FC236}">
              <a16:creationId xmlns:a16="http://schemas.microsoft.com/office/drawing/2014/main" id="{5681FEFC-3122-7266-BA68-DD123A288644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7268" name="Rectangle 195">
          <a:extLst>
            <a:ext uri="{FF2B5EF4-FFF2-40B4-BE49-F238E27FC236}">
              <a16:creationId xmlns:a16="http://schemas.microsoft.com/office/drawing/2014/main" id="{F7BFECCE-431E-5CCB-9E6B-A6859B31CA5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269" name="Rectangle 196">
          <a:extLst>
            <a:ext uri="{FF2B5EF4-FFF2-40B4-BE49-F238E27FC236}">
              <a16:creationId xmlns:a16="http://schemas.microsoft.com/office/drawing/2014/main" id="{D06A6BB9-B2A3-A98F-08EE-2C0CF08C3BF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7270" name="Rectangle 197">
          <a:extLst>
            <a:ext uri="{FF2B5EF4-FFF2-40B4-BE49-F238E27FC236}">
              <a16:creationId xmlns:a16="http://schemas.microsoft.com/office/drawing/2014/main" id="{44CFE905-E1CF-488A-F09E-4023D30D918E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7271" name="Rectangle 198">
          <a:extLst>
            <a:ext uri="{FF2B5EF4-FFF2-40B4-BE49-F238E27FC236}">
              <a16:creationId xmlns:a16="http://schemas.microsoft.com/office/drawing/2014/main" id="{1D42FC80-6DD3-3F9F-4D6B-BED53C3DF28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272" name="Rectangle 199">
          <a:extLst>
            <a:ext uri="{FF2B5EF4-FFF2-40B4-BE49-F238E27FC236}">
              <a16:creationId xmlns:a16="http://schemas.microsoft.com/office/drawing/2014/main" id="{E6F62D90-952C-C12B-1B79-5F8EDA5C689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7273" name="Rectangle 200">
          <a:extLst>
            <a:ext uri="{FF2B5EF4-FFF2-40B4-BE49-F238E27FC236}">
              <a16:creationId xmlns:a16="http://schemas.microsoft.com/office/drawing/2014/main" id="{9C95A3DC-1673-C8D1-EBC1-AC5800B794D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7274" name="Rectangle 201">
          <a:extLst>
            <a:ext uri="{FF2B5EF4-FFF2-40B4-BE49-F238E27FC236}">
              <a16:creationId xmlns:a16="http://schemas.microsoft.com/office/drawing/2014/main" id="{A3391252-49D3-975E-52DD-D4B994C3726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275" name="Rectangle 202">
          <a:extLst>
            <a:ext uri="{FF2B5EF4-FFF2-40B4-BE49-F238E27FC236}">
              <a16:creationId xmlns:a16="http://schemas.microsoft.com/office/drawing/2014/main" id="{EEB98168-6B94-472B-6B21-E76DD9C9DE2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7276" name="Rectangle 203">
          <a:extLst>
            <a:ext uri="{FF2B5EF4-FFF2-40B4-BE49-F238E27FC236}">
              <a16:creationId xmlns:a16="http://schemas.microsoft.com/office/drawing/2014/main" id="{B86E1F9F-51BA-E40D-9675-30CAFA9B5A30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7277" name="Rectangle 204">
          <a:extLst>
            <a:ext uri="{FF2B5EF4-FFF2-40B4-BE49-F238E27FC236}">
              <a16:creationId xmlns:a16="http://schemas.microsoft.com/office/drawing/2014/main" id="{768224B9-562F-9D10-ACEA-97982F25A15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278" name="Rectangle 205">
          <a:extLst>
            <a:ext uri="{FF2B5EF4-FFF2-40B4-BE49-F238E27FC236}">
              <a16:creationId xmlns:a16="http://schemas.microsoft.com/office/drawing/2014/main" id="{2D807828-7E8F-043C-DF77-40723FA771F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7279" name="Rectangle 206">
          <a:extLst>
            <a:ext uri="{FF2B5EF4-FFF2-40B4-BE49-F238E27FC236}">
              <a16:creationId xmlns:a16="http://schemas.microsoft.com/office/drawing/2014/main" id="{FF76D4B2-7484-1F4E-4824-10EB72FAEB6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7280" name="Rectangle 207">
          <a:extLst>
            <a:ext uri="{FF2B5EF4-FFF2-40B4-BE49-F238E27FC236}">
              <a16:creationId xmlns:a16="http://schemas.microsoft.com/office/drawing/2014/main" id="{D0B45383-2FF9-120D-E075-3B58C323AB4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281" name="Rectangle 208">
          <a:extLst>
            <a:ext uri="{FF2B5EF4-FFF2-40B4-BE49-F238E27FC236}">
              <a16:creationId xmlns:a16="http://schemas.microsoft.com/office/drawing/2014/main" id="{BF0C3117-2865-C17F-8FDF-BF239FA1DE6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7282" name="Rectangle 209">
          <a:extLst>
            <a:ext uri="{FF2B5EF4-FFF2-40B4-BE49-F238E27FC236}">
              <a16:creationId xmlns:a16="http://schemas.microsoft.com/office/drawing/2014/main" id="{33091818-8453-D5C7-F5A2-58630545C85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7283" name="Rectangle 210">
          <a:extLst>
            <a:ext uri="{FF2B5EF4-FFF2-40B4-BE49-F238E27FC236}">
              <a16:creationId xmlns:a16="http://schemas.microsoft.com/office/drawing/2014/main" id="{5B44DA50-DCF2-894F-EB93-6D4752448A6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284" name="Rectangle 211">
          <a:extLst>
            <a:ext uri="{FF2B5EF4-FFF2-40B4-BE49-F238E27FC236}">
              <a16:creationId xmlns:a16="http://schemas.microsoft.com/office/drawing/2014/main" id="{8073F2B2-B7AF-9700-273F-8F260972494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7285" name="Rectangle 212">
          <a:extLst>
            <a:ext uri="{FF2B5EF4-FFF2-40B4-BE49-F238E27FC236}">
              <a16:creationId xmlns:a16="http://schemas.microsoft.com/office/drawing/2014/main" id="{DBCE20C3-8435-A115-75F7-25FA84DBDAC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286" name="Rectangle 213">
          <a:extLst>
            <a:ext uri="{FF2B5EF4-FFF2-40B4-BE49-F238E27FC236}">
              <a16:creationId xmlns:a16="http://schemas.microsoft.com/office/drawing/2014/main" id="{013F4344-9C4E-63E1-73C1-84DE05E3745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7287" name="Rectangle 214">
          <a:extLst>
            <a:ext uri="{FF2B5EF4-FFF2-40B4-BE49-F238E27FC236}">
              <a16:creationId xmlns:a16="http://schemas.microsoft.com/office/drawing/2014/main" id="{076631E7-B036-8869-2FF5-AA954F90A18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288" name="Rectangle 215">
          <a:extLst>
            <a:ext uri="{FF2B5EF4-FFF2-40B4-BE49-F238E27FC236}">
              <a16:creationId xmlns:a16="http://schemas.microsoft.com/office/drawing/2014/main" id="{A77788E6-C343-D299-09F0-9F01C74558B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7289" name="Rectangle 216">
          <a:extLst>
            <a:ext uri="{FF2B5EF4-FFF2-40B4-BE49-F238E27FC236}">
              <a16:creationId xmlns:a16="http://schemas.microsoft.com/office/drawing/2014/main" id="{416425F3-F13C-3C8A-BFAB-7A35E57CD5C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290" name="Rectangle 217">
          <a:extLst>
            <a:ext uri="{FF2B5EF4-FFF2-40B4-BE49-F238E27FC236}">
              <a16:creationId xmlns:a16="http://schemas.microsoft.com/office/drawing/2014/main" id="{4AFAADBC-1845-69E9-9260-9C18C99EBF1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291" name="Rectangle 218">
          <a:extLst>
            <a:ext uri="{FF2B5EF4-FFF2-40B4-BE49-F238E27FC236}">
              <a16:creationId xmlns:a16="http://schemas.microsoft.com/office/drawing/2014/main" id="{9838D836-2163-5B9B-D9C6-28B08089A58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292" name="Rectangle 219">
          <a:extLst>
            <a:ext uri="{FF2B5EF4-FFF2-40B4-BE49-F238E27FC236}">
              <a16:creationId xmlns:a16="http://schemas.microsoft.com/office/drawing/2014/main" id="{A1911845-5DAD-3A84-AC49-1CEE134412C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293" name="Rectangle 220">
          <a:extLst>
            <a:ext uri="{FF2B5EF4-FFF2-40B4-BE49-F238E27FC236}">
              <a16:creationId xmlns:a16="http://schemas.microsoft.com/office/drawing/2014/main" id="{577F456A-7EBF-0C08-DF58-2CA184EBE5D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294" name="Rectangle 221">
          <a:extLst>
            <a:ext uri="{FF2B5EF4-FFF2-40B4-BE49-F238E27FC236}">
              <a16:creationId xmlns:a16="http://schemas.microsoft.com/office/drawing/2014/main" id="{F4D171E5-2468-7E8C-E187-3CC21FB38FA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295" name="Rectangle 222">
          <a:extLst>
            <a:ext uri="{FF2B5EF4-FFF2-40B4-BE49-F238E27FC236}">
              <a16:creationId xmlns:a16="http://schemas.microsoft.com/office/drawing/2014/main" id="{E4CBA700-071F-39D8-BA44-90F0D66D936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296" name="Rectangle 223">
          <a:extLst>
            <a:ext uri="{FF2B5EF4-FFF2-40B4-BE49-F238E27FC236}">
              <a16:creationId xmlns:a16="http://schemas.microsoft.com/office/drawing/2014/main" id="{B6E9D3EF-DCC1-3548-BEFB-449989494A6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297" name="Rectangle 224">
          <a:extLst>
            <a:ext uri="{FF2B5EF4-FFF2-40B4-BE49-F238E27FC236}">
              <a16:creationId xmlns:a16="http://schemas.microsoft.com/office/drawing/2014/main" id="{AC45D02C-856E-6001-5AB5-564ED52F9F1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298" name="Rectangle 225">
          <a:extLst>
            <a:ext uri="{FF2B5EF4-FFF2-40B4-BE49-F238E27FC236}">
              <a16:creationId xmlns:a16="http://schemas.microsoft.com/office/drawing/2014/main" id="{7A6A3E13-8AD2-9B37-CF83-B68F0BA8FBB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299" name="Rectangle 226">
          <a:extLst>
            <a:ext uri="{FF2B5EF4-FFF2-40B4-BE49-F238E27FC236}">
              <a16:creationId xmlns:a16="http://schemas.microsoft.com/office/drawing/2014/main" id="{B5656D9F-A682-E873-0792-73A79FE663F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300" name="Rectangle 227">
          <a:extLst>
            <a:ext uri="{FF2B5EF4-FFF2-40B4-BE49-F238E27FC236}">
              <a16:creationId xmlns:a16="http://schemas.microsoft.com/office/drawing/2014/main" id="{6375BFD8-3B7C-3022-91AE-028CC66814D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301" name="Rectangle 228">
          <a:extLst>
            <a:ext uri="{FF2B5EF4-FFF2-40B4-BE49-F238E27FC236}">
              <a16:creationId xmlns:a16="http://schemas.microsoft.com/office/drawing/2014/main" id="{D1CD0C4D-FA49-D85E-CBBF-5793025F653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7302" name="Rectangle 229">
          <a:extLst>
            <a:ext uri="{FF2B5EF4-FFF2-40B4-BE49-F238E27FC236}">
              <a16:creationId xmlns:a16="http://schemas.microsoft.com/office/drawing/2014/main" id="{9B9382E8-1129-FD96-3F21-16E751F2157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7303" name="Rectangle 230">
          <a:extLst>
            <a:ext uri="{FF2B5EF4-FFF2-40B4-BE49-F238E27FC236}">
              <a16:creationId xmlns:a16="http://schemas.microsoft.com/office/drawing/2014/main" id="{FE632B6B-18C4-9A50-E4D9-3B5D107D09F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304" name="Rectangle 231">
          <a:extLst>
            <a:ext uri="{FF2B5EF4-FFF2-40B4-BE49-F238E27FC236}">
              <a16:creationId xmlns:a16="http://schemas.microsoft.com/office/drawing/2014/main" id="{8F3B62CA-1FBA-CC4C-7ABD-E2BCA5CC055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7305" name="Rectangle 232">
          <a:extLst>
            <a:ext uri="{FF2B5EF4-FFF2-40B4-BE49-F238E27FC236}">
              <a16:creationId xmlns:a16="http://schemas.microsoft.com/office/drawing/2014/main" id="{CE326F7B-EF3D-CCC9-046D-D928BB877F7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7306" name="Rectangle 233">
          <a:extLst>
            <a:ext uri="{FF2B5EF4-FFF2-40B4-BE49-F238E27FC236}">
              <a16:creationId xmlns:a16="http://schemas.microsoft.com/office/drawing/2014/main" id="{8B2A63AE-F689-2D49-807D-835690264F3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307" name="Rectangle 234">
          <a:extLst>
            <a:ext uri="{FF2B5EF4-FFF2-40B4-BE49-F238E27FC236}">
              <a16:creationId xmlns:a16="http://schemas.microsoft.com/office/drawing/2014/main" id="{7172E905-22BD-0985-0CB4-D7F878BBA38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7308" name="Rectangle 235">
          <a:extLst>
            <a:ext uri="{FF2B5EF4-FFF2-40B4-BE49-F238E27FC236}">
              <a16:creationId xmlns:a16="http://schemas.microsoft.com/office/drawing/2014/main" id="{B6EB26D0-8C51-7A72-F97C-E978F45F027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7309" name="Rectangle 236">
          <a:extLst>
            <a:ext uri="{FF2B5EF4-FFF2-40B4-BE49-F238E27FC236}">
              <a16:creationId xmlns:a16="http://schemas.microsoft.com/office/drawing/2014/main" id="{CB49BDCF-2E16-8938-FD39-3A0DF76314B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310" name="Rectangle 237">
          <a:extLst>
            <a:ext uri="{FF2B5EF4-FFF2-40B4-BE49-F238E27FC236}">
              <a16:creationId xmlns:a16="http://schemas.microsoft.com/office/drawing/2014/main" id="{6D8F29AA-6370-7C73-56B2-A7C0F9D41D1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7311" name="Rectangle 238">
          <a:extLst>
            <a:ext uri="{FF2B5EF4-FFF2-40B4-BE49-F238E27FC236}">
              <a16:creationId xmlns:a16="http://schemas.microsoft.com/office/drawing/2014/main" id="{FEA7274D-49D7-ABF1-09A0-FF40C93099F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7312" name="Rectangle 239">
          <a:extLst>
            <a:ext uri="{FF2B5EF4-FFF2-40B4-BE49-F238E27FC236}">
              <a16:creationId xmlns:a16="http://schemas.microsoft.com/office/drawing/2014/main" id="{052DC936-62E8-EF7E-4AB5-8E4DF868845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313" name="Rectangle 240">
          <a:extLst>
            <a:ext uri="{FF2B5EF4-FFF2-40B4-BE49-F238E27FC236}">
              <a16:creationId xmlns:a16="http://schemas.microsoft.com/office/drawing/2014/main" id="{8BF5E962-8C27-5785-B6E5-2CFB88F52F1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7314" name="Rectangle 241">
          <a:extLst>
            <a:ext uri="{FF2B5EF4-FFF2-40B4-BE49-F238E27FC236}">
              <a16:creationId xmlns:a16="http://schemas.microsoft.com/office/drawing/2014/main" id="{3B530E50-29F7-B6B5-F17F-7370F5E809F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7315" name="Rectangle 242">
          <a:extLst>
            <a:ext uri="{FF2B5EF4-FFF2-40B4-BE49-F238E27FC236}">
              <a16:creationId xmlns:a16="http://schemas.microsoft.com/office/drawing/2014/main" id="{D72CF953-8361-D339-E7D4-247472B6763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316" name="Rectangle 243">
          <a:extLst>
            <a:ext uri="{FF2B5EF4-FFF2-40B4-BE49-F238E27FC236}">
              <a16:creationId xmlns:a16="http://schemas.microsoft.com/office/drawing/2014/main" id="{C5314668-34F7-5D7D-D1A9-D52F25A8783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7317" name="Rectangle 244">
          <a:extLst>
            <a:ext uri="{FF2B5EF4-FFF2-40B4-BE49-F238E27FC236}">
              <a16:creationId xmlns:a16="http://schemas.microsoft.com/office/drawing/2014/main" id="{61B5CC67-AB57-B4E2-11E7-B08C8CA6A76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7318" name="Rectangle 245">
          <a:extLst>
            <a:ext uri="{FF2B5EF4-FFF2-40B4-BE49-F238E27FC236}">
              <a16:creationId xmlns:a16="http://schemas.microsoft.com/office/drawing/2014/main" id="{C5DF5505-1143-D8D7-342F-BA168FA6256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319" name="Rectangle 246">
          <a:extLst>
            <a:ext uri="{FF2B5EF4-FFF2-40B4-BE49-F238E27FC236}">
              <a16:creationId xmlns:a16="http://schemas.microsoft.com/office/drawing/2014/main" id="{B3E319F2-0007-E2C4-D46B-B8DB9B42914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7320" name="Rectangle 247">
          <a:extLst>
            <a:ext uri="{FF2B5EF4-FFF2-40B4-BE49-F238E27FC236}">
              <a16:creationId xmlns:a16="http://schemas.microsoft.com/office/drawing/2014/main" id="{903FF014-2536-8F84-930A-73D77B2C7DB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7321" name="Rectangle 248">
          <a:extLst>
            <a:ext uri="{FF2B5EF4-FFF2-40B4-BE49-F238E27FC236}">
              <a16:creationId xmlns:a16="http://schemas.microsoft.com/office/drawing/2014/main" id="{9DB810C9-CAA0-6794-9341-53F8CFA5186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322" name="Rectangle 249">
          <a:extLst>
            <a:ext uri="{FF2B5EF4-FFF2-40B4-BE49-F238E27FC236}">
              <a16:creationId xmlns:a16="http://schemas.microsoft.com/office/drawing/2014/main" id="{E9D454B2-BEEC-24C9-D641-25A4D18005D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7323" name="Rectangle 250">
          <a:extLst>
            <a:ext uri="{FF2B5EF4-FFF2-40B4-BE49-F238E27FC236}">
              <a16:creationId xmlns:a16="http://schemas.microsoft.com/office/drawing/2014/main" id="{DC650E69-8C58-E1D3-EA22-F5FCB07E6FA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7324" name="Rectangle 251">
          <a:extLst>
            <a:ext uri="{FF2B5EF4-FFF2-40B4-BE49-F238E27FC236}">
              <a16:creationId xmlns:a16="http://schemas.microsoft.com/office/drawing/2014/main" id="{E34ECE0E-7E0F-A99C-08E4-F5B520A6149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325" name="Rectangle 252">
          <a:extLst>
            <a:ext uri="{FF2B5EF4-FFF2-40B4-BE49-F238E27FC236}">
              <a16:creationId xmlns:a16="http://schemas.microsoft.com/office/drawing/2014/main" id="{B847CB18-C638-1EE6-44EA-ED3970889B4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7326" name="Rectangle 253">
          <a:extLst>
            <a:ext uri="{FF2B5EF4-FFF2-40B4-BE49-F238E27FC236}">
              <a16:creationId xmlns:a16="http://schemas.microsoft.com/office/drawing/2014/main" id="{8A9D0ACA-2ECB-D46F-D19A-4C1E95D110F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7327" name="Rectangle 254">
          <a:extLst>
            <a:ext uri="{FF2B5EF4-FFF2-40B4-BE49-F238E27FC236}">
              <a16:creationId xmlns:a16="http://schemas.microsoft.com/office/drawing/2014/main" id="{98A098B4-4F3F-B8BA-BF63-E04FB601E57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328" name="Rectangle 255">
          <a:extLst>
            <a:ext uri="{FF2B5EF4-FFF2-40B4-BE49-F238E27FC236}">
              <a16:creationId xmlns:a16="http://schemas.microsoft.com/office/drawing/2014/main" id="{CB844148-23FA-F1B8-90AA-DE8D967E4BF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7329" name="Rectangle 256">
          <a:extLst>
            <a:ext uri="{FF2B5EF4-FFF2-40B4-BE49-F238E27FC236}">
              <a16:creationId xmlns:a16="http://schemas.microsoft.com/office/drawing/2014/main" id="{1830F1B8-EB21-FDFA-CD73-0DD85CEB4B1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7330" name="Rectangle 257">
          <a:extLst>
            <a:ext uri="{FF2B5EF4-FFF2-40B4-BE49-F238E27FC236}">
              <a16:creationId xmlns:a16="http://schemas.microsoft.com/office/drawing/2014/main" id="{7F4554FB-E872-D8BF-F5FE-7288BD36229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331" name="Rectangle 258">
          <a:extLst>
            <a:ext uri="{FF2B5EF4-FFF2-40B4-BE49-F238E27FC236}">
              <a16:creationId xmlns:a16="http://schemas.microsoft.com/office/drawing/2014/main" id="{49B7BCD5-78E3-43CA-762D-1E79B128212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7332" name="Rectangle 259">
          <a:extLst>
            <a:ext uri="{FF2B5EF4-FFF2-40B4-BE49-F238E27FC236}">
              <a16:creationId xmlns:a16="http://schemas.microsoft.com/office/drawing/2014/main" id="{4C55D930-D27C-AAD5-281A-9C2BA44F33F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7333" name="Rectangle 260">
          <a:extLst>
            <a:ext uri="{FF2B5EF4-FFF2-40B4-BE49-F238E27FC236}">
              <a16:creationId xmlns:a16="http://schemas.microsoft.com/office/drawing/2014/main" id="{65C759C6-CBCC-FD20-AF30-73937EF12EA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7334" name="Rectangle 261">
          <a:extLst>
            <a:ext uri="{FF2B5EF4-FFF2-40B4-BE49-F238E27FC236}">
              <a16:creationId xmlns:a16="http://schemas.microsoft.com/office/drawing/2014/main" id="{268069A8-AA3C-B266-E86D-C02860650B9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7335" name="Rectangle 262">
          <a:extLst>
            <a:ext uri="{FF2B5EF4-FFF2-40B4-BE49-F238E27FC236}">
              <a16:creationId xmlns:a16="http://schemas.microsoft.com/office/drawing/2014/main" id="{8FE3096A-CDAC-73B9-A7AE-10BE62B56B6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7336" name="Rectangle 263">
          <a:extLst>
            <a:ext uri="{FF2B5EF4-FFF2-40B4-BE49-F238E27FC236}">
              <a16:creationId xmlns:a16="http://schemas.microsoft.com/office/drawing/2014/main" id="{42249E6B-43E5-6ED3-141B-E40D35D2A582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7337" name="Rectangle 264">
          <a:extLst>
            <a:ext uri="{FF2B5EF4-FFF2-40B4-BE49-F238E27FC236}">
              <a16:creationId xmlns:a16="http://schemas.microsoft.com/office/drawing/2014/main" id="{4FE9E592-E912-EC39-46E7-C8E91B1703F8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7338" name="Rectangle 265">
          <a:extLst>
            <a:ext uri="{FF2B5EF4-FFF2-40B4-BE49-F238E27FC236}">
              <a16:creationId xmlns:a16="http://schemas.microsoft.com/office/drawing/2014/main" id="{4A5548B4-8815-C64E-05FE-03861B8AE053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7339" name="Rectangle 266">
          <a:extLst>
            <a:ext uri="{FF2B5EF4-FFF2-40B4-BE49-F238E27FC236}">
              <a16:creationId xmlns:a16="http://schemas.microsoft.com/office/drawing/2014/main" id="{2F5F1256-95BB-4FEB-DF03-F3A436231232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7340" name="Rectangle 267">
          <a:extLst>
            <a:ext uri="{FF2B5EF4-FFF2-40B4-BE49-F238E27FC236}">
              <a16:creationId xmlns:a16="http://schemas.microsoft.com/office/drawing/2014/main" id="{2D766863-F9CC-9D23-4A70-5A98FF817CA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7341" name="Rectangle 268">
          <a:extLst>
            <a:ext uri="{FF2B5EF4-FFF2-40B4-BE49-F238E27FC236}">
              <a16:creationId xmlns:a16="http://schemas.microsoft.com/office/drawing/2014/main" id="{67D42723-4C0B-5F64-E290-5C2B30513E36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7342" name="Rectangle 269">
          <a:extLst>
            <a:ext uri="{FF2B5EF4-FFF2-40B4-BE49-F238E27FC236}">
              <a16:creationId xmlns:a16="http://schemas.microsoft.com/office/drawing/2014/main" id="{96D7465F-5AB9-4290-6E74-8DC79EF8E05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7343" name="Rectangle 270">
          <a:extLst>
            <a:ext uri="{FF2B5EF4-FFF2-40B4-BE49-F238E27FC236}">
              <a16:creationId xmlns:a16="http://schemas.microsoft.com/office/drawing/2014/main" id="{0E0BDC96-FBAB-E194-C319-4F0B541DD382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7344" name="Rectangle 271">
          <a:extLst>
            <a:ext uri="{FF2B5EF4-FFF2-40B4-BE49-F238E27FC236}">
              <a16:creationId xmlns:a16="http://schemas.microsoft.com/office/drawing/2014/main" id="{009024D4-3D05-8704-8435-4F3B8DD4F6F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7345" name="Rectangle 272">
          <a:extLst>
            <a:ext uri="{FF2B5EF4-FFF2-40B4-BE49-F238E27FC236}">
              <a16:creationId xmlns:a16="http://schemas.microsoft.com/office/drawing/2014/main" id="{FE429297-CB90-DD91-D8DE-8EDADFE91C36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7346" name="Rectangle 273">
          <a:extLst>
            <a:ext uri="{FF2B5EF4-FFF2-40B4-BE49-F238E27FC236}">
              <a16:creationId xmlns:a16="http://schemas.microsoft.com/office/drawing/2014/main" id="{C07BD4A9-965F-AF68-A5F7-415E9A89BA1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7347" name="Rectangle 274">
          <a:extLst>
            <a:ext uri="{FF2B5EF4-FFF2-40B4-BE49-F238E27FC236}">
              <a16:creationId xmlns:a16="http://schemas.microsoft.com/office/drawing/2014/main" id="{3377A6EB-6A67-9A9C-B909-ABF002027A1F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7348" name="Rectangle 275">
          <a:extLst>
            <a:ext uri="{FF2B5EF4-FFF2-40B4-BE49-F238E27FC236}">
              <a16:creationId xmlns:a16="http://schemas.microsoft.com/office/drawing/2014/main" id="{F2D8F5E0-311E-D5B1-747A-74753275CAA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7349" name="Rectangle 276">
          <a:extLst>
            <a:ext uri="{FF2B5EF4-FFF2-40B4-BE49-F238E27FC236}">
              <a16:creationId xmlns:a16="http://schemas.microsoft.com/office/drawing/2014/main" id="{33CD9DE4-F226-7310-FBAA-486B194540D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350" name="Rectangle 277">
          <a:extLst>
            <a:ext uri="{FF2B5EF4-FFF2-40B4-BE49-F238E27FC236}">
              <a16:creationId xmlns:a16="http://schemas.microsoft.com/office/drawing/2014/main" id="{383464E3-ADCE-6C8A-EA33-66E05823B45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7351" name="Rectangle 278">
          <a:extLst>
            <a:ext uri="{FF2B5EF4-FFF2-40B4-BE49-F238E27FC236}">
              <a16:creationId xmlns:a16="http://schemas.microsoft.com/office/drawing/2014/main" id="{F0516BBA-359E-A1BD-BC24-0673995653C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7352" name="Rectangle 279">
          <a:extLst>
            <a:ext uri="{FF2B5EF4-FFF2-40B4-BE49-F238E27FC236}">
              <a16:creationId xmlns:a16="http://schemas.microsoft.com/office/drawing/2014/main" id="{BD892EE3-8F02-0104-E74E-1257CFF9D2E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353" name="Rectangle 280">
          <a:extLst>
            <a:ext uri="{FF2B5EF4-FFF2-40B4-BE49-F238E27FC236}">
              <a16:creationId xmlns:a16="http://schemas.microsoft.com/office/drawing/2014/main" id="{C85F2CC2-DA1E-37E7-07A6-B3276D39DB1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7354" name="Rectangle 281">
          <a:extLst>
            <a:ext uri="{FF2B5EF4-FFF2-40B4-BE49-F238E27FC236}">
              <a16:creationId xmlns:a16="http://schemas.microsoft.com/office/drawing/2014/main" id="{A833576F-6004-8FD3-D994-24A7C09B387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7355" name="Rectangle 282">
          <a:extLst>
            <a:ext uri="{FF2B5EF4-FFF2-40B4-BE49-F238E27FC236}">
              <a16:creationId xmlns:a16="http://schemas.microsoft.com/office/drawing/2014/main" id="{F94F8A6C-2E92-7438-A522-D1EBDDF31D9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356" name="Rectangle 283">
          <a:extLst>
            <a:ext uri="{FF2B5EF4-FFF2-40B4-BE49-F238E27FC236}">
              <a16:creationId xmlns:a16="http://schemas.microsoft.com/office/drawing/2014/main" id="{D37C958C-1AAF-5FF2-4763-3AC410D0C03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7357" name="Rectangle 284">
          <a:extLst>
            <a:ext uri="{FF2B5EF4-FFF2-40B4-BE49-F238E27FC236}">
              <a16:creationId xmlns:a16="http://schemas.microsoft.com/office/drawing/2014/main" id="{C6A17676-9A9C-CD7F-4941-6403443D3B4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7358" name="Rectangle 285">
          <a:extLst>
            <a:ext uri="{FF2B5EF4-FFF2-40B4-BE49-F238E27FC236}">
              <a16:creationId xmlns:a16="http://schemas.microsoft.com/office/drawing/2014/main" id="{8E3CB8D8-E439-91F7-468D-AF544195B75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359" name="Rectangle 286">
          <a:extLst>
            <a:ext uri="{FF2B5EF4-FFF2-40B4-BE49-F238E27FC236}">
              <a16:creationId xmlns:a16="http://schemas.microsoft.com/office/drawing/2014/main" id="{51A432D9-96C1-301A-97FB-9DCA278C816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7360" name="Rectangle 287">
          <a:extLst>
            <a:ext uri="{FF2B5EF4-FFF2-40B4-BE49-F238E27FC236}">
              <a16:creationId xmlns:a16="http://schemas.microsoft.com/office/drawing/2014/main" id="{7AE4CFCA-C243-10CD-DA9C-ADAAC18C63C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7361" name="Rectangle 288">
          <a:extLst>
            <a:ext uri="{FF2B5EF4-FFF2-40B4-BE49-F238E27FC236}">
              <a16:creationId xmlns:a16="http://schemas.microsoft.com/office/drawing/2014/main" id="{0BB233D5-FD66-C617-F417-3D1F18FBA31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362" name="Rectangle 289">
          <a:extLst>
            <a:ext uri="{FF2B5EF4-FFF2-40B4-BE49-F238E27FC236}">
              <a16:creationId xmlns:a16="http://schemas.microsoft.com/office/drawing/2014/main" id="{D0A91F30-D130-8475-476F-934BBD36969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7363" name="Rectangle 290">
          <a:extLst>
            <a:ext uri="{FF2B5EF4-FFF2-40B4-BE49-F238E27FC236}">
              <a16:creationId xmlns:a16="http://schemas.microsoft.com/office/drawing/2014/main" id="{5D17AED4-7980-BB5B-7AA0-8A1768722B60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7364" name="Rectangle 291">
          <a:extLst>
            <a:ext uri="{FF2B5EF4-FFF2-40B4-BE49-F238E27FC236}">
              <a16:creationId xmlns:a16="http://schemas.microsoft.com/office/drawing/2014/main" id="{31200814-1D4C-C322-DF31-69A68AC2BC6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365" name="Rectangle 292">
          <a:extLst>
            <a:ext uri="{FF2B5EF4-FFF2-40B4-BE49-F238E27FC236}">
              <a16:creationId xmlns:a16="http://schemas.microsoft.com/office/drawing/2014/main" id="{3B44DD60-72C8-130B-DF41-C7C177CDEB7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7366" name="Rectangle 293">
          <a:extLst>
            <a:ext uri="{FF2B5EF4-FFF2-40B4-BE49-F238E27FC236}">
              <a16:creationId xmlns:a16="http://schemas.microsoft.com/office/drawing/2014/main" id="{ABA1A37A-7D43-9E8A-5E57-F348D6C1222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7367" name="Rectangle 294">
          <a:extLst>
            <a:ext uri="{FF2B5EF4-FFF2-40B4-BE49-F238E27FC236}">
              <a16:creationId xmlns:a16="http://schemas.microsoft.com/office/drawing/2014/main" id="{9171B6A0-4E86-948E-5449-3D3549AE01FD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368" name="Rectangle 295">
          <a:extLst>
            <a:ext uri="{FF2B5EF4-FFF2-40B4-BE49-F238E27FC236}">
              <a16:creationId xmlns:a16="http://schemas.microsoft.com/office/drawing/2014/main" id="{63C37AE5-4EAD-0947-B163-AF828BCBA58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7369" name="Rectangle 296">
          <a:extLst>
            <a:ext uri="{FF2B5EF4-FFF2-40B4-BE49-F238E27FC236}">
              <a16:creationId xmlns:a16="http://schemas.microsoft.com/office/drawing/2014/main" id="{F290C9FA-5C5B-1382-6CD9-A227ABF956B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7370" name="Rectangle 297">
          <a:extLst>
            <a:ext uri="{FF2B5EF4-FFF2-40B4-BE49-F238E27FC236}">
              <a16:creationId xmlns:a16="http://schemas.microsoft.com/office/drawing/2014/main" id="{A540BB97-9B71-E788-6DA3-DC911C74F2C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371" name="Rectangle 298">
          <a:extLst>
            <a:ext uri="{FF2B5EF4-FFF2-40B4-BE49-F238E27FC236}">
              <a16:creationId xmlns:a16="http://schemas.microsoft.com/office/drawing/2014/main" id="{B8CD990B-A944-CD65-D96E-FFCCD7BE8FD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7372" name="Rectangle 299">
          <a:extLst>
            <a:ext uri="{FF2B5EF4-FFF2-40B4-BE49-F238E27FC236}">
              <a16:creationId xmlns:a16="http://schemas.microsoft.com/office/drawing/2014/main" id="{59936D1A-9E39-2225-0E92-D1802D2E3E6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7373" name="Rectangle 300">
          <a:extLst>
            <a:ext uri="{FF2B5EF4-FFF2-40B4-BE49-F238E27FC236}">
              <a16:creationId xmlns:a16="http://schemas.microsoft.com/office/drawing/2014/main" id="{6947E568-7195-AAFC-E926-B909AF313A6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374" name="Rectangle 301">
          <a:extLst>
            <a:ext uri="{FF2B5EF4-FFF2-40B4-BE49-F238E27FC236}">
              <a16:creationId xmlns:a16="http://schemas.microsoft.com/office/drawing/2014/main" id="{54360D45-C81E-51DB-4A7C-B58B3037E11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7375" name="Rectangle 302">
          <a:extLst>
            <a:ext uri="{FF2B5EF4-FFF2-40B4-BE49-F238E27FC236}">
              <a16:creationId xmlns:a16="http://schemas.microsoft.com/office/drawing/2014/main" id="{AE2F7D26-32C9-0F03-FA89-B3DCFCA0474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376" name="Rectangle 303">
          <a:extLst>
            <a:ext uri="{FF2B5EF4-FFF2-40B4-BE49-F238E27FC236}">
              <a16:creationId xmlns:a16="http://schemas.microsoft.com/office/drawing/2014/main" id="{C35BE87A-9668-2115-84E2-D273E3DBF48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7377" name="Rectangle 304">
          <a:extLst>
            <a:ext uri="{FF2B5EF4-FFF2-40B4-BE49-F238E27FC236}">
              <a16:creationId xmlns:a16="http://schemas.microsoft.com/office/drawing/2014/main" id="{CF5F310F-11CF-725B-EF76-DEC71E97805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7378" name="Rectangle 305">
          <a:extLst>
            <a:ext uri="{FF2B5EF4-FFF2-40B4-BE49-F238E27FC236}">
              <a16:creationId xmlns:a16="http://schemas.microsoft.com/office/drawing/2014/main" id="{ECCE6A30-031B-4025-4F28-227BA9CF973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7379" name="Rectangle 306">
          <a:extLst>
            <a:ext uri="{FF2B5EF4-FFF2-40B4-BE49-F238E27FC236}">
              <a16:creationId xmlns:a16="http://schemas.microsoft.com/office/drawing/2014/main" id="{3D8302E8-A67A-6586-81D3-279BE5F4098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7380" name="Rectangle 307">
          <a:extLst>
            <a:ext uri="{FF2B5EF4-FFF2-40B4-BE49-F238E27FC236}">
              <a16:creationId xmlns:a16="http://schemas.microsoft.com/office/drawing/2014/main" id="{88DB4A78-A853-16FD-55C5-F4D7922D5246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7381" name="Rectangle 308">
          <a:extLst>
            <a:ext uri="{FF2B5EF4-FFF2-40B4-BE49-F238E27FC236}">
              <a16:creationId xmlns:a16="http://schemas.microsoft.com/office/drawing/2014/main" id="{616BC3BD-0FFB-5624-183B-05556189C268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7382" name="Rectangle 309">
          <a:extLst>
            <a:ext uri="{FF2B5EF4-FFF2-40B4-BE49-F238E27FC236}">
              <a16:creationId xmlns:a16="http://schemas.microsoft.com/office/drawing/2014/main" id="{F65594BE-F5F0-45AB-CD11-35B3ABF248A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7383" name="Rectangle 310">
          <a:extLst>
            <a:ext uri="{FF2B5EF4-FFF2-40B4-BE49-F238E27FC236}">
              <a16:creationId xmlns:a16="http://schemas.microsoft.com/office/drawing/2014/main" id="{E28369D2-1C9C-A09A-87AB-4037ABF9A624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7384" name="Rectangle 311">
          <a:extLst>
            <a:ext uri="{FF2B5EF4-FFF2-40B4-BE49-F238E27FC236}">
              <a16:creationId xmlns:a16="http://schemas.microsoft.com/office/drawing/2014/main" id="{B53C20D2-A444-3290-700C-C701FC267036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7385" name="Rectangle 312">
          <a:extLst>
            <a:ext uri="{FF2B5EF4-FFF2-40B4-BE49-F238E27FC236}">
              <a16:creationId xmlns:a16="http://schemas.microsoft.com/office/drawing/2014/main" id="{7878E5A4-490F-DE68-A272-F884652DD5C8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7386" name="Rectangle 313">
          <a:extLst>
            <a:ext uri="{FF2B5EF4-FFF2-40B4-BE49-F238E27FC236}">
              <a16:creationId xmlns:a16="http://schemas.microsoft.com/office/drawing/2014/main" id="{2ADDD35C-0081-404D-6672-F6E7356DC47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7387" name="Rectangle 314">
          <a:extLst>
            <a:ext uri="{FF2B5EF4-FFF2-40B4-BE49-F238E27FC236}">
              <a16:creationId xmlns:a16="http://schemas.microsoft.com/office/drawing/2014/main" id="{15520CA8-A1E9-00C4-47B3-D17B0FFCC61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7388" name="Rectangle 315">
          <a:extLst>
            <a:ext uri="{FF2B5EF4-FFF2-40B4-BE49-F238E27FC236}">
              <a16:creationId xmlns:a16="http://schemas.microsoft.com/office/drawing/2014/main" id="{513C5105-F499-E045-0276-F16DC55C2192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7389" name="Rectangle 316">
          <a:extLst>
            <a:ext uri="{FF2B5EF4-FFF2-40B4-BE49-F238E27FC236}">
              <a16:creationId xmlns:a16="http://schemas.microsoft.com/office/drawing/2014/main" id="{58C304EC-FE01-1E4B-70C1-E66C4BE80B66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7390" name="Rectangle 317">
          <a:extLst>
            <a:ext uri="{FF2B5EF4-FFF2-40B4-BE49-F238E27FC236}">
              <a16:creationId xmlns:a16="http://schemas.microsoft.com/office/drawing/2014/main" id="{332A69C1-7E32-04E5-90B1-58D5530D4ECA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7391" name="Rectangle 318">
          <a:extLst>
            <a:ext uri="{FF2B5EF4-FFF2-40B4-BE49-F238E27FC236}">
              <a16:creationId xmlns:a16="http://schemas.microsoft.com/office/drawing/2014/main" id="{31E248A8-1362-24D6-1CB8-BD0B885CAF57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57392" name="Rectangle 1058">
          <a:extLst>
            <a:ext uri="{FF2B5EF4-FFF2-40B4-BE49-F238E27FC236}">
              <a16:creationId xmlns:a16="http://schemas.microsoft.com/office/drawing/2014/main" id="{449C9891-1297-E7E5-78B4-793A796A408B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57393" name="Rectangle 1059">
          <a:extLst>
            <a:ext uri="{FF2B5EF4-FFF2-40B4-BE49-F238E27FC236}">
              <a16:creationId xmlns:a16="http://schemas.microsoft.com/office/drawing/2014/main" id="{1D63318F-00EE-C90C-787D-CF500F207F77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57394" name="Rectangle 1060">
          <a:extLst>
            <a:ext uri="{FF2B5EF4-FFF2-40B4-BE49-F238E27FC236}">
              <a16:creationId xmlns:a16="http://schemas.microsoft.com/office/drawing/2014/main" id="{E7456502-F838-E1A3-5CF0-6FD76685895D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57395" name="Rectangle 1061">
          <a:extLst>
            <a:ext uri="{FF2B5EF4-FFF2-40B4-BE49-F238E27FC236}">
              <a16:creationId xmlns:a16="http://schemas.microsoft.com/office/drawing/2014/main" id="{7BD8B62A-80E1-36C2-41FE-AE16AE01C394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57396" name="Rectangle 1062">
          <a:extLst>
            <a:ext uri="{FF2B5EF4-FFF2-40B4-BE49-F238E27FC236}">
              <a16:creationId xmlns:a16="http://schemas.microsoft.com/office/drawing/2014/main" id="{8A900C53-609E-98DF-F360-F85EA8811C0F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57397" name="Rectangle 1063">
          <a:extLst>
            <a:ext uri="{FF2B5EF4-FFF2-40B4-BE49-F238E27FC236}">
              <a16:creationId xmlns:a16="http://schemas.microsoft.com/office/drawing/2014/main" id="{96829D4E-0C9F-6D05-0400-2187DC17D1F5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57398" name="Rectangle 1064">
          <a:extLst>
            <a:ext uri="{FF2B5EF4-FFF2-40B4-BE49-F238E27FC236}">
              <a16:creationId xmlns:a16="http://schemas.microsoft.com/office/drawing/2014/main" id="{B516E02D-A3F3-84C2-8562-E23C5D5AA796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57399" name="Rectangle 1065">
          <a:extLst>
            <a:ext uri="{FF2B5EF4-FFF2-40B4-BE49-F238E27FC236}">
              <a16:creationId xmlns:a16="http://schemas.microsoft.com/office/drawing/2014/main" id="{E820EC9F-CF61-9C0E-51A6-A9F056B8FB43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57400" name="Rectangle 1066">
          <a:extLst>
            <a:ext uri="{FF2B5EF4-FFF2-40B4-BE49-F238E27FC236}">
              <a16:creationId xmlns:a16="http://schemas.microsoft.com/office/drawing/2014/main" id="{CB401A3D-B797-53F4-9C1D-6448568C2E29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57401" name="Rectangle 1067">
          <a:extLst>
            <a:ext uri="{FF2B5EF4-FFF2-40B4-BE49-F238E27FC236}">
              <a16:creationId xmlns:a16="http://schemas.microsoft.com/office/drawing/2014/main" id="{71F46B86-01A4-DCBB-B5EC-80D906F3FBF4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57402" name="Rectangle 1068">
          <a:extLst>
            <a:ext uri="{FF2B5EF4-FFF2-40B4-BE49-F238E27FC236}">
              <a16:creationId xmlns:a16="http://schemas.microsoft.com/office/drawing/2014/main" id="{98D154EA-81A0-0495-C019-AB2BEC7FE001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57403" name="Rectangle 1069">
          <a:extLst>
            <a:ext uri="{FF2B5EF4-FFF2-40B4-BE49-F238E27FC236}">
              <a16:creationId xmlns:a16="http://schemas.microsoft.com/office/drawing/2014/main" id="{D3EEFE3A-C755-BBEB-A51A-A6186418E44F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57404" name="Rectangle 1070">
          <a:extLst>
            <a:ext uri="{FF2B5EF4-FFF2-40B4-BE49-F238E27FC236}">
              <a16:creationId xmlns:a16="http://schemas.microsoft.com/office/drawing/2014/main" id="{02BAC268-68D6-5389-92D7-250BC421EDA9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57405" name="Rectangle 1071">
          <a:extLst>
            <a:ext uri="{FF2B5EF4-FFF2-40B4-BE49-F238E27FC236}">
              <a16:creationId xmlns:a16="http://schemas.microsoft.com/office/drawing/2014/main" id="{43276656-4A8C-F230-5955-33812C37F70D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57406" name="Rectangle 1072">
          <a:extLst>
            <a:ext uri="{FF2B5EF4-FFF2-40B4-BE49-F238E27FC236}">
              <a16:creationId xmlns:a16="http://schemas.microsoft.com/office/drawing/2014/main" id="{8A26AFFF-CD97-22E6-AEF9-C785D8D71B73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57407" name="Rectangle 1073">
          <a:extLst>
            <a:ext uri="{FF2B5EF4-FFF2-40B4-BE49-F238E27FC236}">
              <a16:creationId xmlns:a16="http://schemas.microsoft.com/office/drawing/2014/main" id="{213BD1D6-7FAE-8600-0999-D7FB1ED7199C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57408" name="Rectangle 1074">
          <a:extLst>
            <a:ext uri="{FF2B5EF4-FFF2-40B4-BE49-F238E27FC236}">
              <a16:creationId xmlns:a16="http://schemas.microsoft.com/office/drawing/2014/main" id="{2C8498A9-27CB-97C7-CA1B-E913A3C1FAE8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57409" name="Rectangle 1075">
          <a:extLst>
            <a:ext uri="{FF2B5EF4-FFF2-40B4-BE49-F238E27FC236}">
              <a16:creationId xmlns:a16="http://schemas.microsoft.com/office/drawing/2014/main" id="{40714F36-DC9B-C6A0-F7E2-ECD4AE621CB2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57410" name="Rectangle 1076">
          <a:extLst>
            <a:ext uri="{FF2B5EF4-FFF2-40B4-BE49-F238E27FC236}">
              <a16:creationId xmlns:a16="http://schemas.microsoft.com/office/drawing/2014/main" id="{3E93C1F2-9F39-EEF5-7878-AEAB8E0D1A08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57411" name="Rectangle 1077">
          <a:extLst>
            <a:ext uri="{FF2B5EF4-FFF2-40B4-BE49-F238E27FC236}">
              <a16:creationId xmlns:a16="http://schemas.microsoft.com/office/drawing/2014/main" id="{B70BCB73-6AE8-C5CE-1CEB-CA97EEBFBB8F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57412" name="Rectangle 1078">
          <a:extLst>
            <a:ext uri="{FF2B5EF4-FFF2-40B4-BE49-F238E27FC236}">
              <a16:creationId xmlns:a16="http://schemas.microsoft.com/office/drawing/2014/main" id="{F11ABAB7-E478-5D85-0B30-228E95882F51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57413" name="Rectangle 1079">
          <a:extLst>
            <a:ext uri="{FF2B5EF4-FFF2-40B4-BE49-F238E27FC236}">
              <a16:creationId xmlns:a16="http://schemas.microsoft.com/office/drawing/2014/main" id="{F0DDCB70-8C0D-DEA1-DF64-879870A2127E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57414" name="Rectangle 1080">
          <a:extLst>
            <a:ext uri="{FF2B5EF4-FFF2-40B4-BE49-F238E27FC236}">
              <a16:creationId xmlns:a16="http://schemas.microsoft.com/office/drawing/2014/main" id="{29BC6B27-FFDB-FFEF-514B-BCFF25F5A074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57415" name="Rectangle 1081">
          <a:extLst>
            <a:ext uri="{FF2B5EF4-FFF2-40B4-BE49-F238E27FC236}">
              <a16:creationId xmlns:a16="http://schemas.microsoft.com/office/drawing/2014/main" id="{C4C87D37-A051-37AA-3EBC-ACF7279F49DE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57416" name="Rectangle 1082">
          <a:extLst>
            <a:ext uri="{FF2B5EF4-FFF2-40B4-BE49-F238E27FC236}">
              <a16:creationId xmlns:a16="http://schemas.microsoft.com/office/drawing/2014/main" id="{4EAFD6B1-A726-E44B-C849-F120380F3E5D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57417" name="Rectangle 1083">
          <a:extLst>
            <a:ext uri="{FF2B5EF4-FFF2-40B4-BE49-F238E27FC236}">
              <a16:creationId xmlns:a16="http://schemas.microsoft.com/office/drawing/2014/main" id="{E429503D-3EF7-1037-7323-FF411F552402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57418" name="Rectangle 1084">
          <a:extLst>
            <a:ext uri="{FF2B5EF4-FFF2-40B4-BE49-F238E27FC236}">
              <a16:creationId xmlns:a16="http://schemas.microsoft.com/office/drawing/2014/main" id="{822A87CE-980B-2061-18D0-282D574762E6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57419" name="Rectangle 1085">
          <a:extLst>
            <a:ext uri="{FF2B5EF4-FFF2-40B4-BE49-F238E27FC236}">
              <a16:creationId xmlns:a16="http://schemas.microsoft.com/office/drawing/2014/main" id="{FF340DB6-27AA-3FE8-419C-88778EC9D719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57420" name="Rectangle 1086">
          <a:extLst>
            <a:ext uri="{FF2B5EF4-FFF2-40B4-BE49-F238E27FC236}">
              <a16:creationId xmlns:a16="http://schemas.microsoft.com/office/drawing/2014/main" id="{CC273049-5E96-E784-A61D-2A21D95B587F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57421" name="Rectangle 1087">
          <a:extLst>
            <a:ext uri="{FF2B5EF4-FFF2-40B4-BE49-F238E27FC236}">
              <a16:creationId xmlns:a16="http://schemas.microsoft.com/office/drawing/2014/main" id="{E9BF6F7B-8796-B007-3800-719D5E230381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57422" name="Rectangle 1088">
          <a:extLst>
            <a:ext uri="{FF2B5EF4-FFF2-40B4-BE49-F238E27FC236}">
              <a16:creationId xmlns:a16="http://schemas.microsoft.com/office/drawing/2014/main" id="{3821EAF0-6D1B-A390-5724-9FAAB358207A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57423" name="Rectangle 1089">
          <a:extLst>
            <a:ext uri="{FF2B5EF4-FFF2-40B4-BE49-F238E27FC236}">
              <a16:creationId xmlns:a16="http://schemas.microsoft.com/office/drawing/2014/main" id="{A7F40428-D6B6-2D67-E97E-5052DB500EBB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57424" name="Rectangle 1090">
          <a:extLst>
            <a:ext uri="{FF2B5EF4-FFF2-40B4-BE49-F238E27FC236}">
              <a16:creationId xmlns:a16="http://schemas.microsoft.com/office/drawing/2014/main" id="{0FF73269-7E63-BFEB-D41C-29E2C8C6BF0D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57425" name="Rectangle 1091">
          <a:extLst>
            <a:ext uri="{FF2B5EF4-FFF2-40B4-BE49-F238E27FC236}">
              <a16:creationId xmlns:a16="http://schemas.microsoft.com/office/drawing/2014/main" id="{C61926A8-804B-ECC2-9D6B-B4AA0E8E0838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57426" name="Rectangle 1092">
          <a:extLst>
            <a:ext uri="{FF2B5EF4-FFF2-40B4-BE49-F238E27FC236}">
              <a16:creationId xmlns:a16="http://schemas.microsoft.com/office/drawing/2014/main" id="{EC4E2881-DF05-9335-9A5C-7465C85D95D1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57427" name="Rectangle 1093">
          <a:extLst>
            <a:ext uri="{FF2B5EF4-FFF2-40B4-BE49-F238E27FC236}">
              <a16:creationId xmlns:a16="http://schemas.microsoft.com/office/drawing/2014/main" id="{7A05836D-BF17-245A-ACD9-B42D4B69B707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57428" name="Rectangle 1094">
          <a:extLst>
            <a:ext uri="{FF2B5EF4-FFF2-40B4-BE49-F238E27FC236}">
              <a16:creationId xmlns:a16="http://schemas.microsoft.com/office/drawing/2014/main" id="{62DC8DD9-EFE8-126C-6110-7775E3E77D4C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57429" name="Rectangle 1095">
          <a:extLst>
            <a:ext uri="{FF2B5EF4-FFF2-40B4-BE49-F238E27FC236}">
              <a16:creationId xmlns:a16="http://schemas.microsoft.com/office/drawing/2014/main" id="{CBC4792C-C204-F32A-4AF5-A240499F3087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430" name="Rectangle 1">
          <a:extLst>
            <a:ext uri="{FF2B5EF4-FFF2-40B4-BE49-F238E27FC236}">
              <a16:creationId xmlns:a16="http://schemas.microsoft.com/office/drawing/2014/main" id="{D8E88045-BA2C-85C9-D979-64F778233D54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431" name="Rectangle 2">
          <a:extLst>
            <a:ext uri="{FF2B5EF4-FFF2-40B4-BE49-F238E27FC236}">
              <a16:creationId xmlns:a16="http://schemas.microsoft.com/office/drawing/2014/main" id="{8530A5A9-98B9-9793-19DD-6FAE92A0B44F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432" name="Rectangle 3">
          <a:extLst>
            <a:ext uri="{FF2B5EF4-FFF2-40B4-BE49-F238E27FC236}">
              <a16:creationId xmlns:a16="http://schemas.microsoft.com/office/drawing/2014/main" id="{CF99D9D7-4FFC-C1D2-CEE9-B182F2E8481C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433" name="Rectangle 4">
          <a:extLst>
            <a:ext uri="{FF2B5EF4-FFF2-40B4-BE49-F238E27FC236}">
              <a16:creationId xmlns:a16="http://schemas.microsoft.com/office/drawing/2014/main" id="{D532B4B8-F045-AB90-E562-B6ADB354C99E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434" name="Rectangle 5">
          <a:extLst>
            <a:ext uri="{FF2B5EF4-FFF2-40B4-BE49-F238E27FC236}">
              <a16:creationId xmlns:a16="http://schemas.microsoft.com/office/drawing/2014/main" id="{70409F2B-2310-779B-3768-F67C2FCCBED9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435" name="Rectangle 6">
          <a:extLst>
            <a:ext uri="{FF2B5EF4-FFF2-40B4-BE49-F238E27FC236}">
              <a16:creationId xmlns:a16="http://schemas.microsoft.com/office/drawing/2014/main" id="{77D3C55D-371B-2351-A624-2E28B2B4C300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436" name="Rectangle 7">
          <a:extLst>
            <a:ext uri="{FF2B5EF4-FFF2-40B4-BE49-F238E27FC236}">
              <a16:creationId xmlns:a16="http://schemas.microsoft.com/office/drawing/2014/main" id="{210C2845-E51B-C331-47B3-62D002C22778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437" name="Rectangle 8">
          <a:extLst>
            <a:ext uri="{FF2B5EF4-FFF2-40B4-BE49-F238E27FC236}">
              <a16:creationId xmlns:a16="http://schemas.microsoft.com/office/drawing/2014/main" id="{404FEB3F-F9E0-52C4-ABCD-C878CBDF869F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438" name="Rectangle 9">
          <a:extLst>
            <a:ext uri="{FF2B5EF4-FFF2-40B4-BE49-F238E27FC236}">
              <a16:creationId xmlns:a16="http://schemas.microsoft.com/office/drawing/2014/main" id="{32D17D25-9CF8-CD2C-F04B-CB08C7F1B5EF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439" name="Rectangle 10">
          <a:extLst>
            <a:ext uri="{FF2B5EF4-FFF2-40B4-BE49-F238E27FC236}">
              <a16:creationId xmlns:a16="http://schemas.microsoft.com/office/drawing/2014/main" id="{D9DB324C-99EA-08A3-72B6-1D2AD05D21FE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440" name="Rectangle 11">
          <a:extLst>
            <a:ext uri="{FF2B5EF4-FFF2-40B4-BE49-F238E27FC236}">
              <a16:creationId xmlns:a16="http://schemas.microsoft.com/office/drawing/2014/main" id="{39650C07-66CD-8C4F-B267-6A5F59EF252C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441" name="Rectangle 12">
          <a:extLst>
            <a:ext uri="{FF2B5EF4-FFF2-40B4-BE49-F238E27FC236}">
              <a16:creationId xmlns:a16="http://schemas.microsoft.com/office/drawing/2014/main" id="{BD6EB45A-C21A-C3B9-1ECE-48F72B0DF4C7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442" name="Rectangle 13">
          <a:extLst>
            <a:ext uri="{FF2B5EF4-FFF2-40B4-BE49-F238E27FC236}">
              <a16:creationId xmlns:a16="http://schemas.microsoft.com/office/drawing/2014/main" id="{B9DEC35E-C285-1FD9-AE82-F0376B191F69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443" name="Rectangle 14">
          <a:extLst>
            <a:ext uri="{FF2B5EF4-FFF2-40B4-BE49-F238E27FC236}">
              <a16:creationId xmlns:a16="http://schemas.microsoft.com/office/drawing/2014/main" id="{AD062C38-EDEC-A57B-5E1B-CE3BF6CFA7BD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444" name="Rectangle 15">
          <a:extLst>
            <a:ext uri="{FF2B5EF4-FFF2-40B4-BE49-F238E27FC236}">
              <a16:creationId xmlns:a16="http://schemas.microsoft.com/office/drawing/2014/main" id="{7CFCB4CA-15BF-53E1-FC11-0A302FFAB712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445" name="Rectangle 16">
          <a:extLst>
            <a:ext uri="{FF2B5EF4-FFF2-40B4-BE49-F238E27FC236}">
              <a16:creationId xmlns:a16="http://schemas.microsoft.com/office/drawing/2014/main" id="{8E5B561D-B092-9DC2-0F46-DFFAD684CEA2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446" name="Rectangle 17">
          <a:extLst>
            <a:ext uri="{FF2B5EF4-FFF2-40B4-BE49-F238E27FC236}">
              <a16:creationId xmlns:a16="http://schemas.microsoft.com/office/drawing/2014/main" id="{9246A8F6-F2C8-B9CD-3677-69DC7F26B95B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447" name="Rectangle 18">
          <a:extLst>
            <a:ext uri="{FF2B5EF4-FFF2-40B4-BE49-F238E27FC236}">
              <a16:creationId xmlns:a16="http://schemas.microsoft.com/office/drawing/2014/main" id="{D2AEF1E7-9148-D66F-3B43-4031F2A121E3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448" name="Rectangle 19">
          <a:extLst>
            <a:ext uri="{FF2B5EF4-FFF2-40B4-BE49-F238E27FC236}">
              <a16:creationId xmlns:a16="http://schemas.microsoft.com/office/drawing/2014/main" id="{E6B89493-0D2A-44E5-4E93-CE453768FBB5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449" name="Rectangle 20">
          <a:extLst>
            <a:ext uri="{FF2B5EF4-FFF2-40B4-BE49-F238E27FC236}">
              <a16:creationId xmlns:a16="http://schemas.microsoft.com/office/drawing/2014/main" id="{99C225DC-36D8-C21B-645C-EE9118A6C033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450" name="Rectangle 21">
          <a:extLst>
            <a:ext uri="{FF2B5EF4-FFF2-40B4-BE49-F238E27FC236}">
              <a16:creationId xmlns:a16="http://schemas.microsoft.com/office/drawing/2014/main" id="{29BA5AB6-0A2E-FC01-6D7B-004D2BAECB2C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451" name="Rectangle 22">
          <a:extLst>
            <a:ext uri="{FF2B5EF4-FFF2-40B4-BE49-F238E27FC236}">
              <a16:creationId xmlns:a16="http://schemas.microsoft.com/office/drawing/2014/main" id="{0F541E79-77CD-2ACB-05B3-1AC7D3BBD625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452" name="Rectangle 23">
          <a:extLst>
            <a:ext uri="{FF2B5EF4-FFF2-40B4-BE49-F238E27FC236}">
              <a16:creationId xmlns:a16="http://schemas.microsoft.com/office/drawing/2014/main" id="{18A21F6C-8177-1618-2AEA-DDBD8F896A9A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453" name="Rectangle 24">
          <a:extLst>
            <a:ext uri="{FF2B5EF4-FFF2-40B4-BE49-F238E27FC236}">
              <a16:creationId xmlns:a16="http://schemas.microsoft.com/office/drawing/2014/main" id="{3F9164A2-1C80-8D58-B7DC-F96BDE5BCDD6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454" name="Rectangle 25">
          <a:extLst>
            <a:ext uri="{FF2B5EF4-FFF2-40B4-BE49-F238E27FC236}">
              <a16:creationId xmlns:a16="http://schemas.microsoft.com/office/drawing/2014/main" id="{522D87A1-3451-4AC3-54EA-345EBDEB60B3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455" name="Rectangle 26">
          <a:extLst>
            <a:ext uri="{FF2B5EF4-FFF2-40B4-BE49-F238E27FC236}">
              <a16:creationId xmlns:a16="http://schemas.microsoft.com/office/drawing/2014/main" id="{16FB4FDB-9BBC-08AD-624A-90A7774B55A7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456" name="Rectangle 27">
          <a:extLst>
            <a:ext uri="{FF2B5EF4-FFF2-40B4-BE49-F238E27FC236}">
              <a16:creationId xmlns:a16="http://schemas.microsoft.com/office/drawing/2014/main" id="{A4AE0890-183D-1984-0FB7-4DB10335A125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457" name="Rectangle 28">
          <a:extLst>
            <a:ext uri="{FF2B5EF4-FFF2-40B4-BE49-F238E27FC236}">
              <a16:creationId xmlns:a16="http://schemas.microsoft.com/office/drawing/2014/main" id="{527F166B-DF5C-D1B5-0E51-BE8689CB04B0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458" name="Rectangle 29">
          <a:extLst>
            <a:ext uri="{FF2B5EF4-FFF2-40B4-BE49-F238E27FC236}">
              <a16:creationId xmlns:a16="http://schemas.microsoft.com/office/drawing/2014/main" id="{99190C6D-D079-7B14-A82F-39BB8C2FC40D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459" name="Rectangle 30">
          <a:extLst>
            <a:ext uri="{FF2B5EF4-FFF2-40B4-BE49-F238E27FC236}">
              <a16:creationId xmlns:a16="http://schemas.microsoft.com/office/drawing/2014/main" id="{ACB0DE00-CB57-E816-027E-4A01F7431B29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460" name="Rectangle 31">
          <a:extLst>
            <a:ext uri="{FF2B5EF4-FFF2-40B4-BE49-F238E27FC236}">
              <a16:creationId xmlns:a16="http://schemas.microsoft.com/office/drawing/2014/main" id="{98F90AFC-5B6E-7BB3-2EBA-FB1FB77E95FB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461" name="Rectangle 32">
          <a:extLst>
            <a:ext uri="{FF2B5EF4-FFF2-40B4-BE49-F238E27FC236}">
              <a16:creationId xmlns:a16="http://schemas.microsoft.com/office/drawing/2014/main" id="{7CAC22F1-D57F-5536-0DC9-47E50FFB1381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462" name="Rectangle 33">
          <a:extLst>
            <a:ext uri="{FF2B5EF4-FFF2-40B4-BE49-F238E27FC236}">
              <a16:creationId xmlns:a16="http://schemas.microsoft.com/office/drawing/2014/main" id="{5DD1B9DA-211E-B46D-9BBD-085E54BE4446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463" name="Rectangle 34">
          <a:extLst>
            <a:ext uri="{FF2B5EF4-FFF2-40B4-BE49-F238E27FC236}">
              <a16:creationId xmlns:a16="http://schemas.microsoft.com/office/drawing/2014/main" id="{00F2D7AC-36DB-EA2A-A875-C8E67128268F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464" name="Rectangle 35">
          <a:extLst>
            <a:ext uri="{FF2B5EF4-FFF2-40B4-BE49-F238E27FC236}">
              <a16:creationId xmlns:a16="http://schemas.microsoft.com/office/drawing/2014/main" id="{B0B7FC26-5E3A-0044-A0AC-678FB18D6CE5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465" name="Rectangle 36">
          <a:extLst>
            <a:ext uri="{FF2B5EF4-FFF2-40B4-BE49-F238E27FC236}">
              <a16:creationId xmlns:a16="http://schemas.microsoft.com/office/drawing/2014/main" id="{933D44BD-248F-6E12-A3A3-2A9D0D0339DB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466" name="Rectangle 37">
          <a:extLst>
            <a:ext uri="{FF2B5EF4-FFF2-40B4-BE49-F238E27FC236}">
              <a16:creationId xmlns:a16="http://schemas.microsoft.com/office/drawing/2014/main" id="{E0311A3E-5835-F592-0A67-DB2F461946E9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467" name="Rectangle 38">
          <a:extLst>
            <a:ext uri="{FF2B5EF4-FFF2-40B4-BE49-F238E27FC236}">
              <a16:creationId xmlns:a16="http://schemas.microsoft.com/office/drawing/2014/main" id="{3A573484-66A9-4A9B-0845-35CB21A290F3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468" name="Rectangle 39">
          <a:extLst>
            <a:ext uri="{FF2B5EF4-FFF2-40B4-BE49-F238E27FC236}">
              <a16:creationId xmlns:a16="http://schemas.microsoft.com/office/drawing/2014/main" id="{878421F3-6417-9FC1-742B-4266CD831AA9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469" name="Rectangle 40">
          <a:extLst>
            <a:ext uri="{FF2B5EF4-FFF2-40B4-BE49-F238E27FC236}">
              <a16:creationId xmlns:a16="http://schemas.microsoft.com/office/drawing/2014/main" id="{047FAA9F-4275-DCD7-99BE-CDE099331585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470" name="Rectangle 41">
          <a:extLst>
            <a:ext uri="{FF2B5EF4-FFF2-40B4-BE49-F238E27FC236}">
              <a16:creationId xmlns:a16="http://schemas.microsoft.com/office/drawing/2014/main" id="{3F1D4575-7447-A5BB-63D5-835A263E311F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471" name="Rectangle 42">
          <a:extLst>
            <a:ext uri="{FF2B5EF4-FFF2-40B4-BE49-F238E27FC236}">
              <a16:creationId xmlns:a16="http://schemas.microsoft.com/office/drawing/2014/main" id="{079E81F3-9B91-5EE0-1176-2DD6F7B0742C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472" name="Rectangle 43">
          <a:extLst>
            <a:ext uri="{FF2B5EF4-FFF2-40B4-BE49-F238E27FC236}">
              <a16:creationId xmlns:a16="http://schemas.microsoft.com/office/drawing/2014/main" id="{162AF18E-22CF-BD08-3FB8-EB10169FD622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473" name="Rectangle 44">
          <a:extLst>
            <a:ext uri="{FF2B5EF4-FFF2-40B4-BE49-F238E27FC236}">
              <a16:creationId xmlns:a16="http://schemas.microsoft.com/office/drawing/2014/main" id="{76352F80-3774-CFE2-D7ED-C747D609C49A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474" name="Rectangle 45">
          <a:extLst>
            <a:ext uri="{FF2B5EF4-FFF2-40B4-BE49-F238E27FC236}">
              <a16:creationId xmlns:a16="http://schemas.microsoft.com/office/drawing/2014/main" id="{95997A88-FBFA-7FC8-4502-8AC73CA31950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475" name="Rectangle 1">
          <a:extLst>
            <a:ext uri="{FF2B5EF4-FFF2-40B4-BE49-F238E27FC236}">
              <a16:creationId xmlns:a16="http://schemas.microsoft.com/office/drawing/2014/main" id="{2EDAC39A-4F8C-5F28-E295-64A1102BEB59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476" name="Rectangle 2">
          <a:extLst>
            <a:ext uri="{FF2B5EF4-FFF2-40B4-BE49-F238E27FC236}">
              <a16:creationId xmlns:a16="http://schemas.microsoft.com/office/drawing/2014/main" id="{AE3AC835-4317-24EC-87F6-BABD06779819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477" name="Rectangle 3">
          <a:extLst>
            <a:ext uri="{FF2B5EF4-FFF2-40B4-BE49-F238E27FC236}">
              <a16:creationId xmlns:a16="http://schemas.microsoft.com/office/drawing/2014/main" id="{212E5640-20B6-D47D-0C53-A135DCEEB17C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478" name="Rectangle 4">
          <a:extLst>
            <a:ext uri="{FF2B5EF4-FFF2-40B4-BE49-F238E27FC236}">
              <a16:creationId xmlns:a16="http://schemas.microsoft.com/office/drawing/2014/main" id="{71BDA557-8A73-CD81-31A1-0221FFD3D703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479" name="Rectangle 5">
          <a:extLst>
            <a:ext uri="{FF2B5EF4-FFF2-40B4-BE49-F238E27FC236}">
              <a16:creationId xmlns:a16="http://schemas.microsoft.com/office/drawing/2014/main" id="{8223D573-377C-9E37-1703-174906FC2F1A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480" name="Rectangle 6">
          <a:extLst>
            <a:ext uri="{FF2B5EF4-FFF2-40B4-BE49-F238E27FC236}">
              <a16:creationId xmlns:a16="http://schemas.microsoft.com/office/drawing/2014/main" id="{E0B9067C-CF34-65D7-6B59-B842E475EACA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481" name="Rectangle 7">
          <a:extLst>
            <a:ext uri="{FF2B5EF4-FFF2-40B4-BE49-F238E27FC236}">
              <a16:creationId xmlns:a16="http://schemas.microsoft.com/office/drawing/2014/main" id="{81A93757-799B-8942-5A0E-C1DD576066CA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482" name="Rectangle 8">
          <a:extLst>
            <a:ext uri="{FF2B5EF4-FFF2-40B4-BE49-F238E27FC236}">
              <a16:creationId xmlns:a16="http://schemas.microsoft.com/office/drawing/2014/main" id="{E6179EC8-0CF3-B083-8C15-7C4786433C6C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483" name="Rectangle 9">
          <a:extLst>
            <a:ext uri="{FF2B5EF4-FFF2-40B4-BE49-F238E27FC236}">
              <a16:creationId xmlns:a16="http://schemas.microsoft.com/office/drawing/2014/main" id="{7B00DC59-1490-4D49-6653-0621AD3608D8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484" name="Rectangle 10">
          <a:extLst>
            <a:ext uri="{FF2B5EF4-FFF2-40B4-BE49-F238E27FC236}">
              <a16:creationId xmlns:a16="http://schemas.microsoft.com/office/drawing/2014/main" id="{D8C98F05-B6DD-3337-5C1D-10DD74B74E6D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485" name="Rectangle 11">
          <a:extLst>
            <a:ext uri="{FF2B5EF4-FFF2-40B4-BE49-F238E27FC236}">
              <a16:creationId xmlns:a16="http://schemas.microsoft.com/office/drawing/2014/main" id="{10CAA26C-0680-6A3C-C99E-7D4B3C5D169E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486" name="Rectangle 12">
          <a:extLst>
            <a:ext uri="{FF2B5EF4-FFF2-40B4-BE49-F238E27FC236}">
              <a16:creationId xmlns:a16="http://schemas.microsoft.com/office/drawing/2014/main" id="{89CB6DF8-2263-2598-FD32-FCB22B14F9F9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487" name="Rectangle 13">
          <a:extLst>
            <a:ext uri="{FF2B5EF4-FFF2-40B4-BE49-F238E27FC236}">
              <a16:creationId xmlns:a16="http://schemas.microsoft.com/office/drawing/2014/main" id="{C413DC4B-1A6A-72DC-DDC4-669EA63A8967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488" name="Rectangle 14">
          <a:extLst>
            <a:ext uri="{FF2B5EF4-FFF2-40B4-BE49-F238E27FC236}">
              <a16:creationId xmlns:a16="http://schemas.microsoft.com/office/drawing/2014/main" id="{9F221018-1AB4-5AE3-815C-288BA767B20C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489" name="Rectangle 15">
          <a:extLst>
            <a:ext uri="{FF2B5EF4-FFF2-40B4-BE49-F238E27FC236}">
              <a16:creationId xmlns:a16="http://schemas.microsoft.com/office/drawing/2014/main" id="{04AA093A-BA53-7DBC-DF45-68997D54205F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490" name="Rectangle 16">
          <a:extLst>
            <a:ext uri="{FF2B5EF4-FFF2-40B4-BE49-F238E27FC236}">
              <a16:creationId xmlns:a16="http://schemas.microsoft.com/office/drawing/2014/main" id="{1A90B7DF-C1D4-B9E9-1724-F81D84C7EDEA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491" name="Rectangle 17">
          <a:extLst>
            <a:ext uri="{FF2B5EF4-FFF2-40B4-BE49-F238E27FC236}">
              <a16:creationId xmlns:a16="http://schemas.microsoft.com/office/drawing/2014/main" id="{4A94A987-420E-811A-5CA6-3B1A7C6B672D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492" name="Rectangle 18">
          <a:extLst>
            <a:ext uri="{FF2B5EF4-FFF2-40B4-BE49-F238E27FC236}">
              <a16:creationId xmlns:a16="http://schemas.microsoft.com/office/drawing/2014/main" id="{1A859F31-1E70-72E7-B48D-A6B0BB2CDB02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493" name="Rectangle 19">
          <a:extLst>
            <a:ext uri="{FF2B5EF4-FFF2-40B4-BE49-F238E27FC236}">
              <a16:creationId xmlns:a16="http://schemas.microsoft.com/office/drawing/2014/main" id="{9240EEFA-3CE2-1A86-CBB2-4C9EA7E93319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494" name="Rectangle 20">
          <a:extLst>
            <a:ext uri="{FF2B5EF4-FFF2-40B4-BE49-F238E27FC236}">
              <a16:creationId xmlns:a16="http://schemas.microsoft.com/office/drawing/2014/main" id="{B6BE10A6-3DE0-7569-DE1B-9536532A0F54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495" name="Rectangle 21">
          <a:extLst>
            <a:ext uri="{FF2B5EF4-FFF2-40B4-BE49-F238E27FC236}">
              <a16:creationId xmlns:a16="http://schemas.microsoft.com/office/drawing/2014/main" id="{6E27190F-103A-CBC0-67A5-D4F1C44F6705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496" name="Rectangle 22">
          <a:extLst>
            <a:ext uri="{FF2B5EF4-FFF2-40B4-BE49-F238E27FC236}">
              <a16:creationId xmlns:a16="http://schemas.microsoft.com/office/drawing/2014/main" id="{E99AF666-2EE3-8256-5D88-B47ADAF57B82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497" name="Rectangle 23">
          <a:extLst>
            <a:ext uri="{FF2B5EF4-FFF2-40B4-BE49-F238E27FC236}">
              <a16:creationId xmlns:a16="http://schemas.microsoft.com/office/drawing/2014/main" id="{B79BCDBD-F29F-22D6-591B-D1E6827A6458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498" name="Rectangle 24">
          <a:extLst>
            <a:ext uri="{FF2B5EF4-FFF2-40B4-BE49-F238E27FC236}">
              <a16:creationId xmlns:a16="http://schemas.microsoft.com/office/drawing/2014/main" id="{27E75854-3953-FA33-AAD5-E36BFC5BBD43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499" name="Rectangle 25">
          <a:extLst>
            <a:ext uri="{FF2B5EF4-FFF2-40B4-BE49-F238E27FC236}">
              <a16:creationId xmlns:a16="http://schemas.microsoft.com/office/drawing/2014/main" id="{59DC4C71-1592-9A5B-C5B1-BEC5D98EC3FC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500" name="Rectangle 26">
          <a:extLst>
            <a:ext uri="{FF2B5EF4-FFF2-40B4-BE49-F238E27FC236}">
              <a16:creationId xmlns:a16="http://schemas.microsoft.com/office/drawing/2014/main" id="{45C6A388-358A-9DF0-439E-779D1123EF8C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501" name="Rectangle 27">
          <a:extLst>
            <a:ext uri="{FF2B5EF4-FFF2-40B4-BE49-F238E27FC236}">
              <a16:creationId xmlns:a16="http://schemas.microsoft.com/office/drawing/2014/main" id="{0AB37B27-20CF-45E4-5087-84808A9A1AC6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502" name="Rectangle 28">
          <a:extLst>
            <a:ext uri="{FF2B5EF4-FFF2-40B4-BE49-F238E27FC236}">
              <a16:creationId xmlns:a16="http://schemas.microsoft.com/office/drawing/2014/main" id="{F800E3E3-C208-4442-29D0-2C23A4FD4E75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503" name="Rectangle 29">
          <a:extLst>
            <a:ext uri="{FF2B5EF4-FFF2-40B4-BE49-F238E27FC236}">
              <a16:creationId xmlns:a16="http://schemas.microsoft.com/office/drawing/2014/main" id="{4B314DF1-2965-D686-D17A-682E6553CB4A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504" name="Rectangle 30">
          <a:extLst>
            <a:ext uri="{FF2B5EF4-FFF2-40B4-BE49-F238E27FC236}">
              <a16:creationId xmlns:a16="http://schemas.microsoft.com/office/drawing/2014/main" id="{3608AC77-A4AA-FE84-23AD-3F0638FFC3F7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505" name="Rectangle 31">
          <a:extLst>
            <a:ext uri="{FF2B5EF4-FFF2-40B4-BE49-F238E27FC236}">
              <a16:creationId xmlns:a16="http://schemas.microsoft.com/office/drawing/2014/main" id="{03997F30-3DD0-92DA-F922-EDDC5DDDE25F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506" name="Rectangle 32">
          <a:extLst>
            <a:ext uri="{FF2B5EF4-FFF2-40B4-BE49-F238E27FC236}">
              <a16:creationId xmlns:a16="http://schemas.microsoft.com/office/drawing/2014/main" id="{C7B4AEE2-C959-F27E-1898-02ED86B8E697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507" name="Rectangle 33">
          <a:extLst>
            <a:ext uri="{FF2B5EF4-FFF2-40B4-BE49-F238E27FC236}">
              <a16:creationId xmlns:a16="http://schemas.microsoft.com/office/drawing/2014/main" id="{608BD15B-9727-F43D-B435-D204E9CF78DF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508" name="Rectangle 34">
          <a:extLst>
            <a:ext uri="{FF2B5EF4-FFF2-40B4-BE49-F238E27FC236}">
              <a16:creationId xmlns:a16="http://schemas.microsoft.com/office/drawing/2014/main" id="{7AA61A0C-5D83-058E-27BA-B20B01F7C7C7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509" name="Rectangle 35">
          <a:extLst>
            <a:ext uri="{FF2B5EF4-FFF2-40B4-BE49-F238E27FC236}">
              <a16:creationId xmlns:a16="http://schemas.microsoft.com/office/drawing/2014/main" id="{1B92129C-4A7D-DC94-E3E4-4F4CA0571D0C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510" name="Rectangle 36">
          <a:extLst>
            <a:ext uri="{FF2B5EF4-FFF2-40B4-BE49-F238E27FC236}">
              <a16:creationId xmlns:a16="http://schemas.microsoft.com/office/drawing/2014/main" id="{C023B917-DCF9-4810-02FD-F0ED07F5D528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511" name="Rectangle 37">
          <a:extLst>
            <a:ext uri="{FF2B5EF4-FFF2-40B4-BE49-F238E27FC236}">
              <a16:creationId xmlns:a16="http://schemas.microsoft.com/office/drawing/2014/main" id="{3C8FD251-F63B-E629-17C5-E99414D45C9D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512" name="Rectangle 38">
          <a:extLst>
            <a:ext uri="{FF2B5EF4-FFF2-40B4-BE49-F238E27FC236}">
              <a16:creationId xmlns:a16="http://schemas.microsoft.com/office/drawing/2014/main" id="{B7E78D3F-1E3E-6A5C-E107-925312CDF95F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513" name="Rectangle 39">
          <a:extLst>
            <a:ext uri="{FF2B5EF4-FFF2-40B4-BE49-F238E27FC236}">
              <a16:creationId xmlns:a16="http://schemas.microsoft.com/office/drawing/2014/main" id="{47D5F232-0829-A66A-3F1F-26D8058E0A44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514" name="Rectangle 40">
          <a:extLst>
            <a:ext uri="{FF2B5EF4-FFF2-40B4-BE49-F238E27FC236}">
              <a16:creationId xmlns:a16="http://schemas.microsoft.com/office/drawing/2014/main" id="{AEAF3BF7-79A1-D67C-8361-18C8FC4C8FBC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515" name="Rectangle 41">
          <a:extLst>
            <a:ext uri="{FF2B5EF4-FFF2-40B4-BE49-F238E27FC236}">
              <a16:creationId xmlns:a16="http://schemas.microsoft.com/office/drawing/2014/main" id="{C9972E0D-4F40-FB1C-7294-174178A86AD6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516" name="Rectangle 42">
          <a:extLst>
            <a:ext uri="{FF2B5EF4-FFF2-40B4-BE49-F238E27FC236}">
              <a16:creationId xmlns:a16="http://schemas.microsoft.com/office/drawing/2014/main" id="{7175DC70-47A6-19E8-8DEF-269F1BBCC50A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517" name="Rectangle 43">
          <a:extLst>
            <a:ext uri="{FF2B5EF4-FFF2-40B4-BE49-F238E27FC236}">
              <a16:creationId xmlns:a16="http://schemas.microsoft.com/office/drawing/2014/main" id="{CC2FDF8A-7C87-F9D5-B1DA-7DA544AEA776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518" name="Rectangle 44">
          <a:extLst>
            <a:ext uri="{FF2B5EF4-FFF2-40B4-BE49-F238E27FC236}">
              <a16:creationId xmlns:a16="http://schemas.microsoft.com/office/drawing/2014/main" id="{7D83EE52-AA1B-7050-3274-DDC5ECBC646D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519" name="Rectangle 45">
          <a:extLst>
            <a:ext uri="{FF2B5EF4-FFF2-40B4-BE49-F238E27FC236}">
              <a16:creationId xmlns:a16="http://schemas.microsoft.com/office/drawing/2014/main" id="{AFDD281A-A40C-623D-E567-8BC89195F858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520" name="Rectangle 1">
          <a:extLst>
            <a:ext uri="{FF2B5EF4-FFF2-40B4-BE49-F238E27FC236}">
              <a16:creationId xmlns:a16="http://schemas.microsoft.com/office/drawing/2014/main" id="{1D084F34-54F1-F3A4-4F0A-870A7ED21AEC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521" name="Rectangle 2">
          <a:extLst>
            <a:ext uri="{FF2B5EF4-FFF2-40B4-BE49-F238E27FC236}">
              <a16:creationId xmlns:a16="http://schemas.microsoft.com/office/drawing/2014/main" id="{E296B8E5-63B0-EC61-F812-1AA39C44CFC2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522" name="Rectangle 3">
          <a:extLst>
            <a:ext uri="{FF2B5EF4-FFF2-40B4-BE49-F238E27FC236}">
              <a16:creationId xmlns:a16="http://schemas.microsoft.com/office/drawing/2014/main" id="{D9CFF5B9-00A9-F307-544D-3BEBF65C4777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523" name="Rectangle 4">
          <a:extLst>
            <a:ext uri="{FF2B5EF4-FFF2-40B4-BE49-F238E27FC236}">
              <a16:creationId xmlns:a16="http://schemas.microsoft.com/office/drawing/2014/main" id="{F34C9753-7F22-533D-AF3E-2EC47A53DA54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524" name="Rectangle 5">
          <a:extLst>
            <a:ext uri="{FF2B5EF4-FFF2-40B4-BE49-F238E27FC236}">
              <a16:creationId xmlns:a16="http://schemas.microsoft.com/office/drawing/2014/main" id="{5E487387-7C6A-0CAE-3224-3984C12C2A26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525" name="Rectangle 6">
          <a:extLst>
            <a:ext uri="{FF2B5EF4-FFF2-40B4-BE49-F238E27FC236}">
              <a16:creationId xmlns:a16="http://schemas.microsoft.com/office/drawing/2014/main" id="{38D3AA4C-7BA0-006C-D6A4-E17AFC292A35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526" name="Rectangle 7">
          <a:extLst>
            <a:ext uri="{FF2B5EF4-FFF2-40B4-BE49-F238E27FC236}">
              <a16:creationId xmlns:a16="http://schemas.microsoft.com/office/drawing/2014/main" id="{91787334-E3CE-FF79-2211-C9793D471CB3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527" name="Rectangle 8">
          <a:extLst>
            <a:ext uri="{FF2B5EF4-FFF2-40B4-BE49-F238E27FC236}">
              <a16:creationId xmlns:a16="http://schemas.microsoft.com/office/drawing/2014/main" id="{BD0E69D6-6869-3C83-2F77-46113B9A6323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528" name="Rectangle 9">
          <a:extLst>
            <a:ext uri="{FF2B5EF4-FFF2-40B4-BE49-F238E27FC236}">
              <a16:creationId xmlns:a16="http://schemas.microsoft.com/office/drawing/2014/main" id="{4999D9B9-318C-CEBE-691F-8DE7A0C4366E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529" name="Rectangle 10">
          <a:extLst>
            <a:ext uri="{FF2B5EF4-FFF2-40B4-BE49-F238E27FC236}">
              <a16:creationId xmlns:a16="http://schemas.microsoft.com/office/drawing/2014/main" id="{331B8783-04D3-E9DD-1B64-C7285909E9D6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530" name="Rectangle 11">
          <a:extLst>
            <a:ext uri="{FF2B5EF4-FFF2-40B4-BE49-F238E27FC236}">
              <a16:creationId xmlns:a16="http://schemas.microsoft.com/office/drawing/2014/main" id="{D32AA383-73A3-FD8F-6AFB-0CFC8D463A2F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531" name="Rectangle 12">
          <a:extLst>
            <a:ext uri="{FF2B5EF4-FFF2-40B4-BE49-F238E27FC236}">
              <a16:creationId xmlns:a16="http://schemas.microsoft.com/office/drawing/2014/main" id="{0606524D-7D75-0A1B-D37A-F291FD6ABD47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532" name="Rectangle 13">
          <a:extLst>
            <a:ext uri="{FF2B5EF4-FFF2-40B4-BE49-F238E27FC236}">
              <a16:creationId xmlns:a16="http://schemas.microsoft.com/office/drawing/2014/main" id="{25165D13-6973-50FE-C862-B309342BBF43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533" name="Rectangle 14">
          <a:extLst>
            <a:ext uri="{FF2B5EF4-FFF2-40B4-BE49-F238E27FC236}">
              <a16:creationId xmlns:a16="http://schemas.microsoft.com/office/drawing/2014/main" id="{B48007B6-49D1-9DB9-5CCC-FDDF7BB7501B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534" name="Rectangle 15">
          <a:extLst>
            <a:ext uri="{FF2B5EF4-FFF2-40B4-BE49-F238E27FC236}">
              <a16:creationId xmlns:a16="http://schemas.microsoft.com/office/drawing/2014/main" id="{16B3363D-E5EE-58EF-74DD-3D6CF54CCF30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535" name="Rectangle 16">
          <a:extLst>
            <a:ext uri="{FF2B5EF4-FFF2-40B4-BE49-F238E27FC236}">
              <a16:creationId xmlns:a16="http://schemas.microsoft.com/office/drawing/2014/main" id="{84B9CB75-F6AC-6D86-702D-375702ABCEDC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536" name="Rectangle 17">
          <a:extLst>
            <a:ext uri="{FF2B5EF4-FFF2-40B4-BE49-F238E27FC236}">
              <a16:creationId xmlns:a16="http://schemas.microsoft.com/office/drawing/2014/main" id="{03042C0F-56E1-E6F3-1D8D-1CDC8AABDA26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537" name="Rectangle 18">
          <a:extLst>
            <a:ext uri="{FF2B5EF4-FFF2-40B4-BE49-F238E27FC236}">
              <a16:creationId xmlns:a16="http://schemas.microsoft.com/office/drawing/2014/main" id="{91ABB501-E4D6-EBA1-F09A-0CAB5EA09A65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538" name="Rectangle 19">
          <a:extLst>
            <a:ext uri="{FF2B5EF4-FFF2-40B4-BE49-F238E27FC236}">
              <a16:creationId xmlns:a16="http://schemas.microsoft.com/office/drawing/2014/main" id="{26CE363C-D2C8-1760-05BF-392189027C57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539" name="Rectangle 20">
          <a:extLst>
            <a:ext uri="{FF2B5EF4-FFF2-40B4-BE49-F238E27FC236}">
              <a16:creationId xmlns:a16="http://schemas.microsoft.com/office/drawing/2014/main" id="{3506C9CD-CBFD-CDE2-C811-F21736B77122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540" name="Rectangle 21">
          <a:extLst>
            <a:ext uri="{FF2B5EF4-FFF2-40B4-BE49-F238E27FC236}">
              <a16:creationId xmlns:a16="http://schemas.microsoft.com/office/drawing/2014/main" id="{7F7BBD2A-E215-DA6F-7D7A-DE5E74F5AA30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541" name="Rectangle 22">
          <a:extLst>
            <a:ext uri="{FF2B5EF4-FFF2-40B4-BE49-F238E27FC236}">
              <a16:creationId xmlns:a16="http://schemas.microsoft.com/office/drawing/2014/main" id="{42D8DB9E-BF38-E69A-80CC-FE17E1610618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542" name="Rectangle 23">
          <a:extLst>
            <a:ext uri="{FF2B5EF4-FFF2-40B4-BE49-F238E27FC236}">
              <a16:creationId xmlns:a16="http://schemas.microsoft.com/office/drawing/2014/main" id="{2ACCB9B9-A783-82E2-4A0E-CBBC280AEE1F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543" name="Rectangle 24">
          <a:extLst>
            <a:ext uri="{FF2B5EF4-FFF2-40B4-BE49-F238E27FC236}">
              <a16:creationId xmlns:a16="http://schemas.microsoft.com/office/drawing/2014/main" id="{B033DA5A-373E-DDB3-4BA1-9466556E1F22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544" name="Rectangle 25">
          <a:extLst>
            <a:ext uri="{FF2B5EF4-FFF2-40B4-BE49-F238E27FC236}">
              <a16:creationId xmlns:a16="http://schemas.microsoft.com/office/drawing/2014/main" id="{E5C3BE9D-435E-2E5B-138A-0CE5E4B8A200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545" name="Rectangle 26">
          <a:extLst>
            <a:ext uri="{FF2B5EF4-FFF2-40B4-BE49-F238E27FC236}">
              <a16:creationId xmlns:a16="http://schemas.microsoft.com/office/drawing/2014/main" id="{FDAB79DF-3384-389D-6D26-75473AAC9131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546" name="Rectangle 27">
          <a:extLst>
            <a:ext uri="{FF2B5EF4-FFF2-40B4-BE49-F238E27FC236}">
              <a16:creationId xmlns:a16="http://schemas.microsoft.com/office/drawing/2014/main" id="{E612C7A2-DA33-7CEB-FF59-7A1DD9214C8C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547" name="Rectangle 28">
          <a:extLst>
            <a:ext uri="{FF2B5EF4-FFF2-40B4-BE49-F238E27FC236}">
              <a16:creationId xmlns:a16="http://schemas.microsoft.com/office/drawing/2014/main" id="{BBE573A9-0523-6783-2F7B-AC52BAB838F9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548" name="Rectangle 29">
          <a:extLst>
            <a:ext uri="{FF2B5EF4-FFF2-40B4-BE49-F238E27FC236}">
              <a16:creationId xmlns:a16="http://schemas.microsoft.com/office/drawing/2014/main" id="{01BA8E23-15BD-1576-7499-CDF3651190B9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549" name="Rectangle 30">
          <a:extLst>
            <a:ext uri="{FF2B5EF4-FFF2-40B4-BE49-F238E27FC236}">
              <a16:creationId xmlns:a16="http://schemas.microsoft.com/office/drawing/2014/main" id="{4272120C-CED8-D16D-3844-4D39784A3DA1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550" name="Rectangle 31">
          <a:extLst>
            <a:ext uri="{FF2B5EF4-FFF2-40B4-BE49-F238E27FC236}">
              <a16:creationId xmlns:a16="http://schemas.microsoft.com/office/drawing/2014/main" id="{6B18EDBC-DB7C-6EF8-A0EA-1AF391F78BA0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551" name="Rectangle 32">
          <a:extLst>
            <a:ext uri="{FF2B5EF4-FFF2-40B4-BE49-F238E27FC236}">
              <a16:creationId xmlns:a16="http://schemas.microsoft.com/office/drawing/2014/main" id="{F40FFED2-5E7C-BAF6-2144-38A5D0810EBB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552" name="Rectangle 33">
          <a:extLst>
            <a:ext uri="{FF2B5EF4-FFF2-40B4-BE49-F238E27FC236}">
              <a16:creationId xmlns:a16="http://schemas.microsoft.com/office/drawing/2014/main" id="{1537353A-DCBF-9149-6BAE-32964BAA897A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553" name="Rectangle 34">
          <a:extLst>
            <a:ext uri="{FF2B5EF4-FFF2-40B4-BE49-F238E27FC236}">
              <a16:creationId xmlns:a16="http://schemas.microsoft.com/office/drawing/2014/main" id="{14FE5C01-C177-45AF-10FD-512FDCB6F039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554" name="Rectangle 35">
          <a:extLst>
            <a:ext uri="{FF2B5EF4-FFF2-40B4-BE49-F238E27FC236}">
              <a16:creationId xmlns:a16="http://schemas.microsoft.com/office/drawing/2014/main" id="{0C2ED486-2080-E910-0EFF-1AA3D2F816BE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555" name="Rectangle 36">
          <a:extLst>
            <a:ext uri="{FF2B5EF4-FFF2-40B4-BE49-F238E27FC236}">
              <a16:creationId xmlns:a16="http://schemas.microsoft.com/office/drawing/2014/main" id="{ED26BD4B-1933-929D-541D-984D5F82D124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556" name="Rectangle 37">
          <a:extLst>
            <a:ext uri="{FF2B5EF4-FFF2-40B4-BE49-F238E27FC236}">
              <a16:creationId xmlns:a16="http://schemas.microsoft.com/office/drawing/2014/main" id="{6CBDE94F-33A8-D361-83F8-0E3B763CCDDA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557" name="Rectangle 38">
          <a:extLst>
            <a:ext uri="{FF2B5EF4-FFF2-40B4-BE49-F238E27FC236}">
              <a16:creationId xmlns:a16="http://schemas.microsoft.com/office/drawing/2014/main" id="{D5BBAA12-8DAC-088B-7C67-47124CCE2CB2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558" name="Rectangle 39">
          <a:extLst>
            <a:ext uri="{FF2B5EF4-FFF2-40B4-BE49-F238E27FC236}">
              <a16:creationId xmlns:a16="http://schemas.microsoft.com/office/drawing/2014/main" id="{438D1370-2752-F267-753D-C04F6F20BF0B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559" name="Rectangle 40">
          <a:extLst>
            <a:ext uri="{FF2B5EF4-FFF2-40B4-BE49-F238E27FC236}">
              <a16:creationId xmlns:a16="http://schemas.microsoft.com/office/drawing/2014/main" id="{5B156603-0F39-239D-DF4F-CA77EE7AB863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560" name="Rectangle 41">
          <a:extLst>
            <a:ext uri="{FF2B5EF4-FFF2-40B4-BE49-F238E27FC236}">
              <a16:creationId xmlns:a16="http://schemas.microsoft.com/office/drawing/2014/main" id="{43AA702E-0516-1107-91D5-3DA1AF782D8F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561" name="Rectangle 42">
          <a:extLst>
            <a:ext uri="{FF2B5EF4-FFF2-40B4-BE49-F238E27FC236}">
              <a16:creationId xmlns:a16="http://schemas.microsoft.com/office/drawing/2014/main" id="{AC39C014-6DFE-DEE2-7A84-B2A57F7648DA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562" name="Rectangle 43">
          <a:extLst>
            <a:ext uri="{FF2B5EF4-FFF2-40B4-BE49-F238E27FC236}">
              <a16:creationId xmlns:a16="http://schemas.microsoft.com/office/drawing/2014/main" id="{105193A2-B58A-7A01-A8B6-577BEFAB2E33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563" name="Rectangle 44">
          <a:extLst>
            <a:ext uri="{FF2B5EF4-FFF2-40B4-BE49-F238E27FC236}">
              <a16:creationId xmlns:a16="http://schemas.microsoft.com/office/drawing/2014/main" id="{63640185-92BD-FBF7-9A2B-B1C4288B7BDD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564" name="Rectangle 45">
          <a:extLst>
            <a:ext uri="{FF2B5EF4-FFF2-40B4-BE49-F238E27FC236}">
              <a16:creationId xmlns:a16="http://schemas.microsoft.com/office/drawing/2014/main" id="{4DB70C3F-3FFA-A3BA-33BD-AD076A21C66F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565" name="Rectangle 1">
          <a:extLst>
            <a:ext uri="{FF2B5EF4-FFF2-40B4-BE49-F238E27FC236}">
              <a16:creationId xmlns:a16="http://schemas.microsoft.com/office/drawing/2014/main" id="{BB3EC277-B704-A0C6-01A7-B300C2CEA0E6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566" name="Rectangle 2">
          <a:extLst>
            <a:ext uri="{FF2B5EF4-FFF2-40B4-BE49-F238E27FC236}">
              <a16:creationId xmlns:a16="http://schemas.microsoft.com/office/drawing/2014/main" id="{35AE62A2-17DF-0C0E-420B-8035908DCF43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567" name="Rectangle 3">
          <a:extLst>
            <a:ext uri="{FF2B5EF4-FFF2-40B4-BE49-F238E27FC236}">
              <a16:creationId xmlns:a16="http://schemas.microsoft.com/office/drawing/2014/main" id="{79B6B910-36AB-D902-D4C6-8E122BD737EF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568" name="Rectangle 4">
          <a:extLst>
            <a:ext uri="{FF2B5EF4-FFF2-40B4-BE49-F238E27FC236}">
              <a16:creationId xmlns:a16="http://schemas.microsoft.com/office/drawing/2014/main" id="{5D6CC3ED-C29C-8BFF-343F-3424B1DFF03E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569" name="Rectangle 5">
          <a:extLst>
            <a:ext uri="{FF2B5EF4-FFF2-40B4-BE49-F238E27FC236}">
              <a16:creationId xmlns:a16="http://schemas.microsoft.com/office/drawing/2014/main" id="{C21C02F1-B874-C346-92F5-4046AE87B752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570" name="Rectangle 6">
          <a:extLst>
            <a:ext uri="{FF2B5EF4-FFF2-40B4-BE49-F238E27FC236}">
              <a16:creationId xmlns:a16="http://schemas.microsoft.com/office/drawing/2014/main" id="{61CB437D-CB3D-19FD-9941-2BC8A266589F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571" name="Rectangle 7">
          <a:extLst>
            <a:ext uri="{FF2B5EF4-FFF2-40B4-BE49-F238E27FC236}">
              <a16:creationId xmlns:a16="http://schemas.microsoft.com/office/drawing/2014/main" id="{E04DD427-E10C-72FF-F4AA-48D0BBD02D2A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572" name="Rectangle 8">
          <a:extLst>
            <a:ext uri="{FF2B5EF4-FFF2-40B4-BE49-F238E27FC236}">
              <a16:creationId xmlns:a16="http://schemas.microsoft.com/office/drawing/2014/main" id="{94BB29B5-41BA-9CDB-9194-53F6DF4A904B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573" name="Rectangle 9">
          <a:extLst>
            <a:ext uri="{FF2B5EF4-FFF2-40B4-BE49-F238E27FC236}">
              <a16:creationId xmlns:a16="http://schemas.microsoft.com/office/drawing/2014/main" id="{1AAF9041-42A3-8F7C-7111-834844FCF8A9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574" name="Rectangle 10">
          <a:extLst>
            <a:ext uri="{FF2B5EF4-FFF2-40B4-BE49-F238E27FC236}">
              <a16:creationId xmlns:a16="http://schemas.microsoft.com/office/drawing/2014/main" id="{39CEBEF0-EF09-9F1D-31C9-6F86E0E5757C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575" name="Rectangle 11">
          <a:extLst>
            <a:ext uri="{FF2B5EF4-FFF2-40B4-BE49-F238E27FC236}">
              <a16:creationId xmlns:a16="http://schemas.microsoft.com/office/drawing/2014/main" id="{AD8E513E-4E71-1ADD-E486-0D3644B22F0D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576" name="Rectangle 12">
          <a:extLst>
            <a:ext uri="{FF2B5EF4-FFF2-40B4-BE49-F238E27FC236}">
              <a16:creationId xmlns:a16="http://schemas.microsoft.com/office/drawing/2014/main" id="{C61EDC8C-2E3A-0D34-A7F2-7EB87CA90039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577" name="Rectangle 13">
          <a:extLst>
            <a:ext uri="{FF2B5EF4-FFF2-40B4-BE49-F238E27FC236}">
              <a16:creationId xmlns:a16="http://schemas.microsoft.com/office/drawing/2014/main" id="{7CF43FBA-7A08-D350-CCDE-2A6A7BC01303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578" name="Rectangle 14">
          <a:extLst>
            <a:ext uri="{FF2B5EF4-FFF2-40B4-BE49-F238E27FC236}">
              <a16:creationId xmlns:a16="http://schemas.microsoft.com/office/drawing/2014/main" id="{43077ED4-A206-647D-D82E-4F2647E88FC8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579" name="Rectangle 15">
          <a:extLst>
            <a:ext uri="{FF2B5EF4-FFF2-40B4-BE49-F238E27FC236}">
              <a16:creationId xmlns:a16="http://schemas.microsoft.com/office/drawing/2014/main" id="{38544122-CAEC-EB7C-5412-A347D4155B57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580" name="Rectangle 16">
          <a:extLst>
            <a:ext uri="{FF2B5EF4-FFF2-40B4-BE49-F238E27FC236}">
              <a16:creationId xmlns:a16="http://schemas.microsoft.com/office/drawing/2014/main" id="{893AF30C-B9E6-A15F-D7CE-31D67A062B03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581" name="Rectangle 17">
          <a:extLst>
            <a:ext uri="{FF2B5EF4-FFF2-40B4-BE49-F238E27FC236}">
              <a16:creationId xmlns:a16="http://schemas.microsoft.com/office/drawing/2014/main" id="{ABF8E117-79CB-88BA-6F47-70D8980D1F52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582" name="Rectangle 18">
          <a:extLst>
            <a:ext uri="{FF2B5EF4-FFF2-40B4-BE49-F238E27FC236}">
              <a16:creationId xmlns:a16="http://schemas.microsoft.com/office/drawing/2014/main" id="{0D11CC28-AAEB-C29B-00CC-51C385DBB2C3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583" name="Rectangle 19">
          <a:extLst>
            <a:ext uri="{FF2B5EF4-FFF2-40B4-BE49-F238E27FC236}">
              <a16:creationId xmlns:a16="http://schemas.microsoft.com/office/drawing/2014/main" id="{7A56462E-5BA5-DFAD-6307-D2B598C3E810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584" name="Rectangle 20">
          <a:extLst>
            <a:ext uri="{FF2B5EF4-FFF2-40B4-BE49-F238E27FC236}">
              <a16:creationId xmlns:a16="http://schemas.microsoft.com/office/drawing/2014/main" id="{4C6A2AEE-47A9-20EE-E07C-88C35FE87C54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585" name="Rectangle 21">
          <a:extLst>
            <a:ext uri="{FF2B5EF4-FFF2-40B4-BE49-F238E27FC236}">
              <a16:creationId xmlns:a16="http://schemas.microsoft.com/office/drawing/2014/main" id="{DA287CCA-A0A3-F686-4380-8479E5EAE9E1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586" name="Rectangle 22">
          <a:extLst>
            <a:ext uri="{FF2B5EF4-FFF2-40B4-BE49-F238E27FC236}">
              <a16:creationId xmlns:a16="http://schemas.microsoft.com/office/drawing/2014/main" id="{3BE6D735-2CD1-4D2C-DF36-624667348963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587" name="Rectangle 23">
          <a:extLst>
            <a:ext uri="{FF2B5EF4-FFF2-40B4-BE49-F238E27FC236}">
              <a16:creationId xmlns:a16="http://schemas.microsoft.com/office/drawing/2014/main" id="{FC3726A8-B40E-BB48-2930-0474FA4B0772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588" name="Rectangle 24">
          <a:extLst>
            <a:ext uri="{FF2B5EF4-FFF2-40B4-BE49-F238E27FC236}">
              <a16:creationId xmlns:a16="http://schemas.microsoft.com/office/drawing/2014/main" id="{A81AF673-6183-8AA8-429E-92AB79C185CD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589" name="Rectangle 25">
          <a:extLst>
            <a:ext uri="{FF2B5EF4-FFF2-40B4-BE49-F238E27FC236}">
              <a16:creationId xmlns:a16="http://schemas.microsoft.com/office/drawing/2014/main" id="{94FCEA11-978E-B152-9FE9-A122F07F972C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590" name="Rectangle 26">
          <a:extLst>
            <a:ext uri="{FF2B5EF4-FFF2-40B4-BE49-F238E27FC236}">
              <a16:creationId xmlns:a16="http://schemas.microsoft.com/office/drawing/2014/main" id="{B84F1CCC-80B2-6F28-9E8A-A7C153456821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591" name="Rectangle 27">
          <a:extLst>
            <a:ext uri="{FF2B5EF4-FFF2-40B4-BE49-F238E27FC236}">
              <a16:creationId xmlns:a16="http://schemas.microsoft.com/office/drawing/2014/main" id="{066DA4B0-0595-D49F-3490-CD090F4F77A2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592" name="Rectangle 28">
          <a:extLst>
            <a:ext uri="{FF2B5EF4-FFF2-40B4-BE49-F238E27FC236}">
              <a16:creationId xmlns:a16="http://schemas.microsoft.com/office/drawing/2014/main" id="{6174300A-D337-C6D4-F153-8BA9839FFE65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593" name="Rectangle 29">
          <a:extLst>
            <a:ext uri="{FF2B5EF4-FFF2-40B4-BE49-F238E27FC236}">
              <a16:creationId xmlns:a16="http://schemas.microsoft.com/office/drawing/2014/main" id="{A59F02C3-026D-E674-70AD-3B4B63B8C109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594" name="Rectangle 30">
          <a:extLst>
            <a:ext uri="{FF2B5EF4-FFF2-40B4-BE49-F238E27FC236}">
              <a16:creationId xmlns:a16="http://schemas.microsoft.com/office/drawing/2014/main" id="{1B9E0324-87F2-705E-8C76-08A62548C0A9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595" name="Rectangle 31">
          <a:extLst>
            <a:ext uri="{FF2B5EF4-FFF2-40B4-BE49-F238E27FC236}">
              <a16:creationId xmlns:a16="http://schemas.microsoft.com/office/drawing/2014/main" id="{C553A972-3952-FDEF-377D-A4485196049E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596" name="Rectangle 32">
          <a:extLst>
            <a:ext uri="{FF2B5EF4-FFF2-40B4-BE49-F238E27FC236}">
              <a16:creationId xmlns:a16="http://schemas.microsoft.com/office/drawing/2014/main" id="{C9431014-8A5F-D245-2FC7-CD451E961B71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597" name="Rectangle 33">
          <a:extLst>
            <a:ext uri="{FF2B5EF4-FFF2-40B4-BE49-F238E27FC236}">
              <a16:creationId xmlns:a16="http://schemas.microsoft.com/office/drawing/2014/main" id="{D591C431-9C31-729F-EFA9-E89098674185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598" name="Rectangle 34">
          <a:extLst>
            <a:ext uri="{FF2B5EF4-FFF2-40B4-BE49-F238E27FC236}">
              <a16:creationId xmlns:a16="http://schemas.microsoft.com/office/drawing/2014/main" id="{FA38C95D-B2F2-BFC8-5447-787877A69E1D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599" name="Rectangle 35">
          <a:extLst>
            <a:ext uri="{FF2B5EF4-FFF2-40B4-BE49-F238E27FC236}">
              <a16:creationId xmlns:a16="http://schemas.microsoft.com/office/drawing/2014/main" id="{866E8699-C274-4B38-793B-1672622823C9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600" name="Rectangle 36">
          <a:extLst>
            <a:ext uri="{FF2B5EF4-FFF2-40B4-BE49-F238E27FC236}">
              <a16:creationId xmlns:a16="http://schemas.microsoft.com/office/drawing/2014/main" id="{AB7AAA17-CC5C-8312-9974-933897D7984B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601" name="Rectangle 37">
          <a:extLst>
            <a:ext uri="{FF2B5EF4-FFF2-40B4-BE49-F238E27FC236}">
              <a16:creationId xmlns:a16="http://schemas.microsoft.com/office/drawing/2014/main" id="{CA53FA81-2F60-E5CC-20D9-E52A39598B99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602" name="Rectangle 38">
          <a:extLst>
            <a:ext uri="{FF2B5EF4-FFF2-40B4-BE49-F238E27FC236}">
              <a16:creationId xmlns:a16="http://schemas.microsoft.com/office/drawing/2014/main" id="{8AFB86F0-10FD-35EF-0379-2B2A99E8E100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603" name="Rectangle 39">
          <a:extLst>
            <a:ext uri="{FF2B5EF4-FFF2-40B4-BE49-F238E27FC236}">
              <a16:creationId xmlns:a16="http://schemas.microsoft.com/office/drawing/2014/main" id="{4A42FD07-D6FD-6305-CC72-F45912C6EB64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604" name="Rectangle 40">
          <a:extLst>
            <a:ext uri="{FF2B5EF4-FFF2-40B4-BE49-F238E27FC236}">
              <a16:creationId xmlns:a16="http://schemas.microsoft.com/office/drawing/2014/main" id="{6F1E673F-58B3-12BF-1647-5B8653213A16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605" name="Rectangle 41">
          <a:extLst>
            <a:ext uri="{FF2B5EF4-FFF2-40B4-BE49-F238E27FC236}">
              <a16:creationId xmlns:a16="http://schemas.microsoft.com/office/drawing/2014/main" id="{AE7F56B7-381E-8F4B-48CA-D5B477F60F6E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606" name="Rectangle 42">
          <a:extLst>
            <a:ext uri="{FF2B5EF4-FFF2-40B4-BE49-F238E27FC236}">
              <a16:creationId xmlns:a16="http://schemas.microsoft.com/office/drawing/2014/main" id="{4B7A6E1C-7D83-A8B5-569B-D6BBE2D1AF7D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607" name="Rectangle 43">
          <a:extLst>
            <a:ext uri="{FF2B5EF4-FFF2-40B4-BE49-F238E27FC236}">
              <a16:creationId xmlns:a16="http://schemas.microsoft.com/office/drawing/2014/main" id="{8A5A48A4-F586-27DB-6F3F-C1E891C2D110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608" name="Rectangle 44">
          <a:extLst>
            <a:ext uri="{FF2B5EF4-FFF2-40B4-BE49-F238E27FC236}">
              <a16:creationId xmlns:a16="http://schemas.microsoft.com/office/drawing/2014/main" id="{785A7BD9-D79E-FF64-E763-338049F2B0A6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609" name="Rectangle 45">
          <a:extLst>
            <a:ext uri="{FF2B5EF4-FFF2-40B4-BE49-F238E27FC236}">
              <a16:creationId xmlns:a16="http://schemas.microsoft.com/office/drawing/2014/main" id="{4EAA159F-38A8-FCA8-A285-44C485988AD3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610" name="Rectangle 1">
          <a:extLst>
            <a:ext uri="{FF2B5EF4-FFF2-40B4-BE49-F238E27FC236}">
              <a16:creationId xmlns:a16="http://schemas.microsoft.com/office/drawing/2014/main" id="{BE7934CE-FC53-115F-CC4E-0FC7FBB14532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611" name="Rectangle 2">
          <a:extLst>
            <a:ext uri="{FF2B5EF4-FFF2-40B4-BE49-F238E27FC236}">
              <a16:creationId xmlns:a16="http://schemas.microsoft.com/office/drawing/2014/main" id="{D59EA51F-EAF3-6B71-BF7D-68A8932FC342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612" name="Rectangle 3">
          <a:extLst>
            <a:ext uri="{FF2B5EF4-FFF2-40B4-BE49-F238E27FC236}">
              <a16:creationId xmlns:a16="http://schemas.microsoft.com/office/drawing/2014/main" id="{D904A31D-631F-8737-FD8F-90AC86696F9D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613" name="Rectangle 4">
          <a:extLst>
            <a:ext uri="{FF2B5EF4-FFF2-40B4-BE49-F238E27FC236}">
              <a16:creationId xmlns:a16="http://schemas.microsoft.com/office/drawing/2014/main" id="{375D7049-0174-3699-766B-C926DF66FD73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614" name="Rectangle 5">
          <a:extLst>
            <a:ext uri="{FF2B5EF4-FFF2-40B4-BE49-F238E27FC236}">
              <a16:creationId xmlns:a16="http://schemas.microsoft.com/office/drawing/2014/main" id="{42250534-6CC2-CDE0-8ED4-811A96B6595F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615" name="Rectangle 6">
          <a:extLst>
            <a:ext uri="{FF2B5EF4-FFF2-40B4-BE49-F238E27FC236}">
              <a16:creationId xmlns:a16="http://schemas.microsoft.com/office/drawing/2014/main" id="{B8384542-7ECD-847E-352D-9B8B5FAAF81B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616" name="Rectangle 7">
          <a:extLst>
            <a:ext uri="{FF2B5EF4-FFF2-40B4-BE49-F238E27FC236}">
              <a16:creationId xmlns:a16="http://schemas.microsoft.com/office/drawing/2014/main" id="{2E5C82CA-CF3E-0798-EB9E-9801AC10407F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617" name="Rectangle 8">
          <a:extLst>
            <a:ext uri="{FF2B5EF4-FFF2-40B4-BE49-F238E27FC236}">
              <a16:creationId xmlns:a16="http://schemas.microsoft.com/office/drawing/2014/main" id="{1D830EC0-0BCB-B071-F9D4-8FDB2D14FC7E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618" name="Rectangle 9">
          <a:extLst>
            <a:ext uri="{FF2B5EF4-FFF2-40B4-BE49-F238E27FC236}">
              <a16:creationId xmlns:a16="http://schemas.microsoft.com/office/drawing/2014/main" id="{3CCEF44A-0700-490F-F037-F39B90274199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619" name="Rectangle 10">
          <a:extLst>
            <a:ext uri="{FF2B5EF4-FFF2-40B4-BE49-F238E27FC236}">
              <a16:creationId xmlns:a16="http://schemas.microsoft.com/office/drawing/2014/main" id="{A2C3F9CB-322F-FD6A-3DDB-87074C65BDF5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620" name="Rectangle 11">
          <a:extLst>
            <a:ext uri="{FF2B5EF4-FFF2-40B4-BE49-F238E27FC236}">
              <a16:creationId xmlns:a16="http://schemas.microsoft.com/office/drawing/2014/main" id="{4CDC50A0-4C94-D98D-7A88-D95FA96A468F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621" name="Rectangle 12">
          <a:extLst>
            <a:ext uri="{FF2B5EF4-FFF2-40B4-BE49-F238E27FC236}">
              <a16:creationId xmlns:a16="http://schemas.microsoft.com/office/drawing/2014/main" id="{3C5613B2-1539-1B93-83D7-4F6B62F7B804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622" name="Rectangle 13">
          <a:extLst>
            <a:ext uri="{FF2B5EF4-FFF2-40B4-BE49-F238E27FC236}">
              <a16:creationId xmlns:a16="http://schemas.microsoft.com/office/drawing/2014/main" id="{D7D0859D-9C73-5519-E0C3-143120FBEE37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623" name="Rectangle 14">
          <a:extLst>
            <a:ext uri="{FF2B5EF4-FFF2-40B4-BE49-F238E27FC236}">
              <a16:creationId xmlns:a16="http://schemas.microsoft.com/office/drawing/2014/main" id="{1E1C30B1-5346-396B-236B-FCF60F72164F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624" name="Rectangle 15">
          <a:extLst>
            <a:ext uri="{FF2B5EF4-FFF2-40B4-BE49-F238E27FC236}">
              <a16:creationId xmlns:a16="http://schemas.microsoft.com/office/drawing/2014/main" id="{E10D127B-C890-6B37-8BEC-17ACBE3C653F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625" name="Rectangle 16">
          <a:extLst>
            <a:ext uri="{FF2B5EF4-FFF2-40B4-BE49-F238E27FC236}">
              <a16:creationId xmlns:a16="http://schemas.microsoft.com/office/drawing/2014/main" id="{500A9E55-3114-59FC-BA7E-661DADBBF3E2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626" name="Rectangle 17">
          <a:extLst>
            <a:ext uri="{FF2B5EF4-FFF2-40B4-BE49-F238E27FC236}">
              <a16:creationId xmlns:a16="http://schemas.microsoft.com/office/drawing/2014/main" id="{19FD3166-BDCE-B30B-5CF3-7B33457D6AFC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627" name="Rectangle 18">
          <a:extLst>
            <a:ext uri="{FF2B5EF4-FFF2-40B4-BE49-F238E27FC236}">
              <a16:creationId xmlns:a16="http://schemas.microsoft.com/office/drawing/2014/main" id="{0E9EDB5E-9AE7-37D5-8B24-C26879A9DA4E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628" name="Rectangle 19">
          <a:extLst>
            <a:ext uri="{FF2B5EF4-FFF2-40B4-BE49-F238E27FC236}">
              <a16:creationId xmlns:a16="http://schemas.microsoft.com/office/drawing/2014/main" id="{468C5207-584E-81BE-848C-E7FBE0C77FF0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629" name="Rectangle 20">
          <a:extLst>
            <a:ext uri="{FF2B5EF4-FFF2-40B4-BE49-F238E27FC236}">
              <a16:creationId xmlns:a16="http://schemas.microsoft.com/office/drawing/2014/main" id="{C0003C6D-54C8-58F1-08F5-B58774692428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630" name="Rectangle 21">
          <a:extLst>
            <a:ext uri="{FF2B5EF4-FFF2-40B4-BE49-F238E27FC236}">
              <a16:creationId xmlns:a16="http://schemas.microsoft.com/office/drawing/2014/main" id="{A8199AC6-6716-88AA-139A-F2E8EF7ADE7F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631" name="Rectangle 22">
          <a:extLst>
            <a:ext uri="{FF2B5EF4-FFF2-40B4-BE49-F238E27FC236}">
              <a16:creationId xmlns:a16="http://schemas.microsoft.com/office/drawing/2014/main" id="{E02A964E-7DFD-FFCC-BC4B-65F3D2F86AB9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632" name="Rectangle 23">
          <a:extLst>
            <a:ext uri="{FF2B5EF4-FFF2-40B4-BE49-F238E27FC236}">
              <a16:creationId xmlns:a16="http://schemas.microsoft.com/office/drawing/2014/main" id="{D744ABE4-C722-23F3-8165-923E8479F7D8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633" name="Rectangle 24">
          <a:extLst>
            <a:ext uri="{FF2B5EF4-FFF2-40B4-BE49-F238E27FC236}">
              <a16:creationId xmlns:a16="http://schemas.microsoft.com/office/drawing/2014/main" id="{7709347D-A6B6-28A0-30A8-D23DBF214935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634" name="Rectangle 25">
          <a:extLst>
            <a:ext uri="{FF2B5EF4-FFF2-40B4-BE49-F238E27FC236}">
              <a16:creationId xmlns:a16="http://schemas.microsoft.com/office/drawing/2014/main" id="{4C88EF14-D762-F23A-7F96-E98903001624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635" name="Rectangle 26">
          <a:extLst>
            <a:ext uri="{FF2B5EF4-FFF2-40B4-BE49-F238E27FC236}">
              <a16:creationId xmlns:a16="http://schemas.microsoft.com/office/drawing/2014/main" id="{908520D3-3F68-719F-F67B-F9710CB70F6F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636" name="Rectangle 27">
          <a:extLst>
            <a:ext uri="{FF2B5EF4-FFF2-40B4-BE49-F238E27FC236}">
              <a16:creationId xmlns:a16="http://schemas.microsoft.com/office/drawing/2014/main" id="{A85D8575-2C30-D2DA-6D9B-321018AB01F2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637" name="Rectangle 28">
          <a:extLst>
            <a:ext uri="{FF2B5EF4-FFF2-40B4-BE49-F238E27FC236}">
              <a16:creationId xmlns:a16="http://schemas.microsoft.com/office/drawing/2014/main" id="{79C88CFC-86F6-B58A-6A8B-4721BC909081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638" name="Rectangle 29">
          <a:extLst>
            <a:ext uri="{FF2B5EF4-FFF2-40B4-BE49-F238E27FC236}">
              <a16:creationId xmlns:a16="http://schemas.microsoft.com/office/drawing/2014/main" id="{50FED292-948D-BC73-6E04-9CD5530A140A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639" name="Rectangle 30">
          <a:extLst>
            <a:ext uri="{FF2B5EF4-FFF2-40B4-BE49-F238E27FC236}">
              <a16:creationId xmlns:a16="http://schemas.microsoft.com/office/drawing/2014/main" id="{312EF03E-CEE9-244A-DD35-B80BD2573E7B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57640" name="Rectangle 31">
          <a:extLst>
            <a:ext uri="{FF2B5EF4-FFF2-40B4-BE49-F238E27FC236}">
              <a16:creationId xmlns:a16="http://schemas.microsoft.com/office/drawing/2014/main" id="{A1305532-7429-98F4-300E-F5889249A9ED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57641" name="Rectangle 32">
          <a:extLst>
            <a:ext uri="{FF2B5EF4-FFF2-40B4-BE49-F238E27FC236}">
              <a16:creationId xmlns:a16="http://schemas.microsoft.com/office/drawing/2014/main" id="{70C016A7-9473-75E1-7EE1-9F6FB7CC4C8B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7642" name="Rectangle 33">
          <a:extLst>
            <a:ext uri="{FF2B5EF4-FFF2-40B4-BE49-F238E27FC236}">
              <a16:creationId xmlns:a16="http://schemas.microsoft.com/office/drawing/2014/main" id="{FE067AD3-0007-0C6B-CBFA-DDF50C4C55FD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643" name="Rectangle 34">
          <a:extLst>
            <a:ext uri="{FF2B5EF4-FFF2-40B4-BE49-F238E27FC236}">
              <a16:creationId xmlns:a16="http://schemas.microsoft.com/office/drawing/2014/main" id="{551B8834-13D0-7E28-3ED5-7335BF975181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644" name="Rectangle 35">
          <a:extLst>
            <a:ext uri="{FF2B5EF4-FFF2-40B4-BE49-F238E27FC236}">
              <a16:creationId xmlns:a16="http://schemas.microsoft.com/office/drawing/2014/main" id="{5BC72F3A-C026-99A4-0628-8BB749CE1789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645" name="Rectangle 36">
          <a:extLst>
            <a:ext uri="{FF2B5EF4-FFF2-40B4-BE49-F238E27FC236}">
              <a16:creationId xmlns:a16="http://schemas.microsoft.com/office/drawing/2014/main" id="{F34008F0-F17A-C190-FABA-2584E5BD8A1F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646" name="Rectangle 37">
          <a:extLst>
            <a:ext uri="{FF2B5EF4-FFF2-40B4-BE49-F238E27FC236}">
              <a16:creationId xmlns:a16="http://schemas.microsoft.com/office/drawing/2014/main" id="{F6F969B8-5E26-A918-987A-216C074E3810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647" name="Rectangle 38">
          <a:extLst>
            <a:ext uri="{FF2B5EF4-FFF2-40B4-BE49-F238E27FC236}">
              <a16:creationId xmlns:a16="http://schemas.microsoft.com/office/drawing/2014/main" id="{5420B845-ADF2-4146-FBBE-D416643289EE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648" name="Rectangle 39">
          <a:extLst>
            <a:ext uri="{FF2B5EF4-FFF2-40B4-BE49-F238E27FC236}">
              <a16:creationId xmlns:a16="http://schemas.microsoft.com/office/drawing/2014/main" id="{F1ED3CF3-7477-4F6E-36E3-895286ED9186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649" name="Rectangle 40">
          <a:extLst>
            <a:ext uri="{FF2B5EF4-FFF2-40B4-BE49-F238E27FC236}">
              <a16:creationId xmlns:a16="http://schemas.microsoft.com/office/drawing/2014/main" id="{07D9ECED-F908-46A8-2F7A-B608386E8D2A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650" name="Rectangle 41">
          <a:extLst>
            <a:ext uri="{FF2B5EF4-FFF2-40B4-BE49-F238E27FC236}">
              <a16:creationId xmlns:a16="http://schemas.microsoft.com/office/drawing/2014/main" id="{C9EBE6AF-0B9C-5692-6B0B-1D54ADCCAA4B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651" name="Rectangle 42">
          <a:extLst>
            <a:ext uri="{FF2B5EF4-FFF2-40B4-BE49-F238E27FC236}">
              <a16:creationId xmlns:a16="http://schemas.microsoft.com/office/drawing/2014/main" id="{D1AB985C-A049-6BDA-FB84-5BC4A3289848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652" name="Rectangle 43">
          <a:extLst>
            <a:ext uri="{FF2B5EF4-FFF2-40B4-BE49-F238E27FC236}">
              <a16:creationId xmlns:a16="http://schemas.microsoft.com/office/drawing/2014/main" id="{06117C63-F780-887F-F68D-1BA6EB4C8432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653" name="Rectangle 44">
          <a:extLst>
            <a:ext uri="{FF2B5EF4-FFF2-40B4-BE49-F238E27FC236}">
              <a16:creationId xmlns:a16="http://schemas.microsoft.com/office/drawing/2014/main" id="{161C389B-475F-E842-4518-A2984303B382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57654" name="Rectangle 45">
          <a:extLst>
            <a:ext uri="{FF2B5EF4-FFF2-40B4-BE49-F238E27FC236}">
              <a16:creationId xmlns:a16="http://schemas.microsoft.com/office/drawing/2014/main" id="{EDE3E360-FA68-B760-AA2F-D336C2912809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655" name="Rectangle 46">
          <a:extLst>
            <a:ext uri="{FF2B5EF4-FFF2-40B4-BE49-F238E27FC236}">
              <a16:creationId xmlns:a16="http://schemas.microsoft.com/office/drawing/2014/main" id="{A0EFFCD6-0DD2-A315-E151-5AEF133366CD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656" name="Rectangle 47">
          <a:extLst>
            <a:ext uri="{FF2B5EF4-FFF2-40B4-BE49-F238E27FC236}">
              <a16:creationId xmlns:a16="http://schemas.microsoft.com/office/drawing/2014/main" id="{D3181081-7C0D-B5E1-3DB3-41D8EA205AD0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657" name="Rectangle 48">
          <a:extLst>
            <a:ext uri="{FF2B5EF4-FFF2-40B4-BE49-F238E27FC236}">
              <a16:creationId xmlns:a16="http://schemas.microsoft.com/office/drawing/2014/main" id="{E3F3C331-F774-D4B7-0BC2-8242B0564D9B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658" name="Rectangle 49">
          <a:extLst>
            <a:ext uri="{FF2B5EF4-FFF2-40B4-BE49-F238E27FC236}">
              <a16:creationId xmlns:a16="http://schemas.microsoft.com/office/drawing/2014/main" id="{231C03BA-17CF-A9FE-20EC-34C65983073D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659" name="Rectangle 50">
          <a:extLst>
            <a:ext uri="{FF2B5EF4-FFF2-40B4-BE49-F238E27FC236}">
              <a16:creationId xmlns:a16="http://schemas.microsoft.com/office/drawing/2014/main" id="{88B9D287-1C05-D976-BC4E-420C889815B3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660" name="Rectangle 51">
          <a:extLst>
            <a:ext uri="{FF2B5EF4-FFF2-40B4-BE49-F238E27FC236}">
              <a16:creationId xmlns:a16="http://schemas.microsoft.com/office/drawing/2014/main" id="{0F51296A-16B4-1C18-04C9-47F00C39C099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661" name="Rectangle 52">
          <a:extLst>
            <a:ext uri="{FF2B5EF4-FFF2-40B4-BE49-F238E27FC236}">
              <a16:creationId xmlns:a16="http://schemas.microsoft.com/office/drawing/2014/main" id="{AD1D3826-BE90-F318-3C15-B156F5466B60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662" name="Rectangle 53">
          <a:extLst>
            <a:ext uri="{FF2B5EF4-FFF2-40B4-BE49-F238E27FC236}">
              <a16:creationId xmlns:a16="http://schemas.microsoft.com/office/drawing/2014/main" id="{3C0B5DF2-3D46-FE9B-556C-BE6C902D5810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663" name="Rectangle 54">
          <a:extLst>
            <a:ext uri="{FF2B5EF4-FFF2-40B4-BE49-F238E27FC236}">
              <a16:creationId xmlns:a16="http://schemas.microsoft.com/office/drawing/2014/main" id="{FCA83373-F225-B8A4-4A1B-E1C66208592D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664" name="Rectangle 55">
          <a:extLst>
            <a:ext uri="{FF2B5EF4-FFF2-40B4-BE49-F238E27FC236}">
              <a16:creationId xmlns:a16="http://schemas.microsoft.com/office/drawing/2014/main" id="{21A50C26-1010-63FB-889A-3557E2352A93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665" name="Rectangle 56">
          <a:extLst>
            <a:ext uri="{FF2B5EF4-FFF2-40B4-BE49-F238E27FC236}">
              <a16:creationId xmlns:a16="http://schemas.microsoft.com/office/drawing/2014/main" id="{65D728EC-393E-0FEE-A1D6-73A733B5AD39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666" name="Rectangle 57">
          <a:extLst>
            <a:ext uri="{FF2B5EF4-FFF2-40B4-BE49-F238E27FC236}">
              <a16:creationId xmlns:a16="http://schemas.microsoft.com/office/drawing/2014/main" id="{EA21F476-0BBA-FD3D-ACCF-02F265431C82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667" name="Rectangle 58">
          <a:extLst>
            <a:ext uri="{FF2B5EF4-FFF2-40B4-BE49-F238E27FC236}">
              <a16:creationId xmlns:a16="http://schemas.microsoft.com/office/drawing/2014/main" id="{F2051206-E564-86E7-1D37-D76D2C098D9B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668" name="Rectangle 59">
          <a:extLst>
            <a:ext uri="{FF2B5EF4-FFF2-40B4-BE49-F238E27FC236}">
              <a16:creationId xmlns:a16="http://schemas.microsoft.com/office/drawing/2014/main" id="{4DBEEFF3-7954-835F-B298-0A55D295D9D3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669" name="Rectangle 60">
          <a:extLst>
            <a:ext uri="{FF2B5EF4-FFF2-40B4-BE49-F238E27FC236}">
              <a16:creationId xmlns:a16="http://schemas.microsoft.com/office/drawing/2014/main" id="{0E18F665-AFEA-9B5B-F241-BCFE15D616CB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670" name="Rectangle 61">
          <a:extLst>
            <a:ext uri="{FF2B5EF4-FFF2-40B4-BE49-F238E27FC236}">
              <a16:creationId xmlns:a16="http://schemas.microsoft.com/office/drawing/2014/main" id="{34381F09-DD88-DE75-D385-2CBFA62C916E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671" name="Rectangle 62">
          <a:extLst>
            <a:ext uri="{FF2B5EF4-FFF2-40B4-BE49-F238E27FC236}">
              <a16:creationId xmlns:a16="http://schemas.microsoft.com/office/drawing/2014/main" id="{C78C087E-F4C5-3EB4-D313-3B666D0323B7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672" name="Rectangle 63">
          <a:extLst>
            <a:ext uri="{FF2B5EF4-FFF2-40B4-BE49-F238E27FC236}">
              <a16:creationId xmlns:a16="http://schemas.microsoft.com/office/drawing/2014/main" id="{1217D51D-5FEC-380C-4DDD-8B1C5150A784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673" name="Rectangle 64">
          <a:extLst>
            <a:ext uri="{FF2B5EF4-FFF2-40B4-BE49-F238E27FC236}">
              <a16:creationId xmlns:a16="http://schemas.microsoft.com/office/drawing/2014/main" id="{63A17118-51D7-E9B3-E2F7-A79FBED91FBD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674" name="Rectangle 65">
          <a:extLst>
            <a:ext uri="{FF2B5EF4-FFF2-40B4-BE49-F238E27FC236}">
              <a16:creationId xmlns:a16="http://schemas.microsoft.com/office/drawing/2014/main" id="{F514A074-934B-8440-8F14-567EFED9566E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675" name="Rectangle 66">
          <a:extLst>
            <a:ext uri="{FF2B5EF4-FFF2-40B4-BE49-F238E27FC236}">
              <a16:creationId xmlns:a16="http://schemas.microsoft.com/office/drawing/2014/main" id="{B6CE84D9-FBC8-D54E-F90A-6A67EFE5E451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676" name="Rectangle 67">
          <a:extLst>
            <a:ext uri="{FF2B5EF4-FFF2-40B4-BE49-F238E27FC236}">
              <a16:creationId xmlns:a16="http://schemas.microsoft.com/office/drawing/2014/main" id="{FC325058-FDBE-B2E0-4015-168872C554DD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677" name="Rectangle 68">
          <a:extLst>
            <a:ext uri="{FF2B5EF4-FFF2-40B4-BE49-F238E27FC236}">
              <a16:creationId xmlns:a16="http://schemas.microsoft.com/office/drawing/2014/main" id="{98F0C6AE-2811-2BC1-61AB-A2163DCB4348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678" name="Rectangle 69">
          <a:extLst>
            <a:ext uri="{FF2B5EF4-FFF2-40B4-BE49-F238E27FC236}">
              <a16:creationId xmlns:a16="http://schemas.microsoft.com/office/drawing/2014/main" id="{C67BA62B-A9E6-0E15-E731-CCEA7F734CC6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679" name="Rectangle 70">
          <a:extLst>
            <a:ext uri="{FF2B5EF4-FFF2-40B4-BE49-F238E27FC236}">
              <a16:creationId xmlns:a16="http://schemas.microsoft.com/office/drawing/2014/main" id="{6AFCEDD3-6C2B-2096-3324-0468C27C14E3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680" name="Rectangle 71">
          <a:extLst>
            <a:ext uri="{FF2B5EF4-FFF2-40B4-BE49-F238E27FC236}">
              <a16:creationId xmlns:a16="http://schemas.microsoft.com/office/drawing/2014/main" id="{983DD64B-660E-294D-DCC6-79C9E29F5D0C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681" name="Rectangle 72">
          <a:extLst>
            <a:ext uri="{FF2B5EF4-FFF2-40B4-BE49-F238E27FC236}">
              <a16:creationId xmlns:a16="http://schemas.microsoft.com/office/drawing/2014/main" id="{051B1E78-BB04-9D3D-9A18-35314061F5D0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682" name="Rectangle 73">
          <a:extLst>
            <a:ext uri="{FF2B5EF4-FFF2-40B4-BE49-F238E27FC236}">
              <a16:creationId xmlns:a16="http://schemas.microsoft.com/office/drawing/2014/main" id="{AF2574D1-77B4-3272-BE98-B4BFF0DF9350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683" name="Rectangle 74">
          <a:extLst>
            <a:ext uri="{FF2B5EF4-FFF2-40B4-BE49-F238E27FC236}">
              <a16:creationId xmlns:a16="http://schemas.microsoft.com/office/drawing/2014/main" id="{B1E64A07-02E3-5324-9982-E8832F33AE4E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684" name="Rectangle 75">
          <a:extLst>
            <a:ext uri="{FF2B5EF4-FFF2-40B4-BE49-F238E27FC236}">
              <a16:creationId xmlns:a16="http://schemas.microsoft.com/office/drawing/2014/main" id="{9F5A21A9-F14C-A99A-11FD-8D531495A766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685" name="Rectangle 76">
          <a:extLst>
            <a:ext uri="{FF2B5EF4-FFF2-40B4-BE49-F238E27FC236}">
              <a16:creationId xmlns:a16="http://schemas.microsoft.com/office/drawing/2014/main" id="{B60BA74B-2E80-EA72-9744-1ABCFFC7648D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686" name="Rectangle 77">
          <a:extLst>
            <a:ext uri="{FF2B5EF4-FFF2-40B4-BE49-F238E27FC236}">
              <a16:creationId xmlns:a16="http://schemas.microsoft.com/office/drawing/2014/main" id="{224EF3B9-EC95-B8F3-9EAD-4CE97DE72345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687" name="Rectangle 78">
          <a:extLst>
            <a:ext uri="{FF2B5EF4-FFF2-40B4-BE49-F238E27FC236}">
              <a16:creationId xmlns:a16="http://schemas.microsoft.com/office/drawing/2014/main" id="{A04BFD02-2CB0-0059-06E3-736DEE518B2F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688" name="Rectangle 79">
          <a:extLst>
            <a:ext uri="{FF2B5EF4-FFF2-40B4-BE49-F238E27FC236}">
              <a16:creationId xmlns:a16="http://schemas.microsoft.com/office/drawing/2014/main" id="{8C4177D2-1C46-04F1-F1D0-F84A71B48F19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689" name="Rectangle 80">
          <a:extLst>
            <a:ext uri="{FF2B5EF4-FFF2-40B4-BE49-F238E27FC236}">
              <a16:creationId xmlns:a16="http://schemas.microsoft.com/office/drawing/2014/main" id="{446EC845-B6FD-2887-69B0-A16664C1DA02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690" name="Rectangle 81">
          <a:extLst>
            <a:ext uri="{FF2B5EF4-FFF2-40B4-BE49-F238E27FC236}">
              <a16:creationId xmlns:a16="http://schemas.microsoft.com/office/drawing/2014/main" id="{AC07C32E-D23A-55F3-9183-FEC6BC74508F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691" name="Rectangle 82">
          <a:extLst>
            <a:ext uri="{FF2B5EF4-FFF2-40B4-BE49-F238E27FC236}">
              <a16:creationId xmlns:a16="http://schemas.microsoft.com/office/drawing/2014/main" id="{35DA2BA6-3E2C-60A3-C5B3-521B250DF40D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692" name="Rectangle 83">
          <a:extLst>
            <a:ext uri="{FF2B5EF4-FFF2-40B4-BE49-F238E27FC236}">
              <a16:creationId xmlns:a16="http://schemas.microsoft.com/office/drawing/2014/main" id="{A5A194A1-7932-2DFD-5894-9ACB7E26EFF9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693" name="Rectangle 84">
          <a:extLst>
            <a:ext uri="{FF2B5EF4-FFF2-40B4-BE49-F238E27FC236}">
              <a16:creationId xmlns:a16="http://schemas.microsoft.com/office/drawing/2014/main" id="{1906EDAE-EE85-97F9-A575-29E36355F4E0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694" name="Rectangle 85">
          <a:extLst>
            <a:ext uri="{FF2B5EF4-FFF2-40B4-BE49-F238E27FC236}">
              <a16:creationId xmlns:a16="http://schemas.microsoft.com/office/drawing/2014/main" id="{8C5A00DA-E69A-C936-90B3-391FCF255399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695" name="Rectangle 86">
          <a:extLst>
            <a:ext uri="{FF2B5EF4-FFF2-40B4-BE49-F238E27FC236}">
              <a16:creationId xmlns:a16="http://schemas.microsoft.com/office/drawing/2014/main" id="{58873626-1680-5444-779F-3F68E5A139AD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696" name="Rectangle 87">
          <a:extLst>
            <a:ext uri="{FF2B5EF4-FFF2-40B4-BE49-F238E27FC236}">
              <a16:creationId xmlns:a16="http://schemas.microsoft.com/office/drawing/2014/main" id="{1738824B-304B-4CD7-E9B8-9DAB47570C9E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697" name="Rectangle 88">
          <a:extLst>
            <a:ext uri="{FF2B5EF4-FFF2-40B4-BE49-F238E27FC236}">
              <a16:creationId xmlns:a16="http://schemas.microsoft.com/office/drawing/2014/main" id="{47E47564-49EA-B48B-9978-A1AC34981454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698" name="Rectangle 89">
          <a:extLst>
            <a:ext uri="{FF2B5EF4-FFF2-40B4-BE49-F238E27FC236}">
              <a16:creationId xmlns:a16="http://schemas.microsoft.com/office/drawing/2014/main" id="{42B763E9-6647-954B-AC8D-51F7C7924888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699" name="Rectangle 90">
          <a:extLst>
            <a:ext uri="{FF2B5EF4-FFF2-40B4-BE49-F238E27FC236}">
              <a16:creationId xmlns:a16="http://schemas.microsoft.com/office/drawing/2014/main" id="{95C62225-3EB3-6BDC-0E88-E8C02AD2FBDB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700" name="Rectangle 91">
          <a:extLst>
            <a:ext uri="{FF2B5EF4-FFF2-40B4-BE49-F238E27FC236}">
              <a16:creationId xmlns:a16="http://schemas.microsoft.com/office/drawing/2014/main" id="{B773F0DC-9D63-92C8-B2D8-4C88D796EF68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701" name="Rectangle 46">
          <a:extLst>
            <a:ext uri="{FF2B5EF4-FFF2-40B4-BE49-F238E27FC236}">
              <a16:creationId xmlns:a16="http://schemas.microsoft.com/office/drawing/2014/main" id="{1C86B24F-D211-DCFF-77EA-00BA7A116B7E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702" name="Rectangle 47">
          <a:extLst>
            <a:ext uri="{FF2B5EF4-FFF2-40B4-BE49-F238E27FC236}">
              <a16:creationId xmlns:a16="http://schemas.microsoft.com/office/drawing/2014/main" id="{9E9C55DA-4B02-D0C7-D9CD-4FBE17887417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703" name="Rectangle 48">
          <a:extLst>
            <a:ext uri="{FF2B5EF4-FFF2-40B4-BE49-F238E27FC236}">
              <a16:creationId xmlns:a16="http://schemas.microsoft.com/office/drawing/2014/main" id="{CB39F5F3-8E3A-712E-7E37-5AADA2E11051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704" name="Rectangle 49">
          <a:extLst>
            <a:ext uri="{FF2B5EF4-FFF2-40B4-BE49-F238E27FC236}">
              <a16:creationId xmlns:a16="http://schemas.microsoft.com/office/drawing/2014/main" id="{1649D7C7-FB64-D5B7-72D4-91311AA560EC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705" name="Rectangle 50">
          <a:extLst>
            <a:ext uri="{FF2B5EF4-FFF2-40B4-BE49-F238E27FC236}">
              <a16:creationId xmlns:a16="http://schemas.microsoft.com/office/drawing/2014/main" id="{F2E19B6A-6F88-A05A-EA73-EEA34696FD38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706" name="Rectangle 51">
          <a:extLst>
            <a:ext uri="{FF2B5EF4-FFF2-40B4-BE49-F238E27FC236}">
              <a16:creationId xmlns:a16="http://schemas.microsoft.com/office/drawing/2014/main" id="{D22E9591-8E17-F68F-8721-5968287FAAE7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707" name="Rectangle 52">
          <a:extLst>
            <a:ext uri="{FF2B5EF4-FFF2-40B4-BE49-F238E27FC236}">
              <a16:creationId xmlns:a16="http://schemas.microsoft.com/office/drawing/2014/main" id="{A1CDA06F-0637-DE54-2D65-234943BC1730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708" name="Rectangle 53">
          <a:extLst>
            <a:ext uri="{FF2B5EF4-FFF2-40B4-BE49-F238E27FC236}">
              <a16:creationId xmlns:a16="http://schemas.microsoft.com/office/drawing/2014/main" id="{880F075E-ED92-F53B-A571-DA972DB3BE9A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709" name="Rectangle 54">
          <a:extLst>
            <a:ext uri="{FF2B5EF4-FFF2-40B4-BE49-F238E27FC236}">
              <a16:creationId xmlns:a16="http://schemas.microsoft.com/office/drawing/2014/main" id="{40C416B5-307E-039B-65FC-6D3408864FE1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710" name="Rectangle 55">
          <a:extLst>
            <a:ext uri="{FF2B5EF4-FFF2-40B4-BE49-F238E27FC236}">
              <a16:creationId xmlns:a16="http://schemas.microsoft.com/office/drawing/2014/main" id="{92D1A3D0-5F95-3674-2736-B82048D23B70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711" name="Rectangle 56">
          <a:extLst>
            <a:ext uri="{FF2B5EF4-FFF2-40B4-BE49-F238E27FC236}">
              <a16:creationId xmlns:a16="http://schemas.microsoft.com/office/drawing/2014/main" id="{F2ACAFAD-B865-CA04-7080-A59C4B47760F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712" name="Rectangle 57">
          <a:extLst>
            <a:ext uri="{FF2B5EF4-FFF2-40B4-BE49-F238E27FC236}">
              <a16:creationId xmlns:a16="http://schemas.microsoft.com/office/drawing/2014/main" id="{378F52F4-85BF-66A7-69E1-3A805407E27C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713" name="Rectangle 58">
          <a:extLst>
            <a:ext uri="{FF2B5EF4-FFF2-40B4-BE49-F238E27FC236}">
              <a16:creationId xmlns:a16="http://schemas.microsoft.com/office/drawing/2014/main" id="{76F84C77-3A87-1144-97E0-F816FD18C9C0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714" name="Rectangle 59">
          <a:extLst>
            <a:ext uri="{FF2B5EF4-FFF2-40B4-BE49-F238E27FC236}">
              <a16:creationId xmlns:a16="http://schemas.microsoft.com/office/drawing/2014/main" id="{C456A58B-B798-9D21-5D67-DE77092F16AB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715" name="Rectangle 60">
          <a:extLst>
            <a:ext uri="{FF2B5EF4-FFF2-40B4-BE49-F238E27FC236}">
              <a16:creationId xmlns:a16="http://schemas.microsoft.com/office/drawing/2014/main" id="{87D8F6A4-8DC4-8389-A60B-BCAF4C70B1F6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716" name="Rectangle 61">
          <a:extLst>
            <a:ext uri="{FF2B5EF4-FFF2-40B4-BE49-F238E27FC236}">
              <a16:creationId xmlns:a16="http://schemas.microsoft.com/office/drawing/2014/main" id="{9BD004D5-A0A3-CE29-BCC5-EB4E46C8B489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717" name="Rectangle 62">
          <a:extLst>
            <a:ext uri="{FF2B5EF4-FFF2-40B4-BE49-F238E27FC236}">
              <a16:creationId xmlns:a16="http://schemas.microsoft.com/office/drawing/2014/main" id="{ECFD191D-3583-3589-9F72-B890930DB908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718" name="Rectangle 63">
          <a:extLst>
            <a:ext uri="{FF2B5EF4-FFF2-40B4-BE49-F238E27FC236}">
              <a16:creationId xmlns:a16="http://schemas.microsoft.com/office/drawing/2014/main" id="{0A975AD8-1A07-4466-0D74-6A35C9264EBC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719" name="Rectangle 64">
          <a:extLst>
            <a:ext uri="{FF2B5EF4-FFF2-40B4-BE49-F238E27FC236}">
              <a16:creationId xmlns:a16="http://schemas.microsoft.com/office/drawing/2014/main" id="{489950E2-12B0-7893-1A08-ACFD831E6118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720" name="Rectangle 65">
          <a:extLst>
            <a:ext uri="{FF2B5EF4-FFF2-40B4-BE49-F238E27FC236}">
              <a16:creationId xmlns:a16="http://schemas.microsoft.com/office/drawing/2014/main" id="{4E0C60A8-9D01-39CE-29CE-19E7DE326E9B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721" name="Rectangle 66">
          <a:extLst>
            <a:ext uri="{FF2B5EF4-FFF2-40B4-BE49-F238E27FC236}">
              <a16:creationId xmlns:a16="http://schemas.microsoft.com/office/drawing/2014/main" id="{FD01FC29-3527-A29F-2070-B78EFF01C12F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722" name="Rectangle 67">
          <a:extLst>
            <a:ext uri="{FF2B5EF4-FFF2-40B4-BE49-F238E27FC236}">
              <a16:creationId xmlns:a16="http://schemas.microsoft.com/office/drawing/2014/main" id="{5104E309-C0E5-8EF4-9CA6-E312780F8BA5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723" name="Rectangle 68">
          <a:extLst>
            <a:ext uri="{FF2B5EF4-FFF2-40B4-BE49-F238E27FC236}">
              <a16:creationId xmlns:a16="http://schemas.microsoft.com/office/drawing/2014/main" id="{7E65C3AD-2C7F-96D5-7249-5A7E7B999C6A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724" name="Rectangle 69">
          <a:extLst>
            <a:ext uri="{FF2B5EF4-FFF2-40B4-BE49-F238E27FC236}">
              <a16:creationId xmlns:a16="http://schemas.microsoft.com/office/drawing/2014/main" id="{067464B1-C384-1843-B65A-F5454B63A285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725" name="Rectangle 70">
          <a:extLst>
            <a:ext uri="{FF2B5EF4-FFF2-40B4-BE49-F238E27FC236}">
              <a16:creationId xmlns:a16="http://schemas.microsoft.com/office/drawing/2014/main" id="{F0C9BF67-2A26-98BE-BE41-29073FABA37F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726" name="Rectangle 71">
          <a:extLst>
            <a:ext uri="{FF2B5EF4-FFF2-40B4-BE49-F238E27FC236}">
              <a16:creationId xmlns:a16="http://schemas.microsoft.com/office/drawing/2014/main" id="{34800307-631B-3A77-A5D1-B14B9F506113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727" name="Rectangle 72">
          <a:extLst>
            <a:ext uri="{FF2B5EF4-FFF2-40B4-BE49-F238E27FC236}">
              <a16:creationId xmlns:a16="http://schemas.microsoft.com/office/drawing/2014/main" id="{83FD7BC5-89E8-9B31-B952-F480C8740E75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728" name="Rectangle 73">
          <a:extLst>
            <a:ext uri="{FF2B5EF4-FFF2-40B4-BE49-F238E27FC236}">
              <a16:creationId xmlns:a16="http://schemas.microsoft.com/office/drawing/2014/main" id="{930C0EAB-39A0-A56C-BB2E-9FA5A20088E5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729" name="Rectangle 74">
          <a:extLst>
            <a:ext uri="{FF2B5EF4-FFF2-40B4-BE49-F238E27FC236}">
              <a16:creationId xmlns:a16="http://schemas.microsoft.com/office/drawing/2014/main" id="{14191C19-861E-3555-FF79-9B0536B677A5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730" name="Rectangle 75">
          <a:extLst>
            <a:ext uri="{FF2B5EF4-FFF2-40B4-BE49-F238E27FC236}">
              <a16:creationId xmlns:a16="http://schemas.microsoft.com/office/drawing/2014/main" id="{FD4F98F1-7F0F-CA9D-B188-43F386D37577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731" name="Rectangle 76">
          <a:extLst>
            <a:ext uri="{FF2B5EF4-FFF2-40B4-BE49-F238E27FC236}">
              <a16:creationId xmlns:a16="http://schemas.microsoft.com/office/drawing/2014/main" id="{C02F8422-0D1B-0CAA-5E6C-C8C873190E4C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732" name="Rectangle 77">
          <a:extLst>
            <a:ext uri="{FF2B5EF4-FFF2-40B4-BE49-F238E27FC236}">
              <a16:creationId xmlns:a16="http://schemas.microsoft.com/office/drawing/2014/main" id="{B16FF83B-3DBF-595D-C7B4-DDE210608BFB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733" name="Rectangle 78">
          <a:extLst>
            <a:ext uri="{FF2B5EF4-FFF2-40B4-BE49-F238E27FC236}">
              <a16:creationId xmlns:a16="http://schemas.microsoft.com/office/drawing/2014/main" id="{DEE99EED-3CC8-9F09-277A-065A6A805820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734" name="Rectangle 79">
          <a:extLst>
            <a:ext uri="{FF2B5EF4-FFF2-40B4-BE49-F238E27FC236}">
              <a16:creationId xmlns:a16="http://schemas.microsoft.com/office/drawing/2014/main" id="{B4BE80FD-1C50-C79B-BA8D-9262E932E03D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735" name="Rectangle 80">
          <a:extLst>
            <a:ext uri="{FF2B5EF4-FFF2-40B4-BE49-F238E27FC236}">
              <a16:creationId xmlns:a16="http://schemas.microsoft.com/office/drawing/2014/main" id="{D51B4228-ECB6-B933-D394-7793FA0F3E9D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736" name="Rectangle 81">
          <a:extLst>
            <a:ext uri="{FF2B5EF4-FFF2-40B4-BE49-F238E27FC236}">
              <a16:creationId xmlns:a16="http://schemas.microsoft.com/office/drawing/2014/main" id="{F80C1B48-7404-89E9-6BCC-559D242DE21F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737" name="Rectangle 82">
          <a:extLst>
            <a:ext uri="{FF2B5EF4-FFF2-40B4-BE49-F238E27FC236}">
              <a16:creationId xmlns:a16="http://schemas.microsoft.com/office/drawing/2014/main" id="{F3A2C213-FE76-B98A-2D46-E6828FB4F8B4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738" name="Rectangle 83">
          <a:extLst>
            <a:ext uri="{FF2B5EF4-FFF2-40B4-BE49-F238E27FC236}">
              <a16:creationId xmlns:a16="http://schemas.microsoft.com/office/drawing/2014/main" id="{82C5EEC8-EDC5-A502-1D1B-7D9EEAAE2D88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739" name="Rectangle 84">
          <a:extLst>
            <a:ext uri="{FF2B5EF4-FFF2-40B4-BE49-F238E27FC236}">
              <a16:creationId xmlns:a16="http://schemas.microsoft.com/office/drawing/2014/main" id="{C5A762CC-BD30-4E67-30DA-844DE03A929D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740" name="Rectangle 85">
          <a:extLst>
            <a:ext uri="{FF2B5EF4-FFF2-40B4-BE49-F238E27FC236}">
              <a16:creationId xmlns:a16="http://schemas.microsoft.com/office/drawing/2014/main" id="{A783986A-293C-27B1-E3FC-4AB3534745D0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741" name="Rectangle 86">
          <a:extLst>
            <a:ext uri="{FF2B5EF4-FFF2-40B4-BE49-F238E27FC236}">
              <a16:creationId xmlns:a16="http://schemas.microsoft.com/office/drawing/2014/main" id="{DB7F3A0F-BEC3-AB7A-B439-F4BA4FD9C95F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742" name="Rectangle 87">
          <a:extLst>
            <a:ext uri="{FF2B5EF4-FFF2-40B4-BE49-F238E27FC236}">
              <a16:creationId xmlns:a16="http://schemas.microsoft.com/office/drawing/2014/main" id="{150E828A-CBCD-43E1-436F-F056E12093E6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743" name="Rectangle 88">
          <a:extLst>
            <a:ext uri="{FF2B5EF4-FFF2-40B4-BE49-F238E27FC236}">
              <a16:creationId xmlns:a16="http://schemas.microsoft.com/office/drawing/2014/main" id="{99DDC2D2-81AE-C1E1-45A1-1217CD866CA9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744" name="Rectangle 89">
          <a:extLst>
            <a:ext uri="{FF2B5EF4-FFF2-40B4-BE49-F238E27FC236}">
              <a16:creationId xmlns:a16="http://schemas.microsoft.com/office/drawing/2014/main" id="{EABD415F-F784-16A0-291A-1100FA62C643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745" name="Rectangle 90">
          <a:extLst>
            <a:ext uri="{FF2B5EF4-FFF2-40B4-BE49-F238E27FC236}">
              <a16:creationId xmlns:a16="http://schemas.microsoft.com/office/drawing/2014/main" id="{DB2B809A-EB1F-896F-509A-E14C8EF11C0C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746" name="Rectangle 91">
          <a:extLst>
            <a:ext uri="{FF2B5EF4-FFF2-40B4-BE49-F238E27FC236}">
              <a16:creationId xmlns:a16="http://schemas.microsoft.com/office/drawing/2014/main" id="{02A627E8-8382-8701-FAF4-527A06BB05C8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747" name="Rectangle 46">
          <a:extLst>
            <a:ext uri="{FF2B5EF4-FFF2-40B4-BE49-F238E27FC236}">
              <a16:creationId xmlns:a16="http://schemas.microsoft.com/office/drawing/2014/main" id="{9692CA76-794C-D2F8-6196-FF48005A9251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748" name="Rectangle 47">
          <a:extLst>
            <a:ext uri="{FF2B5EF4-FFF2-40B4-BE49-F238E27FC236}">
              <a16:creationId xmlns:a16="http://schemas.microsoft.com/office/drawing/2014/main" id="{2A815EA1-F09F-8870-6F19-84D2056DE4F6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749" name="Rectangle 48">
          <a:extLst>
            <a:ext uri="{FF2B5EF4-FFF2-40B4-BE49-F238E27FC236}">
              <a16:creationId xmlns:a16="http://schemas.microsoft.com/office/drawing/2014/main" id="{E15C20BB-D143-A5A1-C910-47E1C4B1E2BF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750" name="Rectangle 49">
          <a:extLst>
            <a:ext uri="{FF2B5EF4-FFF2-40B4-BE49-F238E27FC236}">
              <a16:creationId xmlns:a16="http://schemas.microsoft.com/office/drawing/2014/main" id="{2D132605-314C-269D-01FD-D3EF85291B6D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751" name="Rectangle 50">
          <a:extLst>
            <a:ext uri="{FF2B5EF4-FFF2-40B4-BE49-F238E27FC236}">
              <a16:creationId xmlns:a16="http://schemas.microsoft.com/office/drawing/2014/main" id="{68C8460F-7606-4C99-5C87-3C5F93B03408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752" name="Rectangle 51">
          <a:extLst>
            <a:ext uri="{FF2B5EF4-FFF2-40B4-BE49-F238E27FC236}">
              <a16:creationId xmlns:a16="http://schemas.microsoft.com/office/drawing/2014/main" id="{9B8C579F-09FA-73D3-6B3A-5A46B5B3FADE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753" name="Rectangle 52">
          <a:extLst>
            <a:ext uri="{FF2B5EF4-FFF2-40B4-BE49-F238E27FC236}">
              <a16:creationId xmlns:a16="http://schemas.microsoft.com/office/drawing/2014/main" id="{EC0122CA-879D-499E-B239-91C2F8AFA4BA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754" name="Rectangle 53">
          <a:extLst>
            <a:ext uri="{FF2B5EF4-FFF2-40B4-BE49-F238E27FC236}">
              <a16:creationId xmlns:a16="http://schemas.microsoft.com/office/drawing/2014/main" id="{94933636-7092-E2CC-6A17-7CA9257D49BD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755" name="Rectangle 54">
          <a:extLst>
            <a:ext uri="{FF2B5EF4-FFF2-40B4-BE49-F238E27FC236}">
              <a16:creationId xmlns:a16="http://schemas.microsoft.com/office/drawing/2014/main" id="{6058FCF3-ADBD-389D-3D0D-9FF840EF457B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756" name="Rectangle 55">
          <a:extLst>
            <a:ext uri="{FF2B5EF4-FFF2-40B4-BE49-F238E27FC236}">
              <a16:creationId xmlns:a16="http://schemas.microsoft.com/office/drawing/2014/main" id="{38302185-F2BA-AEF6-44C2-564049A721C2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757" name="Rectangle 56">
          <a:extLst>
            <a:ext uri="{FF2B5EF4-FFF2-40B4-BE49-F238E27FC236}">
              <a16:creationId xmlns:a16="http://schemas.microsoft.com/office/drawing/2014/main" id="{87213732-E97F-6606-25DD-E4DEF9E4F717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758" name="Rectangle 57">
          <a:extLst>
            <a:ext uri="{FF2B5EF4-FFF2-40B4-BE49-F238E27FC236}">
              <a16:creationId xmlns:a16="http://schemas.microsoft.com/office/drawing/2014/main" id="{C1D3157E-5567-20CF-F351-7426FFF279C6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759" name="Rectangle 58">
          <a:extLst>
            <a:ext uri="{FF2B5EF4-FFF2-40B4-BE49-F238E27FC236}">
              <a16:creationId xmlns:a16="http://schemas.microsoft.com/office/drawing/2014/main" id="{6474FD52-9E3B-C5F8-A0D9-A0B180EC8E83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760" name="Rectangle 59">
          <a:extLst>
            <a:ext uri="{FF2B5EF4-FFF2-40B4-BE49-F238E27FC236}">
              <a16:creationId xmlns:a16="http://schemas.microsoft.com/office/drawing/2014/main" id="{4EB973E2-7CB1-E98E-FF07-299E993B72DF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761" name="Rectangle 60">
          <a:extLst>
            <a:ext uri="{FF2B5EF4-FFF2-40B4-BE49-F238E27FC236}">
              <a16:creationId xmlns:a16="http://schemas.microsoft.com/office/drawing/2014/main" id="{DE5A23EF-5E15-3D38-AFB4-FD5BA359318C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762" name="Rectangle 61">
          <a:extLst>
            <a:ext uri="{FF2B5EF4-FFF2-40B4-BE49-F238E27FC236}">
              <a16:creationId xmlns:a16="http://schemas.microsoft.com/office/drawing/2014/main" id="{970BB76D-7FA5-22F7-D9C1-C081102529FE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763" name="Rectangle 62">
          <a:extLst>
            <a:ext uri="{FF2B5EF4-FFF2-40B4-BE49-F238E27FC236}">
              <a16:creationId xmlns:a16="http://schemas.microsoft.com/office/drawing/2014/main" id="{7BCB6583-72B2-8A15-55B7-D12C3D799ACD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764" name="Rectangle 63">
          <a:extLst>
            <a:ext uri="{FF2B5EF4-FFF2-40B4-BE49-F238E27FC236}">
              <a16:creationId xmlns:a16="http://schemas.microsoft.com/office/drawing/2014/main" id="{7FA304F3-2AD1-A086-78A0-9F1F0DF3A465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765" name="Rectangle 64">
          <a:extLst>
            <a:ext uri="{FF2B5EF4-FFF2-40B4-BE49-F238E27FC236}">
              <a16:creationId xmlns:a16="http://schemas.microsoft.com/office/drawing/2014/main" id="{502D1175-BCAC-3ACB-A47D-20B0273C886B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766" name="Rectangle 65">
          <a:extLst>
            <a:ext uri="{FF2B5EF4-FFF2-40B4-BE49-F238E27FC236}">
              <a16:creationId xmlns:a16="http://schemas.microsoft.com/office/drawing/2014/main" id="{E867C109-DFBD-AED7-3171-CE1C60889923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767" name="Rectangle 66">
          <a:extLst>
            <a:ext uri="{FF2B5EF4-FFF2-40B4-BE49-F238E27FC236}">
              <a16:creationId xmlns:a16="http://schemas.microsoft.com/office/drawing/2014/main" id="{3174E0CE-A321-D4AE-AE62-7F37F56A95AE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768" name="Rectangle 67">
          <a:extLst>
            <a:ext uri="{FF2B5EF4-FFF2-40B4-BE49-F238E27FC236}">
              <a16:creationId xmlns:a16="http://schemas.microsoft.com/office/drawing/2014/main" id="{596C84E2-4F9A-91B2-33B1-A5A05E3C9F54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769" name="Rectangle 68">
          <a:extLst>
            <a:ext uri="{FF2B5EF4-FFF2-40B4-BE49-F238E27FC236}">
              <a16:creationId xmlns:a16="http://schemas.microsoft.com/office/drawing/2014/main" id="{843E623F-5A31-B1A6-03A5-7F9159A0F664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770" name="Rectangle 69">
          <a:extLst>
            <a:ext uri="{FF2B5EF4-FFF2-40B4-BE49-F238E27FC236}">
              <a16:creationId xmlns:a16="http://schemas.microsoft.com/office/drawing/2014/main" id="{0B3DCC6B-5D06-B03F-944C-9665788B23A4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771" name="Rectangle 70">
          <a:extLst>
            <a:ext uri="{FF2B5EF4-FFF2-40B4-BE49-F238E27FC236}">
              <a16:creationId xmlns:a16="http://schemas.microsoft.com/office/drawing/2014/main" id="{7B963006-2D0E-8297-D699-F277F2C7F72A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772" name="Rectangle 71">
          <a:extLst>
            <a:ext uri="{FF2B5EF4-FFF2-40B4-BE49-F238E27FC236}">
              <a16:creationId xmlns:a16="http://schemas.microsoft.com/office/drawing/2014/main" id="{06E55289-7304-02E6-DA4D-DA18CE3590AA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773" name="Rectangle 72">
          <a:extLst>
            <a:ext uri="{FF2B5EF4-FFF2-40B4-BE49-F238E27FC236}">
              <a16:creationId xmlns:a16="http://schemas.microsoft.com/office/drawing/2014/main" id="{807E0FFA-29C2-42B9-9A95-B8F5F7DC854A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774" name="Rectangle 73">
          <a:extLst>
            <a:ext uri="{FF2B5EF4-FFF2-40B4-BE49-F238E27FC236}">
              <a16:creationId xmlns:a16="http://schemas.microsoft.com/office/drawing/2014/main" id="{49125304-D942-A6F1-4C87-063FF2EAB3CA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775" name="Rectangle 74">
          <a:extLst>
            <a:ext uri="{FF2B5EF4-FFF2-40B4-BE49-F238E27FC236}">
              <a16:creationId xmlns:a16="http://schemas.microsoft.com/office/drawing/2014/main" id="{4E9B0B29-CA49-F224-F9AC-BE1ABEA68096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776" name="Rectangle 75">
          <a:extLst>
            <a:ext uri="{FF2B5EF4-FFF2-40B4-BE49-F238E27FC236}">
              <a16:creationId xmlns:a16="http://schemas.microsoft.com/office/drawing/2014/main" id="{AFDFA347-8521-854D-A631-FD44CF9CF237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777" name="Rectangle 76">
          <a:extLst>
            <a:ext uri="{FF2B5EF4-FFF2-40B4-BE49-F238E27FC236}">
              <a16:creationId xmlns:a16="http://schemas.microsoft.com/office/drawing/2014/main" id="{5DFC556A-F8E4-FC3B-93C7-FADD949920CD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778" name="Rectangle 77">
          <a:extLst>
            <a:ext uri="{FF2B5EF4-FFF2-40B4-BE49-F238E27FC236}">
              <a16:creationId xmlns:a16="http://schemas.microsoft.com/office/drawing/2014/main" id="{06168034-1F6E-9323-5E8D-22E744ECBFE7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779" name="Rectangle 78">
          <a:extLst>
            <a:ext uri="{FF2B5EF4-FFF2-40B4-BE49-F238E27FC236}">
              <a16:creationId xmlns:a16="http://schemas.microsoft.com/office/drawing/2014/main" id="{F643CDA9-C1B4-82D2-A503-9F79E29CCD48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780" name="Rectangle 79">
          <a:extLst>
            <a:ext uri="{FF2B5EF4-FFF2-40B4-BE49-F238E27FC236}">
              <a16:creationId xmlns:a16="http://schemas.microsoft.com/office/drawing/2014/main" id="{288CD6A6-8E59-CC6C-2237-DFA3A97943A9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781" name="Rectangle 80">
          <a:extLst>
            <a:ext uri="{FF2B5EF4-FFF2-40B4-BE49-F238E27FC236}">
              <a16:creationId xmlns:a16="http://schemas.microsoft.com/office/drawing/2014/main" id="{902D8011-D20A-02E6-AC5B-E095E621762F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782" name="Rectangle 81">
          <a:extLst>
            <a:ext uri="{FF2B5EF4-FFF2-40B4-BE49-F238E27FC236}">
              <a16:creationId xmlns:a16="http://schemas.microsoft.com/office/drawing/2014/main" id="{B184B17E-6ACD-9084-3659-B83E8A77F723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783" name="Rectangle 82">
          <a:extLst>
            <a:ext uri="{FF2B5EF4-FFF2-40B4-BE49-F238E27FC236}">
              <a16:creationId xmlns:a16="http://schemas.microsoft.com/office/drawing/2014/main" id="{901ADA44-11EF-B10A-5468-D96F2C7578B3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784" name="Rectangle 83">
          <a:extLst>
            <a:ext uri="{FF2B5EF4-FFF2-40B4-BE49-F238E27FC236}">
              <a16:creationId xmlns:a16="http://schemas.microsoft.com/office/drawing/2014/main" id="{B97EA17E-1A2B-0617-B347-F17FF5920384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785" name="Rectangle 84">
          <a:extLst>
            <a:ext uri="{FF2B5EF4-FFF2-40B4-BE49-F238E27FC236}">
              <a16:creationId xmlns:a16="http://schemas.microsoft.com/office/drawing/2014/main" id="{353B6007-E9C8-33C1-40C9-29F06B08D7D4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786" name="Rectangle 85">
          <a:extLst>
            <a:ext uri="{FF2B5EF4-FFF2-40B4-BE49-F238E27FC236}">
              <a16:creationId xmlns:a16="http://schemas.microsoft.com/office/drawing/2014/main" id="{0383C1B1-DD5C-D516-3128-80C3A75857C6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787" name="Rectangle 86">
          <a:extLst>
            <a:ext uri="{FF2B5EF4-FFF2-40B4-BE49-F238E27FC236}">
              <a16:creationId xmlns:a16="http://schemas.microsoft.com/office/drawing/2014/main" id="{51DDEC23-351D-B6A6-9A08-D4983D91CC55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788" name="Rectangle 87">
          <a:extLst>
            <a:ext uri="{FF2B5EF4-FFF2-40B4-BE49-F238E27FC236}">
              <a16:creationId xmlns:a16="http://schemas.microsoft.com/office/drawing/2014/main" id="{6D1FA7C7-C18E-3694-9D22-B4B50CE0285F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789" name="Rectangle 88">
          <a:extLst>
            <a:ext uri="{FF2B5EF4-FFF2-40B4-BE49-F238E27FC236}">
              <a16:creationId xmlns:a16="http://schemas.microsoft.com/office/drawing/2014/main" id="{0DDFAC94-9D48-A525-3E3C-4F9AEB835A4E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790" name="Rectangle 89">
          <a:extLst>
            <a:ext uri="{FF2B5EF4-FFF2-40B4-BE49-F238E27FC236}">
              <a16:creationId xmlns:a16="http://schemas.microsoft.com/office/drawing/2014/main" id="{CCB8DB8C-E210-231F-026E-92C785902980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791" name="Rectangle 90">
          <a:extLst>
            <a:ext uri="{FF2B5EF4-FFF2-40B4-BE49-F238E27FC236}">
              <a16:creationId xmlns:a16="http://schemas.microsoft.com/office/drawing/2014/main" id="{45552715-BFA0-C6F0-2D4B-DB00C25E2C80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792" name="Rectangle 91">
          <a:extLst>
            <a:ext uri="{FF2B5EF4-FFF2-40B4-BE49-F238E27FC236}">
              <a16:creationId xmlns:a16="http://schemas.microsoft.com/office/drawing/2014/main" id="{3F0A7A81-AAAB-C5D4-87C5-24DCECD3D009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793" name="Rectangle 46">
          <a:extLst>
            <a:ext uri="{FF2B5EF4-FFF2-40B4-BE49-F238E27FC236}">
              <a16:creationId xmlns:a16="http://schemas.microsoft.com/office/drawing/2014/main" id="{2CD0700E-B5E7-439C-BFDC-BC0C3325457C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794" name="Rectangle 47">
          <a:extLst>
            <a:ext uri="{FF2B5EF4-FFF2-40B4-BE49-F238E27FC236}">
              <a16:creationId xmlns:a16="http://schemas.microsoft.com/office/drawing/2014/main" id="{FB9A2E05-886C-1E7F-02FF-4B95F4C2B423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795" name="Rectangle 48">
          <a:extLst>
            <a:ext uri="{FF2B5EF4-FFF2-40B4-BE49-F238E27FC236}">
              <a16:creationId xmlns:a16="http://schemas.microsoft.com/office/drawing/2014/main" id="{0BC1CEE8-4359-EE8C-8059-6D42DC48C313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796" name="Rectangle 49">
          <a:extLst>
            <a:ext uri="{FF2B5EF4-FFF2-40B4-BE49-F238E27FC236}">
              <a16:creationId xmlns:a16="http://schemas.microsoft.com/office/drawing/2014/main" id="{FBB1D607-E173-7E14-FA3A-5105F655EDBE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797" name="Rectangle 50">
          <a:extLst>
            <a:ext uri="{FF2B5EF4-FFF2-40B4-BE49-F238E27FC236}">
              <a16:creationId xmlns:a16="http://schemas.microsoft.com/office/drawing/2014/main" id="{CAE0C110-CB76-B7B8-1188-C93E35B761E7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798" name="Rectangle 51">
          <a:extLst>
            <a:ext uri="{FF2B5EF4-FFF2-40B4-BE49-F238E27FC236}">
              <a16:creationId xmlns:a16="http://schemas.microsoft.com/office/drawing/2014/main" id="{C8DD6031-90F2-7FE7-FDEC-7B482EE2CAFC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799" name="Rectangle 52">
          <a:extLst>
            <a:ext uri="{FF2B5EF4-FFF2-40B4-BE49-F238E27FC236}">
              <a16:creationId xmlns:a16="http://schemas.microsoft.com/office/drawing/2014/main" id="{8E890514-6422-849C-1231-C6245A703F75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800" name="Rectangle 53">
          <a:extLst>
            <a:ext uri="{FF2B5EF4-FFF2-40B4-BE49-F238E27FC236}">
              <a16:creationId xmlns:a16="http://schemas.microsoft.com/office/drawing/2014/main" id="{AB223481-44DD-2DCB-B1B0-9FA695020F3A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801" name="Rectangle 54">
          <a:extLst>
            <a:ext uri="{FF2B5EF4-FFF2-40B4-BE49-F238E27FC236}">
              <a16:creationId xmlns:a16="http://schemas.microsoft.com/office/drawing/2014/main" id="{2449FD1D-5B41-C4DF-6F9C-E50D9FA7B719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802" name="Rectangle 55">
          <a:extLst>
            <a:ext uri="{FF2B5EF4-FFF2-40B4-BE49-F238E27FC236}">
              <a16:creationId xmlns:a16="http://schemas.microsoft.com/office/drawing/2014/main" id="{4184F731-CF9B-C342-3FDA-68CA8354D986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803" name="Rectangle 56">
          <a:extLst>
            <a:ext uri="{FF2B5EF4-FFF2-40B4-BE49-F238E27FC236}">
              <a16:creationId xmlns:a16="http://schemas.microsoft.com/office/drawing/2014/main" id="{D54C38E5-768C-7BBA-94DF-3020309116C9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804" name="Rectangle 57">
          <a:extLst>
            <a:ext uri="{FF2B5EF4-FFF2-40B4-BE49-F238E27FC236}">
              <a16:creationId xmlns:a16="http://schemas.microsoft.com/office/drawing/2014/main" id="{184A9DBE-8AE5-81FD-BEB5-C9C51654D8D9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805" name="Rectangle 58">
          <a:extLst>
            <a:ext uri="{FF2B5EF4-FFF2-40B4-BE49-F238E27FC236}">
              <a16:creationId xmlns:a16="http://schemas.microsoft.com/office/drawing/2014/main" id="{7B8AF55D-D7CC-D699-EDD8-90C848238D48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806" name="Rectangle 59">
          <a:extLst>
            <a:ext uri="{FF2B5EF4-FFF2-40B4-BE49-F238E27FC236}">
              <a16:creationId xmlns:a16="http://schemas.microsoft.com/office/drawing/2014/main" id="{2F2DFCEE-9922-BD3E-D7B4-26A7BD7778CA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807" name="Rectangle 60">
          <a:extLst>
            <a:ext uri="{FF2B5EF4-FFF2-40B4-BE49-F238E27FC236}">
              <a16:creationId xmlns:a16="http://schemas.microsoft.com/office/drawing/2014/main" id="{4A393174-10AF-23A9-9582-A9E751D04E17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808" name="Rectangle 61">
          <a:extLst>
            <a:ext uri="{FF2B5EF4-FFF2-40B4-BE49-F238E27FC236}">
              <a16:creationId xmlns:a16="http://schemas.microsoft.com/office/drawing/2014/main" id="{5638B423-8BBC-732D-1A27-6179C2417ACA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809" name="Rectangle 62">
          <a:extLst>
            <a:ext uri="{FF2B5EF4-FFF2-40B4-BE49-F238E27FC236}">
              <a16:creationId xmlns:a16="http://schemas.microsoft.com/office/drawing/2014/main" id="{2BC23457-6A93-29E1-0887-4B7F0AC19C65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810" name="Rectangle 63">
          <a:extLst>
            <a:ext uri="{FF2B5EF4-FFF2-40B4-BE49-F238E27FC236}">
              <a16:creationId xmlns:a16="http://schemas.microsoft.com/office/drawing/2014/main" id="{88AF07F0-93F8-621D-8C80-B60C54D6BB7D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811" name="Rectangle 64">
          <a:extLst>
            <a:ext uri="{FF2B5EF4-FFF2-40B4-BE49-F238E27FC236}">
              <a16:creationId xmlns:a16="http://schemas.microsoft.com/office/drawing/2014/main" id="{4CE03547-E125-798D-8F18-80823226D76C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812" name="Rectangle 65">
          <a:extLst>
            <a:ext uri="{FF2B5EF4-FFF2-40B4-BE49-F238E27FC236}">
              <a16:creationId xmlns:a16="http://schemas.microsoft.com/office/drawing/2014/main" id="{3E28A0A2-1BEA-E6FF-4673-3EF780B1B498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813" name="Rectangle 66">
          <a:extLst>
            <a:ext uri="{FF2B5EF4-FFF2-40B4-BE49-F238E27FC236}">
              <a16:creationId xmlns:a16="http://schemas.microsoft.com/office/drawing/2014/main" id="{ED8BC2B8-3F6A-78CF-C381-158235A2518A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814" name="Rectangle 67">
          <a:extLst>
            <a:ext uri="{FF2B5EF4-FFF2-40B4-BE49-F238E27FC236}">
              <a16:creationId xmlns:a16="http://schemas.microsoft.com/office/drawing/2014/main" id="{A60B787A-6CCE-7E9B-F399-90B12BC40389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815" name="Rectangle 68">
          <a:extLst>
            <a:ext uri="{FF2B5EF4-FFF2-40B4-BE49-F238E27FC236}">
              <a16:creationId xmlns:a16="http://schemas.microsoft.com/office/drawing/2014/main" id="{94AC720B-A994-48F4-A475-C2C04C79985B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816" name="Rectangle 69">
          <a:extLst>
            <a:ext uri="{FF2B5EF4-FFF2-40B4-BE49-F238E27FC236}">
              <a16:creationId xmlns:a16="http://schemas.microsoft.com/office/drawing/2014/main" id="{F995CDDD-C083-50AC-AC59-CA8516FB08F2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817" name="Rectangle 70">
          <a:extLst>
            <a:ext uri="{FF2B5EF4-FFF2-40B4-BE49-F238E27FC236}">
              <a16:creationId xmlns:a16="http://schemas.microsoft.com/office/drawing/2014/main" id="{29194F4E-7C2D-E1B5-F208-F7019BCEE029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818" name="Rectangle 71">
          <a:extLst>
            <a:ext uri="{FF2B5EF4-FFF2-40B4-BE49-F238E27FC236}">
              <a16:creationId xmlns:a16="http://schemas.microsoft.com/office/drawing/2014/main" id="{CDC66BC9-D034-9FBE-CBEB-99DBA18A0722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819" name="Rectangle 72">
          <a:extLst>
            <a:ext uri="{FF2B5EF4-FFF2-40B4-BE49-F238E27FC236}">
              <a16:creationId xmlns:a16="http://schemas.microsoft.com/office/drawing/2014/main" id="{178D4A1F-8E4C-6252-A90F-1815CBF296CD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820" name="Rectangle 73">
          <a:extLst>
            <a:ext uri="{FF2B5EF4-FFF2-40B4-BE49-F238E27FC236}">
              <a16:creationId xmlns:a16="http://schemas.microsoft.com/office/drawing/2014/main" id="{49568206-F4DF-F3D0-3DE1-467B24C5C222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821" name="Rectangle 74">
          <a:extLst>
            <a:ext uri="{FF2B5EF4-FFF2-40B4-BE49-F238E27FC236}">
              <a16:creationId xmlns:a16="http://schemas.microsoft.com/office/drawing/2014/main" id="{DCF48DC0-6733-3C04-CD0A-71D9AF49D0FA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822" name="Rectangle 75">
          <a:extLst>
            <a:ext uri="{FF2B5EF4-FFF2-40B4-BE49-F238E27FC236}">
              <a16:creationId xmlns:a16="http://schemas.microsoft.com/office/drawing/2014/main" id="{59E69CA1-F357-F4DE-4DD4-309F98A68B4C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57823" name="Rectangle 76">
          <a:extLst>
            <a:ext uri="{FF2B5EF4-FFF2-40B4-BE49-F238E27FC236}">
              <a16:creationId xmlns:a16="http://schemas.microsoft.com/office/drawing/2014/main" id="{3F2248FF-8129-AC27-F116-36A3BFE32609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824" name="Rectangle 77">
          <a:extLst>
            <a:ext uri="{FF2B5EF4-FFF2-40B4-BE49-F238E27FC236}">
              <a16:creationId xmlns:a16="http://schemas.microsoft.com/office/drawing/2014/main" id="{D9945914-82C9-38B4-8C2E-A16523E5F64C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57825" name="Rectangle 78">
          <a:extLst>
            <a:ext uri="{FF2B5EF4-FFF2-40B4-BE49-F238E27FC236}">
              <a16:creationId xmlns:a16="http://schemas.microsoft.com/office/drawing/2014/main" id="{A7A68424-D24F-625D-1A71-8670DDCD86DB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57826" name="Rectangle 79">
          <a:extLst>
            <a:ext uri="{FF2B5EF4-FFF2-40B4-BE49-F238E27FC236}">
              <a16:creationId xmlns:a16="http://schemas.microsoft.com/office/drawing/2014/main" id="{94EB2706-C8B0-22D3-E4E8-FECEB8611624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827" name="Rectangle 80">
          <a:extLst>
            <a:ext uri="{FF2B5EF4-FFF2-40B4-BE49-F238E27FC236}">
              <a16:creationId xmlns:a16="http://schemas.microsoft.com/office/drawing/2014/main" id="{72C30821-57D7-4038-DE62-CBF961FDDEA7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828" name="Rectangle 81">
          <a:extLst>
            <a:ext uri="{FF2B5EF4-FFF2-40B4-BE49-F238E27FC236}">
              <a16:creationId xmlns:a16="http://schemas.microsoft.com/office/drawing/2014/main" id="{312EF39B-E58A-676E-83B8-6DABDE045046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829" name="Rectangle 82">
          <a:extLst>
            <a:ext uri="{FF2B5EF4-FFF2-40B4-BE49-F238E27FC236}">
              <a16:creationId xmlns:a16="http://schemas.microsoft.com/office/drawing/2014/main" id="{7074D77B-B589-FFB8-AFC3-330D59291238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830" name="Rectangle 83">
          <a:extLst>
            <a:ext uri="{FF2B5EF4-FFF2-40B4-BE49-F238E27FC236}">
              <a16:creationId xmlns:a16="http://schemas.microsoft.com/office/drawing/2014/main" id="{20CCB81F-E3A7-7547-55F4-8C89DCE2AF49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831" name="Rectangle 84">
          <a:extLst>
            <a:ext uri="{FF2B5EF4-FFF2-40B4-BE49-F238E27FC236}">
              <a16:creationId xmlns:a16="http://schemas.microsoft.com/office/drawing/2014/main" id="{11919185-F293-693B-3DD1-B3DB2BB7244A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832" name="Rectangle 85">
          <a:extLst>
            <a:ext uri="{FF2B5EF4-FFF2-40B4-BE49-F238E27FC236}">
              <a16:creationId xmlns:a16="http://schemas.microsoft.com/office/drawing/2014/main" id="{55334AC9-8556-DE89-47D4-F737A15C71AC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833" name="Rectangle 86">
          <a:extLst>
            <a:ext uri="{FF2B5EF4-FFF2-40B4-BE49-F238E27FC236}">
              <a16:creationId xmlns:a16="http://schemas.microsoft.com/office/drawing/2014/main" id="{BE6BD387-9625-6D8D-0DE6-C4489B80250C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834" name="Rectangle 87">
          <a:extLst>
            <a:ext uri="{FF2B5EF4-FFF2-40B4-BE49-F238E27FC236}">
              <a16:creationId xmlns:a16="http://schemas.microsoft.com/office/drawing/2014/main" id="{70FB78D3-CC6D-F323-23AB-BCE26DE85E59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835" name="Rectangle 88">
          <a:extLst>
            <a:ext uri="{FF2B5EF4-FFF2-40B4-BE49-F238E27FC236}">
              <a16:creationId xmlns:a16="http://schemas.microsoft.com/office/drawing/2014/main" id="{D15D5A64-11C4-2AA1-1158-C32ACF949ED8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836" name="Rectangle 89">
          <a:extLst>
            <a:ext uri="{FF2B5EF4-FFF2-40B4-BE49-F238E27FC236}">
              <a16:creationId xmlns:a16="http://schemas.microsoft.com/office/drawing/2014/main" id="{C50B92D9-1ABB-1191-A05C-BD71CFEFBB9E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837" name="Rectangle 90">
          <a:extLst>
            <a:ext uri="{FF2B5EF4-FFF2-40B4-BE49-F238E27FC236}">
              <a16:creationId xmlns:a16="http://schemas.microsoft.com/office/drawing/2014/main" id="{02219CCD-C81D-1E11-9A19-64EBC43752B0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57838" name="Rectangle 91">
          <a:extLst>
            <a:ext uri="{FF2B5EF4-FFF2-40B4-BE49-F238E27FC236}">
              <a16:creationId xmlns:a16="http://schemas.microsoft.com/office/drawing/2014/main" id="{06E59A24-17D0-E0A7-C60D-3B38C564AF84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839" name="Rectangle 92">
          <a:extLst>
            <a:ext uri="{FF2B5EF4-FFF2-40B4-BE49-F238E27FC236}">
              <a16:creationId xmlns:a16="http://schemas.microsoft.com/office/drawing/2014/main" id="{7E4D4FA7-65A9-DFE0-D376-134A77DCE846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840" name="Rectangle 93">
          <a:extLst>
            <a:ext uri="{FF2B5EF4-FFF2-40B4-BE49-F238E27FC236}">
              <a16:creationId xmlns:a16="http://schemas.microsoft.com/office/drawing/2014/main" id="{A3BD9704-8386-FE70-0096-798D62DA40BB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841" name="Rectangle 94">
          <a:extLst>
            <a:ext uri="{FF2B5EF4-FFF2-40B4-BE49-F238E27FC236}">
              <a16:creationId xmlns:a16="http://schemas.microsoft.com/office/drawing/2014/main" id="{7AD8C4EA-7CC0-F304-9D5B-3134077AA274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842" name="Rectangle 95">
          <a:extLst>
            <a:ext uri="{FF2B5EF4-FFF2-40B4-BE49-F238E27FC236}">
              <a16:creationId xmlns:a16="http://schemas.microsoft.com/office/drawing/2014/main" id="{096DF2AD-B084-652C-33D6-BD4746295A1B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843" name="Rectangle 96">
          <a:extLst>
            <a:ext uri="{FF2B5EF4-FFF2-40B4-BE49-F238E27FC236}">
              <a16:creationId xmlns:a16="http://schemas.microsoft.com/office/drawing/2014/main" id="{CA8309B5-678D-BEA4-EB5F-3A08A1572220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844" name="Rectangle 97">
          <a:extLst>
            <a:ext uri="{FF2B5EF4-FFF2-40B4-BE49-F238E27FC236}">
              <a16:creationId xmlns:a16="http://schemas.microsoft.com/office/drawing/2014/main" id="{F4818512-11B1-0176-69AB-C6949C0BDBF7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845" name="Rectangle 98">
          <a:extLst>
            <a:ext uri="{FF2B5EF4-FFF2-40B4-BE49-F238E27FC236}">
              <a16:creationId xmlns:a16="http://schemas.microsoft.com/office/drawing/2014/main" id="{1630BAE5-4070-E812-74D3-44C60CA6AA26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846" name="Rectangle 99">
          <a:extLst>
            <a:ext uri="{FF2B5EF4-FFF2-40B4-BE49-F238E27FC236}">
              <a16:creationId xmlns:a16="http://schemas.microsoft.com/office/drawing/2014/main" id="{D786099C-E02F-1BEF-D482-AC79F97A1D38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847" name="Rectangle 100">
          <a:extLst>
            <a:ext uri="{FF2B5EF4-FFF2-40B4-BE49-F238E27FC236}">
              <a16:creationId xmlns:a16="http://schemas.microsoft.com/office/drawing/2014/main" id="{BADA192D-06A3-4755-381F-DA2EE7B90E96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848" name="Rectangle 101">
          <a:extLst>
            <a:ext uri="{FF2B5EF4-FFF2-40B4-BE49-F238E27FC236}">
              <a16:creationId xmlns:a16="http://schemas.microsoft.com/office/drawing/2014/main" id="{576545D9-43B6-7C40-3D02-E9DE33665310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849" name="Rectangle 102">
          <a:extLst>
            <a:ext uri="{FF2B5EF4-FFF2-40B4-BE49-F238E27FC236}">
              <a16:creationId xmlns:a16="http://schemas.microsoft.com/office/drawing/2014/main" id="{F5A45729-89BF-1B2C-7460-89207170F2A6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850" name="Rectangle 103">
          <a:extLst>
            <a:ext uri="{FF2B5EF4-FFF2-40B4-BE49-F238E27FC236}">
              <a16:creationId xmlns:a16="http://schemas.microsoft.com/office/drawing/2014/main" id="{49970C0B-0FE1-AFD3-C00C-6991462E313E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851" name="Rectangle 104">
          <a:extLst>
            <a:ext uri="{FF2B5EF4-FFF2-40B4-BE49-F238E27FC236}">
              <a16:creationId xmlns:a16="http://schemas.microsoft.com/office/drawing/2014/main" id="{0DAA1DE8-95E1-E78E-F40F-2BD79065771C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852" name="Rectangle 105">
          <a:extLst>
            <a:ext uri="{FF2B5EF4-FFF2-40B4-BE49-F238E27FC236}">
              <a16:creationId xmlns:a16="http://schemas.microsoft.com/office/drawing/2014/main" id="{9DCB5DBF-C196-381A-2891-9CCDF79762FE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853" name="Rectangle 106">
          <a:extLst>
            <a:ext uri="{FF2B5EF4-FFF2-40B4-BE49-F238E27FC236}">
              <a16:creationId xmlns:a16="http://schemas.microsoft.com/office/drawing/2014/main" id="{BB73B189-3135-80C6-A8C1-0B81348DCD1E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854" name="Rectangle 107">
          <a:extLst>
            <a:ext uri="{FF2B5EF4-FFF2-40B4-BE49-F238E27FC236}">
              <a16:creationId xmlns:a16="http://schemas.microsoft.com/office/drawing/2014/main" id="{738F1428-2179-61CE-76E4-875BF58AE336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855" name="Rectangle 108">
          <a:extLst>
            <a:ext uri="{FF2B5EF4-FFF2-40B4-BE49-F238E27FC236}">
              <a16:creationId xmlns:a16="http://schemas.microsoft.com/office/drawing/2014/main" id="{7DA09D1D-9B7C-0DB9-51BB-5E7EDE5E8C08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856" name="Rectangle 109">
          <a:extLst>
            <a:ext uri="{FF2B5EF4-FFF2-40B4-BE49-F238E27FC236}">
              <a16:creationId xmlns:a16="http://schemas.microsoft.com/office/drawing/2014/main" id="{CB312F18-8B57-47DA-C14A-8308E329F3BB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857" name="Rectangle 110">
          <a:extLst>
            <a:ext uri="{FF2B5EF4-FFF2-40B4-BE49-F238E27FC236}">
              <a16:creationId xmlns:a16="http://schemas.microsoft.com/office/drawing/2014/main" id="{645EB7C5-1A8A-494F-64C0-7D243C67BCBF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858" name="Rectangle 111">
          <a:extLst>
            <a:ext uri="{FF2B5EF4-FFF2-40B4-BE49-F238E27FC236}">
              <a16:creationId xmlns:a16="http://schemas.microsoft.com/office/drawing/2014/main" id="{5B89F999-88C6-987C-06B1-8B349CBB6A32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859" name="Rectangle 112">
          <a:extLst>
            <a:ext uri="{FF2B5EF4-FFF2-40B4-BE49-F238E27FC236}">
              <a16:creationId xmlns:a16="http://schemas.microsoft.com/office/drawing/2014/main" id="{5384DC91-B06C-4D6F-8112-666699DCB42C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860" name="Rectangle 113">
          <a:extLst>
            <a:ext uri="{FF2B5EF4-FFF2-40B4-BE49-F238E27FC236}">
              <a16:creationId xmlns:a16="http://schemas.microsoft.com/office/drawing/2014/main" id="{CBCF2518-BFBB-3151-3C04-4C1D93DB649C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861" name="Rectangle 114">
          <a:extLst>
            <a:ext uri="{FF2B5EF4-FFF2-40B4-BE49-F238E27FC236}">
              <a16:creationId xmlns:a16="http://schemas.microsoft.com/office/drawing/2014/main" id="{3900CC15-8791-F96D-69B8-A0366D2958C5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862" name="Rectangle 115">
          <a:extLst>
            <a:ext uri="{FF2B5EF4-FFF2-40B4-BE49-F238E27FC236}">
              <a16:creationId xmlns:a16="http://schemas.microsoft.com/office/drawing/2014/main" id="{14098EAD-B823-8B51-FA72-7F20340303F9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863" name="Rectangle 116">
          <a:extLst>
            <a:ext uri="{FF2B5EF4-FFF2-40B4-BE49-F238E27FC236}">
              <a16:creationId xmlns:a16="http://schemas.microsoft.com/office/drawing/2014/main" id="{FEAFE526-1975-81CC-CC23-F784F7A0BEA1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864" name="Rectangle 117">
          <a:extLst>
            <a:ext uri="{FF2B5EF4-FFF2-40B4-BE49-F238E27FC236}">
              <a16:creationId xmlns:a16="http://schemas.microsoft.com/office/drawing/2014/main" id="{D77E9A9D-7351-364B-8E1B-844DC04F7600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865" name="Rectangle 118">
          <a:extLst>
            <a:ext uri="{FF2B5EF4-FFF2-40B4-BE49-F238E27FC236}">
              <a16:creationId xmlns:a16="http://schemas.microsoft.com/office/drawing/2014/main" id="{F355BDC7-5FBE-D3E8-7F8C-C5D51DFB7317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866" name="Rectangle 119">
          <a:extLst>
            <a:ext uri="{FF2B5EF4-FFF2-40B4-BE49-F238E27FC236}">
              <a16:creationId xmlns:a16="http://schemas.microsoft.com/office/drawing/2014/main" id="{614F086D-6CB4-A288-4BFA-3203D3258775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867" name="Rectangle 120">
          <a:extLst>
            <a:ext uri="{FF2B5EF4-FFF2-40B4-BE49-F238E27FC236}">
              <a16:creationId xmlns:a16="http://schemas.microsoft.com/office/drawing/2014/main" id="{659484E6-6CEB-E3AF-996A-5AE6D62B4132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868" name="Rectangle 121">
          <a:extLst>
            <a:ext uri="{FF2B5EF4-FFF2-40B4-BE49-F238E27FC236}">
              <a16:creationId xmlns:a16="http://schemas.microsoft.com/office/drawing/2014/main" id="{06739D56-263C-5A03-09E9-EAD2CF80865D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869" name="Rectangle 122">
          <a:extLst>
            <a:ext uri="{FF2B5EF4-FFF2-40B4-BE49-F238E27FC236}">
              <a16:creationId xmlns:a16="http://schemas.microsoft.com/office/drawing/2014/main" id="{D7A5578B-088B-9F1B-76BE-2BAD4001034E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870" name="Rectangle 123">
          <a:extLst>
            <a:ext uri="{FF2B5EF4-FFF2-40B4-BE49-F238E27FC236}">
              <a16:creationId xmlns:a16="http://schemas.microsoft.com/office/drawing/2014/main" id="{06CD9E01-937B-2B58-0BEF-01CCE782C909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871" name="Rectangle 124">
          <a:extLst>
            <a:ext uri="{FF2B5EF4-FFF2-40B4-BE49-F238E27FC236}">
              <a16:creationId xmlns:a16="http://schemas.microsoft.com/office/drawing/2014/main" id="{6E5E2C54-CE28-AF77-2ED2-8500176237E9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872" name="Rectangle 125">
          <a:extLst>
            <a:ext uri="{FF2B5EF4-FFF2-40B4-BE49-F238E27FC236}">
              <a16:creationId xmlns:a16="http://schemas.microsoft.com/office/drawing/2014/main" id="{60AF569F-99A8-283D-06E4-E00C4279345C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7873" name="Rectangle 126">
          <a:extLst>
            <a:ext uri="{FF2B5EF4-FFF2-40B4-BE49-F238E27FC236}">
              <a16:creationId xmlns:a16="http://schemas.microsoft.com/office/drawing/2014/main" id="{64697694-EC96-E1AB-1151-F142F6752539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7874" name="Rectangle 127">
          <a:extLst>
            <a:ext uri="{FF2B5EF4-FFF2-40B4-BE49-F238E27FC236}">
              <a16:creationId xmlns:a16="http://schemas.microsoft.com/office/drawing/2014/main" id="{D54734BD-0562-12A3-947B-D9A892E15065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7875" name="Rectangle 128">
          <a:extLst>
            <a:ext uri="{FF2B5EF4-FFF2-40B4-BE49-F238E27FC236}">
              <a16:creationId xmlns:a16="http://schemas.microsoft.com/office/drawing/2014/main" id="{29E2FC4F-C506-5B10-9106-4F8CAB7DCD09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7876" name="Rectangle 129">
          <a:extLst>
            <a:ext uri="{FF2B5EF4-FFF2-40B4-BE49-F238E27FC236}">
              <a16:creationId xmlns:a16="http://schemas.microsoft.com/office/drawing/2014/main" id="{D3467B32-5B94-B4F1-E831-2EABF4A21513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7877" name="Rectangle 130">
          <a:extLst>
            <a:ext uri="{FF2B5EF4-FFF2-40B4-BE49-F238E27FC236}">
              <a16:creationId xmlns:a16="http://schemas.microsoft.com/office/drawing/2014/main" id="{B055111D-DB89-B35B-EC25-13A25B07912A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7878" name="Rectangle 131">
          <a:extLst>
            <a:ext uri="{FF2B5EF4-FFF2-40B4-BE49-F238E27FC236}">
              <a16:creationId xmlns:a16="http://schemas.microsoft.com/office/drawing/2014/main" id="{25BF7A7C-F41C-3DC3-5914-0B28CBB4EC64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7879" name="Rectangle 132">
          <a:extLst>
            <a:ext uri="{FF2B5EF4-FFF2-40B4-BE49-F238E27FC236}">
              <a16:creationId xmlns:a16="http://schemas.microsoft.com/office/drawing/2014/main" id="{EDC7336B-302C-B546-523A-8BD9C0AA7CFC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7880" name="Rectangle 133">
          <a:extLst>
            <a:ext uri="{FF2B5EF4-FFF2-40B4-BE49-F238E27FC236}">
              <a16:creationId xmlns:a16="http://schemas.microsoft.com/office/drawing/2014/main" id="{5829E756-4F9C-9AB3-8F4D-75107F7DA793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7881" name="Rectangle 134">
          <a:extLst>
            <a:ext uri="{FF2B5EF4-FFF2-40B4-BE49-F238E27FC236}">
              <a16:creationId xmlns:a16="http://schemas.microsoft.com/office/drawing/2014/main" id="{22C7BFF3-9431-9360-7953-41B926C563AB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7882" name="Rectangle 135">
          <a:extLst>
            <a:ext uri="{FF2B5EF4-FFF2-40B4-BE49-F238E27FC236}">
              <a16:creationId xmlns:a16="http://schemas.microsoft.com/office/drawing/2014/main" id="{470C7319-62C9-F64C-DCE5-B7A47DC60D73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7883" name="Rectangle 136">
          <a:extLst>
            <a:ext uri="{FF2B5EF4-FFF2-40B4-BE49-F238E27FC236}">
              <a16:creationId xmlns:a16="http://schemas.microsoft.com/office/drawing/2014/main" id="{13E8ED57-CDAE-150B-EF56-58A06FD5877C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7884" name="Rectangle 137">
          <a:extLst>
            <a:ext uri="{FF2B5EF4-FFF2-40B4-BE49-F238E27FC236}">
              <a16:creationId xmlns:a16="http://schemas.microsoft.com/office/drawing/2014/main" id="{94C58F75-256F-29B4-DCAC-2FD1D2D6C7A5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885" name="Rectangle 92">
          <a:extLst>
            <a:ext uri="{FF2B5EF4-FFF2-40B4-BE49-F238E27FC236}">
              <a16:creationId xmlns:a16="http://schemas.microsoft.com/office/drawing/2014/main" id="{28F5F973-6160-3224-EA2A-A9A557ABA1BA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886" name="Rectangle 93">
          <a:extLst>
            <a:ext uri="{FF2B5EF4-FFF2-40B4-BE49-F238E27FC236}">
              <a16:creationId xmlns:a16="http://schemas.microsoft.com/office/drawing/2014/main" id="{692CB9FB-1572-D64D-6518-4AAE1B0F3C64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887" name="Rectangle 94">
          <a:extLst>
            <a:ext uri="{FF2B5EF4-FFF2-40B4-BE49-F238E27FC236}">
              <a16:creationId xmlns:a16="http://schemas.microsoft.com/office/drawing/2014/main" id="{81199B65-05C4-A599-33FB-5CF0EFCA4F53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888" name="Rectangle 95">
          <a:extLst>
            <a:ext uri="{FF2B5EF4-FFF2-40B4-BE49-F238E27FC236}">
              <a16:creationId xmlns:a16="http://schemas.microsoft.com/office/drawing/2014/main" id="{5D7316E8-4FE8-A467-016D-44B7EB252C2D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889" name="Rectangle 96">
          <a:extLst>
            <a:ext uri="{FF2B5EF4-FFF2-40B4-BE49-F238E27FC236}">
              <a16:creationId xmlns:a16="http://schemas.microsoft.com/office/drawing/2014/main" id="{6CC679F0-CB6C-A571-89B8-B6CCE03ACF75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890" name="Rectangle 97">
          <a:extLst>
            <a:ext uri="{FF2B5EF4-FFF2-40B4-BE49-F238E27FC236}">
              <a16:creationId xmlns:a16="http://schemas.microsoft.com/office/drawing/2014/main" id="{C3E71E53-02D8-E0FC-AA07-1F288B0C64A2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891" name="Rectangle 98">
          <a:extLst>
            <a:ext uri="{FF2B5EF4-FFF2-40B4-BE49-F238E27FC236}">
              <a16:creationId xmlns:a16="http://schemas.microsoft.com/office/drawing/2014/main" id="{DAFE4C8E-3DF8-885E-9CE2-7E494151BF76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892" name="Rectangle 99">
          <a:extLst>
            <a:ext uri="{FF2B5EF4-FFF2-40B4-BE49-F238E27FC236}">
              <a16:creationId xmlns:a16="http://schemas.microsoft.com/office/drawing/2014/main" id="{049F48D9-488C-7109-29B3-0132DCF0AE3D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893" name="Rectangle 100">
          <a:extLst>
            <a:ext uri="{FF2B5EF4-FFF2-40B4-BE49-F238E27FC236}">
              <a16:creationId xmlns:a16="http://schemas.microsoft.com/office/drawing/2014/main" id="{6E8BA9A9-4A14-1C9B-C91A-BE052583EFF3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894" name="Rectangle 101">
          <a:extLst>
            <a:ext uri="{FF2B5EF4-FFF2-40B4-BE49-F238E27FC236}">
              <a16:creationId xmlns:a16="http://schemas.microsoft.com/office/drawing/2014/main" id="{80BB33E1-E5E6-B983-4478-F3DA62E41B10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895" name="Rectangle 102">
          <a:extLst>
            <a:ext uri="{FF2B5EF4-FFF2-40B4-BE49-F238E27FC236}">
              <a16:creationId xmlns:a16="http://schemas.microsoft.com/office/drawing/2014/main" id="{033AB788-3A24-0BE5-5E89-00623DB473E2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896" name="Rectangle 103">
          <a:extLst>
            <a:ext uri="{FF2B5EF4-FFF2-40B4-BE49-F238E27FC236}">
              <a16:creationId xmlns:a16="http://schemas.microsoft.com/office/drawing/2014/main" id="{10F91F3A-29ED-B98D-A6F9-3F82BB408BB3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897" name="Rectangle 104">
          <a:extLst>
            <a:ext uri="{FF2B5EF4-FFF2-40B4-BE49-F238E27FC236}">
              <a16:creationId xmlns:a16="http://schemas.microsoft.com/office/drawing/2014/main" id="{EC71BEF8-E3A8-B614-A588-2F8EB6DB7BB1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898" name="Rectangle 105">
          <a:extLst>
            <a:ext uri="{FF2B5EF4-FFF2-40B4-BE49-F238E27FC236}">
              <a16:creationId xmlns:a16="http://schemas.microsoft.com/office/drawing/2014/main" id="{80931D0F-31A6-36D4-AB85-7998593CEF37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899" name="Rectangle 106">
          <a:extLst>
            <a:ext uri="{FF2B5EF4-FFF2-40B4-BE49-F238E27FC236}">
              <a16:creationId xmlns:a16="http://schemas.microsoft.com/office/drawing/2014/main" id="{B114823A-E111-597F-A5CE-5F480EF50DA2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900" name="Rectangle 107">
          <a:extLst>
            <a:ext uri="{FF2B5EF4-FFF2-40B4-BE49-F238E27FC236}">
              <a16:creationId xmlns:a16="http://schemas.microsoft.com/office/drawing/2014/main" id="{C8EE820C-1923-06C3-8BAD-3D05CD3CF32B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901" name="Rectangle 108">
          <a:extLst>
            <a:ext uri="{FF2B5EF4-FFF2-40B4-BE49-F238E27FC236}">
              <a16:creationId xmlns:a16="http://schemas.microsoft.com/office/drawing/2014/main" id="{BFAD6336-4D1C-0E66-CCDA-7F996C0E81B5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902" name="Rectangle 109">
          <a:extLst>
            <a:ext uri="{FF2B5EF4-FFF2-40B4-BE49-F238E27FC236}">
              <a16:creationId xmlns:a16="http://schemas.microsoft.com/office/drawing/2014/main" id="{B7C750B8-80DC-6484-EBB3-128B109AE6AA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903" name="Rectangle 110">
          <a:extLst>
            <a:ext uri="{FF2B5EF4-FFF2-40B4-BE49-F238E27FC236}">
              <a16:creationId xmlns:a16="http://schemas.microsoft.com/office/drawing/2014/main" id="{1C4B8E1F-2FC6-0C2F-B131-E2DE552746B9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904" name="Rectangle 111">
          <a:extLst>
            <a:ext uri="{FF2B5EF4-FFF2-40B4-BE49-F238E27FC236}">
              <a16:creationId xmlns:a16="http://schemas.microsoft.com/office/drawing/2014/main" id="{9AE450D1-DAAB-50CF-5890-85BF46384455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905" name="Rectangle 112">
          <a:extLst>
            <a:ext uri="{FF2B5EF4-FFF2-40B4-BE49-F238E27FC236}">
              <a16:creationId xmlns:a16="http://schemas.microsoft.com/office/drawing/2014/main" id="{8AF0FADC-5020-F060-0B16-E93A723C1530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906" name="Rectangle 113">
          <a:extLst>
            <a:ext uri="{FF2B5EF4-FFF2-40B4-BE49-F238E27FC236}">
              <a16:creationId xmlns:a16="http://schemas.microsoft.com/office/drawing/2014/main" id="{FD934A7D-256D-0D99-FB34-A221EFAAC62C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907" name="Rectangle 114">
          <a:extLst>
            <a:ext uri="{FF2B5EF4-FFF2-40B4-BE49-F238E27FC236}">
              <a16:creationId xmlns:a16="http://schemas.microsoft.com/office/drawing/2014/main" id="{A721108A-0E44-1A5B-BA90-9CCC82BACCE5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908" name="Rectangle 115">
          <a:extLst>
            <a:ext uri="{FF2B5EF4-FFF2-40B4-BE49-F238E27FC236}">
              <a16:creationId xmlns:a16="http://schemas.microsoft.com/office/drawing/2014/main" id="{0548CEDD-6E31-48F2-7403-C5EFE17D1620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909" name="Rectangle 116">
          <a:extLst>
            <a:ext uri="{FF2B5EF4-FFF2-40B4-BE49-F238E27FC236}">
              <a16:creationId xmlns:a16="http://schemas.microsoft.com/office/drawing/2014/main" id="{4CD29EC0-CF3A-1515-6476-7C40876F231D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910" name="Rectangle 117">
          <a:extLst>
            <a:ext uri="{FF2B5EF4-FFF2-40B4-BE49-F238E27FC236}">
              <a16:creationId xmlns:a16="http://schemas.microsoft.com/office/drawing/2014/main" id="{62CF89EE-DE37-7E9B-C80E-5783F0C3762C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911" name="Rectangle 118">
          <a:extLst>
            <a:ext uri="{FF2B5EF4-FFF2-40B4-BE49-F238E27FC236}">
              <a16:creationId xmlns:a16="http://schemas.microsoft.com/office/drawing/2014/main" id="{AF01B6ED-3D25-DDEE-5437-DB9C70052454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912" name="Rectangle 119">
          <a:extLst>
            <a:ext uri="{FF2B5EF4-FFF2-40B4-BE49-F238E27FC236}">
              <a16:creationId xmlns:a16="http://schemas.microsoft.com/office/drawing/2014/main" id="{D09EF234-37DC-BC84-3585-AD5984EC92EB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913" name="Rectangle 120">
          <a:extLst>
            <a:ext uri="{FF2B5EF4-FFF2-40B4-BE49-F238E27FC236}">
              <a16:creationId xmlns:a16="http://schemas.microsoft.com/office/drawing/2014/main" id="{AA7E4DCB-CD0F-CF43-44D2-A0C1914CED8B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914" name="Rectangle 121">
          <a:extLst>
            <a:ext uri="{FF2B5EF4-FFF2-40B4-BE49-F238E27FC236}">
              <a16:creationId xmlns:a16="http://schemas.microsoft.com/office/drawing/2014/main" id="{D34BD355-F6D5-C4BD-BFFF-2A226F6919EB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915" name="Rectangle 122">
          <a:extLst>
            <a:ext uri="{FF2B5EF4-FFF2-40B4-BE49-F238E27FC236}">
              <a16:creationId xmlns:a16="http://schemas.microsoft.com/office/drawing/2014/main" id="{6338B21E-D7A0-6CB7-94F1-2D352F342852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916" name="Rectangle 123">
          <a:extLst>
            <a:ext uri="{FF2B5EF4-FFF2-40B4-BE49-F238E27FC236}">
              <a16:creationId xmlns:a16="http://schemas.microsoft.com/office/drawing/2014/main" id="{DDEFB262-64C7-216B-2015-5336D4E325FB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917" name="Rectangle 124">
          <a:extLst>
            <a:ext uri="{FF2B5EF4-FFF2-40B4-BE49-F238E27FC236}">
              <a16:creationId xmlns:a16="http://schemas.microsoft.com/office/drawing/2014/main" id="{539123A8-A272-2B7A-659B-CEE4CD6B8CDC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918" name="Rectangle 125">
          <a:extLst>
            <a:ext uri="{FF2B5EF4-FFF2-40B4-BE49-F238E27FC236}">
              <a16:creationId xmlns:a16="http://schemas.microsoft.com/office/drawing/2014/main" id="{7953B67B-B84D-560A-06A1-12C5DCD2E473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7919" name="Rectangle 126">
          <a:extLst>
            <a:ext uri="{FF2B5EF4-FFF2-40B4-BE49-F238E27FC236}">
              <a16:creationId xmlns:a16="http://schemas.microsoft.com/office/drawing/2014/main" id="{B9D3592A-A7E6-C1D4-99B1-6A6DEAFD8631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7920" name="Rectangle 127">
          <a:extLst>
            <a:ext uri="{FF2B5EF4-FFF2-40B4-BE49-F238E27FC236}">
              <a16:creationId xmlns:a16="http://schemas.microsoft.com/office/drawing/2014/main" id="{2D4F05F4-3181-2ADC-73E0-1CBC0822E4F6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7921" name="Rectangle 128">
          <a:extLst>
            <a:ext uri="{FF2B5EF4-FFF2-40B4-BE49-F238E27FC236}">
              <a16:creationId xmlns:a16="http://schemas.microsoft.com/office/drawing/2014/main" id="{5D1517E4-DDAB-4E0B-BE07-0D499FE6C7A4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7922" name="Rectangle 129">
          <a:extLst>
            <a:ext uri="{FF2B5EF4-FFF2-40B4-BE49-F238E27FC236}">
              <a16:creationId xmlns:a16="http://schemas.microsoft.com/office/drawing/2014/main" id="{7D60932C-EB5E-4CC9-90F3-2E41C5910BA9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7923" name="Rectangle 130">
          <a:extLst>
            <a:ext uri="{FF2B5EF4-FFF2-40B4-BE49-F238E27FC236}">
              <a16:creationId xmlns:a16="http://schemas.microsoft.com/office/drawing/2014/main" id="{81CF951D-764B-1E82-AA3A-086C077A1D2A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7924" name="Rectangle 131">
          <a:extLst>
            <a:ext uri="{FF2B5EF4-FFF2-40B4-BE49-F238E27FC236}">
              <a16:creationId xmlns:a16="http://schemas.microsoft.com/office/drawing/2014/main" id="{5CF7BF01-FC25-8188-EF3E-73A76A93E15A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7925" name="Rectangle 132">
          <a:extLst>
            <a:ext uri="{FF2B5EF4-FFF2-40B4-BE49-F238E27FC236}">
              <a16:creationId xmlns:a16="http://schemas.microsoft.com/office/drawing/2014/main" id="{CF479E7A-0B23-ACBA-AB52-03828259D2AD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7926" name="Rectangle 133">
          <a:extLst>
            <a:ext uri="{FF2B5EF4-FFF2-40B4-BE49-F238E27FC236}">
              <a16:creationId xmlns:a16="http://schemas.microsoft.com/office/drawing/2014/main" id="{8E352158-09A8-4B5E-F1E8-963A63952984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7927" name="Rectangle 134">
          <a:extLst>
            <a:ext uri="{FF2B5EF4-FFF2-40B4-BE49-F238E27FC236}">
              <a16:creationId xmlns:a16="http://schemas.microsoft.com/office/drawing/2014/main" id="{9DD784EF-994D-6640-CA90-5E2595D36527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7928" name="Rectangle 135">
          <a:extLst>
            <a:ext uri="{FF2B5EF4-FFF2-40B4-BE49-F238E27FC236}">
              <a16:creationId xmlns:a16="http://schemas.microsoft.com/office/drawing/2014/main" id="{73C4E405-C768-05CF-6077-71C661189FDE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7929" name="Rectangle 136">
          <a:extLst>
            <a:ext uri="{FF2B5EF4-FFF2-40B4-BE49-F238E27FC236}">
              <a16:creationId xmlns:a16="http://schemas.microsoft.com/office/drawing/2014/main" id="{65458F8E-1F3F-25BC-4571-EB3462BF5EDA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7930" name="Rectangle 137">
          <a:extLst>
            <a:ext uri="{FF2B5EF4-FFF2-40B4-BE49-F238E27FC236}">
              <a16:creationId xmlns:a16="http://schemas.microsoft.com/office/drawing/2014/main" id="{4E279549-9326-2C4A-FF2F-E3D4BFF5F7E1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931" name="Rectangle 92">
          <a:extLst>
            <a:ext uri="{FF2B5EF4-FFF2-40B4-BE49-F238E27FC236}">
              <a16:creationId xmlns:a16="http://schemas.microsoft.com/office/drawing/2014/main" id="{323A6D57-4161-5C08-E4CF-5201C553D8B5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932" name="Rectangle 93">
          <a:extLst>
            <a:ext uri="{FF2B5EF4-FFF2-40B4-BE49-F238E27FC236}">
              <a16:creationId xmlns:a16="http://schemas.microsoft.com/office/drawing/2014/main" id="{6423F9D0-58FD-A6C5-FB03-7F052C72DA86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933" name="Rectangle 94">
          <a:extLst>
            <a:ext uri="{FF2B5EF4-FFF2-40B4-BE49-F238E27FC236}">
              <a16:creationId xmlns:a16="http://schemas.microsoft.com/office/drawing/2014/main" id="{9DAA938D-D05A-77DB-A077-AEBD8A793511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934" name="Rectangle 95">
          <a:extLst>
            <a:ext uri="{FF2B5EF4-FFF2-40B4-BE49-F238E27FC236}">
              <a16:creationId xmlns:a16="http://schemas.microsoft.com/office/drawing/2014/main" id="{38939CE8-9D76-4878-2F72-BE5E3F14D51B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935" name="Rectangle 96">
          <a:extLst>
            <a:ext uri="{FF2B5EF4-FFF2-40B4-BE49-F238E27FC236}">
              <a16:creationId xmlns:a16="http://schemas.microsoft.com/office/drawing/2014/main" id="{49A86AFE-FF03-170A-66BE-31EA0A5EBE71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936" name="Rectangle 97">
          <a:extLst>
            <a:ext uri="{FF2B5EF4-FFF2-40B4-BE49-F238E27FC236}">
              <a16:creationId xmlns:a16="http://schemas.microsoft.com/office/drawing/2014/main" id="{B8310383-B831-96E1-6F90-4889099DF0AC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937" name="Rectangle 98">
          <a:extLst>
            <a:ext uri="{FF2B5EF4-FFF2-40B4-BE49-F238E27FC236}">
              <a16:creationId xmlns:a16="http://schemas.microsoft.com/office/drawing/2014/main" id="{31A3AB6E-7C55-0BB0-685E-466CAFE378C2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938" name="Rectangle 99">
          <a:extLst>
            <a:ext uri="{FF2B5EF4-FFF2-40B4-BE49-F238E27FC236}">
              <a16:creationId xmlns:a16="http://schemas.microsoft.com/office/drawing/2014/main" id="{5A8DE51B-C96C-C322-D6E4-5AB991B3F203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939" name="Rectangle 100">
          <a:extLst>
            <a:ext uri="{FF2B5EF4-FFF2-40B4-BE49-F238E27FC236}">
              <a16:creationId xmlns:a16="http://schemas.microsoft.com/office/drawing/2014/main" id="{EB8525F8-6CF4-04E2-A487-7E112A1045D6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940" name="Rectangle 101">
          <a:extLst>
            <a:ext uri="{FF2B5EF4-FFF2-40B4-BE49-F238E27FC236}">
              <a16:creationId xmlns:a16="http://schemas.microsoft.com/office/drawing/2014/main" id="{8A0C5DEC-DD76-1185-908C-0831AE1ACA8D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941" name="Rectangle 102">
          <a:extLst>
            <a:ext uri="{FF2B5EF4-FFF2-40B4-BE49-F238E27FC236}">
              <a16:creationId xmlns:a16="http://schemas.microsoft.com/office/drawing/2014/main" id="{50B6C97A-E83E-4D03-BA3D-D0B8D78D3A9A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942" name="Rectangle 103">
          <a:extLst>
            <a:ext uri="{FF2B5EF4-FFF2-40B4-BE49-F238E27FC236}">
              <a16:creationId xmlns:a16="http://schemas.microsoft.com/office/drawing/2014/main" id="{5599109F-A9B5-6A7F-FF89-F3A1137063A0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943" name="Rectangle 104">
          <a:extLst>
            <a:ext uri="{FF2B5EF4-FFF2-40B4-BE49-F238E27FC236}">
              <a16:creationId xmlns:a16="http://schemas.microsoft.com/office/drawing/2014/main" id="{73A06BFC-F37D-BD4E-26CF-CE9B6E84DC2F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944" name="Rectangle 105">
          <a:extLst>
            <a:ext uri="{FF2B5EF4-FFF2-40B4-BE49-F238E27FC236}">
              <a16:creationId xmlns:a16="http://schemas.microsoft.com/office/drawing/2014/main" id="{1CB0259B-46C3-8539-66EE-E5D0CC6F807F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945" name="Rectangle 106">
          <a:extLst>
            <a:ext uri="{FF2B5EF4-FFF2-40B4-BE49-F238E27FC236}">
              <a16:creationId xmlns:a16="http://schemas.microsoft.com/office/drawing/2014/main" id="{6F5C92B6-A243-F2CC-F9D0-F5F51E7D5ABA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946" name="Rectangle 107">
          <a:extLst>
            <a:ext uri="{FF2B5EF4-FFF2-40B4-BE49-F238E27FC236}">
              <a16:creationId xmlns:a16="http://schemas.microsoft.com/office/drawing/2014/main" id="{DD3786F2-DF73-D05D-BC19-A7F6133F6B38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947" name="Rectangle 108">
          <a:extLst>
            <a:ext uri="{FF2B5EF4-FFF2-40B4-BE49-F238E27FC236}">
              <a16:creationId xmlns:a16="http://schemas.microsoft.com/office/drawing/2014/main" id="{35DF5089-7F3F-39D2-EB4C-89297CC79830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948" name="Rectangle 109">
          <a:extLst>
            <a:ext uri="{FF2B5EF4-FFF2-40B4-BE49-F238E27FC236}">
              <a16:creationId xmlns:a16="http://schemas.microsoft.com/office/drawing/2014/main" id="{6980A87E-D511-2373-8BC6-3CF332A8BBC2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949" name="Rectangle 110">
          <a:extLst>
            <a:ext uri="{FF2B5EF4-FFF2-40B4-BE49-F238E27FC236}">
              <a16:creationId xmlns:a16="http://schemas.microsoft.com/office/drawing/2014/main" id="{9F571C20-83D6-71AF-7056-5551D877CE09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950" name="Rectangle 111">
          <a:extLst>
            <a:ext uri="{FF2B5EF4-FFF2-40B4-BE49-F238E27FC236}">
              <a16:creationId xmlns:a16="http://schemas.microsoft.com/office/drawing/2014/main" id="{1E5FD692-3D4B-58FF-2CA3-1B2BBFCDC27C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951" name="Rectangle 112">
          <a:extLst>
            <a:ext uri="{FF2B5EF4-FFF2-40B4-BE49-F238E27FC236}">
              <a16:creationId xmlns:a16="http://schemas.microsoft.com/office/drawing/2014/main" id="{709A35AB-23FC-B723-7E48-C3A8BFE927C9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952" name="Rectangle 113">
          <a:extLst>
            <a:ext uri="{FF2B5EF4-FFF2-40B4-BE49-F238E27FC236}">
              <a16:creationId xmlns:a16="http://schemas.microsoft.com/office/drawing/2014/main" id="{AC6B8785-0889-D9B0-CFCC-13E9C95DBFDD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953" name="Rectangle 114">
          <a:extLst>
            <a:ext uri="{FF2B5EF4-FFF2-40B4-BE49-F238E27FC236}">
              <a16:creationId xmlns:a16="http://schemas.microsoft.com/office/drawing/2014/main" id="{C58F6B09-280F-AAAF-AE08-1E247438B0A7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954" name="Rectangle 115">
          <a:extLst>
            <a:ext uri="{FF2B5EF4-FFF2-40B4-BE49-F238E27FC236}">
              <a16:creationId xmlns:a16="http://schemas.microsoft.com/office/drawing/2014/main" id="{E3B0A922-D82D-9493-5A59-7EAF230E85C0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955" name="Rectangle 116">
          <a:extLst>
            <a:ext uri="{FF2B5EF4-FFF2-40B4-BE49-F238E27FC236}">
              <a16:creationId xmlns:a16="http://schemas.microsoft.com/office/drawing/2014/main" id="{F08F3399-EADA-04D3-9312-931DB9DF51E3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956" name="Rectangle 117">
          <a:extLst>
            <a:ext uri="{FF2B5EF4-FFF2-40B4-BE49-F238E27FC236}">
              <a16:creationId xmlns:a16="http://schemas.microsoft.com/office/drawing/2014/main" id="{90BBEA36-0623-25B0-E3C5-24D45A509732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957" name="Rectangle 118">
          <a:extLst>
            <a:ext uri="{FF2B5EF4-FFF2-40B4-BE49-F238E27FC236}">
              <a16:creationId xmlns:a16="http://schemas.microsoft.com/office/drawing/2014/main" id="{12F7B383-8A5C-0B79-F2D1-4BB16113A0F1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958" name="Rectangle 119">
          <a:extLst>
            <a:ext uri="{FF2B5EF4-FFF2-40B4-BE49-F238E27FC236}">
              <a16:creationId xmlns:a16="http://schemas.microsoft.com/office/drawing/2014/main" id="{0E227099-09E8-6843-981E-38825928C11E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959" name="Rectangle 120">
          <a:extLst>
            <a:ext uri="{FF2B5EF4-FFF2-40B4-BE49-F238E27FC236}">
              <a16:creationId xmlns:a16="http://schemas.microsoft.com/office/drawing/2014/main" id="{2E28899A-3668-7DAB-A091-BADD803A9D79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960" name="Rectangle 121">
          <a:extLst>
            <a:ext uri="{FF2B5EF4-FFF2-40B4-BE49-F238E27FC236}">
              <a16:creationId xmlns:a16="http://schemas.microsoft.com/office/drawing/2014/main" id="{88B45032-919F-16A6-01CC-8B63DF419E3B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961" name="Rectangle 122">
          <a:extLst>
            <a:ext uri="{FF2B5EF4-FFF2-40B4-BE49-F238E27FC236}">
              <a16:creationId xmlns:a16="http://schemas.microsoft.com/office/drawing/2014/main" id="{3244337D-D36F-F6F4-3109-B0FD66E5A542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962" name="Rectangle 123">
          <a:extLst>
            <a:ext uri="{FF2B5EF4-FFF2-40B4-BE49-F238E27FC236}">
              <a16:creationId xmlns:a16="http://schemas.microsoft.com/office/drawing/2014/main" id="{840540F3-C975-C055-686A-314D0FC7F764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963" name="Rectangle 124">
          <a:extLst>
            <a:ext uri="{FF2B5EF4-FFF2-40B4-BE49-F238E27FC236}">
              <a16:creationId xmlns:a16="http://schemas.microsoft.com/office/drawing/2014/main" id="{2D3F3178-ED95-84A9-3916-C7C1E8131209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964" name="Rectangle 125">
          <a:extLst>
            <a:ext uri="{FF2B5EF4-FFF2-40B4-BE49-F238E27FC236}">
              <a16:creationId xmlns:a16="http://schemas.microsoft.com/office/drawing/2014/main" id="{BFB1F276-E789-B888-B016-1BE1E99779A0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7965" name="Rectangle 126">
          <a:extLst>
            <a:ext uri="{FF2B5EF4-FFF2-40B4-BE49-F238E27FC236}">
              <a16:creationId xmlns:a16="http://schemas.microsoft.com/office/drawing/2014/main" id="{9063A50B-4B1B-AE6A-BEF7-FCC9D9704E81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7966" name="Rectangle 127">
          <a:extLst>
            <a:ext uri="{FF2B5EF4-FFF2-40B4-BE49-F238E27FC236}">
              <a16:creationId xmlns:a16="http://schemas.microsoft.com/office/drawing/2014/main" id="{BE5086CA-E424-6C91-DF93-7779F8034916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7967" name="Rectangle 128">
          <a:extLst>
            <a:ext uri="{FF2B5EF4-FFF2-40B4-BE49-F238E27FC236}">
              <a16:creationId xmlns:a16="http://schemas.microsoft.com/office/drawing/2014/main" id="{E8998F96-D16D-9F47-39EA-C6E9416ECDED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7968" name="Rectangle 129">
          <a:extLst>
            <a:ext uri="{FF2B5EF4-FFF2-40B4-BE49-F238E27FC236}">
              <a16:creationId xmlns:a16="http://schemas.microsoft.com/office/drawing/2014/main" id="{8A07D990-C0B7-8B9D-F545-43CE3E87732A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7969" name="Rectangle 130">
          <a:extLst>
            <a:ext uri="{FF2B5EF4-FFF2-40B4-BE49-F238E27FC236}">
              <a16:creationId xmlns:a16="http://schemas.microsoft.com/office/drawing/2014/main" id="{DE486AD0-D7EC-2CD1-B610-14CA5295D647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7970" name="Rectangle 131">
          <a:extLst>
            <a:ext uri="{FF2B5EF4-FFF2-40B4-BE49-F238E27FC236}">
              <a16:creationId xmlns:a16="http://schemas.microsoft.com/office/drawing/2014/main" id="{CE1EB237-5778-71D6-9561-95DD8947577C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7971" name="Rectangle 132">
          <a:extLst>
            <a:ext uri="{FF2B5EF4-FFF2-40B4-BE49-F238E27FC236}">
              <a16:creationId xmlns:a16="http://schemas.microsoft.com/office/drawing/2014/main" id="{5FC1C9A7-FA7D-CD75-A549-3CA02C3523E3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7972" name="Rectangle 133">
          <a:extLst>
            <a:ext uri="{FF2B5EF4-FFF2-40B4-BE49-F238E27FC236}">
              <a16:creationId xmlns:a16="http://schemas.microsoft.com/office/drawing/2014/main" id="{532C0900-A9B8-022D-C911-A463D9258966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7973" name="Rectangle 134">
          <a:extLst>
            <a:ext uri="{FF2B5EF4-FFF2-40B4-BE49-F238E27FC236}">
              <a16:creationId xmlns:a16="http://schemas.microsoft.com/office/drawing/2014/main" id="{21CB429C-3E27-4CB7-C50A-6D8B2A9AB539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7974" name="Rectangle 135">
          <a:extLst>
            <a:ext uri="{FF2B5EF4-FFF2-40B4-BE49-F238E27FC236}">
              <a16:creationId xmlns:a16="http://schemas.microsoft.com/office/drawing/2014/main" id="{92C78BBF-C78C-25CA-13B5-3BDEBB30C36E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7975" name="Rectangle 136">
          <a:extLst>
            <a:ext uri="{FF2B5EF4-FFF2-40B4-BE49-F238E27FC236}">
              <a16:creationId xmlns:a16="http://schemas.microsoft.com/office/drawing/2014/main" id="{F8F30D61-114F-8164-50A3-C2B25ACD615D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7976" name="Rectangle 137">
          <a:extLst>
            <a:ext uri="{FF2B5EF4-FFF2-40B4-BE49-F238E27FC236}">
              <a16:creationId xmlns:a16="http://schemas.microsoft.com/office/drawing/2014/main" id="{4C0150C7-8D14-63F2-9A6E-756B554BEEAC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977" name="Rectangle 92">
          <a:extLst>
            <a:ext uri="{FF2B5EF4-FFF2-40B4-BE49-F238E27FC236}">
              <a16:creationId xmlns:a16="http://schemas.microsoft.com/office/drawing/2014/main" id="{5085009D-6A95-B757-7149-4EBA1D091460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978" name="Rectangle 93">
          <a:extLst>
            <a:ext uri="{FF2B5EF4-FFF2-40B4-BE49-F238E27FC236}">
              <a16:creationId xmlns:a16="http://schemas.microsoft.com/office/drawing/2014/main" id="{04E944F6-B87B-35D4-CB83-BB65ED32E789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979" name="Rectangle 94">
          <a:extLst>
            <a:ext uri="{FF2B5EF4-FFF2-40B4-BE49-F238E27FC236}">
              <a16:creationId xmlns:a16="http://schemas.microsoft.com/office/drawing/2014/main" id="{DD93998F-F096-EA99-B396-9BE112979D65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980" name="Rectangle 95">
          <a:extLst>
            <a:ext uri="{FF2B5EF4-FFF2-40B4-BE49-F238E27FC236}">
              <a16:creationId xmlns:a16="http://schemas.microsoft.com/office/drawing/2014/main" id="{28F1517B-9C49-BED1-73D6-16B1034F8D3A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981" name="Rectangle 96">
          <a:extLst>
            <a:ext uri="{FF2B5EF4-FFF2-40B4-BE49-F238E27FC236}">
              <a16:creationId xmlns:a16="http://schemas.microsoft.com/office/drawing/2014/main" id="{882FCDB4-28F5-DD11-D6C3-520EBD7B2993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982" name="Rectangle 97">
          <a:extLst>
            <a:ext uri="{FF2B5EF4-FFF2-40B4-BE49-F238E27FC236}">
              <a16:creationId xmlns:a16="http://schemas.microsoft.com/office/drawing/2014/main" id="{39CD71EF-E8AC-BFF1-1B5D-6EDA6EC75740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983" name="Rectangle 98">
          <a:extLst>
            <a:ext uri="{FF2B5EF4-FFF2-40B4-BE49-F238E27FC236}">
              <a16:creationId xmlns:a16="http://schemas.microsoft.com/office/drawing/2014/main" id="{EC44CD63-4D3A-6878-550E-E3A45287A004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984" name="Rectangle 99">
          <a:extLst>
            <a:ext uri="{FF2B5EF4-FFF2-40B4-BE49-F238E27FC236}">
              <a16:creationId xmlns:a16="http://schemas.microsoft.com/office/drawing/2014/main" id="{B17F69AD-5E86-FCDF-035C-5A9C185D63FB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985" name="Rectangle 100">
          <a:extLst>
            <a:ext uri="{FF2B5EF4-FFF2-40B4-BE49-F238E27FC236}">
              <a16:creationId xmlns:a16="http://schemas.microsoft.com/office/drawing/2014/main" id="{7EC8AADC-757A-F1BB-9A90-883815E940AA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986" name="Rectangle 101">
          <a:extLst>
            <a:ext uri="{FF2B5EF4-FFF2-40B4-BE49-F238E27FC236}">
              <a16:creationId xmlns:a16="http://schemas.microsoft.com/office/drawing/2014/main" id="{AF63B1DF-B9C9-5609-A7D1-8A564025CEDB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987" name="Rectangle 102">
          <a:extLst>
            <a:ext uri="{FF2B5EF4-FFF2-40B4-BE49-F238E27FC236}">
              <a16:creationId xmlns:a16="http://schemas.microsoft.com/office/drawing/2014/main" id="{32983063-CD37-45D3-3329-B707BC22FCC1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988" name="Rectangle 103">
          <a:extLst>
            <a:ext uri="{FF2B5EF4-FFF2-40B4-BE49-F238E27FC236}">
              <a16:creationId xmlns:a16="http://schemas.microsoft.com/office/drawing/2014/main" id="{97D13F3A-A8C9-EE49-059A-F6B3568A15FF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989" name="Rectangle 104">
          <a:extLst>
            <a:ext uri="{FF2B5EF4-FFF2-40B4-BE49-F238E27FC236}">
              <a16:creationId xmlns:a16="http://schemas.microsoft.com/office/drawing/2014/main" id="{3763AEF5-9E15-BD86-4234-362F2BCA8940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990" name="Rectangle 105">
          <a:extLst>
            <a:ext uri="{FF2B5EF4-FFF2-40B4-BE49-F238E27FC236}">
              <a16:creationId xmlns:a16="http://schemas.microsoft.com/office/drawing/2014/main" id="{0409F9C6-868F-B504-E514-CE2CAA02533C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991" name="Rectangle 106">
          <a:extLst>
            <a:ext uri="{FF2B5EF4-FFF2-40B4-BE49-F238E27FC236}">
              <a16:creationId xmlns:a16="http://schemas.microsoft.com/office/drawing/2014/main" id="{476FBEF4-3301-94CF-845C-F438C6716EC8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992" name="Rectangle 107">
          <a:extLst>
            <a:ext uri="{FF2B5EF4-FFF2-40B4-BE49-F238E27FC236}">
              <a16:creationId xmlns:a16="http://schemas.microsoft.com/office/drawing/2014/main" id="{717B90D4-AA63-7E59-82C0-3767CA722F1D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993" name="Rectangle 108">
          <a:extLst>
            <a:ext uri="{FF2B5EF4-FFF2-40B4-BE49-F238E27FC236}">
              <a16:creationId xmlns:a16="http://schemas.microsoft.com/office/drawing/2014/main" id="{FDCAC9D0-F668-D302-3CE8-68D2B58178F7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994" name="Rectangle 109">
          <a:extLst>
            <a:ext uri="{FF2B5EF4-FFF2-40B4-BE49-F238E27FC236}">
              <a16:creationId xmlns:a16="http://schemas.microsoft.com/office/drawing/2014/main" id="{1D5550F8-DA50-C6DF-EC15-CFEAE0E75B43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995" name="Rectangle 110">
          <a:extLst>
            <a:ext uri="{FF2B5EF4-FFF2-40B4-BE49-F238E27FC236}">
              <a16:creationId xmlns:a16="http://schemas.microsoft.com/office/drawing/2014/main" id="{D876677B-29F8-3923-B978-CCAB5DA063DF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996" name="Rectangle 111">
          <a:extLst>
            <a:ext uri="{FF2B5EF4-FFF2-40B4-BE49-F238E27FC236}">
              <a16:creationId xmlns:a16="http://schemas.microsoft.com/office/drawing/2014/main" id="{159C8F9F-C3D7-FD3E-2FA7-2CB0F137E7E0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7997" name="Rectangle 112">
          <a:extLst>
            <a:ext uri="{FF2B5EF4-FFF2-40B4-BE49-F238E27FC236}">
              <a16:creationId xmlns:a16="http://schemas.microsoft.com/office/drawing/2014/main" id="{7AD93529-2E19-50BB-0017-F10B5850A9E0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7998" name="Rectangle 113">
          <a:extLst>
            <a:ext uri="{FF2B5EF4-FFF2-40B4-BE49-F238E27FC236}">
              <a16:creationId xmlns:a16="http://schemas.microsoft.com/office/drawing/2014/main" id="{133B611A-B33D-71F4-6CC3-7C2660CF2DEB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7999" name="Rectangle 114">
          <a:extLst>
            <a:ext uri="{FF2B5EF4-FFF2-40B4-BE49-F238E27FC236}">
              <a16:creationId xmlns:a16="http://schemas.microsoft.com/office/drawing/2014/main" id="{40754FB0-5767-AAC1-02B7-F54398EB9F5B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8000" name="Rectangle 115">
          <a:extLst>
            <a:ext uri="{FF2B5EF4-FFF2-40B4-BE49-F238E27FC236}">
              <a16:creationId xmlns:a16="http://schemas.microsoft.com/office/drawing/2014/main" id="{5EFEED75-0837-C2BB-4B95-3DC58E2A84CB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8001" name="Rectangle 116">
          <a:extLst>
            <a:ext uri="{FF2B5EF4-FFF2-40B4-BE49-F238E27FC236}">
              <a16:creationId xmlns:a16="http://schemas.microsoft.com/office/drawing/2014/main" id="{18F34DB1-AB7C-F3BC-E42E-085519ED3B03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8002" name="Rectangle 117">
          <a:extLst>
            <a:ext uri="{FF2B5EF4-FFF2-40B4-BE49-F238E27FC236}">
              <a16:creationId xmlns:a16="http://schemas.microsoft.com/office/drawing/2014/main" id="{B9368E8B-A8C2-0018-F238-57B8F76CEACE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8003" name="Rectangle 118">
          <a:extLst>
            <a:ext uri="{FF2B5EF4-FFF2-40B4-BE49-F238E27FC236}">
              <a16:creationId xmlns:a16="http://schemas.microsoft.com/office/drawing/2014/main" id="{40826DB3-374B-708D-A6EE-2A6039105081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8004" name="Rectangle 119">
          <a:extLst>
            <a:ext uri="{FF2B5EF4-FFF2-40B4-BE49-F238E27FC236}">
              <a16:creationId xmlns:a16="http://schemas.microsoft.com/office/drawing/2014/main" id="{157527E5-162C-F58D-422C-A97ED8723BAA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8005" name="Rectangle 120">
          <a:extLst>
            <a:ext uri="{FF2B5EF4-FFF2-40B4-BE49-F238E27FC236}">
              <a16:creationId xmlns:a16="http://schemas.microsoft.com/office/drawing/2014/main" id="{ED2782F0-A637-40BA-234F-800967809584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8006" name="Rectangle 121">
          <a:extLst>
            <a:ext uri="{FF2B5EF4-FFF2-40B4-BE49-F238E27FC236}">
              <a16:creationId xmlns:a16="http://schemas.microsoft.com/office/drawing/2014/main" id="{CA963C8B-F290-72A7-00EF-C12988EAE615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58007" name="Rectangle 122">
          <a:extLst>
            <a:ext uri="{FF2B5EF4-FFF2-40B4-BE49-F238E27FC236}">
              <a16:creationId xmlns:a16="http://schemas.microsoft.com/office/drawing/2014/main" id="{8BAE25A9-C561-9776-22A9-06AD7D5C9884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8008" name="Rectangle 123">
          <a:extLst>
            <a:ext uri="{FF2B5EF4-FFF2-40B4-BE49-F238E27FC236}">
              <a16:creationId xmlns:a16="http://schemas.microsoft.com/office/drawing/2014/main" id="{7E75FEE2-7286-90DD-3BF4-D3403CEB2CA3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58009" name="Rectangle 124">
          <a:extLst>
            <a:ext uri="{FF2B5EF4-FFF2-40B4-BE49-F238E27FC236}">
              <a16:creationId xmlns:a16="http://schemas.microsoft.com/office/drawing/2014/main" id="{5C992077-706E-F15D-CE8E-177BDDA492EE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58010" name="Rectangle 125">
          <a:extLst>
            <a:ext uri="{FF2B5EF4-FFF2-40B4-BE49-F238E27FC236}">
              <a16:creationId xmlns:a16="http://schemas.microsoft.com/office/drawing/2014/main" id="{E6F0E49D-0ABF-0D1A-FF5D-6576B8AF2923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8011" name="Rectangle 126">
          <a:extLst>
            <a:ext uri="{FF2B5EF4-FFF2-40B4-BE49-F238E27FC236}">
              <a16:creationId xmlns:a16="http://schemas.microsoft.com/office/drawing/2014/main" id="{96C7A2ED-4DFC-E9B7-9E25-548D30B08BBA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8012" name="Rectangle 127">
          <a:extLst>
            <a:ext uri="{FF2B5EF4-FFF2-40B4-BE49-F238E27FC236}">
              <a16:creationId xmlns:a16="http://schemas.microsoft.com/office/drawing/2014/main" id="{DC5F8892-CD51-C7C3-128F-84867F9DCBB2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8013" name="Rectangle 128">
          <a:extLst>
            <a:ext uri="{FF2B5EF4-FFF2-40B4-BE49-F238E27FC236}">
              <a16:creationId xmlns:a16="http://schemas.microsoft.com/office/drawing/2014/main" id="{A71DE17E-20B3-95C1-37E2-E634CEE5B16B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8014" name="Rectangle 129">
          <a:extLst>
            <a:ext uri="{FF2B5EF4-FFF2-40B4-BE49-F238E27FC236}">
              <a16:creationId xmlns:a16="http://schemas.microsoft.com/office/drawing/2014/main" id="{C4FD287B-792D-6D49-4140-D365EE984A7E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8015" name="Rectangle 130">
          <a:extLst>
            <a:ext uri="{FF2B5EF4-FFF2-40B4-BE49-F238E27FC236}">
              <a16:creationId xmlns:a16="http://schemas.microsoft.com/office/drawing/2014/main" id="{BFBA4F75-A9C2-BA1A-A7F6-B85B9E6F6130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8016" name="Rectangle 131">
          <a:extLst>
            <a:ext uri="{FF2B5EF4-FFF2-40B4-BE49-F238E27FC236}">
              <a16:creationId xmlns:a16="http://schemas.microsoft.com/office/drawing/2014/main" id="{73B91538-59D6-324A-F03A-B894CD19A734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8017" name="Rectangle 132">
          <a:extLst>
            <a:ext uri="{FF2B5EF4-FFF2-40B4-BE49-F238E27FC236}">
              <a16:creationId xmlns:a16="http://schemas.microsoft.com/office/drawing/2014/main" id="{C63BD10E-0430-FC22-566E-FA3C6F3FD259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8018" name="Rectangle 133">
          <a:extLst>
            <a:ext uri="{FF2B5EF4-FFF2-40B4-BE49-F238E27FC236}">
              <a16:creationId xmlns:a16="http://schemas.microsoft.com/office/drawing/2014/main" id="{FF74F47B-6779-4C42-5CC0-5BB3C4D8B4B1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8019" name="Rectangle 134">
          <a:extLst>
            <a:ext uri="{FF2B5EF4-FFF2-40B4-BE49-F238E27FC236}">
              <a16:creationId xmlns:a16="http://schemas.microsoft.com/office/drawing/2014/main" id="{52D2B49D-1344-9167-130F-D5E8CB0D1729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8020" name="Rectangle 135">
          <a:extLst>
            <a:ext uri="{FF2B5EF4-FFF2-40B4-BE49-F238E27FC236}">
              <a16:creationId xmlns:a16="http://schemas.microsoft.com/office/drawing/2014/main" id="{69FF997A-F421-8587-82D9-A72B0801A52C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8021" name="Rectangle 136">
          <a:extLst>
            <a:ext uri="{FF2B5EF4-FFF2-40B4-BE49-F238E27FC236}">
              <a16:creationId xmlns:a16="http://schemas.microsoft.com/office/drawing/2014/main" id="{D2C04787-0E1F-EB40-FCAD-7836C2E78FEF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58022" name="Rectangle 137">
          <a:extLst>
            <a:ext uri="{FF2B5EF4-FFF2-40B4-BE49-F238E27FC236}">
              <a16:creationId xmlns:a16="http://schemas.microsoft.com/office/drawing/2014/main" id="{213B6118-AEA4-F1CE-0528-96C3E6DFF43E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023" name="Rectangle 138">
          <a:extLst>
            <a:ext uri="{FF2B5EF4-FFF2-40B4-BE49-F238E27FC236}">
              <a16:creationId xmlns:a16="http://schemas.microsoft.com/office/drawing/2014/main" id="{9BBBD207-6859-CC65-E385-6A6F74325B91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024" name="Rectangle 139">
          <a:extLst>
            <a:ext uri="{FF2B5EF4-FFF2-40B4-BE49-F238E27FC236}">
              <a16:creationId xmlns:a16="http://schemas.microsoft.com/office/drawing/2014/main" id="{0C972A65-B3D5-B282-9406-94D4B3BA5EF7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025" name="Rectangle 140">
          <a:extLst>
            <a:ext uri="{FF2B5EF4-FFF2-40B4-BE49-F238E27FC236}">
              <a16:creationId xmlns:a16="http://schemas.microsoft.com/office/drawing/2014/main" id="{D1BDCD0D-F9D0-36D2-FABF-9B1F8BE8415B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026" name="Rectangle 141">
          <a:extLst>
            <a:ext uri="{FF2B5EF4-FFF2-40B4-BE49-F238E27FC236}">
              <a16:creationId xmlns:a16="http://schemas.microsoft.com/office/drawing/2014/main" id="{F8288103-E998-26DC-08D7-4CD98717CE9B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027" name="Rectangle 142">
          <a:extLst>
            <a:ext uri="{FF2B5EF4-FFF2-40B4-BE49-F238E27FC236}">
              <a16:creationId xmlns:a16="http://schemas.microsoft.com/office/drawing/2014/main" id="{C5D06AF9-5FCC-B960-0B88-69EF2EE8B523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028" name="Rectangle 143">
          <a:extLst>
            <a:ext uri="{FF2B5EF4-FFF2-40B4-BE49-F238E27FC236}">
              <a16:creationId xmlns:a16="http://schemas.microsoft.com/office/drawing/2014/main" id="{4BB8E812-0C8C-F800-EBA5-13B8B0AA69A7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029" name="Rectangle 144">
          <a:extLst>
            <a:ext uri="{FF2B5EF4-FFF2-40B4-BE49-F238E27FC236}">
              <a16:creationId xmlns:a16="http://schemas.microsoft.com/office/drawing/2014/main" id="{30D9EABF-3DF2-62F6-6AF8-2BA2A9A072BD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030" name="Rectangle 145">
          <a:extLst>
            <a:ext uri="{FF2B5EF4-FFF2-40B4-BE49-F238E27FC236}">
              <a16:creationId xmlns:a16="http://schemas.microsoft.com/office/drawing/2014/main" id="{8E40F382-99EE-FBEF-4E26-A01BC4E3BE70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031" name="Rectangle 146">
          <a:extLst>
            <a:ext uri="{FF2B5EF4-FFF2-40B4-BE49-F238E27FC236}">
              <a16:creationId xmlns:a16="http://schemas.microsoft.com/office/drawing/2014/main" id="{A01230BB-38A5-D0D8-7571-A4AF09B8DA00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032" name="Rectangle 147">
          <a:extLst>
            <a:ext uri="{FF2B5EF4-FFF2-40B4-BE49-F238E27FC236}">
              <a16:creationId xmlns:a16="http://schemas.microsoft.com/office/drawing/2014/main" id="{4D3C63BF-BFAB-9B16-D109-876611E1A66D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033" name="Rectangle 148">
          <a:extLst>
            <a:ext uri="{FF2B5EF4-FFF2-40B4-BE49-F238E27FC236}">
              <a16:creationId xmlns:a16="http://schemas.microsoft.com/office/drawing/2014/main" id="{2128790C-44D6-5DBD-AA07-94857E5A2AE9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034" name="Rectangle 149">
          <a:extLst>
            <a:ext uri="{FF2B5EF4-FFF2-40B4-BE49-F238E27FC236}">
              <a16:creationId xmlns:a16="http://schemas.microsoft.com/office/drawing/2014/main" id="{16621538-51C4-ACCF-501F-F98D1EFAE2ED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035" name="Rectangle 150">
          <a:extLst>
            <a:ext uri="{FF2B5EF4-FFF2-40B4-BE49-F238E27FC236}">
              <a16:creationId xmlns:a16="http://schemas.microsoft.com/office/drawing/2014/main" id="{FD1B1C90-C93C-F137-58FB-7125E82E5277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036" name="Rectangle 151">
          <a:extLst>
            <a:ext uri="{FF2B5EF4-FFF2-40B4-BE49-F238E27FC236}">
              <a16:creationId xmlns:a16="http://schemas.microsoft.com/office/drawing/2014/main" id="{B0834A30-B76D-58DC-54FA-716B3640BED8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037" name="Rectangle 152">
          <a:extLst>
            <a:ext uri="{FF2B5EF4-FFF2-40B4-BE49-F238E27FC236}">
              <a16:creationId xmlns:a16="http://schemas.microsoft.com/office/drawing/2014/main" id="{EA6F8448-FED6-F77A-1029-F30C0D381BEA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038" name="Rectangle 153">
          <a:extLst>
            <a:ext uri="{FF2B5EF4-FFF2-40B4-BE49-F238E27FC236}">
              <a16:creationId xmlns:a16="http://schemas.microsoft.com/office/drawing/2014/main" id="{CCB9B542-BEC5-9790-AC53-098E8C6E0C66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039" name="Rectangle 154">
          <a:extLst>
            <a:ext uri="{FF2B5EF4-FFF2-40B4-BE49-F238E27FC236}">
              <a16:creationId xmlns:a16="http://schemas.microsoft.com/office/drawing/2014/main" id="{5A87F422-AB92-9806-BA3D-CF8D25443641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040" name="Rectangle 155">
          <a:extLst>
            <a:ext uri="{FF2B5EF4-FFF2-40B4-BE49-F238E27FC236}">
              <a16:creationId xmlns:a16="http://schemas.microsoft.com/office/drawing/2014/main" id="{A8FA18FF-F31C-E7A3-9520-D18A93D54D3A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041" name="Rectangle 156">
          <a:extLst>
            <a:ext uri="{FF2B5EF4-FFF2-40B4-BE49-F238E27FC236}">
              <a16:creationId xmlns:a16="http://schemas.microsoft.com/office/drawing/2014/main" id="{EA4D3642-1645-B427-D3AC-C8DEBBA51007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042" name="Rectangle 157">
          <a:extLst>
            <a:ext uri="{FF2B5EF4-FFF2-40B4-BE49-F238E27FC236}">
              <a16:creationId xmlns:a16="http://schemas.microsoft.com/office/drawing/2014/main" id="{F5AE2833-E3AF-3027-4DBE-192317F9CD1C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043" name="Rectangle 158">
          <a:extLst>
            <a:ext uri="{FF2B5EF4-FFF2-40B4-BE49-F238E27FC236}">
              <a16:creationId xmlns:a16="http://schemas.microsoft.com/office/drawing/2014/main" id="{9ADE7F44-1C2E-2393-008B-C2D7A54A4D03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044" name="Rectangle 159">
          <a:extLst>
            <a:ext uri="{FF2B5EF4-FFF2-40B4-BE49-F238E27FC236}">
              <a16:creationId xmlns:a16="http://schemas.microsoft.com/office/drawing/2014/main" id="{8E866439-9112-954E-67D4-610282F73698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045" name="Rectangle 160">
          <a:extLst>
            <a:ext uri="{FF2B5EF4-FFF2-40B4-BE49-F238E27FC236}">
              <a16:creationId xmlns:a16="http://schemas.microsoft.com/office/drawing/2014/main" id="{78827AE4-2DE8-ABD7-098B-03FF172F21E4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046" name="Rectangle 161">
          <a:extLst>
            <a:ext uri="{FF2B5EF4-FFF2-40B4-BE49-F238E27FC236}">
              <a16:creationId xmlns:a16="http://schemas.microsoft.com/office/drawing/2014/main" id="{B0F01951-420A-E22B-D384-2A0778E1C241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047" name="Rectangle 162">
          <a:extLst>
            <a:ext uri="{FF2B5EF4-FFF2-40B4-BE49-F238E27FC236}">
              <a16:creationId xmlns:a16="http://schemas.microsoft.com/office/drawing/2014/main" id="{F4D2EDE0-3515-856F-A8C6-2D5993E3DFEF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048" name="Rectangle 163">
          <a:extLst>
            <a:ext uri="{FF2B5EF4-FFF2-40B4-BE49-F238E27FC236}">
              <a16:creationId xmlns:a16="http://schemas.microsoft.com/office/drawing/2014/main" id="{CA9239D6-3F0F-8881-2842-3C88CD0BBE40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049" name="Rectangle 164">
          <a:extLst>
            <a:ext uri="{FF2B5EF4-FFF2-40B4-BE49-F238E27FC236}">
              <a16:creationId xmlns:a16="http://schemas.microsoft.com/office/drawing/2014/main" id="{F37BB0E5-821A-D9BF-31B6-95ABA4B8AFC3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050" name="Rectangle 165">
          <a:extLst>
            <a:ext uri="{FF2B5EF4-FFF2-40B4-BE49-F238E27FC236}">
              <a16:creationId xmlns:a16="http://schemas.microsoft.com/office/drawing/2014/main" id="{AA29F922-6DA3-A3BD-E720-3206C632DD73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051" name="Rectangle 166">
          <a:extLst>
            <a:ext uri="{FF2B5EF4-FFF2-40B4-BE49-F238E27FC236}">
              <a16:creationId xmlns:a16="http://schemas.microsoft.com/office/drawing/2014/main" id="{F42ECE14-17F3-9726-C8E1-5839D6D279EE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052" name="Rectangle 167">
          <a:extLst>
            <a:ext uri="{FF2B5EF4-FFF2-40B4-BE49-F238E27FC236}">
              <a16:creationId xmlns:a16="http://schemas.microsoft.com/office/drawing/2014/main" id="{CB825AE7-E527-D4E1-B5AD-0200F760A765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053" name="Rectangle 168">
          <a:extLst>
            <a:ext uri="{FF2B5EF4-FFF2-40B4-BE49-F238E27FC236}">
              <a16:creationId xmlns:a16="http://schemas.microsoft.com/office/drawing/2014/main" id="{A69EBD29-8CF5-B62B-C3BC-B05435D412D3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054" name="Rectangle 169">
          <a:extLst>
            <a:ext uri="{FF2B5EF4-FFF2-40B4-BE49-F238E27FC236}">
              <a16:creationId xmlns:a16="http://schemas.microsoft.com/office/drawing/2014/main" id="{2A890163-4F7C-1C46-F84A-1104AFF662F9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055" name="Rectangle 170">
          <a:extLst>
            <a:ext uri="{FF2B5EF4-FFF2-40B4-BE49-F238E27FC236}">
              <a16:creationId xmlns:a16="http://schemas.microsoft.com/office/drawing/2014/main" id="{7B9298BF-C8DB-4D2D-3CE1-6F9E9B9887C8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056" name="Rectangle 171">
          <a:extLst>
            <a:ext uri="{FF2B5EF4-FFF2-40B4-BE49-F238E27FC236}">
              <a16:creationId xmlns:a16="http://schemas.microsoft.com/office/drawing/2014/main" id="{77105D55-EC0E-FA74-0270-27F0A5279837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057" name="Rectangle 172">
          <a:extLst>
            <a:ext uri="{FF2B5EF4-FFF2-40B4-BE49-F238E27FC236}">
              <a16:creationId xmlns:a16="http://schemas.microsoft.com/office/drawing/2014/main" id="{F4343704-4CBF-CDC8-1FB8-5A2BF688F098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058" name="Rectangle 173">
          <a:extLst>
            <a:ext uri="{FF2B5EF4-FFF2-40B4-BE49-F238E27FC236}">
              <a16:creationId xmlns:a16="http://schemas.microsoft.com/office/drawing/2014/main" id="{7F431EFC-3814-B02B-2E7B-5B1930D48897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059" name="Rectangle 174">
          <a:extLst>
            <a:ext uri="{FF2B5EF4-FFF2-40B4-BE49-F238E27FC236}">
              <a16:creationId xmlns:a16="http://schemas.microsoft.com/office/drawing/2014/main" id="{43BC62B9-27F9-CA1E-1440-E4763BB3B5F4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060" name="Rectangle 175">
          <a:extLst>
            <a:ext uri="{FF2B5EF4-FFF2-40B4-BE49-F238E27FC236}">
              <a16:creationId xmlns:a16="http://schemas.microsoft.com/office/drawing/2014/main" id="{8B13EAD9-FB46-D374-4548-8B69291DA4D5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061" name="Rectangle 176">
          <a:extLst>
            <a:ext uri="{FF2B5EF4-FFF2-40B4-BE49-F238E27FC236}">
              <a16:creationId xmlns:a16="http://schemas.microsoft.com/office/drawing/2014/main" id="{02438A5B-4D50-4265-1189-962299630C2E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062" name="Rectangle 177">
          <a:extLst>
            <a:ext uri="{FF2B5EF4-FFF2-40B4-BE49-F238E27FC236}">
              <a16:creationId xmlns:a16="http://schemas.microsoft.com/office/drawing/2014/main" id="{F8EDB98D-0742-45C9-0E6B-2EB8F3FE717D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063" name="Rectangle 178">
          <a:extLst>
            <a:ext uri="{FF2B5EF4-FFF2-40B4-BE49-F238E27FC236}">
              <a16:creationId xmlns:a16="http://schemas.microsoft.com/office/drawing/2014/main" id="{B6D93638-F1DF-7A4D-1B31-09D24745221B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064" name="Rectangle 179">
          <a:extLst>
            <a:ext uri="{FF2B5EF4-FFF2-40B4-BE49-F238E27FC236}">
              <a16:creationId xmlns:a16="http://schemas.microsoft.com/office/drawing/2014/main" id="{349437A5-2442-48F8-5E10-6A617769CE12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065" name="Rectangle 180">
          <a:extLst>
            <a:ext uri="{FF2B5EF4-FFF2-40B4-BE49-F238E27FC236}">
              <a16:creationId xmlns:a16="http://schemas.microsoft.com/office/drawing/2014/main" id="{FE32AE47-605D-4B00-172A-E5BC66F2B872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066" name="Rectangle 181">
          <a:extLst>
            <a:ext uri="{FF2B5EF4-FFF2-40B4-BE49-F238E27FC236}">
              <a16:creationId xmlns:a16="http://schemas.microsoft.com/office/drawing/2014/main" id="{3050F0B7-0926-06A3-8415-86F570E327A5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067" name="Rectangle 182">
          <a:extLst>
            <a:ext uri="{FF2B5EF4-FFF2-40B4-BE49-F238E27FC236}">
              <a16:creationId xmlns:a16="http://schemas.microsoft.com/office/drawing/2014/main" id="{EACA5CA8-35AB-D10C-07A0-7B4D6E47ABCF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068" name="Rectangle 183">
          <a:extLst>
            <a:ext uri="{FF2B5EF4-FFF2-40B4-BE49-F238E27FC236}">
              <a16:creationId xmlns:a16="http://schemas.microsoft.com/office/drawing/2014/main" id="{FAA72A38-87BD-120B-7291-2118632BE33A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069" name="Rectangle 138">
          <a:extLst>
            <a:ext uri="{FF2B5EF4-FFF2-40B4-BE49-F238E27FC236}">
              <a16:creationId xmlns:a16="http://schemas.microsoft.com/office/drawing/2014/main" id="{CAE3EF38-408B-363C-6C8F-6E5089BE14AB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070" name="Rectangle 139">
          <a:extLst>
            <a:ext uri="{FF2B5EF4-FFF2-40B4-BE49-F238E27FC236}">
              <a16:creationId xmlns:a16="http://schemas.microsoft.com/office/drawing/2014/main" id="{0FEE3A94-2C1B-5DC7-8C62-001BDD919C8D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071" name="Rectangle 140">
          <a:extLst>
            <a:ext uri="{FF2B5EF4-FFF2-40B4-BE49-F238E27FC236}">
              <a16:creationId xmlns:a16="http://schemas.microsoft.com/office/drawing/2014/main" id="{758F0AD2-FE75-7A8F-18E7-3BAAB8507DE8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072" name="Rectangle 141">
          <a:extLst>
            <a:ext uri="{FF2B5EF4-FFF2-40B4-BE49-F238E27FC236}">
              <a16:creationId xmlns:a16="http://schemas.microsoft.com/office/drawing/2014/main" id="{108A33BA-3A7E-5180-11C2-1A2AF200F652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073" name="Rectangle 142">
          <a:extLst>
            <a:ext uri="{FF2B5EF4-FFF2-40B4-BE49-F238E27FC236}">
              <a16:creationId xmlns:a16="http://schemas.microsoft.com/office/drawing/2014/main" id="{6B3F2A92-7775-483C-3356-621FC3686A31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074" name="Rectangle 143">
          <a:extLst>
            <a:ext uri="{FF2B5EF4-FFF2-40B4-BE49-F238E27FC236}">
              <a16:creationId xmlns:a16="http://schemas.microsoft.com/office/drawing/2014/main" id="{95C3DB78-3007-B681-CA30-34BC0020095B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075" name="Rectangle 144">
          <a:extLst>
            <a:ext uri="{FF2B5EF4-FFF2-40B4-BE49-F238E27FC236}">
              <a16:creationId xmlns:a16="http://schemas.microsoft.com/office/drawing/2014/main" id="{2EB486AA-F7EE-8C26-F3B2-263E900E4668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076" name="Rectangle 145">
          <a:extLst>
            <a:ext uri="{FF2B5EF4-FFF2-40B4-BE49-F238E27FC236}">
              <a16:creationId xmlns:a16="http://schemas.microsoft.com/office/drawing/2014/main" id="{197D441A-7F74-FD4C-B252-0B693D8839AF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077" name="Rectangle 146">
          <a:extLst>
            <a:ext uri="{FF2B5EF4-FFF2-40B4-BE49-F238E27FC236}">
              <a16:creationId xmlns:a16="http://schemas.microsoft.com/office/drawing/2014/main" id="{0A7B8DC2-9E45-7A70-CF32-F0F4701AEEB6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078" name="Rectangle 147">
          <a:extLst>
            <a:ext uri="{FF2B5EF4-FFF2-40B4-BE49-F238E27FC236}">
              <a16:creationId xmlns:a16="http://schemas.microsoft.com/office/drawing/2014/main" id="{D4757587-B4F7-4152-BF17-44383BF19A51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079" name="Rectangle 148">
          <a:extLst>
            <a:ext uri="{FF2B5EF4-FFF2-40B4-BE49-F238E27FC236}">
              <a16:creationId xmlns:a16="http://schemas.microsoft.com/office/drawing/2014/main" id="{C233CC4C-F32D-C10B-79D5-A6B5F3C67E84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080" name="Rectangle 149">
          <a:extLst>
            <a:ext uri="{FF2B5EF4-FFF2-40B4-BE49-F238E27FC236}">
              <a16:creationId xmlns:a16="http://schemas.microsoft.com/office/drawing/2014/main" id="{254A3E9A-3EFD-8BDA-0B54-EDDE64E0C268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081" name="Rectangle 150">
          <a:extLst>
            <a:ext uri="{FF2B5EF4-FFF2-40B4-BE49-F238E27FC236}">
              <a16:creationId xmlns:a16="http://schemas.microsoft.com/office/drawing/2014/main" id="{2F74E0EB-F29A-7F56-7136-CE74E57AFF02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082" name="Rectangle 151">
          <a:extLst>
            <a:ext uri="{FF2B5EF4-FFF2-40B4-BE49-F238E27FC236}">
              <a16:creationId xmlns:a16="http://schemas.microsoft.com/office/drawing/2014/main" id="{8645ADA5-749A-3834-B68E-604EC179612B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083" name="Rectangle 152">
          <a:extLst>
            <a:ext uri="{FF2B5EF4-FFF2-40B4-BE49-F238E27FC236}">
              <a16:creationId xmlns:a16="http://schemas.microsoft.com/office/drawing/2014/main" id="{C7A18137-19EC-60D9-B3B4-9B17C6A193A9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084" name="Rectangle 153">
          <a:extLst>
            <a:ext uri="{FF2B5EF4-FFF2-40B4-BE49-F238E27FC236}">
              <a16:creationId xmlns:a16="http://schemas.microsoft.com/office/drawing/2014/main" id="{1D8251F5-E072-664E-394D-F28CF6C772F2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085" name="Rectangle 154">
          <a:extLst>
            <a:ext uri="{FF2B5EF4-FFF2-40B4-BE49-F238E27FC236}">
              <a16:creationId xmlns:a16="http://schemas.microsoft.com/office/drawing/2014/main" id="{B8C2C3F7-40C1-C9A6-C257-E8A28D80B927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086" name="Rectangle 155">
          <a:extLst>
            <a:ext uri="{FF2B5EF4-FFF2-40B4-BE49-F238E27FC236}">
              <a16:creationId xmlns:a16="http://schemas.microsoft.com/office/drawing/2014/main" id="{FBAA6CC7-FFD7-083C-9772-A6E6B6C6D9DE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087" name="Rectangle 156">
          <a:extLst>
            <a:ext uri="{FF2B5EF4-FFF2-40B4-BE49-F238E27FC236}">
              <a16:creationId xmlns:a16="http://schemas.microsoft.com/office/drawing/2014/main" id="{D23215FD-C054-4EFB-6273-9AA37D0C0A69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088" name="Rectangle 157">
          <a:extLst>
            <a:ext uri="{FF2B5EF4-FFF2-40B4-BE49-F238E27FC236}">
              <a16:creationId xmlns:a16="http://schemas.microsoft.com/office/drawing/2014/main" id="{FA805CFE-39F5-82F2-44FB-6F162816C670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089" name="Rectangle 158">
          <a:extLst>
            <a:ext uri="{FF2B5EF4-FFF2-40B4-BE49-F238E27FC236}">
              <a16:creationId xmlns:a16="http://schemas.microsoft.com/office/drawing/2014/main" id="{439FCD7C-482D-9B61-29F4-C7DADC651C02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090" name="Rectangle 159">
          <a:extLst>
            <a:ext uri="{FF2B5EF4-FFF2-40B4-BE49-F238E27FC236}">
              <a16:creationId xmlns:a16="http://schemas.microsoft.com/office/drawing/2014/main" id="{E0AB133F-0E0E-6C31-1BE0-6432E3455673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091" name="Rectangle 160">
          <a:extLst>
            <a:ext uri="{FF2B5EF4-FFF2-40B4-BE49-F238E27FC236}">
              <a16:creationId xmlns:a16="http://schemas.microsoft.com/office/drawing/2014/main" id="{24946FD1-A42D-8B99-B6E3-743D1ACCB737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092" name="Rectangle 161">
          <a:extLst>
            <a:ext uri="{FF2B5EF4-FFF2-40B4-BE49-F238E27FC236}">
              <a16:creationId xmlns:a16="http://schemas.microsoft.com/office/drawing/2014/main" id="{71E0593D-B132-0E59-9BE4-C83173E18525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093" name="Rectangle 162">
          <a:extLst>
            <a:ext uri="{FF2B5EF4-FFF2-40B4-BE49-F238E27FC236}">
              <a16:creationId xmlns:a16="http://schemas.microsoft.com/office/drawing/2014/main" id="{8D4318A0-83C1-26D9-5B24-71C8A4D15C89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094" name="Rectangle 163">
          <a:extLst>
            <a:ext uri="{FF2B5EF4-FFF2-40B4-BE49-F238E27FC236}">
              <a16:creationId xmlns:a16="http://schemas.microsoft.com/office/drawing/2014/main" id="{6C7EE5E9-78D2-DAA1-9200-AFCF31AA4470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095" name="Rectangle 164">
          <a:extLst>
            <a:ext uri="{FF2B5EF4-FFF2-40B4-BE49-F238E27FC236}">
              <a16:creationId xmlns:a16="http://schemas.microsoft.com/office/drawing/2014/main" id="{412D632D-C3A8-16ED-86D3-F1EA3BAA4F48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096" name="Rectangle 165">
          <a:extLst>
            <a:ext uri="{FF2B5EF4-FFF2-40B4-BE49-F238E27FC236}">
              <a16:creationId xmlns:a16="http://schemas.microsoft.com/office/drawing/2014/main" id="{7C96C42F-0420-3689-40B4-6CB2A2296076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097" name="Rectangle 166">
          <a:extLst>
            <a:ext uri="{FF2B5EF4-FFF2-40B4-BE49-F238E27FC236}">
              <a16:creationId xmlns:a16="http://schemas.microsoft.com/office/drawing/2014/main" id="{38160988-2DF1-68BF-8884-DAEFA69B4AA7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098" name="Rectangle 167">
          <a:extLst>
            <a:ext uri="{FF2B5EF4-FFF2-40B4-BE49-F238E27FC236}">
              <a16:creationId xmlns:a16="http://schemas.microsoft.com/office/drawing/2014/main" id="{6533AA9E-1A30-4B81-C113-C96A18F4C778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099" name="Rectangle 168">
          <a:extLst>
            <a:ext uri="{FF2B5EF4-FFF2-40B4-BE49-F238E27FC236}">
              <a16:creationId xmlns:a16="http://schemas.microsoft.com/office/drawing/2014/main" id="{625B5E3A-DD84-93C9-4E19-5C42007500A4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100" name="Rectangle 169">
          <a:extLst>
            <a:ext uri="{FF2B5EF4-FFF2-40B4-BE49-F238E27FC236}">
              <a16:creationId xmlns:a16="http://schemas.microsoft.com/office/drawing/2014/main" id="{1E97E7F3-8775-70F6-F9A6-83CC108D5F5E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101" name="Rectangle 170">
          <a:extLst>
            <a:ext uri="{FF2B5EF4-FFF2-40B4-BE49-F238E27FC236}">
              <a16:creationId xmlns:a16="http://schemas.microsoft.com/office/drawing/2014/main" id="{88C6F6A3-4E56-E8D7-6A79-96FD7BD6E480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102" name="Rectangle 171">
          <a:extLst>
            <a:ext uri="{FF2B5EF4-FFF2-40B4-BE49-F238E27FC236}">
              <a16:creationId xmlns:a16="http://schemas.microsoft.com/office/drawing/2014/main" id="{F3A5488D-021F-627C-3BC3-F7C9AB574850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103" name="Rectangle 172">
          <a:extLst>
            <a:ext uri="{FF2B5EF4-FFF2-40B4-BE49-F238E27FC236}">
              <a16:creationId xmlns:a16="http://schemas.microsoft.com/office/drawing/2014/main" id="{D4280BCE-2271-B7C3-A4C9-864B8FB10129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104" name="Rectangle 173">
          <a:extLst>
            <a:ext uri="{FF2B5EF4-FFF2-40B4-BE49-F238E27FC236}">
              <a16:creationId xmlns:a16="http://schemas.microsoft.com/office/drawing/2014/main" id="{91453FF3-D793-179A-BAB6-9BB19448F47E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105" name="Rectangle 174">
          <a:extLst>
            <a:ext uri="{FF2B5EF4-FFF2-40B4-BE49-F238E27FC236}">
              <a16:creationId xmlns:a16="http://schemas.microsoft.com/office/drawing/2014/main" id="{0847866B-E55A-A901-68CE-48B3ABCB7275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106" name="Rectangle 175">
          <a:extLst>
            <a:ext uri="{FF2B5EF4-FFF2-40B4-BE49-F238E27FC236}">
              <a16:creationId xmlns:a16="http://schemas.microsoft.com/office/drawing/2014/main" id="{F84E5EA2-DEB0-3F85-2271-6A7B5C10CD69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107" name="Rectangle 176">
          <a:extLst>
            <a:ext uri="{FF2B5EF4-FFF2-40B4-BE49-F238E27FC236}">
              <a16:creationId xmlns:a16="http://schemas.microsoft.com/office/drawing/2014/main" id="{82B8C1C0-7D1B-5F3B-8011-EC390D9C0B74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108" name="Rectangle 177">
          <a:extLst>
            <a:ext uri="{FF2B5EF4-FFF2-40B4-BE49-F238E27FC236}">
              <a16:creationId xmlns:a16="http://schemas.microsoft.com/office/drawing/2014/main" id="{72C9A602-CCB0-ABE0-C9BD-C5CDF9528AB2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109" name="Rectangle 178">
          <a:extLst>
            <a:ext uri="{FF2B5EF4-FFF2-40B4-BE49-F238E27FC236}">
              <a16:creationId xmlns:a16="http://schemas.microsoft.com/office/drawing/2014/main" id="{1DF04469-0E16-1CF3-02F5-E841C89F8E5D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110" name="Rectangle 179">
          <a:extLst>
            <a:ext uri="{FF2B5EF4-FFF2-40B4-BE49-F238E27FC236}">
              <a16:creationId xmlns:a16="http://schemas.microsoft.com/office/drawing/2014/main" id="{115E03A7-0BDF-95FB-8256-B1D4C3B747D2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111" name="Rectangle 180">
          <a:extLst>
            <a:ext uri="{FF2B5EF4-FFF2-40B4-BE49-F238E27FC236}">
              <a16:creationId xmlns:a16="http://schemas.microsoft.com/office/drawing/2014/main" id="{C870E8AE-A57C-0D46-D21D-E94D2A0ABC57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112" name="Rectangle 181">
          <a:extLst>
            <a:ext uri="{FF2B5EF4-FFF2-40B4-BE49-F238E27FC236}">
              <a16:creationId xmlns:a16="http://schemas.microsoft.com/office/drawing/2014/main" id="{555832D1-FFCB-1884-DAB5-A935CA5B7EAD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113" name="Rectangle 182">
          <a:extLst>
            <a:ext uri="{FF2B5EF4-FFF2-40B4-BE49-F238E27FC236}">
              <a16:creationId xmlns:a16="http://schemas.microsoft.com/office/drawing/2014/main" id="{8A74F17D-193E-902A-3089-805CE555240D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114" name="Rectangle 183">
          <a:extLst>
            <a:ext uri="{FF2B5EF4-FFF2-40B4-BE49-F238E27FC236}">
              <a16:creationId xmlns:a16="http://schemas.microsoft.com/office/drawing/2014/main" id="{94900E8E-AA42-7267-A248-AA2188631DA5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115" name="Rectangle 138">
          <a:extLst>
            <a:ext uri="{FF2B5EF4-FFF2-40B4-BE49-F238E27FC236}">
              <a16:creationId xmlns:a16="http://schemas.microsoft.com/office/drawing/2014/main" id="{456C94CC-1FEC-F90D-7892-9EC2A82F9118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116" name="Rectangle 139">
          <a:extLst>
            <a:ext uri="{FF2B5EF4-FFF2-40B4-BE49-F238E27FC236}">
              <a16:creationId xmlns:a16="http://schemas.microsoft.com/office/drawing/2014/main" id="{2B2200C4-9691-C95A-67B2-A2C280E16D06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117" name="Rectangle 140">
          <a:extLst>
            <a:ext uri="{FF2B5EF4-FFF2-40B4-BE49-F238E27FC236}">
              <a16:creationId xmlns:a16="http://schemas.microsoft.com/office/drawing/2014/main" id="{D92F4109-41CA-6E5A-50D3-5B35E4E95AB0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118" name="Rectangle 141">
          <a:extLst>
            <a:ext uri="{FF2B5EF4-FFF2-40B4-BE49-F238E27FC236}">
              <a16:creationId xmlns:a16="http://schemas.microsoft.com/office/drawing/2014/main" id="{D3FDA1F8-C52F-3862-7C3B-FB2DC92CE6AE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119" name="Rectangle 142">
          <a:extLst>
            <a:ext uri="{FF2B5EF4-FFF2-40B4-BE49-F238E27FC236}">
              <a16:creationId xmlns:a16="http://schemas.microsoft.com/office/drawing/2014/main" id="{D1BB9BC9-368A-1F36-1D73-6FCCDC350012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120" name="Rectangle 143">
          <a:extLst>
            <a:ext uri="{FF2B5EF4-FFF2-40B4-BE49-F238E27FC236}">
              <a16:creationId xmlns:a16="http://schemas.microsoft.com/office/drawing/2014/main" id="{B2A15DDC-8310-D975-9061-0082FC26B3CB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121" name="Rectangle 144">
          <a:extLst>
            <a:ext uri="{FF2B5EF4-FFF2-40B4-BE49-F238E27FC236}">
              <a16:creationId xmlns:a16="http://schemas.microsoft.com/office/drawing/2014/main" id="{F1C70972-8051-671A-B3EF-CD63F8C53632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122" name="Rectangle 145">
          <a:extLst>
            <a:ext uri="{FF2B5EF4-FFF2-40B4-BE49-F238E27FC236}">
              <a16:creationId xmlns:a16="http://schemas.microsoft.com/office/drawing/2014/main" id="{A9AD14AF-4140-3191-4B7D-78EB35234951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123" name="Rectangle 146">
          <a:extLst>
            <a:ext uri="{FF2B5EF4-FFF2-40B4-BE49-F238E27FC236}">
              <a16:creationId xmlns:a16="http://schemas.microsoft.com/office/drawing/2014/main" id="{621194EE-6C3F-F68D-0D74-C03B00A86D16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124" name="Rectangle 147">
          <a:extLst>
            <a:ext uri="{FF2B5EF4-FFF2-40B4-BE49-F238E27FC236}">
              <a16:creationId xmlns:a16="http://schemas.microsoft.com/office/drawing/2014/main" id="{852725C4-6B00-0AA1-2CF9-98F4DA635165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125" name="Rectangle 148">
          <a:extLst>
            <a:ext uri="{FF2B5EF4-FFF2-40B4-BE49-F238E27FC236}">
              <a16:creationId xmlns:a16="http://schemas.microsoft.com/office/drawing/2014/main" id="{C131F4D9-8CF2-7173-EB1E-34BE31E5CDA7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126" name="Rectangle 149">
          <a:extLst>
            <a:ext uri="{FF2B5EF4-FFF2-40B4-BE49-F238E27FC236}">
              <a16:creationId xmlns:a16="http://schemas.microsoft.com/office/drawing/2014/main" id="{7E911940-8D41-3D0F-A16A-2EA4C621163E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127" name="Rectangle 150">
          <a:extLst>
            <a:ext uri="{FF2B5EF4-FFF2-40B4-BE49-F238E27FC236}">
              <a16:creationId xmlns:a16="http://schemas.microsoft.com/office/drawing/2014/main" id="{AA316619-F099-D171-F13F-3E69543603F3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128" name="Rectangle 151">
          <a:extLst>
            <a:ext uri="{FF2B5EF4-FFF2-40B4-BE49-F238E27FC236}">
              <a16:creationId xmlns:a16="http://schemas.microsoft.com/office/drawing/2014/main" id="{C7423444-1A10-46C3-BC1E-B6C5EE6BC41E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129" name="Rectangle 152">
          <a:extLst>
            <a:ext uri="{FF2B5EF4-FFF2-40B4-BE49-F238E27FC236}">
              <a16:creationId xmlns:a16="http://schemas.microsoft.com/office/drawing/2014/main" id="{E4DDFF8A-CE8E-2160-DCD0-D9293659296F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130" name="Rectangle 153">
          <a:extLst>
            <a:ext uri="{FF2B5EF4-FFF2-40B4-BE49-F238E27FC236}">
              <a16:creationId xmlns:a16="http://schemas.microsoft.com/office/drawing/2014/main" id="{F8DB35AF-ECC9-F263-DCB9-1735A91E8355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131" name="Rectangle 154">
          <a:extLst>
            <a:ext uri="{FF2B5EF4-FFF2-40B4-BE49-F238E27FC236}">
              <a16:creationId xmlns:a16="http://schemas.microsoft.com/office/drawing/2014/main" id="{0431DB91-1AAC-2751-BA4A-EDF8175EF37D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132" name="Rectangle 155">
          <a:extLst>
            <a:ext uri="{FF2B5EF4-FFF2-40B4-BE49-F238E27FC236}">
              <a16:creationId xmlns:a16="http://schemas.microsoft.com/office/drawing/2014/main" id="{1E5435DC-101D-1520-9B8A-73706DD3807B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133" name="Rectangle 156">
          <a:extLst>
            <a:ext uri="{FF2B5EF4-FFF2-40B4-BE49-F238E27FC236}">
              <a16:creationId xmlns:a16="http://schemas.microsoft.com/office/drawing/2014/main" id="{4A88E737-388A-2489-8ED2-E69AC2F76BF8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134" name="Rectangle 157">
          <a:extLst>
            <a:ext uri="{FF2B5EF4-FFF2-40B4-BE49-F238E27FC236}">
              <a16:creationId xmlns:a16="http://schemas.microsoft.com/office/drawing/2014/main" id="{64C2CD08-AFCD-39D8-4EA2-3036EC89639A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135" name="Rectangle 158">
          <a:extLst>
            <a:ext uri="{FF2B5EF4-FFF2-40B4-BE49-F238E27FC236}">
              <a16:creationId xmlns:a16="http://schemas.microsoft.com/office/drawing/2014/main" id="{3ECC64C2-4704-158A-A8FA-5FBD95758908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136" name="Rectangle 159">
          <a:extLst>
            <a:ext uri="{FF2B5EF4-FFF2-40B4-BE49-F238E27FC236}">
              <a16:creationId xmlns:a16="http://schemas.microsoft.com/office/drawing/2014/main" id="{CB0ADFF0-DF2A-E32E-5355-3DB83AFEC597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137" name="Rectangle 160">
          <a:extLst>
            <a:ext uri="{FF2B5EF4-FFF2-40B4-BE49-F238E27FC236}">
              <a16:creationId xmlns:a16="http://schemas.microsoft.com/office/drawing/2014/main" id="{A216ECDC-A1A8-6007-D6C8-27FF1E8AA9AF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138" name="Rectangle 161">
          <a:extLst>
            <a:ext uri="{FF2B5EF4-FFF2-40B4-BE49-F238E27FC236}">
              <a16:creationId xmlns:a16="http://schemas.microsoft.com/office/drawing/2014/main" id="{38D4FF92-0306-BA82-0B03-DF4C28DFA911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139" name="Rectangle 162">
          <a:extLst>
            <a:ext uri="{FF2B5EF4-FFF2-40B4-BE49-F238E27FC236}">
              <a16:creationId xmlns:a16="http://schemas.microsoft.com/office/drawing/2014/main" id="{DEF14501-D781-2AF3-0878-1F4B6F43B5DD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140" name="Rectangle 163">
          <a:extLst>
            <a:ext uri="{FF2B5EF4-FFF2-40B4-BE49-F238E27FC236}">
              <a16:creationId xmlns:a16="http://schemas.microsoft.com/office/drawing/2014/main" id="{C90B6EC7-7540-A375-83CF-19DA4711860C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141" name="Rectangle 164">
          <a:extLst>
            <a:ext uri="{FF2B5EF4-FFF2-40B4-BE49-F238E27FC236}">
              <a16:creationId xmlns:a16="http://schemas.microsoft.com/office/drawing/2014/main" id="{67AD4B5B-025B-37FE-BE10-F5FFD21780F8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142" name="Rectangle 165">
          <a:extLst>
            <a:ext uri="{FF2B5EF4-FFF2-40B4-BE49-F238E27FC236}">
              <a16:creationId xmlns:a16="http://schemas.microsoft.com/office/drawing/2014/main" id="{542634CC-4B5B-D334-B4CD-981411F975F2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143" name="Rectangle 166">
          <a:extLst>
            <a:ext uri="{FF2B5EF4-FFF2-40B4-BE49-F238E27FC236}">
              <a16:creationId xmlns:a16="http://schemas.microsoft.com/office/drawing/2014/main" id="{C838B147-0FB0-5FC5-A995-EDE158B33A0E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144" name="Rectangle 167">
          <a:extLst>
            <a:ext uri="{FF2B5EF4-FFF2-40B4-BE49-F238E27FC236}">
              <a16:creationId xmlns:a16="http://schemas.microsoft.com/office/drawing/2014/main" id="{E2420F89-87E5-347C-0AE3-99E40882C42F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145" name="Rectangle 168">
          <a:extLst>
            <a:ext uri="{FF2B5EF4-FFF2-40B4-BE49-F238E27FC236}">
              <a16:creationId xmlns:a16="http://schemas.microsoft.com/office/drawing/2014/main" id="{47BE6D3F-DAA2-AED7-41B7-F3F885D4454E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146" name="Rectangle 169">
          <a:extLst>
            <a:ext uri="{FF2B5EF4-FFF2-40B4-BE49-F238E27FC236}">
              <a16:creationId xmlns:a16="http://schemas.microsoft.com/office/drawing/2014/main" id="{72E38FDD-C155-AE6C-96F7-5E6E21126E75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147" name="Rectangle 170">
          <a:extLst>
            <a:ext uri="{FF2B5EF4-FFF2-40B4-BE49-F238E27FC236}">
              <a16:creationId xmlns:a16="http://schemas.microsoft.com/office/drawing/2014/main" id="{D581ED27-BCF9-00CE-E398-8EDE121BDDFF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148" name="Rectangle 171">
          <a:extLst>
            <a:ext uri="{FF2B5EF4-FFF2-40B4-BE49-F238E27FC236}">
              <a16:creationId xmlns:a16="http://schemas.microsoft.com/office/drawing/2014/main" id="{8DC134F3-4C70-919B-5993-C703A0230A64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149" name="Rectangle 172">
          <a:extLst>
            <a:ext uri="{FF2B5EF4-FFF2-40B4-BE49-F238E27FC236}">
              <a16:creationId xmlns:a16="http://schemas.microsoft.com/office/drawing/2014/main" id="{D9D2DE58-004C-6755-4A6F-8F59B3FE3CEC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150" name="Rectangle 173">
          <a:extLst>
            <a:ext uri="{FF2B5EF4-FFF2-40B4-BE49-F238E27FC236}">
              <a16:creationId xmlns:a16="http://schemas.microsoft.com/office/drawing/2014/main" id="{4CFF341E-CAB6-6F6E-AD26-2DAF1A8CA6DF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151" name="Rectangle 174">
          <a:extLst>
            <a:ext uri="{FF2B5EF4-FFF2-40B4-BE49-F238E27FC236}">
              <a16:creationId xmlns:a16="http://schemas.microsoft.com/office/drawing/2014/main" id="{298DF736-391C-19CE-D180-3A5A7CFE650B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152" name="Rectangle 175">
          <a:extLst>
            <a:ext uri="{FF2B5EF4-FFF2-40B4-BE49-F238E27FC236}">
              <a16:creationId xmlns:a16="http://schemas.microsoft.com/office/drawing/2014/main" id="{28442482-53B2-B6CF-9461-5C7E45DBEE9F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153" name="Rectangle 176">
          <a:extLst>
            <a:ext uri="{FF2B5EF4-FFF2-40B4-BE49-F238E27FC236}">
              <a16:creationId xmlns:a16="http://schemas.microsoft.com/office/drawing/2014/main" id="{CCA79D95-A088-BD89-FDA3-9E915C16140B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154" name="Rectangle 177">
          <a:extLst>
            <a:ext uri="{FF2B5EF4-FFF2-40B4-BE49-F238E27FC236}">
              <a16:creationId xmlns:a16="http://schemas.microsoft.com/office/drawing/2014/main" id="{AA489A01-524C-5A7E-5BBF-A587967E0A33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155" name="Rectangle 178">
          <a:extLst>
            <a:ext uri="{FF2B5EF4-FFF2-40B4-BE49-F238E27FC236}">
              <a16:creationId xmlns:a16="http://schemas.microsoft.com/office/drawing/2014/main" id="{652FB5DF-257F-D003-876D-3246DEFA5804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156" name="Rectangle 179">
          <a:extLst>
            <a:ext uri="{FF2B5EF4-FFF2-40B4-BE49-F238E27FC236}">
              <a16:creationId xmlns:a16="http://schemas.microsoft.com/office/drawing/2014/main" id="{F8B8E955-05FA-481C-C459-4BBE49357C54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157" name="Rectangle 180">
          <a:extLst>
            <a:ext uri="{FF2B5EF4-FFF2-40B4-BE49-F238E27FC236}">
              <a16:creationId xmlns:a16="http://schemas.microsoft.com/office/drawing/2014/main" id="{08215B3F-03AF-6659-5041-CF52C3B427F7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158" name="Rectangle 181">
          <a:extLst>
            <a:ext uri="{FF2B5EF4-FFF2-40B4-BE49-F238E27FC236}">
              <a16:creationId xmlns:a16="http://schemas.microsoft.com/office/drawing/2014/main" id="{4F07C365-8DE2-AD01-0DB5-EBE1981DDC3A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159" name="Rectangle 182">
          <a:extLst>
            <a:ext uri="{FF2B5EF4-FFF2-40B4-BE49-F238E27FC236}">
              <a16:creationId xmlns:a16="http://schemas.microsoft.com/office/drawing/2014/main" id="{15822F41-D5E9-63C4-56C3-3986C1AFB4A0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160" name="Rectangle 183">
          <a:extLst>
            <a:ext uri="{FF2B5EF4-FFF2-40B4-BE49-F238E27FC236}">
              <a16:creationId xmlns:a16="http://schemas.microsoft.com/office/drawing/2014/main" id="{278F0105-2B06-FED9-1841-71CE996EAB3B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161" name="Rectangle 138">
          <a:extLst>
            <a:ext uri="{FF2B5EF4-FFF2-40B4-BE49-F238E27FC236}">
              <a16:creationId xmlns:a16="http://schemas.microsoft.com/office/drawing/2014/main" id="{42809A48-C167-BA2E-029B-0BE7026BE6C5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162" name="Rectangle 139">
          <a:extLst>
            <a:ext uri="{FF2B5EF4-FFF2-40B4-BE49-F238E27FC236}">
              <a16:creationId xmlns:a16="http://schemas.microsoft.com/office/drawing/2014/main" id="{7DB2CDFB-EBE7-AB13-31D2-AD3D0F4FB1A1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163" name="Rectangle 140">
          <a:extLst>
            <a:ext uri="{FF2B5EF4-FFF2-40B4-BE49-F238E27FC236}">
              <a16:creationId xmlns:a16="http://schemas.microsoft.com/office/drawing/2014/main" id="{B84545C9-BC9E-16C9-7EA4-483A340BC043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164" name="Rectangle 141">
          <a:extLst>
            <a:ext uri="{FF2B5EF4-FFF2-40B4-BE49-F238E27FC236}">
              <a16:creationId xmlns:a16="http://schemas.microsoft.com/office/drawing/2014/main" id="{31F466C2-8817-62FB-7309-82340F60D5E7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165" name="Rectangle 142">
          <a:extLst>
            <a:ext uri="{FF2B5EF4-FFF2-40B4-BE49-F238E27FC236}">
              <a16:creationId xmlns:a16="http://schemas.microsoft.com/office/drawing/2014/main" id="{C49C419C-2EAB-CC4A-E7E0-A7162C076FB1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166" name="Rectangle 143">
          <a:extLst>
            <a:ext uri="{FF2B5EF4-FFF2-40B4-BE49-F238E27FC236}">
              <a16:creationId xmlns:a16="http://schemas.microsoft.com/office/drawing/2014/main" id="{33706DE8-16A3-AF94-FB8E-33CC547F263D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167" name="Rectangle 144">
          <a:extLst>
            <a:ext uri="{FF2B5EF4-FFF2-40B4-BE49-F238E27FC236}">
              <a16:creationId xmlns:a16="http://schemas.microsoft.com/office/drawing/2014/main" id="{CFB3DF2C-7AE3-D10F-B609-BCF96DFCF596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168" name="Rectangle 145">
          <a:extLst>
            <a:ext uri="{FF2B5EF4-FFF2-40B4-BE49-F238E27FC236}">
              <a16:creationId xmlns:a16="http://schemas.microsoft.com/office/drawing/2014/main" id="{B3D1A05E-55B0-F54D-2F00-887023010BF0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169" name="Rectangle 146">
          <a:extLst>
            <a:ext uri="{FF2B5EF4-FFF2-40B4-BE49-F238E27FC236}">
              <a16:creationId xmlns:a16="http://schemas.microsoft.com/office/drawing/2014/main" id="{9B16F28C-9D02-1343-F875-ACBE83C0EE54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170" name="Rectangle 147">
          <a:extLst>
            <a:ext uri="{FF2B5EF4-FFF2-40B4-BE49-F238E27FC236}">
              <a16:creationId xmlns:a16="http://schemas.microsoft.com/office/drawing/2014/main" id="{931FF649-A692-CF74-4A69-1995EBB7113D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171" name="Rectangle 148">
          <a:extLst>
            <a:ext uri="{FF2B5EF4-FFF2-40B4-BE49-F238E27FC236}">
              <a16:creationId xmlns:a16="http://schemas.microsoft.com/office/drawing/2014/main" id="{4E5962D6-E7B1-0509-D7AF-B5B735006602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172" name="Rectangle 149">
          <a:extLst>
            <a:ext uri="{FF2B5EF4-FFF2-40B4-BE49-F238E27FC236}">
              <a16:creationId xmlns:a16="http://schemas.microsoft.com/office/drawing/2014/main" id="{1662AE92-91FE-5F6B-C336-D5CBF01A6641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173" name="Rectangle 150">
          <a:extLst>
            <a:ext uri="{FF2B5EF4-FFF2-40B4-BE49-F238E27FC236}">
              <a16:creationId xmlns:a16="http://schemas.microsoft.com/office/drawing/2014/main" id="{E1BE3715-0DC6-5B27-FA52-5AF2C3F58690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174" name="Rectangle 151">
          <a:extLst>
            <a:ext uri="{FF2B5EF4-FFF2-40B4-BE49-F238E27FC236}">
              <a16:creationId xmlns:a16="http://schemas.microsoft.com/office/drawing/2014/main" id="{BD7A84BE-FA52-0B87-3291-41BFA82F5BF4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175" name="Rectangle 152">
          <a:extLst>
            <a:ext uri="{FF2B5EF4-FFF2-40B4-BE49-F238E27FC236}">
              <a16:creationId xmlns:a16="http://schemas.microsoft.com/office/drawing/2014/main" id="{3072D349-952A-2C6E-72A2-E3D9B5E7C778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176" name="Rectangle 153">
          <a:extLst>
            <a:ext uri="{FF2B5EF4-FFF2-40B4-BE49-F238E27FC236}">
              <a16:creationId xmlns:a16="http://schemas.microsoft.com/office/drawing/2014/main" id="{D2B2FDBF-347B-1F5B-2DE4-A90FB538A8DE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177" name="Rectangle 154">
          <a:extLst>
            <a:ext uri="{FF2B5EF4-FFF2-40B4-BE49-F238E27FC236}">
              <a16:creationId xmlns:a16="http://schemas.microsoft.com/office/drawing/2014/main" id="{2BAB612E-97D2-427C-EA5D-9FD469C9018B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178" name="Rectangle 155">
          <a:extLst>
            <a:ext uri="{FF2B5EF4-FFF2-40B4-BE49-F238E27FC236}">
              <a16:creationId xmlns:a16="http://schemas.microsoft.com/office/drawing/2014/main" id="{4CD8D114-F48A-F2A3-A296-23F90CB789CA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179" name="Rectangle 156">
          <a:extLst>
            <a:ext uri="{FF2B5EF4-FFF2-40B4-BE49-F238E27FC236}">
              <a16:creationId xmlns:a16="http://schemas.microsoft.com/office/drawing/2014/main" id="{F49E4699-BE38-D0E4-6313-3F91640820CE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180" name="Rectangle 157">
          <a:extLst>
            <a:ext uri="{FF2B5EF4-FFF2-40B4-BE49-F238E27FC236}">
              <a16:creationId xmlns:a16="http://schemas.microsoft.com/office/drawing/2014/main" id="{D2D70A9C-1CB6-7E57-50D6-4E2A3B12B808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181" name="Rectangle 158">
          <a:extLst>
            <a:ext uri="{FF2B5EF4-FFF2-40B4-BE49-F238E27FC236}">
              <a16:creationId xmlns:a16="http://schemas.microsoft.com/office/drawing/2014/main" id="{FB408347-C71A-71AF-140C-E9DA4664B6D1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182" name="Rectangle 159">
          <a:extLst>
            <a:ext uri="{FF2B5EF4-FFF2-40B4-BE49-F238E27FC236}">
              <a16:creationId xmlns:a16="http://schemas.microsoft.com/office/drawing/2014/main" id="{35A9F044-2C4C-6314-DBD4-EAD1E39CF0CF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183" name="Rectangle 160">
          <a:extLst>
            <a:ext uri="{FF2B5EF4-FFF2-40B4-BE49-F238E27FC236}">
              <a16:creationId xmlns:a16="http://schemas.microsoft.com/office/drawing/2014/main" id="{4666C3F8-ECD6-9CA0-5FD1-218C61390E4D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184" name="Rectangle 161">
          <a:extLst>
            <a:ext uri="{FF2B5EF4-FFF2-40B4-BE49-F238E27FC236}">
              <a16:creationId xmlns:a16="http://schemas.microsoft.com/office/drawing/2014/main" id="{15730B80-7E58-40A2-715F-8BE6F64C7ED5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185" name="Rectangle 162">
          <a:extLst>
            <a:ext uri="{FF2B5EF4-FFF2-40B4-BE49-F238E27FC236}">
              <a16:creationId xmlns:a16="http://schemas.microsoft.com/office/drawing/2014/main" id="{E2394E7D-0118-0202-A7F2-BA6A3E07E3D1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186" name="Rectangle 163">
          <a:extLst>
            <a:ext uri="{FF2B5EF4-FFF2-40B4-BE49-F238E27FC236}">
              <a16:creationId xmlns:a16="http://schemas.microsoft.com/office/drawing/2014/main" id="{E9D3E440-2330-64A7-C78C-3AC7E505C76B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187" name="Rectangle 164">
          <a:extLst>
            <a:ext uri="{FF2B5EF4-FFF2-40B4-BE49-F238E27FC236}">
              <a16:creationId xmlns:a16="http://schemas.microsoft.com/office/drawing/2014/main" id="{6FE6466D-567D-BFBE-2B41-1AC46BC3ACD7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188" name="Rectangle 165">
          <a:extLst>
            <a:ext uri="{FF2B5EF4-FFF2-40B4-BE49-F238E27FC236}">
              <a16:creationId xmlns:a16="http://schemas.microsoft.com/office/drawing/2014/main" id="{49430EA8-EAEF-316F-3594-3539B374F938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189" name="Rectangle 166">
          <a:extLst>
            <a:ext uri="{FF2B5EF4-FFF2-40B4-BE49-F238E27FC236}">
              <a16:creationId xmlns:a16="http://schemas.microsoft.com/office/drawing/2014/main" id="{94C7F728-7C15-9165-0A6E-F3A1CC04BCD4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190" name="Rectangle 167">
          <a:extLst>
            <a:ext uri="{FF2B5EF4-FFF2-40B4-BE49-F238E27FC236}">
              <a16:creationId xmlns:a16="http://schemas.microsoft.com/office/drawing/2014/main" id="{4D90E82E-9C87-9537-AA69-44923E495E83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58191" name="Rectangle 168">
          <a:extLst>
            <a:ext uri="{FF2B5EF4-FFF2-40B4-BE49-F238E27FC236}">
              <a16:creationId xmlns:a16="http://schemas.microsoft.com/office/drawing/2014/main" id="{8D8B1171-0059-A447-14D2-2275E7EB76C7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192" name="Rectangle 169">
          <a:extLst>
            <a:ext uri="{FF2B5EF4-FFF2-40B4-BE49-F238E27FC236}">
              <a16:creationId xmlns:a16="http://schemas.microsoft.com/office/drawing/2014/main" id="{48E2CFEA-460A-5456-8826-1D4E6A1AEE49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58193" name="Rectangle 170">
          <a:extLst>
            <a:ext uri="{FF2B5EF4-FFF2-40B4-BE49-F238E27FC236}">
              <a16:creationId xmlns:a16="http://schemas.microsoft.com/office/drawing/2014/main" id="{6858050A-201C-03FE-F07E-9DD521576072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58194" name="Rectangle 171">
          <a:extLst>
            <a:ext uri="{FF2B5EF4-FFF2-40B4-BE49-F238E27FC236}">
              <a16:creationId xmlns:a16="http://schemas.microsoft.com/office/drawing/2014/main" id="{D8ECD2B9-558B-712B-73ED-26DEFE1A91D2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195" name="Rectangle 172">
          <a:extLst>
            <a:ext uri="{FF2B5EF4-FFF2-40B4-BE49-F238E27FC236}">
              <a16:creationId xmlns:a16="http://schemas.microsoft.com/office/drawing/2014/main" id="{ADF10801-5038-40D8-9B34-4CFB4EB83429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196" name="Rectangle 173">
          <a:extLst>
            <a:ext uri="{FF2B5EF4-FFF2-40B4-BE49-F238E27FC236}">
              <a16:creationId xmlns:a16="http://schemas.microsoft.com/office/drawing/2014/main" id="{6DDEEC66-A921-7A6B-7BD4-937366EB65C4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197" name="Rectangle 174">
          <a:extLst>
            <a:ext uri="{FF2B5EF4-FFF2-40B4-BE49-F238E27FC236}">
              <a16:creationId xmlns:a16="http://schemas.microsoft.com/office/drawing/2014/main" id="{43EBBC7D-647F-6144-7A1C-7230568D7F92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198" name="Rectangle 175">
          <a:extLst>
            <a:ext uri="{FF2B5EF4-FFF2-40B4-BE49-F238E27FC236}">
              <a16:creationId xmlns:a16="http://schemas.microsoft.com/office/drawing/2014/main" id="{099C377B-292B-D480-0EF8-43C4E5E5F7D0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199" name="Rectangle 176">
          <a:extLst>
            <a:ext uri="{FF2B5EF4-FFF2-40B4-BE49-F238E27FC236}">
              <a16:creationId xmlns:a16="http://schemas.microsoft.com/office/drawing/2014/main" id="{E24CD9A2-6851-F852-2E25-47D185C1C4F4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200" name="Rectangle 177">
          <a:extLst>
            <a:ext uri="{FF2B5EF4-FFF2-40B4-BE49-F238E27FC236}">
              <a16:creationId xmlns:a16="http://schemas.microsoft.com/office/drawing/2014/main" id="{F0D40964-B804-1C16-85B5-B1F24C34506E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201" name="Rectangle 178">
          <a:extLst>
            <a:ext uri="{FF2B5EF4-FFF2-40B4-BE49-F238E27FC236}">
              <a16:creationId xmlns:a16="http://schemas.microsoft.com/office/drawing/2014/main" id="{E4AC7E3A-2C65-9609-4010-FFFC321ACBDD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202" name="Rectangle 179">
          <a:extLst>
            <a:ext uri="{FF2B5EF4-FFF2-40B4-BE49-F238E27FC236}">
              <a16:creationId xmlns:a16="http://schemas.microsoft.com/office/drawing/2014/main" id="{112BD2FD-731B-4F5A-675F-DFCA48270508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203" name="Rectangle 180">
          <a:extLst>
            <a:ext uri="{FF2B5EF4-FFF2-40B4-BE49-F238E27FC236}">
              <a16:creationId xmlns:a16="http://schemas.microsoft.com/office/drawing/2014/main" id="{E93BD310-CD8D-8DAD-8FCE-EF5DE6C28A9C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204" name="Rectangle 181">
          <a:extLst>
            <a:ext uri="{FF2B5EF4-FFF2-40B4-BE49-F238E27FC236}">
              <a16:creationId xmlns:a16="http://schemas.microsoft.com/office/drawing/2014/main" id="{41F2CFFA-8EFA-E996-6DDF-0D8B7DF1B334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205" name="Rectangle 182">
          <a:extLst>
            <a:ext uri="{FF2B5EF4-FFF2-40B4-BE49-F238E27FC236}">
              <a16:creationId xmlns:a16="http://schemas.microsoft.com/office/drawing/2014/main" id="{8C67D220-2C9C-FBFD-36A5-1ACB5E86F0F4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58206" name="Rectangle 183">
          <a:extLst>
            <a:ext uri="{FF2B5EF4-FFF2-40B4-BE49-F238E27FC236}">
              <a16:creationId xmlns:a16="http://schemas.microsoft.com/office/drawing/2014/main" id="{9309B0E7-6C11-7102-BBDD-6B52636B7411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207" name="Rectangle 184">
          <a:extLst>
            <a:ext uri="{FF2B5EF4-FFF2-40B4-BE49-F238E27FC236}">
              <a16:creationId xmlns:a16="http://schemas.microsoft.com/office/drawing/2014/main" id="{6DCA37E2-98B1-1BDA-4AD5-7B953BEA3E36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208" name="Rectangle 185">
          <a:extLst>
            <a:ext uri="{FF2B5EF4-FFF2-40B4-BE49-F238E27FC236}">
              <a16:creationId xmlns:a16="http://schemas.microsoft.com/office/drawing/2014/main" id="{0C5592DA-1877-6AE5-C67F-8A180B017FBC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209" name="Rectangle 186">
          <a:extLst>
            <a:ext uri="{FF2B5EF4-FFF2-40B4-BE49-F238E27FC236}">
              <a16:creationId xmlns:a16="http://schemas.microsoft.com/office/drawing/2014/main" id="{305B29B9-1931-EC99-011D-C76A5E4D51C3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210" name="Rectangle 187">
          <a:extLst>
            <a:ext uri="{FF2B5EF4-FFF2-40B4-BE49-F238E27FC236}">
              <a16:creationId xmlns:a16="http://schemas.microsoft.com/office/drawing/2014/main" id="{C594FE3C-D285-797F-92DE-641BB5B912F7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211" name="Rectangle 188">
          <a:extLst>
            <a:ext uri="{FF2B5EF4-FFF2-40B4-BE49-F238E27FC236}">
              <a16:creationId xmlns:a16="http://schemas.microsoft.com/office/drawing/2014/main" id="{1ED4591B-4280-3263-45ED-A9C250C66A4A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212" name="Rectangle 189">
          <a:extLst>
            <a:ext uri="{FF2B5EF4-FFF2-40B4-BE49-F238E27FC236}">
              <a16:creationId xmlns:a16="http://schemas.microsoft.com/office/drawing/2014/main" id="{2ADB9778-ED8F-42FF-517C-7E4D0B6F017B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213" name="Rectangle 190">
          <a:extLst>
            <a:ext uri="{FF2B5EF4-FFF2-40B4-BE49-F238E27FC236}">
              <a16:creationId xmlns:a16="http://schemas.microsoft.com/office/drawing/2014/main" id="{E7C13410-7734-CF91-E4F2-3E00938636E1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214" name="Rectangle 191">
          <a:extLst>
            <a:ext uri="{FF2B5EF4-FFF2-40B4-BE49-F238E27FC236}">
              <a16:creationId xmlns:a16="http://schemas.microsoft.com/office/drawing/2014/main" id="{D4EEE52C-2EEC-4768-54D8-63D0B9509228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215" name="Rectangle 192">
          <a:extLst>
            <a:ext uri="{FF2B5EF4-FFF2-40B4-BE49-F238E27FC236}">
              <a16:creationId xmlns:a16="http://schemas.microsoft.com/office/drawing/2014/main" id="{DD31792A-CA3B-74E0-4189-EBCA129CC0CE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216" name="Rectangle 193">
          <a:extLst>
            <a:ext uri="{FF2B5EF4-FFF2-40B4-BE49-F238E27FC236}">
              <a16:creationId xmlns:a16="http://schemas.microsoft.com/office/drawing/2014/main" id="{B30C06FF-6600-8205-FE65-E570276C11C4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217" name="Rectangle 194">
          <a:extLst>
            <a:ext uri="{FF2B5EF4-FFF2-40B4-BE49-F238E27FC236}">
              <a16:creationId xmlns:a16="http://schemas.microsoft.com/office/drawing/2014/main" id="{CE2AB2A3-FB43-5E1C-7BB5-BC6B16A4A7C4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218" name="Rectangle 195">
          <a:extLst>
            <a:ext uri="{FF2B5EF4-FFF2-40B4-BE49-F238E27FC236}">
              <a16:creationId xmlns:a16="http://schemas.microsoft.com/office/drawing/2014/main" id="{BDE95E09-803B-4D0D-16C0-80DC5FF73B45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219" name="Rectangle 196">
          <a:extLst>
            <a:ext uri="{FF2B5EF4-FFF2-40B4-BE49-F238E27FC236}">
              <a16:creationId xmlns:a16="http://schemas.microsoft.com/office/drawing/2014/main" id="{AD6201AE-8078-4922-8B7E-08D8EC60890D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220" name="Rectangle 197">
          <a:extLst>
            <a:ext uri="{FF2B5EF4-FFF2-40B4-BE49-F238E27FC236}">
              <a16:creationId xmlns:a16="http://schemas.microsoft.com/office/drawing/2014/main" id="{0EA43F8F-853F-7440-B96B-0F300B0A7604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221" name="Rectangle 198">
          <a:extLst>
            <a:ext uri="{FF2B5EF4-FFF2-40B4-BE49-F238E27FC236}">
              <a16:creationId xmlns:a16="http://schemas.microsoft.com/office/drawing/2014/main" id="{7E3A215D-8CB4-B5FE-674B-F2E46A852671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222" name="Rectangle 199">
          <a:extLst>
            <a:ext uri="{FF2B5EF4-FFF2-40B4-BE49-F238E27FC236}">
              <a16:creationId xmlns:a16="http://schemas.microsoft.com/office/drawing/2014/main" id="{1EBD0579-62D4-7A4E-9074-68FF896686FC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223" name="Rectangle 200">
          <a:extLst>
            <a:ext uri="{FF2B5EF4-FFF2-40B4-BE49-F238E27FC236}">
              <a16:creationId xmlns:a16="http://schemas.microsoft.com/office/drawing/2014/main" id="{008CA95C-DA3D-52C9-1921-C2BDE38F6904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224" name="Rectangle 201">
          <a:extLst>
            <a:ext uri="{FF2B5EF4-FFF2-40B4-BE49-F238E27FC236}">
              <a16:creationId xmlns:a16="http://schemas.microsoft.com/office/drawing/2014/main" id="{DC909273-925E-07D7-E339-26C5D8E45BBF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225" name="Rectangle 202">
          <a:extLst>
            <a:ext uri="{FF2B5EF4-FFF2-40B4-BE49-F238E27FC236}">
              <a16:creationId xmlns:a16="http://schemas.microsoft.com/office/drawing/2014/main" id="{7AEE39DA-BB38-6C51-5A7A-E92A8C54FC28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226" name="Rectangle 203">
          <a:extLst>
            <a:ext uri="{FF2B5EF4-FFF2-40B4-BE49-F238E27FC236}">
              <a16:creationId xmlns:a16="http://schemas.microsoft.com/office/drawing/2014/main" id="{DAA57F7C-7DA3-ECD8-D72B-A51ADDDF2739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227" name="Rectangle 204">
          <a:extLst>
            <a:ext uri="{FF2B5EF4-FFF2-40B4-BE49-F238E27FC236}">
              <a16:creationId xmlns:a16="http://schemas.microsoft.com/office/drawing/2014/main" id="{56804F5C-0BAB-A0E3-3DF4-3142D0E5B6E2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228" name="Rectangle 205">
          <a:extLst>
            <a:ext uri="{FF2B5EF4-FFF2-40B4-BE49-F238E27FC236}">
              <a16:creationId xmlns:a16="http://schemas.microsoft.com/office/drawing/2014/main" id="{7024D6C4-ABD3-C6C3-3545-DAA1F121CCB7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229" name="Rectangle 206">
          <a:extLst>
            <a:ext uri="{FF2B5EF4-FFF2-40B4-BE49-F238E27FC236}">
              <a16:creationId xmlns:a16="http://schemas.microsoft.com/office/drawing/2014/main" id="{938B9CEB-00CA-1579-2595-5A2E3D26197C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230" name="Rectangle 207">
          <a:extLst>
            <a:ext uri="{FF2B5EF4-FFF2-40B4-BE49-F238E27FC236}">
              <a16:creationId xmlns:a16="http://schemas.microsoft.com/office/drawing/2014/main" id="{AB134810-D744-3BDC-2ECB-3A6BBC0A17D7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231" name="Rectangle 208">
          <a:extLst>
            <a:ext uri="{FF2B5EF4-FFF2-40B4-BE49-F238E27FC236}">
              <a16:creationId xmlns:a16="http://schemas.microsoft.com/office/drawing/2014/main" id="{28C19311-A674-C251-CEAE-D339A504EC1C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232" name="Rectangle 209">
          <a:extLst>
            <a:ext uri="{FF2B5EF4-FFF2-40B4-BE49-F238E27FC236}">
              <a16:creationId xmlns:a16="http://schemas.microsoft.com/office/drawing/2014/main" id="{D08A7526-3644-8B49-1E3E-82A14A00F4BE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233" name="Rectangle 210">
          <a:extLst>
            <a:ext uri="{FF2B5EF4-FFF2-40B4-BE49-F238E27FC236}">
              <a16:creationId xmlns:a16="http://schemas.microsoft.com/office/drawing/2014/main" id="{8E58748A-CAD7-61AB-35CC-A6355D10EF4B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234" name="Rectangle 211">
          <a:extLst>
            <a:ext uri="{FF2B5EF4-FFF2-40B4-BE49-F238E27FC236}">
              <a16:creationId xmlns:a16="http://schemas.microsoft.com/office/drawing/2014/main" id="{76FFC981-C3D2-1666-A16D-B7FA75F51909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235" name="Rectangle 212">
          <a:extLst>
            <a:ext uri="{FF2B5EF4-FFF2-40B4-BE49-F238E27FC236}">
              <a16:creationId xmlns:a16="http://schemas.microsoft.com/office/drawing/2014/main" id="{2E18081B-BFF5-A0AC-C68C-DA3C2B4892DB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236" name="Rectangle 213">
          <a:extLst>
            <a:ext uri="{FF2B5EF4-FFF2-40B4-BE49-F238E27FC236}">
              <a16:creationId xmlns:a16="http://schemas.microsoft.com/office/drawing/2014/main" id="{30D79F2D-1C89-6490-7C16-59A2FAE82693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237" name="Rectangle 214">
          <a:extLst>
            <a:ext uri="{FF2B5EF4-FFF2-40B4-BE49-F238E27FC236}">
              <a16:creationId xmlns:a16="http://schemas.microsoft.com/office/drawing/2014/main" id="{AC442289-92A1-D4F6-E03D-C51CC5F26DF4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238" name="Rectangle 215">
          <a:extLst>
            <a:ext uri="{FF2B5EF4-FFF2-40B4-BE49-F238E27FC236}">
              <a16:creationId xmlns:a16="http://schemas.microsoft.com/office/drawing/2014/main" id="{EE34E14D-C307-80B0-E347-00E2AA6AEC06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239" name="Rectangle 216">
          <a:extLst>
            <a:ext uri="{FF2B5EF4-FFF2-40B4-BE49-F238E27FC236}">
              <a16:creationId xmlns:a16="http://schemas.microsoft.com/office/drawing/2014/main" id="{33FFA4E3-B3F3-99F8-4432-347A18B94404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240" name="Rectangle 217">
          <a:extLst>
            <a:ext uri="{FF2B5EF4-FFF2-40B4-BE49-F238E27FC236}">
              <a16:creationId xmlns:a16="http://schemas.microsoft.com/office/drawing/2014/main" id="{7B29E097-DCAD-BCCA-2396-5399A157F67D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241" name="Rectangle 218">
          <a:extLst>
            <a:ext uri="{FF2B5EF4-FFF2-40B4-BE49-F238E27FC236}">
              <a16:creationId xmlns:a16="http://schemas.microsoft.com/office/drawing/2014/main" id="{8A9F2045-A06F-4B1D-89AA-E7961D2B58FE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242" name="Rectangle 219">
          <a:extLst>
            <a:ext uri="{FF2B5EF4-FFF2-40B4-BE49-F238E27FC236}">
              <a16:creationId xmlns:a16="http://schemas.microsoft.com/office/drawing/2014/main" id="{378154FE-9ED7-753B-3605-3C2C3F50593B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243" name="Rectangle 220">
          <a:extLst>
            <a:ext uri="{FF2B5EF4-FFF2-40B4-BE49-F238E27FC236}">
              <a16:creationId xmlns:a16="http://schemas.microsoft.com/office/drawing/2014/main" id="{B2F1F77C-9EDF-9352-C500-803C015254ED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244" name="Rectangle 221">
          <a:extLst>
            <a:ext uri="{FF2B5EF4-FFF2-40B4-BE49-F238E27FC236}">
              <a16:creationId xmlns:a16="http://schemas.microsoft.com/office/drawing/2014/main" id="{65E3AAAF-CAC8-2607-40A2-ECE781DC156B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245" name="Rectangle 222">
          <a:extLst>
            <a:ext uri="{FF2B5EF4-FFF2-40B4-BE49-F238E27FC236}">
              <a16:creationId xmlns:a16="http://schemas.microsoft.com/office/drawing/2014/main" id="{15402B63-9E9C-E1E4-70E1-BDC2B4109F2A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246" name="Rectangle 223">
          <a:extLst>
            <a:ext uri="{FF2B5EF4-FFF2-40B4-BE49-F238E27FC236}">
              <a16:creationId xmlns:a16="http://schemas.microsoft.com/office/drawing/2014/main" id="{3F8F17DB-EF36-E4A7-8D30-5ACCF4A8C0FC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247" name="Rectangle 224">
          <a:extLst>
            <a:ext uri="{FF2B5EF4-FFF2-40B4-BE49-F238E27FC236}">
              <a16:creationId xmlns:a16="http://schemas.microsoft.com/office/drawing/2014/main" id="{C95A6E92-7274-F9CD-4DC1-56A10FCC9E08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248" name="Rectangle 225">
          <a:extLst>
            <a:ext uri="{FF2B5EF4-FFF2-40B4-BE49-F238E27FC236}">
              <a16:creationId xmlns:a16="http://schemas.microsoft.com/office/drawing/2014/main" id="{43FC7170-6657-D81A-14AF-DD58C52ED0F2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249" name="Rectangle 226">
          <a:extLst>
            <a:ext uri="{FF2B5EF4-FFF2-40B4-BE49-F238E27FC236}">
              <a16:creationId xmlns:a16="http://schemas.microsoft.com/office/drawing/2014/main" id="{449A8DBC-005E-52AE-97DF-D0A7D17198AA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250" name="Rectangle 227">
          <a:extLst>
            <a:ext uri="{FF2B5EF4-FFF2-40B4-BE49-F238E27FC236}">
              <a16:creationId xmlns:a16="http://schemas.microsoft.com/office/drawing/2014/main" id="{35CD4F42-7486-6938-80E8-7C9E7294844E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251" name="Rectangle 228">
          <a:extLst>
            <a:ext uri="{FF2B5EF4-FFF2-40B4-BE49-F238E27FC236}">
              <a16:creationId xmlns:a16="http://schemas.microsoft.com/office/drawing/2014/main" id="{C765E541-22AB-9DD9-1F91-A6A28F81BA19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252" name="Rectangle 229">
          <a:extLst>
            <a:ext uri="{FF2B5EF4-FFF2-40B4-BE49-F238E27FC236}">
              <a16:creationId xmlns:a16="http://schemas.microsoft.com/office/drawing/2014/main" id="{856ACD85-D726-118E-7801-A0667E6C1213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253" name="Rectangle 184">
          <a:extLst>
            <a:ext uri="{FF2B5EF4-FFF2-40B4-BE49-F238E27FC236}">
              <a16:creationId xmlns:a16="http://schemas.microsoft.com/office/drawing/2014/main" id="{A0462242-2EFF-F5BC-A0FB-E44111DD4ECB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254" name="Rectangle 185">
          <a:extLst>
            <a:ext uri="{FF2B5EF4-FFF2-40B4-BE49-F238E27FC236}">
              <a16:creationId xmlns:a16="http://schemas.microsoft.com/office/drawing/2014/main" id="{D5005BF0-80D2-CD4E-B217-2261BD556E33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255" name="Rectangle 186">
          <a:extLst>
            <a:ext uri="{FF2B5EF4-FFF2-40B4-BE49-F238E27FC236}">
              <a16:creationId xmlns:a16="http://schemas.microsoft.com/office/drawing/2014/main" id="{8FE24039-27F7-E4DB-D623-325E95541EB8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256" name="Rectangle 187">
          <a:extLst>
            <a:ext uri="{FF2B5EF4-FFF2-40B4-BE49-F238E27FC236}">
              <a16:creationId xmlns:a16="http://schemas.microsoft.com/office/drawing/2014/main" id="{33681A77-AD9B-6CA4-2800-AFD8B32D2755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257" name="Rectangle 188">
          <a:extLst>
            <a:ext uri="{FF2B5EF4-FFF2-40B4-BE49-F238E27FC236}">
              <a16:creationId xmlns:a16="http://schemas.microsoft.com/office/drawing/2014/main" id="{90A83292-D580-1B72-8B1D-FAB58116E3D7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258" name="Rectangle 189">
          <a:extLst>
            <a:ext uri="{FF2B5EF4-FFF2-40B4-BE49-F238E27FC236}">
              <a16:creationId xmlns:a16="http://schemas.microsoft.com/office/drawing/2014/main" id="{2C4DB111-6760-425A-ECD6-4AE96121B54F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259" name="Rectangle 190">
          <a:extLst>
            <a:ext uri="{FF2B5EF4-FFF2-40B4-BE49-F238E27FC236}">
              <a16:creationId xmlns:a16="http://schemas.microsoft.com/office/drawing/2014/main" id="{8E8CC16F-F490-379C-2FA9-86CCAC2ABCBF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260" name="Rectangle 191">
          <a:extLst>
            <a:ext uri="{FF2B5EF4-FFF2-40B4-BE49-F238E27FC236}">
              <a16:creationId xmlns:a16="http://schemas.microsoft.com/office/drawing/2014/main" id="{F82F669F-FD70-251B-40BC-9312F0208A15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261" name="Rectangle 192">
          <a:extLst>
            <a:ext uri="{FF2B5EF4-FFF2-40B4-BE49-F238E27FC236}">
              <a16:creationId xmlns:a16="http://schemas.microsoft.com/office/drawing/2014/main" id="{5C64FF63-4B25-2B30-16D7-38FEC74805FB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262" name="Rectangle 193">
          <a:extLst>
            <a:ext uri="{FF2B5EF4-FFF2-40B4-BE49-F238E27FC236}">
              <a16:creationId xmlns:a16="http://schemas.microsoft.com/office/drawing/2014/main" id="{696FBB9E-3E65-732C-FC4C-CB717663A5AC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263" name="Rectangle 194">
          <a:extLst>
            <a:ext uri="{FF2B5EF4-FFF2-40B4-BE49-F238E27FC236}">
              <a16:creationId xmlns:a16="http://schemas.microsoft.com/office/drawing/2014/main" id="{7DBA4B32-86ED-FE96-4FA5-E7F06CD4D761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264" name="Rectangle 195">
          <a:extLst>
            <a:ext uri="{FF2B5EF4-FFF2-40B4-BE49-F238E27FC236}">
              <a16:creationId xmlns:a16="http://schemas.microsoft.com/office/drawing/2014/main" id="{9D2FB57A-F2C9-0878-67A4-6284362CC5C6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265" name="Rectangle 196">
          <a:extLst>
            <a:ext uri="{FF2B5EF4-FFF2-40B4-BE49-F238E27FC236}">
              <a16:creationId xmlns:a16="http://schemas.microsoft.com/office/drawing/2014/main" id="{8C0C4981-1AA4-F09C-7600-CB9D65090EC8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266" name="Rectangle 197">
          <a:extLst>
            <a:ext uri="{FF2B5EF4-FFF2-40B4-BE49-F238E27FC236}">
              <a16:creationId xmlns:a16="http://schemas.microsoft.com/office/drawing/2014/main" id="{6CFFF670-7E21-F288-6413-C4367AA42D35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267" name="Rectangle 198">
          <a:extLst>
            <a:ext uri="{FF2B5EF4-FFF2-40B4-BE49-F238E27FC236}">
              <a16:creationId xmlns:a16="http://schemas.microsoft.com/office/drawing/2014/main" id="{A8AAF96E-6786-3010-180C-44121BADF503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268" name="Rectangle 199">
          <a:extLst>
            <a:ext uri="{FF2B5EF4-FFF2-40B4-BE49-F238E27FC236}">
              <a16:creationId xmlns:a16="http://schemas.microsoft.com/office/drawing/2014/main" id="{4E7FC300-D4FD-70F1-BB93-28CBBF7B80CC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269" name="Rectangle 200">
          <a:extLst>
            <a:ext uri="{FF2B5EF4-FFF2-40B4-BE49-F238E27FC236}">
              <a16:creationId xmlns:a16="http://schemas.microsoft.com/office/drawing/2014/main" id="{C7482720-4686-46AA-8E9C-A5E3037E2650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270" name="Rectangle 201">
          <a:extLst>
            <a:ext uri="{FF2B5EF4-FFF2-40B4-BE49-F238E27FC236}">
              <a16:creationId xmlns:a16="http://schemas.microsoft.com/office/drawing/2014/main" id="{007BEFE5-7906-0026-C97C-328A791AB5B7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271" name="Rectangle 202">
          <a:extLst>
            <a:ext uri="{FF2B5EF4-FFF2-40B4-BE49-F238E27FC236}">
              <a16:creationId xmlns:a16="http://schemas.microsoft.com/office/drawing/2014/main" id="{85ECBDF8-54BA-2A9C-56E6-40AEE2AAA7B5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272" name="Rectangle 203">
          <a:extLst>
            <a:ext uri="{FF2B5EF4-FFF2-40B4-BE49-F238E27FC236}">
              <a16:creationId xmlns:a16="http://schemas.microsoft.com/office/drawing/2014/main" id="{D31271C7-C24E-186D-1440-6AF05ADFDFAC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273" name="Rectangle 204">
          <a:extLst>
            <a:ext uri="{FF2B5EF4-FFF2-40B4-BE49-F238E27FC236}">
              <a16:creationId xmlns:a16="http://schemas.microsoft.com/office/drawing/2014/main" id="{E8BE8517-1D71-9CB3-F7D5-3921AA842C05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274" name="Rectangle 205">
          <a:extLst>
            <a:ext uri="{FF2B5EF4-FFF2-40B4-BE49-F238E27FC236}">
              <a16:creationId xmlns:a16="http://schemas.microsoft.com/office/drawing/2014/main" id="{B98069D8-469F-7A0A-1F76-8BC28FB43FAA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275" name="Rectangle 206">
          <a:extLst>
            <a:ext uri="{FF2B5EF4-FFF2-40B4-BE49-F238E27FC236}">
              <a16:creationId xmlns:a16="http://schemas.microsoft.com/office/drawing/2014/main" id="{170463DA-2D64-EF03-B61A-3E27657AA6FF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276" name="Rectangle 207">
          <a:extLst>
            <a:ext uri="{FF2B5EF4-FFF2-40B4-BE49-F238E27FC236}">
              <a16:creationId xmlns:a16="http://schemas.microsoft.com/office/drawing/2014/main" id="{C4275D48-A9B5-3464-3447-BE2B3E886876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277" name="Rectangle 208">
          <a:extLst>
            <a:ext uri="{FF2B5EF4-FFF2-40B4-BE49-F238E27FC236}">
              <a16:creationId xmlns:a16="http://schemas.microsoft.com/office/drawing/2014/main" id="{9275EEFB-AEF2-C888-8031-7D9E3DC06DEC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278" name="Rectangle 209">
          <a:extLst>
            <a:ext uri="{FF2B5EF4-FFF2-40B4-BE49-F238E27FC236}">
              <a16:creationId xmlns:a16="http://schemas.microsoft.com/office/drawing/2014/main" id="{0627E669-0451-9469-6E69-8E6B4FB14A1E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279" name="Rectangle 210">
          <a:extLst>
            <a:ext uri="{FF2B5EF4-FFF2-40B4-BE49-F238E27FC236}">
              <a16:creationId xmlns:a16="http://schemas.microsoft.com/office/drawing/2014/main" id="{FC3D9195-848E-EA57-C598-176BC505A853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280" name="Rectangle 211">
          <a:extLst>
            <a:ext uri="{FF2B5EF4-FFF2-40B4-BE49-F238E27FC236}">
              <a16:creationId xmlns:a16="http://schemas.microsoft.com/office/drawing/2014/main" id="{79ACA1F9-0029-370D-B820-1894D9822727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281" name="Rectangle 212">
          <a:extLst>
            <a:ext uri="{FF2B5EF4-FFF2-40B4-BE49-F238E27FC236}">
              <a16:creationId xmlns:a16="http://schemas.microsoft.com/office/drawing/2014/main" id="{8471000B-AE83-F713-388A-A4F4CF615A19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282" name="Rectangle 213">
          <a:extLst>
            <a:ext uri="{FF2B5EF4-FFF2-40B4-BE49-F238E27FC236}">
              <a16:creationId xmlns:a16="http://schemas.microsoft.com/office/drawing/2014/main" id="{7724BFDA-250D-5FBD-96A0-8A30D3C6889C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283" name="Rectangle 214">
          <a:extLst>
            <a:ext uri="{FF2B5EF4-FFF2-40B4-BE49-F238E27FC236}">
              <a16:creationId xmlns:a16="http://schemas.microsoft.com/office/drawing/2014/main" id="{7DF396C8-2192-714A-95C0-B6F9D6350CE7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284" name="Rectangle 215">
          <a:extLst>
            <a:ext uri="{FF2B5EF4-FFF2-40B4-BE49-F238E27FC236}">
              <a16:creationId xmlns:a16="http://schemas.microsoft.com/office/drawing/2014/main" id="{BA1FCDC7-D7EF-25B2-CDAD-666C20695703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285" name="Rectangle 216">
          <a:extLst>
            <a:ext uri="{FF2B5EF4-FFF2-40B4-BE49-F238E27FC236}">
              <a16:creationId xmlns:a16="http://schemas.microsoft.com/office/drawing/2014/main" id="{7340D490-1A0C-E421-CACA-3C3A7B416001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286" name="Rectangle 217">
          <a:extLst>
            <a:ext uri="{FF2B5EF4-FFF2-40B4-BE49-F238E27FC236}">
              <a16:creationId xmlns:a16="http://schemas.microsoft.com/office/drawing/2014/main" id="{00E17C20-B52C-BA78-DBC9-E39B997872F6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287" name="Rectangle 218">
          <a:extLst>
            <a:ext uri="{FF2B5EF4-FFF2-40B4-BE49-F238E27FC236}">
              <a16:creationId xmlns:a16="http://schemas.microsoft.com/office/drawing/2014/main" id="{27070BB9-0113-A36D-24D3-2D4D2366B31F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288" name="Rectangle 219">
          <a:extLst>
            <a:ext uri="{FF2B5EF4-FFF2-40B4-BE49-F238E27FC236}">
              <a16:creationId xmlns:a16="http://schemas.microsoft.com/office/drawing/2014/main" id="{D5DADEC0-3B54-3F5E-66CC-71B82F01930D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289" name="Rectangle 220">
          <a:extLst>
            <a:ext uri="{FF2B5EF4-FFF2-40B4-BE49-F238E27FC236}">
              <a16:creationId xmlns:a16="http://schemas.microsoft.com/office/drawing/2014/main" id="{16979F03-CD4A-89E1-704B-3D83C9EDC9F2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290" name="Rectangle 221">
          <a:extLst>
            <a:ext uri="{FF2B5EF4-FFF2-40B4-BE49-F238E27FC236}">
              <a16:creationId xmlns:a16="http://schemas.microsoft.com/office/drawing/2014/main" id="{0E4829AB-E729-59C8-92B0-F34578DB60FF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291" name="Rectangle 222">
          <a:extLst>
            <a:ext uri="{FF2B5EF4-FFF2-40B4-BE49-F238E27FC236}">
              <a16:creationId xmlns:a16="http://schemas.microsoft.com/office/drawing/2014/main" id="{4B710F2B-C597-E0CF-E910-F115A00C4579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292" name="Rectangle 223">
          <a:extLst>
            <a:ext uri="{FF2B5EF4-FFF2-40B4-BE49-F238E27FC236}">
              <a16:creationId xmlns:a16="http://schemas.microsoft.com/office/drawing/2014/main" id="{A21C51B2-809C-267E-E39F-6D43C37C9967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293" name="Rectangle 224">
          <a:extLst>
            <a:ext uri="{FF2B5EF4-FFF2-40B4-BE49-F238E27FC236}">
              <a16:creationId xmlns:a16="http://schemas.microsoft.com/office/drawing/2014/main" id="{37586102-AA2E-C738-9DED-0D55394E59C6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294" name="Rectangle 225">
          <a:extLst>
            <a:ext uri="{FF2B5EF4-FFF2-40B4-BE49-F238E27FC236}">
              <a16:creationId xmlns:a16="http://schemas.microsoft.com/office/drawing/2014/main" id="{E3944E65-91F8-491E-E1A4-CC2E2C02916A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295" name="Rectangle 226">
          <a:extLst>
            <a:ext uri="{FF2B5EF4-FFF2-40B4-BE49-F238E27FC236}">
              <a16:creationId xmlns:a16="http://schemas.microsoft.com/office/drawing/2014/main" id="{2F03636C-F9AC-4992-836E-4DAEF47389B1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296" name="Rectangle 227">
          <a:extLst>
            <a:ext uri="{FF2B5EF4-FFF2-40B4-BE49-F238E27FC236}">
              <a16:creationId xmlns:a16="http://schemas.microsoft.com/office/drawing/2014/main" id="{21FD1432-E24E-6BAB-19D7-88138B65F815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297" name="Rectangle 228">
          <a:extLst>
            <a:ext uri="{FF2B5EF4-FFF2-40B4-BE49-F238E27FC236}">
              <a16:creationId xmlns:a16="http://schemas.microsoft.com/office/drawing/2014/main" id="{72F9108B-B292-B6AD-B07A-ADA276AC1531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298" name="Rectangle 229">
          <a:extLst>
            <a:ext uri="{FF2B5EF4-FFF2-40B4-BE49-F238E27FC236}">
              <a16:creationId xmlns:a16="http://schemas.microsoft.com/office/drawing/2014/main" id="{FC862638-52AD-B536-D72B-828C86B93589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299" name="Rectangle 184">
          <a:extLst>
            <a:ext uri="{FF2B5EF4-FFF2-40B4-BE49-F238E27FC236}">
              <a16:creationId xmlns:a16="http://schemas.microsoft.com/office/drawing/2014/main" id="{02F7CFF9-6F6F-2A5B-4BE7-4508928E88DE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300" name="Rectangle 185">
          <a:extLst>
            <a:ext uri="{FF2B5EF4-FFF2-40B4-BE49-F238E27FC236}">
              <a16:creationId xmlns:a16="http://schemas.microsoft.com/office/drawing/2014/main" id="{9F6B36D3-0FA0-4DCC-473E-AC3A4E11C681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301" name="Rectangle 186">
          <a:extLst>
            <a:ext uri="{FF2B5EF4-FFF2-40B4-BE49-F238E27FC236}">
              <a16:creationId xmlns:a16="http://schemas.microsoft.com/office/drawing/2014/main" id="{6F93EC11-9049-1029-B736-67D2C2369BA8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302" name="Rectangle 187">
          <a:extLst>
            <a:ext uri="{FF2B5EF4-FFF2-40B4-BE49-F238E27FC236}">
              <a16:creationId xmlns:a16="http://schemas.microsoft.com/office/drawing/2014/main" id="{8385EC17-621E-99DF-88EF-2D0D2843C48A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303" name="Rectangle 188">
          <a:extLst>
            <a:ext uri="{FF2B5EF4-FFF2-40B4-BE49-F238E27FC236}">
              <a16:creationId xmlns:a16="http://schemas.microsoft.com/office/drawing/2014/main" id="{FCCB954F-5D48-34C7-5680-1482227FFC99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304" name="Rectangle 189">
          <a:extLst>
            <a:ext uri="{FF2B5EF4-FFF2-40B4-BE49-F238E27FC236}">
              <a16:creationId xmlns:a16="http://schemas.microsoft.com/office/drawing/2014/main" id="{642830CD-E298-1EA5-A92C-48D1152E80BF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305" name="Rectangle 190">
          <a:extLst>
            <a:ext uri="{FF2B5EF4-FFF2-40B4-BE49-F238E27FC236}">
              <a16:creationId xmlns:a16="http://schemas.microsoft.com/office/drawing/2014/main" id="{82399469-81BB-2FB9-7E65-A244FF85B0D0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306" name="Rectangle 191">
          <a:extLst>
            <a:ext uri="{FF2B5EF4-FFF2-40B4-BE49-F238E27FC236}">
              <a16:creationId xmlns:a16="http://schemas.microsoft.com/office/drawing/2014/main" id="{9862D322-3F37-394F-5CD1-ECA991CFABFA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307" name="Rectangle 192">
          <a:extLst>
            <a:ext uri="{FF2B5EF4-FFF2-40B4-BE49-F238E27FC236}">
              <a16:creationId xmlns:a16="http://schemas.microsoft.com/office/drawing/2014/main" id="{129BF22B-7AF8-3C57-92C4-76F9803D09D3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308" name="Rectangle 193">
          <a:extLst>
            <a:ext uri="{FF2B5EF4-FFF2-40B4-BE49-F238E27FC236}">
              <a16:creationId xmlns:a16="http://schemas.microsoft.com/office/drawing/2014/main" id="{6FEBC24F-244B-5046-3794-C961EC8C5F5D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309" name="Rectangle 194">
          <a:extLst>
            <a:ext uri="{FF2B5EF4-FFF2-40B4-BE49-F238E27FC236}">
              <a16:creationId xmlns:a16="http://schemas.microsoft.com/office/drawing/2014/main" id="{39E76447-5C97-C27B-B855-1D54295761F8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310" name="Rectangle 195">
          <a:extLst>
            <a:ext uri="{FF2B5EF4-FFF2-40B4-BE49-F238E27FC236}">
              <a16:creationId xmlns:a16="http://schemas.microsoft.com/office/drawing/2014/main" id="{C66E2B8E-141E-8E6F-C266-618FBDCA4006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311" name="Rectangle 196">
          <a:extLst>
            <a:ext uri="{FF2B5EF4-FFF2-40B4-BE49-F238E27FC236}">
              <a16:creationId xmlns:a16="http://schemas.microsoft.com/office/drawing/2014/main" id="{C69880AC-4C1B-8964-7B01-D81A16ABA654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312" name="Rectangle 197">
          <a:extLst>
            <a:ext uri="{FF2B5EF4-FFF2-40B4-BE49-F238E27FC236}">
              <a16:creationId xmlns:a16="http://schemas.microsoft.com/office/drawing/2014/main" id="{3B3F838D-AD2C-4B8E-D150-01BCB0BE1FBC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313" name="Rectangle 198">
          <a:extLst>
            <a:ext uri="{FF2B5EF4-FFF2-40B4-BE49-F238E27FC236}">
              <a16:creationId xmlns:a16="http://schemas.microsoft.com/office/drawing/2014/main" id="{94FFB9EB-384D-696D-4F41-5CD0D7CA4427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314" name="Rectangle 199">
          <a:extLst>
            <a:ext uri="{FF2B5EF4-FFF2-40B4-BE49-F238E27FC236}">
              <a16:creationId xmlns:a16="http://schemas.microsoft.com/office/drawing/2014/main" id="{AF16AAE9-7784-D883-AC80-A539845F686A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315" name="Rectangle 200">
          <a:extLst>
            <a:ext uri="{FF2B5EF4-FFF2-40B4-BE49-F238E27FC236}">
              <a16:creationId xmlns:a16="http://schemas.microsoft.com/office/drawing/2014/main" id="{851C1CA6-5F9F-99FE-F22B-70E4EC689E46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316" name="Rectangle 201">
          <a:extLst>
            <a:ext uri="{FF2B5EF4-FFF2-40B4-BE49-F238E27FC236}">
              <a16:creationId xmlns:a16="http://schemas.microsoft.com/office/drawing/2014/main" id="{A2598C5E-657D-3B72-066E-7CD7A6221B4A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317" name="Rectangle 202">
          <a:extLst>
            <a:ext uri="{FF2B5EF4-FFF2-40B4-BE49-F238E27FC236}">
              <a16:creationId xmlns:a16="http://schemas.microsoft.com/office/drawing/2014/main" id="{B4AF5CFA-3C81-BB51-0394-BAAB78EEA157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318" name="Rectangle 203">
          <a:extLst>
            <a:ext uri="{FF2B5EF4-FFF2-40B4-BE49-F238E27FC236}">
              <a16:creationId xmlns:a16="http://schemas.microsoft.com/office/drawing/2014/main" id="{CB78AAA5-8D48-9552-8D07-F979E16CC06C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319" name="Rectangle 204">
          <a:extLst>
            <a:ext uri="{FF2B5EF4-FFF2-40B4-BE49-F238E27FC236}">
              <a16:creationId xmlns:a16="http://schemas.microsoft.com/office/drawing/2014/main" id="{66BF48CB-1DD9-22BC-138B-F42CD608BCCA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320" name="Rectangle 205">
          <a:extLst>
            <a:ext uri="{FF2B5EF4-FFF2-40B4-BE49-F238E27FC236}">
              <a16:creationId xmlns:a16="http://schemas.microsoft.com/office/drawing/2014/main" id="{57FD7C68-9CED-FD7F-8A44-86A415DC309A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321" name="Rectangle 206">
          <a:extLst>
            <a:ext uri="{FF2B5EF4-FFF2-40B4-BE49-F238E27FC236}">
              <a16:creationId xmlns:a16="http://schemas.microsoft.com/office/drawing/2014/main" id="{31C05430-89AE-E23D-DC6D-ACE7CF6EE8B2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322" name="Rectangle 207">
          <a:extLst>
            <a:ext uri="{FF2B5EF4-FFF2-40B4-BE49-F238E27FC236}">
              <a16:creationId xmlns:a16="http://schemas.microsoft.com/office/drawing/2014/main" id="{664D88B0-9900-B13E-9E89-8A166C65F703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323" name="Rectangle 208">
          <a:extLst>
            <a:ext uri="{FF2B5EF4-FFF2-40B4-BE49-F238E27FC236}">
              <a16:creationId xmlns:a16="http://schemas.microsoft.com/office/drawing/2014/main" id="{7C286C56-58B7-4710-CF15-7DB3EE694EE3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324" name="Rectangle 209">
          <a:extLst>
            <a:ext uri="{FF2B5EF4-FFF2-40B4-BE49-F238E27FC236}">
              <a16:creationId xmlns:a16="http://schemas.microsoft.com/office/drawing/2014/main" id="{396A7FA1-1428-527F-C52D-C2EE5CFD14E6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325" name="Rectangle 210">
          <a:extLst>
            <a:ext uri="{FF2B5EF4-FFF2-40B4-BE49-F238E27FC236}">
              <a16:creationId xmlns:a16="http://schemas.microsoft.com/office/drawing/2014/main" id="{1770590F-8543-E2BD-8338-107C38ACA88D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326" name="Rectangle 211">
          <a:extLst>
            <a:ext uri="{FF2B5EF4-FFF2-40B4-BE49-F238E27FC236}">
              <a16:creationId xmlns:a16="http://schemas.microsoft.com/office/drawing/2014/main" id="{C20DB00C-601D-522D-68B8-E536E12A17DB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327" name="Rectangle 212">
          <a:extLst>
            <a:ext uri="{FF2B5EF4-FFF2-40B4-BE49-F238E27FC236}">
              <a16:creationId xmlns:a16="http://schemas.microsoft.com/office/drawing/2014/main" id="{DE458E92-A7FA-62E6-F9BF-0D21071084E8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328" name="Rectangle 213">
          <a:extLst>
            <a:ext uri="{FF2B5EF4-FFF2-40B4-BE49-F238E27FC236}">
              <a16:creationId xmlns:a16="http://schemas.microsoft.com/office/drawing/2014/main" id="{166D7974-C41D-97C2-ADF0-C81DE966FB80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329" name="Rectangle 214">
          <a:extLst>
            <a:ext uri="{FF2B5EF4-FFF2-40B4-BE49-F238E27FC236}">
              <a16:creationId xmlns:a16="http://schemas.microsoft.com/office/drawing/2014/main" id="{91E6E0BF-460D-37E1-D71C-7C80973FF4DF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330" name="Rectangle 215">
          <a:extLst>
            <a:ext uri="{FF2B5EF4-FFF2-40B4-BE49-F238E27FC236}">
              <a16:creationId xmlns:a16="http://schemas.microsoft.com/office/drawing/2014/main" id="{BA2CF61A-878C-CB23-11A6-349BC9E8A464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331" name="Rectangle 216">
          <a:extLst>
            <a:ext uri="{FF2B5EF4-FFF2-40B4-BE49-F238E27FC236}">
              <a16:creationId xmlns:a16="http://schemas.microsoft.com/office/drawing/2014/main" id="{23B31256-16F7-C882-CC59-0579B036FF04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332" name="Rectangle 217">
          <a:extLst>
            <a:ext uri="{FF2B5EF4-FFF2-40B4-BE49-F238E27FC236}">
              <a16:creationId xmlns:a16="http://schemas.microsoft.com/office/drawing/2014/main" id="{D82FDE0C-F53E-CC87-C6E5-4948EA67E7DD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333" name="Rectangle 218">
          <a:extLst>
            <a:ext uri="{FF2B5EF4-FFF2-40B4-BE49-F238E27FC236}">
              <a16:creationId xmlns:a16="http://schemas.microsoft.com/office/drawing/2014/main" id="{7FF396A5-30A7-FC83-6589-DFEE3EA00FB3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334" name="Rectangle 219">
          <a:extLst>
            <a:ext uri="{FF2B5EF4-FFF2-40B4-BE49-F238E27FC236}">
              <a16:creationId xmlns:a16="http://schemas.microsoft.com/office/drawing/2014/main" id="{78E8842F-5FF3-0BA7-0644-4A3473E580D3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335" name="Rectangle 220">
          <a:extLst>
            <a:ext uri="{FF2B5EF4-FFF2-40B4-BE49-F238E27FC236}">
              <a16:creationId xmlns:a16="http://schemas.microsoft.com/office/drawing/2014/main" id="{76F7F035-CD50-D7AC-1028-835AB304C25B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336" name="Rectangle 221">
          <a:extLst>
            <a:ext uri="{FF2B5EF4-FFF2-40B4-BE49-F238E27FC236}">
              <a16:creationId xmlns:a16="http://schemas.microsoft.com/office/drawing/2014/main" id="{49408D07-0E56-AA3E-5A7B-0E84EB193C6B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337" name="Rectangle 222">
          <a:extLst>
            <a:ext uri="{FF2B5EF4-FFF2-40B4-BE49-F238E27FC236}">
              <a16:creationId xmlns:a16="http://schemas.microsoft.com/office/drawing/2014/main" id="{CCBD9017-10F8-B093-DA3F-CE50CAAE4D0F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338" name="Rectangle 223">
          <a:extLst>
            <a:ext uri="{FF2B5EF4-FFF2-40B4-BE49-F238E27FC236}">
              <a16:creationId xmlns:a16="http://schemas.microsoft.com/office/drawing/2014/main" id="{6B48F968-EEC4-A452-E3AB-1AA283D76422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339" name="Rectangle 224">
          <a:extLst>
            <a:ext uri="{FF2B5EF4-FFF2-40B4-BE49-F238E27FC236}">
              <a16:creationId xmlns:a16="http://schemas.microsoft.com/office/drawing/2014/main" id="{48A002B5-F618-CA07-2CAC-78A60A8FB7E0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340" name="Rectangle 225">
          <a:extLst>
            <a:ext uri="{FF2B5EF4-FFF2-40B4-BE49-F238E27FC236}">
              <a16:creationId xmlns:a16="http://schemas.microsoft.com/office/drawing/2014/main" id="{09AF75BA-61EE-E156-72D7-8FF17D9310FD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341" name="Rectangle 226">
          <a:extLst>
            <a:ext uri="{FF2B5EF4-FFF2-40B4-BE49-F238E27FC236}">
              <a16:creationId xmlns:a16="http://schemas.microsoft.com/office/drawing/2014/main" id="{563BED99-2851-59B6-C090-53A5A4C4AF24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342" name="Rectangle 227">
          <a:extLst>
            <a:ext uri="{FF2B5EF4-FFF2-40B4-BE49-F238E27FC236}">
              <a16:creationId xmlns:a16="http://schemas.microsoft.com/office/drawing/2014/main" id="{8BCC83EE-FE32-08CC-EA38-8183C0A6A91E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343" name="Rectangle 228">
          <a:extLst>
            <a:ext uri="{FF2B5EF4-FFF2-40B4-BE49-F238E27FC236}">
              <a16:creationId xmlns:a16="http://schemas.microsoft.com/office/drawing/2014/main" id="{67D43F66-031F-1C9D-C3E4-86C3E0EFDEC6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344" name="Rectangle 229">
          <a:extLst>
            <a:ext uri="{FF2B5EF4-FFF2-40B4-BE49-F238E27FC236}">
              <a16:creationId xmlns:a16="http://schemas.microsoft.com/office/drawing/2014/main" id="{481EE6C7-AF2F-B10D-C665-5623D0770343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345" name="Rectangle 184">
          <a:extLst>
            <a:ext uri="{FF2B5EF4-FFF2-40B4-BE49-F238E27FC236}">
              <a16:creationId xmlns:a16="http://schemas.microsoft.com/office/drawing/2014/main" id="{9734107C-FF4D-0E01-BDE5-86821C0D8453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346" name="Rectangle 185">
          <a:extLst>
            <a:ext uri="{FF2B5EF4-FFF2-40B4-BE49-F238E27FC236}">
              <a16:creationId xmlns:a16="http://schemas.microsoft.com/office/drawing/2014/main" id="{3FE4EAAF-7328-F375-6286-C315A9AF8B2E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347" name="Rectangle 186">
          <a:extLst>
            <a:ext uri="{FF2B5EF4-FFF2-40B4-BE49-F238E27FC236}">
              <a16:creationId xmlns:a16="http://schemas.microsoft.com/office/drawing/2014/main" id="{4A2D7B0F-0715-8C44-A55A-A9DE267406E4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348" name="Rectangle 187">
          <a:extLst>
            <a:ext uri="{FF2B5EF4-FFF2-40B4-BE49-F238E27FC236}">
              <a16:creationId xmlns:a16="http://schemas.microsoft.com/office/drawing/2014/main" id="{C3E62775-4EE5-201A-42D8-F7FFEEF384FA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349" name="Rectangle 188">
          <a:extLst>
            <a:ext uri="{FF2B5EF4-FFF2-40B4-BE49-F238E27FC236}">
              <a16:creationId xmlns:a16="http://schemas.microsoft.com/office/drawing/2014/main" id="{833BA9C5-A9D4-7386-1308-37CAE18BA449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350" name="Rectangle 189">
          <a:extLst>
            <a:ext uri="{FF2B5EF4-FFF2-40B4-BE49-F238E27FC236}">
              <a16:creationId xmlns:a16="http://schemas.microsoft.com/office/drawing/2014/main" id="{FC4A64C9-238F-13FA-2033-A9B6CF476882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351" name="Rectangle 190">
          <a:extLst>
            <a:ext uri="{FF2B5EF4-FFF2-40B4-BE49-F238E27FC236}">
              <a16:creationId xmlns:a16="http://schemas.microsoft.com/office/drawing/2014/main" id="{D6D4376E-6FEC-9F47-0F38-2212283EC306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352" name="Rectangle 191">
          <a:extLst>
            <a:ext uri="{FF2B5EF4-FFF2-40B4-BE49-F238E27FC236}">
              <a16:creationId xmlns:a16="http://schemas.microsoft.com/office/drawing/2014/main" id="{559BAF6A-9BFF-698F-7998-97C3C8C321D3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353" name="Rectangle 192">
          <a:extLst>
            <a:ext uri="{FF2B5EF4-FFF2-40B4-BE49-F238E27FC236}">
              <a16:creationId xmlns:a16="http://schemas.microsoft.com/office/drawing/2014/main" id="{E1F18EE5-7EA0-548A-C0C8-75E2DBBCC35E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354" name="Rectangle 193">
          <a:extLst>
            <a:ext uri="{FF2B5EF4-FFF2-40B4-BE49-F238E27FC236}">
              <a16:creationId xmlns:a16="http://schemas.microsoft.com/office/drawing/2014/main" id="{73D0E81F-87E7-1D4F-B1A5-47EE67366BCC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355" name="Rectangle 194">
          <a:extLst>
            <a:ext uri="{FF2B5EF4-FFF2-40B4-BE49-F238E27FC236}">
              <a16:creationId xmlns:a16="http://schemas.microsoft.com/office/drawing/2014/main" id="{AC12B400-686F-E850-3552-6AD53C2C1695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356" name="Rectangle 195">
          <a:extLst>
            <a:ext uri="{FF2B5EF4-FFF2-40B4-BE49-F238E27FC236}">
              <a16:creationId xmlns:a16="http://schemas.microsoft.com/office/drawing/2014/main" id="{01AFC9C3-628F-6A20-CAE2-EDC165086D4B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357" name="Rectangle 196">
          <a:extLst>
            <a:ext uri="{FF2B5EF4-FFF2-40B4-BE49-F238E27FC236}">
              <a16:creationId xmlns:a16="http://schemas.microsoft.com/office/drawing/2014/main" id="{C0BA9504-0E38-27D9-8BFF-EDBBE2AA75BC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358" name="Rectangle 197">
          <a:extLst>
            <a:ext uri="{FF2B5EF4-FFF2-40B4-BE49-F238E27FC236}">
              <a16:creationId xmlns:a16="http://schemas.microsoft.com/office/drawing/2014/main" id="{40F2BDF1-1FCF-E192-DC88-03AABA43EA0C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359" name="Rectangle 198">
          <a:extLst>
            <a:ext uri="{FF2B5EF4-FFF2-40B4-BE49-F238E27FC236}">
              <a16:creationId xmlns:a16="http://schemas.microsoft.com/office/drawing/2014/main" id="{A27071A7-51F5-259B-8447-B15A98C3D86C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360" name="Rectangle 199">
          <a:extLst>
            <a:ext uri="{FF2B5EF4-FFF2-40B4-BE49-F238E27FC236}">
              <a16:creationId xmlns:a16="http://schemas.microsoft.com/office/drawing/2014/main" id="{A4193249-EECC-7932-72B8-1C794FEA714D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361" name="Rectangle 200">
          <a:extLst>
            <a:ext uri="{FF2B5EF4-FFF2-40B4-BE49-F238E27FC236}">
              <a16:creationId xmlns:a16="http://schemas.microsoft.com/office/drawing/2014/main" id="{411DD49C-535F-F7AC-0139-DBD3A2BC491D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362" name="Rectangle 201">
          <a:extLst>
            <a:ext uri="{FF2B5EF4-FFF2-40B4-BE49-F238E27FC236}">
              <a16:creationId xmlns:a16="http://schemas.microsoft.com/office/drawing/2014/main" id="{B52A17A5-6471-7E4E-A578-A911936F4643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363" name="Rectangle 202">
          <a:extLst>
            <a:ext uri="{FF2B5EF4-FFF2-40B4-BE49-F238E27FC236}">
              <a16:creationId xmlns:a16="http://schemas.microsoft.com/office/drawing/2014/main" id="{F1025787-E47A-7837-6984-07AECDE58538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364" name="Rectangle 203">
          <a:extLst>
            <a:ext uri="{FF2B5EF4-FFF2-40B4-BE49-F238E27FC236}">
              <a16:creationId xmlns:a16="http://schemas.microsoft.com/office/drawing/2014/main" id="{16BC2330-DEF0-A5D6-30BE-FA886805B729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365" name="Rectangle 204">
          <a:extLst>
            <a:ext uri="{FF2B5EF4-FFF2-40B4-BE49-F238E27FC236}">
              <a16:creationId xmlns:a16="http://schemas.microsoft.com/office/drawing/2014/main" id="{E2C3FB89-17FA-A4A6-EC22-C10B0502FD1D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366" name="Rectangle 205">
          <a:extLst>
            <a:ext uri="{FF2B5EF4-FFF2-40B4-BE49-F238E27FC236}">
              <a16:creationId xmlns:a16="http://schemas.microsoft.com/office/drawing/2014/main" id="{E754261F-BD54-7589-F6E7-67666D8EB359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367" name="Rectangle 206">
          <a:extLst>
            <a:ext uri="{FF2B5EF4-FFF2-40B4-BE49-F238E27FC236}">
              <a16:creationId xmlns:a16="http://schemas.microsoft.com/office/drawing/2014/main" id="{13BA1BC2-DA84-07FE-43EF-C844A9291C8C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368" name="Rectangle 207">
          <a:extLst>
            <a:ext uri="{FF2B5EF4-FFF2-40B4-BE49-F238E27FC236}">
              <a16:creationId xmlns:a16="http://schemas.microsoft.com/office/drawing/2014/main" id="{912D78B4-2D79-C3D2-A8DA-AB157097FC7D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369" name="Rectangle 208">
          <a:extLst>
            <a:ext uri="{FF2B5EF4-FFF2-40B4-BE49-F238E27FC236}">
              <a16:creationId xmlns:a16="http://schemas.microsoft.com/office/drawing/2014/main" id="{843E0F88-58FC-25F7-DC8C-3A46FA340A8B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370" name="Rectangle 209">
          <a:extLst>
            <a:ext uri="{FF2B5EF4-FFF2-40B4-BE49-F238E27FC236}">
              <a16:creationId xmlns:a16="http://schemas.microsoft.com/office/drawing/2014/main" id="{4B8CD5C8-AA2C-E4EC-0934-90A8F0006BEC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371" name="Rectangle 210">
          <a:extLst>
            <a:ext uri="{FF2B5EF4-FFF2-40B4-BE49-F238E27FC236}">
              <a16:creationId xmlns:a16="http://schemas.microsoft.com/office/drawing/2014/main" id="{B32E67BF-19D8-F74F-8028-55D15AB40E62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372" name="Rectangle 211">
          <a:extLst>
            <a:ext uri="{FF2B5EF4-FFF2-40B4-BE49-F238E27FC236}">
              <a16:creationId xmlns:a16="http://schemas.microsoft.com/office/drawing/2014/main" id="{B10BE1C2-A229-7015-68AD-1E207ED82358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373" name="Rectangle 212">
          <a:extLst>
            <a:ext uri="{FF2B5EF4-FFF2-40B4-BE49-F238E27FC236}">
              <a16:creationId xmlns:a16="http://schemas.microsoft.com/office/drawing/2014/main" id="{544CA2B6-D5BF-403E-DD8D-A1032E014E2C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374" name="Rectangle 213">
          <a:extLst>
            <a:ext uri="{FF2B5EF4-FFF2-40B4-BE49-F238E27FC236}">
              <a16:creationId xmlns:a16="http://schemas.microsoft.com/office/drawing/2014/main" id="{123661F3-911C-B0DC-A695-086C858BEC60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58375" name="Rectangle 214">
          <a:extLst>
            <a:ext uri="{FF2B5EF4-FFF2-40B4-BE49-F238E27FC236}">
              <a16:creationId xmlns:a16="http://schemas.microsoft.com/office/drawing/2014/main" id="{1FCE5194-AA9F-F0EB-C1F6-A90E464E1724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376" name="Rectangle 215">
          <a:extLst>
            <a:ext uri="{FF2B5EF4-FFF2-40B4-BE49-F238E27FC236}">
              <a16:creationId xmlns:a16="http://schemas.microsoft.com/office/drawing/2014/main" id="{996E0BFD-B533-9D15-1756-F55346FB3BCB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58377" name="Rectangle 216">
          <a:extLst>
            <a:ext uri="{FF2B5EF4-FFF2-40B4-BE49-F238E27FC236}">
              <a16:creationId xmlns:a16="http://schemas.microsoft.com/office/drawing/2014/main" id="{AA1FE438-8D10-E4FC-97FE-3A82D266335B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58378" name="Rectangle 217">
          <a:extLst>
            <a:ext uri="{FF2B5EF4-FFF2-40B4-BE49-F238E27FC236}">
              <a16:creationId xmlns:a16="http://schemas.microsoft.com/office/drawing/2014/main" id="{BB29CC7F-0A35-58E3-EEF5-65879A2B6ED6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379" name="Rectangle 218">
          <a:extLst>
            <a:ext uri="{FF2B5EF4-FFF2-40B4-BE49-F238E27FC236}">
              <a16:creationId xmlns:a16="http://schemas.microsoft.com/office/drawing/2014/main" id="{98DE9B31-E0DC-9295-A297-94418B6B9B68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380" name="Rectangle 219">
          <a:extLst>
            <a:ext uri="{FF2B5EF4-FFF2-40B4-BE49-F238E27FC236}">
              <a16:creationId xmlns:a16="http://schemas.microsoft.com/office/drawing/2014/main" id="{A2BE9587-DBB0-E853-BC4F-3F5DCBEA6101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381" name="Rectangle 220">
          <a:extLst>
            <a:ext uri="{FF2B5EF4-FFF2-40B4-BE49-F238E27FC236}">
              <a16:creationId xmlns:a16="http://schemas.microsoft.com/office/drawing/2014/main" id="{D692D077-4561-8B5A-1492-A98BEC17A855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382" name="Rectangle 221">
          <a:extLst>
            <a:ext uri="{FF2B5EF4-FFF2-40B4-BE49-F238E27FC236}">
              <a16:creationId xmlns:a16="http://schemas.microsoft.com/office/drawing/2014/main" id="{710D323E-E10C-898C-3AC6-08636B5FC02E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383" name="Rectangle 222">
          <a:extLst>
            <a:ext uri="{FF2B5EF4-FFF2-40B4-BE49-F238E27FC236}">
              <a16:creationId xmlns:a16="http://schemas.microsoft.com/office/drawing/2014/main" id="{A26C3F10-F2E3-812E-2CA7-DBADFC146B2F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384" name="Rectangle 223">
          <a:extLst>
            <a:ext uri="{FF2B5EF4-FFF2-40B4-BE49-F238E27FC236}">
              <a16:creationId xmlns:a16="http://schemas.microsoft.com/office/drawing/2014/main" id="{5AA6B59B-57D4-4A60-889F-38E6F38A2BCB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385" name="Rectangle 224">
          <a:extLst>
            <a:ext uri="{FF2B5EF4-FFF2-40B4-BE49-F238E27FC236}">
              <a16:creationId xmlns:a16="http://schemas.microsoft.com/office/drawing/2014/main" id="{2E7CAF64-05DA-F762-7251-224B4C87F735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386" name="Rectangle 225">
          <a:extLst>
            <a:ext uri="{FF2B5EF4-FFF2-40B4-BE49-F238E27FC236}">
              <a16:creationId xmlns:a16="http://schemas.microsoft.com/office/drawing/2014/main" id="{620EA830-84DE-CE8E-AD9C-B2B6B1668815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387" name="Rectangle 226">
          <a:extLst>
            <a:ext uri="{FF2B5EF4-FFF2-40B4-BE49-F238E27FC236}">
              <a16:creationId xmlns:a16="http://schemas.microsoft.com/office/drawing/2014/main" id="{51DC0811-5C20-6D59-15F9-894263FBCCFF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388" name="Rectangle 227">
          <a:extLst>
            <a:ext uri="{FF2B5EF4-FFF2-40B4-BE49-F238E27FC236}">
              <a16:creationId xmlns:a16="http://schemas.microsoft.com/office/drawing/2014/main" id="{ED41C4F8-F696-543B-AFB2-1F63ACCF9B2B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389" name="Rectangle 228">
          <a:extLst>
            <a:ext uri="{FF2B5EF4-FFF2-40B4-BE49-F238E27FC236}">
              <a16:creationId xmlns:a16="http://schemas.microsoft.com/office/drawing/2014/main" id="{AFC68B7E-B004-0D53-365A-84649749021D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58390" name="Rectangle 229">
          <a:extLst>
            <a:ext uri="{FF2B5EF4-FFF2-40B4-BE49-F238E27FC236}">
              <a16:creationId xmlns:a16="http://schemas.microsoft.com/office/drawing/2014/main" id="{2601B288-CE01-9C91-DC46-43D4220F881A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391" name="Rectangle 736">
          <a:extLst>
            <a:ext uri="{FF2B5EF4-FFF2-40B4-BE49-F238E27FC236}">
              <a16:creationId xmlns:a16="http://schemas.microsoft.com/office/drawing/2014/main" id="{5B360ECB-0D13-A185-4F96-156F70BFA69F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392" name="Rectangle 737">
          <a:extLst>
            <a:ext uri="{FF2B5EF4-FFF2-40B4-BE49-F238E27FC236}">
              <a16:creationId xmlns:a16="http://schemas.microsoft.com/office/drawing/2014/main" id="{81704A1C-261F-9F1F-E0AE-2CF6E2B2266F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393" name="Rectangle 738">
          <a:extLst>
            <a:ext uri="{FF2B5EF4-FFF2-40B4-BE49-F238E27FC236}">
              <a16:creationId xmlns:a16="http://schemas.microsoft.com/office/drawing/2014/main" id="{ABC23A42-CE89-228D-1CEA-0ED53E64C469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394" name="Rectangle 739">
          <a:extLst>
            <a:ext uri="{FF2B5EF4-FFF2-40B4-BE49-F238E27FC236}">
              <a16:creationId xmlns:a16="http://schemas.microsoft.com/office/drawing/2014/main" id="{15EE7189-5869-8ECB-1819-EF04FA360825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395" name="Rectangle 740">
          <a:extLst>
            <a:ext uri="{FF2B5EF4-FFF2-40B4-BE49-F238E27FC236}">
              <a16:creationId xmlns:a16="http://schemas.microsoft.com/office/drawing/2014/main" id="{99E79A0B-8565-1B7F-609B-5D9440B8F8C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396" name="Rectangle 741">
          <a:extLst>
            <a:ext uri="{FF2B5EF4-FFF2-40B4-BE49-F238E27FC236}">
              <a16:creationId xmlns:a16="http://schemas.microsoft.com/office/drawing/2014/main" id="{A41D2AE9-7BB6-4575-AF52-D1FF8478F226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397" name="Rectangle 742">
          <a:extLst>
            <a:ext uri="{FF2B5EF4-FFF2-40B4-BE49-F238E27FC236}">
              <a16:creationId xmlns:a16="http://schemas.microsoft.com/office/drawing/2014/main" id="{8B85434F-4C27-AF21-ADE7-E304984A6CBE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398" name="Rectangle 743">
          <a:extLst>
            <a:ext uri="{FF2B5EF4-FFF2-40B4-BE49-F238E27FC236}">
              <a16:creationId xmlns:a16="http://schemas.microsoft.com/office/drawing/2014/main" id="{63323E7D-0F64-C242-9313-0994E08645F6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399" name="Rectangle 744">
          <a:extLst>
            <a:ext uri="{FF2B5EF4-FFF2-40B4-BE49-F238E27FC236}">
              <a16:creationId xmlns:a16="http://schemas.microsoft.com/office/drawing/2014/main" id="{3F4CDD5F-54B2-1C48-F14E-42E7D5A3D6C5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400" name="Rectangle 745">
          <a:extLst>
            <a:ext uri="{FF2B5EF4-FFF2-40B4-BE49-F238E27FC236}">
              <a16:creationId xmlns:a16="http://schemas.microsoft.com/office/drawing/2014/main" id="{4CBF766C-E9C1-29EF-30B8-91A1B768B598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401" name="Rectangle 746">
          <a:extLst>
            <a:ext uri="{FF2B5EF4-FFF2-40B4-BE49-F238E27FC236}">
              <a16:creationId xmlns:a16="http://schemas.microsoft.com/office/drawing/2014/main" id="{1885AE34-1696-03A4-BB62-CAF415152205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402" name="Rectangle 747">
          <a:extLst>
            <a:ext uri="{FF2B5EF4-FFF2-40B4-BE49-F238E27FC236}">
              <a16:creationId xmlns:a16="http://schemas.microsoft.com/office/drawing/2014/main" id="{42B51AFF-201B-C599-FD69-1C7148C02660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403" name="Rectangle 748">
          <a:extLst>
            <a:ext uri="{FF2B5EF4-FFF2-40B4-BE49-F238E27FC236}">
              <a16:creationId xmlns:a16="http://schemas.microsoft.com/office/drawing/2014/main" id="{8674E097-3234-C690-A087-35DFDEB93FF5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404" name="Rectangle 749">
          <a:extLst>
            <a:ext uri="{FF2B5EF4-FFF2-40B4-BE49-F238E27FC236}">
              <a16:creationId xmlns:a16="http://schemas.microsoft.com/office/drawing/2014/main" id="{1D966703-D6EC-D7DA-546F-DF35392009D3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405" name="Rectangle 750">
          <a:extLst>
            <a:ext uri="{FF2B5EF4-FFF2-40B4-BE49-F238E27FC236}">
              <a16:creationId xmlns:a16="http://schemas.microsoft.com/office/drawing/2014/main" id="{6AFF6CF9-7C2A-B433-57AA-DE19E9B7EF88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406" name="Rectangle 751">
          <a:extLst>
            <a:ext uri="{FF2B5EF4-FFF2-40B4-BE49-F238E27FC236}">
              <a16:creationId xmlns:a16="http://schemas.microsoft.com/office/drawing/2014/main" id="{130A901E-2BC3-82D9-CF2E-694B6C81AB9F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407" name="Rectangle 752">
          <a:extLst>
            <a:ext uri="{FF2B5EF4-FFF2-40B4-BE49-F238E27FC236}">
              <a16:creationId xmlns:a16="http://schemas.microsoft.com/office/drawing/2014/main" id="{67179F21-20A6-6D84-8EFA-156A4E252FFC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408" name="Rectangle 753">
          <a:extLst>
            <a:ext uri="{FF2B5EF4-FFF2-40B4-BE49-F238E27FC236}">
              <a16:creationId xmlns:a16="http://schemas.microsoft.com/office/drawing/2014/main" id="{16AB3C7F-3DCC-C2A5-796A-4AFC120E224A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409" name="Rectangle 754">
          <a:extLst>
            <a:ext uri="{FF2B5EF4-FFF2-40B4-BE49-F238E27FC236}">
              <a16:creationId xmlns:a16="http://schemas.microsoft.com/office/drawing/2014/main" id="{1DEFB96B-CE86-CAE7-B2B3-AF94E79C0C36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410" name="Rectangle 755">
          <a:extLst>
            <a:ext uri="{FF2B5EF4-FFF2-40B4-BE49-F238E27FC236}">
              <a16:creationId xmlns:a16="http://schemas.microsoft.com/office/drawing/2014/main" id="{9A1B0F7E-276F-5355-EC48-84E2D9EB0B78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411" name="Rectangle 756">
          <a:extLst>
            <a:ext uri="{FF2B5EF4-FFF2-40B4-BE49-F238E27FC236}">
              <a16:creationId xmlns:a16="http://schemas.microsoft.com/office/drawing/2014/main" id="{399F5A17-63E1-69E1-E788-9E98123C8794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412" name="Rectangle 757">
          <a:extLst>
            <a:ext uri="{FF2B5EF4-FFF2-40B4-BE49-F238E27FC236}">
              <a16:creationId xmlns:a16="http://schemas.microsoft.com/office/drawing/2014/main" id="{3EDE62F3-DE61-75B2-FF5B-DFDB6D6FD049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413" name="Rectangle 758">
          <a:extLst>
            <a:ext uri="{FF2B5EF4-FFF2-40B4-BE49-F238E27FC236}">
              <a16:creationId xmlns:a16="http://schemas.microsoft.com/office/drawing/2014/main" id="{D62B2C9D-9FF8-5879-F07F-B3873FE0D26D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414" name="Rectangle 759">
          <a:extLst>
            <a:ext uri="{FF2B5EF4-FFF2-40B4-BE49-F238E27FC236}">
              <a16:creationId xmlns:a16="http://schemas.microsoft.com/office/drawing/2014/main" id="{D61B1AAA-DB5C-C115-D975-08917BEEDFB4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415" name="Rectangle 760">
          <a:extLst>
            <a:ext uri="{FF2B5EF4-FFF2-40B4-BE49-F238E27FC236}">
              <a16:creationId xmlns:a16="http://schemas.microsoft.com/office/drawing/2014/main" id="{ECD42C2A-EAA1-69A3-B031-560952DE3BDA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416" name="Rectangle 761">
          <a:extLst>
            <a:ext uri="{FF2B5EF4-FFF2-40B4-BE49-F238E27FC236}">
              <a16:creationId xmlns:a16="http://schemas.microsoft.com/office/drawing/2014/main" id="{C8A69B27-905C-64D1-D4FF-9245F8BCDF12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417" name="Rectangle 762">
          <a:extLst>
            <a:ext uri="{FF2B5EF4-FFF2-40B4-BE49-F238E27FC236}">
              <a16:creationId xmlns:a16="http://schemas.microsoft.com/office/drawing/2014/main" id="{3DED00A4-DA46-4F63-6596-2C1C00A4D064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418" name="Rectangle 763">
          <a:extLst>
            <a:ext uri="{FF2B5EF4-FFF2-40B4-BE49-F238E27FC236}">
              <a16:creationId xmlns:a16="http://schemas.microsoft.com/office/drawing/2014/main" id="{903F0C32-D707-C818-9DC5-8858902D1878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419" name="Rectangle 764">
          <a:extLst>
            <a:ext uri="{FF2B5EF4-FFF2-40B4-BE49-F238E27FC236}">
              <a16:creationId xmlns:a16="http://schemas.microsoft.com/office/drawing/2014/main" id="{BB9F1B3B-C6D0-7DEB-B1F7-4863530FC441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420" name="Rectangle 765">
          <a:extLst>
            <a:ext uri="{FF2B5EF4-FFF2-40B4-BE49-F238E27FC236}">
              <a16:creationId xmlns:a16="http://schemas.microsoft.com/office/drawing/2014/main" id="{8FB31587-739F-3CDF-A84C-66326EC0E690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421" name="Rectangle 766">
          <a:extLst>
            <a:ext uri="{FF2B5EF4-FFF2-40B4-BE49-F238E27FC236}">
              <a16:creationId xmlns:a16="http://schemas.microsoft.com/office/drawing/2014/main" id="{BBBE410A-53A2-0416-E376-0F5D55BEB757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422" name="Rectangle 767">
          <a:extLst>
            <a:ext uri="{FF2B5EF4-FFF2-40B4-BE49-F238E27FC236}">
              <a16:creationId xmlns:a16="http://schemas.microsoft.com/office/drawing/2014/main" id="{D719FAD4-3B2D-178A-8F9F-1C4BB3E08070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423" name="Rectangle 768">
          <a:extLst>
            <a:ext uri="{FF2B5EF4-FFF2-40B4-BE49-F238E27FC236}">
              <a16:creationId xmlns:a16="http://schemas.microsoft.com/office/drawing/2014/main" id="{80D7F505-6D36-C7E9-2833-3B62DE5796A5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424" name="Rectangle 769">
          <a:extLst>
            <a:ext uri="{FF2B5EF4-FFF2-40B4-BE49-F238E27FC236}">
              <a16:creationId xmlns:a16="http://schemas.microsoft.com/office/drawing/2014/main" id="{C66F6EF7-F316-6B11-C00B-E17F703C7A84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425" name="Rectangle 770">
          <a:extLst>
            <a:ext uri="{FF2B5EF4-FFF2-40B4-BE49-F238E27FC236}">
              <a16:creationId xmlns:a16="http://schemas.microsoft.com/office/drawing/2014/main" id="{FB6614E7-52E4-52BA-C95E-671EC00B3566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426" name="Rectangle 771">
          <a:extLst>
            <a:ext uri="{FF2B5EF4-FFF2-40B4-BE49-F238E27FC236}">
              <a16:creationId xmlns:a16="http://schemas.microsoft.com/office/drawing/2014/main" id="{6F6E34E3-6C07-F16A-8753-DC2CA05D39BD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427" name="Rectangle 772">
          <a:extLst>
            <a:ext uri="{FF2B5EF4-FFF2-40B4-BE49-F238E27FC236}">
              <a16:creationId xmlns:a16="http://schemas.microsoft.com/office/drawing/2014/main" id="{A22B78C9-131A-5BB6-3687-874AE675CE0D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428" name="Rectangle 773">
          <a:extLst>
            <a:ext uri="{FF2B5EF4-FFF2-40B4-BE49-F238E27FC236}">
              <a16:creationId xmlns:a16="http://schemas.microsoft.com/office/drawing/2014/main" id="{3DDF1713-2C16-A87F-1933-480D55E1C796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429" name="Rectangle 774">
          <a:extLst>
            <a:ext uri="{FF2B5EF4-FFF2-40B4-BE49-F238E27FC236}">
              <a16:creationId xmlns:a16="http://schemas.microsoft.com/office/drawing/2014/main" id="{1E282831-482A-E40F-D3A4-B32697CA5F16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430" name="Rectangle 775">
          <a:extLst>
            <a:ext uri="{FF2B5EF4-FFF2-40B4-BE49-F238E27FC236}">
              <a16:creationId xmlns:a16="http://schemas.microsoft.com/office/drawing/2014/main" id="{EF122765-2D6B-7B14-0CEA-279E22C6E78B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431" name="Rectangle 776">
          <a:extLst>
            <a:ext uri="{FF2B5EF4-FFF2-40B4-BE49-F238E27FC236}">
              <a16:creationId xmlns:a16="http://schemas.microsoft.com/office/drawing/2014/main" id="{44ED95A1-704F-E09A-1B05-D6C52B19C2BF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432" name="Rectangle 777">
          <a:extLst>
            <a:ext uri="{FF2B5EF4-FFF2-40B4-BE49-F238E27FC236}">
              <a16:creationId xmlns:a16="http://schemas.microsoft.com/office/drawing/2014/main" id="{800678AC-3E88-66C1-EA05-B83A7C7D5924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433" name="Rectangle 778">
          <a:extLst>
            <a:ext uri="{FF2B5EF4-FFF2-40B4-BE49-F238E27FC236}">
              <a16:creationId xmlns:a16="http://schemas.microsoft.com/office/drawing/2014/main" id="{8D2F9726-78BF-14BE-C1BB-F1B2FA75AED4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434" name="Rectangle 779">
          <a:extLst>
            <a:ext uri="{FF2B5EF4-FFF2-40B4-BE49-F238E27FC236}">
              <a16:creationId xmlns:a16="http://schemas.microsoft.com/office/drawing/2014/main" id="{E08AECFD-338C-C37C-0BD8-738F8E8A1ADA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435" name="Rectangle 780">
          <a:extLst>
            <a:ext uri="{FF2B5EF4-FFF2-40B4-BE49-F238E27FC236}">
              <a16:creationId xmlns:a16="http://schemas.microsoft.com/office/drawing/2014/main" id="{AB72F98F-B2E2-8AF1-27C6-88F8035F0A62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436" name="Rectangle 781">
          <a:extLst>
            <a:ext uri="{FF2B5EF4-FFF2-40B4-BE49-F238E27FC236}">
              <a16:creationId xmlns:a16="http://schemas.microsoft.com/office/drawing/2014/main" id="{5DC7286E-D176-301C-0C2C-D7ED4C5BB3FC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437" name="Rectangle 1617">
          <a:extLst>
            <a:ext uri="{FF2B5EF4-FFF2-40B4-BE49-F238E27FC236}">
              <a16:creationId xmlns:a16="http://schemas.microsoft.com/office/drawing/2014/main" id="{6E92F745-7B55-C0A1-95BE-2FDD9C6FA5C4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438" name="Rectangle 1618">
          <a:extLst>
            <a:ext uri="{FF2B5EF4-FFF2-40B4-BE49-F238E27FC236}">
              <a16:creationId xmlns:a16="http://schemas.microsoft.com/office/drawing/2014/main" id="{B49074C8-AD27-17E7-430D-3BA959AA82AC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439" name="Rectangle 1619">
          <a:extLst>
            <a:ext uri="{FF2B5EF4-FFF2-40B4-BE49-F238E27FC236}">
              <a16:creationId xmlns:a16="http://schemas.microsoft.com/office/drawing/2014/main" id="{5F115FC4-993A-1441-9D40-5003EFB87A74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440" name="Rectangle 1620">
          <a:extLst>
            <a:ext uri="{FF2B5EF4-FFF2-40B4-BE49-F238E27FC236}">
              <a16:creationId xmlns:a16="http://schemas.microsoft.com/office/drawing/2014/main" id="{A0976B76-7328-64D2-2368-E74CAB1FC610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441" name="Rectangle 1621">
          <a:extLst>
            <a:ext uri="{FF2B5EF4-FFF2-40B4-BE49-F238E27FC236}">
              <a16:creationId xmlns:a16="http://schemas.microsoft.com/office/drawing/2014/main" id="{BB736AA5-3F0C-26AF-D54D-C8D51807C710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442" name="Rectangle 1622">
          <a:extLst>
            <a:ext uri="{FF2B5EF4-FFF2-40B4-BE49-F238E27FC236}">
              <a16:creationId xmlns:a16="http://schemas.microsoft.com/office/drawing/2014/main" id="{ED148348-0835-A776-342E-DE49C2873459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443" name="Rectangle 1623">
          <a:extLst>
            <a:ext uri="{FF2B5EF4-FFF2-40B4-BE49-F238E27FC236}">
              <a16:creationId xmlns:a16="http://schemas.microsoft.com/office/drawing/2014/main" id="{00A2A60C-5E4D-5D91-AD5B-C1FC9E171017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444" name="Rectangle 1624">
          <a:extLst>
            <a:ext uri="{FF2B5EF4-FFF2-40B4-BE49-F238E27FC236}">
              <a16:creationId xmlns:a16="http://schemas.microsoft.com/office/drawing/2014/main" id="{BBD05939-E296-08D4-876E-A23C448A40A0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445" name="Rectangle 1625">
          <a:extLst>
            <a:ext uri="{FF2B5EF4-FFF2-40B4-BE49-F238E27FC236}">
              <a16:creationId xmlns:a16="http://schemas.microsoft.com/office/drawing/2014/main" id="{1D7F49F2-2C0C-3760-8907-3087734E1E2C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446" name="Rectangle 1626">
          <a:extLst>
            <a:ext uri="{FF2B5EF4-FFF2-40B4-BE49-F238E27FC236}">
              <a16:creationId xmlns:a16="http://schemas.microsoft.com/office/drawing/2014/main" id="{4A9FB47C-3CFB-19EC-CB06-C5407156C816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447" name="Rectangle 1627">
          <a:extLst>
            <a:ext uri="{FF2B5EF4-FFF2-40B4-BE49-F238E27FC236}">
              <a16:creationId xmlns:a16="http://schemas.microsoft.com/office/drawing/2014/main" id="{1B5CC8EA-4046-46F2-8600-66B6AC618572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448" name="Rectangle 1628">
          <a:extLst>
            <a:ext uri="{FF2B5EF4-FFF2-40B4-BE49-F238E27FC236}">
              <a16:creationId xmlns:a16="http://schemas.microsoft.com/office/drawing/2014/main" id="{95A6185C-9CE5-DDA3-A381-5E20F5E4F223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449" name="Rectangle 1629">
          <a:extLst>
            <a:ext uri="{FF2B5EF4-FFF2-40B4-BE49-F238E27FC236}">
              <a16:creationId xmlns:a16="http://schemas.microsoft.com/office/drawing/2014/main" id="{6A9F0108-C8D7-1646-D579-40281C3F3557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450" name="Rectangle 1630">
          <a:extLst>
            <a:ext uri="{FF2B5EF4-FFF2-40B4-BE49-F238E27FC236}">
              <a16:creationId xmlns:a16="http://schemas.microsoft.com/office/drawing/2014/main" id="{B02C8CD8-B584-B7CE-0A07-0963465BE7E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451" name="Rectangle 1631">
          <a:extLst>
            <a:ext uri="{FF2B5EF4-FFF2-40B4-BE49-F238E27FC236}">
              <a16:creationId xmlns:a16="http://schemas.microsoft.com/office/drawing/2014/main" id="{C460EAC9-16CF-CBD2-8B78-EFCD95655529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452" name="Rectangle 1632">
          <a:extLst>
            <a:ext uri="{FF2B5EF4-FFF2-40B4-BE49-F238E27FC236}">
              <a16:creationId xmlns:a16="http://schemas.microsoft.com/office/drawing/2014/main" id="{8D22AE92-EB01-3649-0F26-3FD064D7711D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453" name="Rectangle 1633">
          <a:extLst>
            <a:ext uri="{FF2B5EF4-FFF2-40B4-BE49-F238E27FC236}">
              <a16:creationId xmlns:a16="http://schemas.microsoft.com/office/drawing/2014/main" id="{FD857939-3862-68A2-083D-2ED35A98E00A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454" name="Rectangle 1634">
          <a:extLst>
            <a:ext uri="{FF2B5EF4-FFF2-40B4-BE49-F238E27FC236}">
              <a16:creationId xmlns:a16="http://schemas.microsoft.com/office/drawing/2014/main" id="{174F5C28-4B81-2F2E-AE06-98A1609BF166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455" name="Rectangle 1635">
          <a:extLst>
            <a:ext uri="{FF2B5EF4-FFF2-40B4-BE49-F238E27FC236}">
              <a16:creationId xmlns:a16="http://schemas.microsoft.com/office/drawing/2014/main" id="{C7C90B66-B1D7-452E-E1B1-B7729184E2AB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456" name="Rectangle 1636">
          <a:extLst>
            <a:ext uri="{FF2B5EF4-FFF2-40B4-BE49-F238E27FC236}">
              <a16:creationId xmlns:a16="http://schemas.microsoft.com/office/drawing/2014/main" id="{711E24E2-75A3-A878-5EB6-DF4B30711C07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457" name="Rectangle 1637">
          <a:extLst>
            <a:ext uri="{FF2B5EF4-FFF2-40B4-BE49-F238E27FC236}">
              <a16:creationId xmlns:a16="http://schemas.microsoft.com/office/drawing/2014/main" id="{2304EEF5-C494-FD6A-BD33-062ED5609871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458" name="Rectangle 1638">
          <a:extLst>
            <a:ext uri="{FF2B5EF4-FFF2-40B4-BE49-F238E27FC236}">
              <a16:creationId xmlns:a16="http://schemas.microsoft.com/office/drawing/2014/main" id="{CA8088EA-D39A-4ECC-C884-D3A3B5092A56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459" name="Rectangle 1639">
          <a:extLst>
            <a:ext uri="{FF2B5EF4-FFF2-40B4-BE49-F238E27FC236}">
              <a16:creationId xmlns:a16="http://schemas.microsoft.com/office/drawing/2014/main" id="{F87FB288-266E-C044-98A1-37D196336315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460" name="Rectangle 1640">
          <a:extLst>
            <a:ext uri="{FF2B5EF4-FFF2-40B4-BE49-F238E27FC236}">
              <a16:creationId xmlns:a16="http://schemas.microsoft.com/office/drawing/2014/main" id="{2AFC764F-3163-5A64-9210-E31FFF637895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461" name="Rectangle 1641">
          <a:extLst>
            <a:ext uri="{FF2B5EF4-FFF2-40B4-BE49-F238E27FC236}">
              <a16:creationId xmlns:a16="http://schemas.microsoft.com/office/drawing/2014/main" id="{DD9C1B12-360B-1E91-BF84-8E3F5B5C142F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462" name="Rectangle 1642">
          <a:extLst>
            <a:ext uri="{FF2B5EF4-FFF2-40B4-BE49-F238E27FC236}">
              <a16:creationId xmlns:a16="http://schemas.microsoft.com/office/drawing/2014/main" id="{A098E989-8B18-0412-97D4-3DE66A0C7048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463" name="Rectangle 1643">
          <a:extLst>
            <a:ext uri="{FF2B5EF4-FFF2-40B4-BE49-F238E27FC236}">
              <a16:creationId xmlns:a16="http://schemas.microsoft.com/office/drawing/2014/main" id="{82D47723-9700-4B4B-EA6B-57C22D4FF75B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464" name="Rectangle 1644">
          <a:extLst>
            <a:ext uri="{FF2B5EF4-FFF2-40B4-BE49-F238E27FC236}">
              <a16:creationId xmlns:a16="http://schemas.microsoft.com/office/drawing/2014/main" id="{52B47157-9863-83DE-E201-2B98F6817C3F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465" name="Rectangle 1645">
          <a:extLst>
            <a:ext uri="{FF2B5EF4-FFF2-40B4-BE49-F238E27FC236}">
              <a16:creationId xmlns:a16="http://schemas.microsoft.com/office/drawing/2014/main" id="{A54E88DD-AB5D-4200-540F-CC782DD65A22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466" name="Rectangle 1646">
          <a:extLst>
            <a:ext uri="{FF2B5EF4-FFF2-40B4-BE49-F238E27FC236}">
              <a16:creationId xmlns:a16="http://schemas.microsoft.com/office/drawing/2014/main" id="{5ABE6E47-F90A-F912-C1B1-55421700EE5D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467" name="Rectangle 1647">
          <a:extLst>
            <a:ext uri="{FF2B5EF4-FFF2-40B4-BE49-F238E27FC236}">
              <a16:creationId xmlns:a16="http://schemas.microsoft.com/office/drawing/2014/main" id="{2A2F205F-2292-6A8C-F0D0-184060B848B2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468" name="Rectangle 1648">
          <a:extLst>
            <a:ext uri="{FF2B5EF4-FFF2-40B4-BE49-F238E27FC236}">
              <a16:creationId xmlns:a16="http://schemas.microsoft.com/office/drawing/2014/main" id="{D7699E07-FA2F-D93A-B8AE-2C17404EDC9D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469" name="Rectangle 1649">
          <a:extLst>
            <a:ext uri="{FF2B5EF4-FFF2-40B4-BE49-F238E27FC236}">
              <a16:creationId xmlns:a16="http://schemas.microsoft.com/office/drawing/2014/main" id="{2A96D0B1-5CE4-2CC5-B617-3040683769F1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470" name="Rectangle 1650">
          <a:extLst>
            <a:ext uri="{FF2B5EF4-FFF2-40B4-BE49-F238E27FC236}">
              <a16:creationId xmlns:a16="http://schemas.microsoft.com/office/drawing/2014/main" id="{7B819024-77E3-0CF5-75C7-E15C907CE86A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471" name="Rectangle 1651">
          <a:extLst>
            <a:ext uri="{FF2B5EF4-FFF2-40B4-BE49-F238E27FC236}">
              <a16:creationId xmlns:a16="http://schemas.microsoft.com/office/drawing/2014/main" id="{711B47BD-44B2-0981-2E90-6F96382BA8AF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472" name="Rectangle 1652">
          <a:extLst>
            <a:ext uri="{FF2B5EF4-FFF2-40B4-BE49-F238E27FC236}">
              <a16:creationId xmlns:a16="http://schemas.microsoft.com/office/drawing/2014/main" id="{9F0259E4-F360-83F5-2175-F67FA7FF2AE3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473" name="Rectangle 1653">
          <a:extLst>
            <a:ext uri="{FF2B5EF4-FFF2-40B4-BE49-F238E27FC236}">
              <a16:creationId xmlns:a16="http://schemas.microsoft.com/office/drawing/2014/main" id="{B3435E07-77D9-5E8F-19D7-0E2B684CF855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474" name="Rectangle 1654">
          <a:extLst>
            <a:ext uri="{FF2B5EF4-FFF2-40B4-BE49-F238E27FC236}">
              <a16:creationId xmlns:a16="http://schemas.microsoft.com/office/drawing/2014/main" id="{79AC10C8-A1CA-21AE-C2EB-F8C9ED1A4DBA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475" name="Rectangle 1655">
          <a:extLst>
            <a:ext uri="{FF2B5EF4-FFF2-40B4-BE49-F238E27FC236}">
              <a16:creationId xmlns:a16="http://schemas.microsoft.com/office/drawing/2014/main" id="{F604A6F4-52C5-4DF4-EFB2-6B2A6AF23C00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476" name="Rectangle 1656">
          <a:extLst>
            <a:ext uri="{FF2B5EF4-FFF2-40B4-BE49-F238E27FC236}">
              <a16:creationId xmlns:a16="http://schemas.microsoft.com/office/drawing/2014/main" id="{6C8C84F1-AE20-8181-9712-F45BFD489243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477" name="Rectangle 1657">
          <a:extLst>
            <a:ext uri="{FF2B5EF4-FFF2-40B4-BE49-F238E27FC236}">
              <a16:creationId xmlns:a16="http://schemas.microsoft.com/office/drawing/2014/main" id="{6E749A1C-EB5E-8F52-9B2B-DE12EA719FAE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478" name="Rectangle 1658">
          <a:extLst>
            <a:ext uri="{FF2B5EF4-FFF2-40B4-BE49-F238E27FC236}">
              <a16:creationId xmlns:a16="http://schemas.microsoft.com/office/drawing/2014/main" id="{096BB1C9-62B3-EE8D-618F-E25AA47CAD10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479" name="Rectangle 1659">
          <a:extLst>
            <a:ext uri="{FF2B5EF4-FFF2-40B4-BE49-F238E27FC236}">
              <a16:creationId xmlns:a16="http://schemas.microsoft.com/office/drawing/2014/main" id="{85438C0F-C349-00C2-322B-876B0AEE0077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480" name="Rectangle 1660">
          <a:extLst>
            <a:ext uri="{FF2B5EF4-FFF2-40B4-BE49-F238E27FC236}">
              <a16:creationId xmlns:a16="http://schemas.microsoft.com/office/drawing/2014/main" id="{3E4462F0-A298-A41C-2024-DE2E9665FDE3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481" name="Rectangle 1661">
          <a:extLst>
            <a:ext uri="{FF2B5EF4-FFF2-40B4-BE49-F238E27FC236}">
              <a16:creationId xmlns:a16="http://schemas.microsoft.com/office/drawing/2014/main" id="{6C80C486-21E3-C91D-5AD1-097623F22AA6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482" name="Rectangle 1662">
          <a:extLst>
            <a:ext uri="{FF2B5EF4-FFF2-40B4-BE49-F238E27FC236}">
              <a16:creationId xmlns:a16="http://schemas.microsoft.com/office/drawing/2014/main" id="{F68F288A-9BDD-FA73-6286-5B4C69AA07B3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483" name="Rectangle 736">
          <a:extLst>
            <a:ext uri="{FF2B5EF4-FFF2-40B4-BE49-F238E27FC236}">
              <a16:creationId xmlns:a16="http://schemas.microsoft.com/office/drawing/2014/main" id="{A6C18935-9425-050F-752C-B6C5ADA00E17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484" name="Rectangle 737">
          <a:extLst>
            <a:ext uri="{FF2B5EF4-FFF2-40B4-BE49-F238E27FC236}">
              <a16:creationId xmlns:a16="http://schemas.microsoft.com/office/drawing/2014/main" id="{9115D844-E25D-286C-31E1-39C76DE3BB64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485" name="Rectangle 738">
          <a:extLst>
            <a:ext uri="{FF2B5EF4-FFF2-40B4-BE49-F238E27FC236}">
              <a16:creationId xmlns:a16="http://schemas.microsoft.com/office/drawing/2014/main" id="{90D1A960-42D0-DEF9-B256-5E3346E019EE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486" name="Rectangle 739">
          <a:extLst>
            <a:ext uri="{FF2B5EF4-FFF2-40B4-BE49-F238E27FC236}">
              <a16:creationId xmlns:a16="http://schemas.microsoft.com/office/drawing/2014/main" id="{5C1FCEDB-A1FE-43AB-A4DD-4ECA9F929A70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487" name="Rectangle 740">
          <a:extLst>
            <a:ext uri="{FF2B5EF4-FFF2-40B4-BE49-F238E27FC236}">
              <a16:creationId xmlns:a16="http://schemas.microsoft.com/office/drawing/2014/main" id="{139C1791-8A56-A1A8-7107-A4B7186FAE30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488" name="Rectangle 741">
          <a:extLst>
            <a:ext uri="{FF2B5EF4-FFF2-40B4-BE49-F238E27FC236}">
              <a16:creationId xmlns:a16="http://schemas.microsoft.com/office/drawing/2014/main" id="{35E6A16D-28C5-A78F-9B46-3E855BB42E83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489" name="Rectangle 742">
          <a:extLst>
            <a:ext uri="{FF2B5EF4-FFF2-40B4-BE49-F238E27FC236}">
              <a16:creationId xmlns:a16="http://schemas.microsoft.com/office/drawing/2014/main" id="{A34F347A-7E44-A9B3-F258-F9F76B51F0EF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490" name="Rectangle 743">
          <a:extLst>
            <a:ext uri="{FF2B5EF4-FFF2-40B4-BE49-F238E27FC236}">
              <a16:creationId xmlns:a16="http://schemas.microsoft.com/office/drawing/2014/main" id="{1A80927A-0C94-0FD2-D233-50C6AB35009B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491" name="Rectangle 744">
          <a:extLst>
            <a:ext uri="{FF2B5EF4-FFF2-40B4-BE49-F238E27FC236}">
              <a16:creationId xmlns:a16="http://schemas.microsoft.com/office/drawing/2014/main" id="{895F84CD-2984-4975-1D59-AA79888D6D22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492" name="Rectangle 745">
          <a:extLst>
            <a:ext uri="{FF2B5EF4-FFF2-40B4-BE49-F238E27FC236}">
              <a16:creationId xmlns:a16="http://schemas.microsoft.com/office/drawing/2014/main" id="{8D1210F6-3230-88E3-CE8A-24F30EB8C27E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493" name="Rectangle 746">
          <a:extLst>
            <a:ext uri="{FF2B5EF4-FFF2-40B4-BE49-F238E27FC236}">
              <a16:creationId xmlns:a16="http://schemas.microsoft.com/office/drawing/2014/main" id="{B9278E83-38F0-077E-2417-C169B61BF69F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494" name="Rectangle 747">
          <a:extLst>
            <a:ext uri="{FF2B5EF4-FFF2-40B4-BE49-F238E27FC236}">
              <a16:creationId xmlns:a16="http://schemas.microsoft.com/office/drawing/2014/main" id="{048C942A-D978-B325-8BF4-730B811D853F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495" name="Rectangle 748">
          <a:extLst>
            <a:ext uri="{FF2B5EF4-FFF2-40B4-BE49-F238E27FC236}">
              <a16:creationId xmlns:a16="http://schemas.microsoft.com/office/drawing/2014/main" id="{F87643EC-25DA-67A0-E4E8-1D0BAE04507A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496" name="Rectangle 749">
          <a:extLst>
            <a:ext uri="{FF2B5EF4-FFF2-40B4-BE49-F238E27FC236}">
              <a16:creationId xmlns:a16="http://schemas.microsoft.com/office/drawing/2014/main" id="{BAA1BAC7-E62B-3DDA-1CA0-96BD3F0CE11E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497" name="Rectangle 750">
          <a:extLst>
            <a:ext uri="{FF2B5EF4-FFF2-40B4-BE49-F238E27FC236}">
              <a16:creationId xmlns:a16="http://schemas.microsoft.com/office/drawing/2014/main" id="{966F666B-7FA2-3C54-2FAA-924557716D4E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498" name="Rectangle 751">
          <a:extLst>
            <a:ext uri="{FF2B5EF4-FFF2-40B4-BE49-F238E27FC236}">
              <a16:creationId xmlns:a16="http://schemas.microsoft.com/office/drawing/2014/main" id="{21A058C1-92EF-CFCA-243F-A3DB759DAD24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499" name="Rectangle 752">
          <a:extLst>
            <a:ext uri="{FF2B5EF4-FFF2-40B4-BE49-F238E27FC236}">
              <a16:creationId xmlns:a16="http://schemas.microsoft.com/office/drawing/2014/main" id="{9836ABB6-9EC3-0357-3DC5-73DBB28D0681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500" name="Rectangle 753">
          <a:extLst>
            <a:ext uri="{FF2B5EF4-FFF2-40B4-BE49-F238E27FC236}">
              <a16:creationId xmlns:a16="http://schemas.microsoft.com/office/drawing/2014/main" id="{7A924529-FABD-DA0A-8F00-D96C482242E8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501" name="Rectangle 754">
          <a:extLst>
            <a:ext uri="{FF2B5EF4-FFF2-40B4-BE49-F238E27FC236}">
              <a16:creationId xmlns:a16="http://schemas.microsoft.com/office/drawing/2014/main" id="{87EB821A-2A9F-D706-98C1-3CAB56B8A7F7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502" name="Rectangle 755">
          <a:extLst>
            <a:ext uri="{FF2B5EF4-FFF2-40B4-BE49-F238E27FC236}">
              <a16:creationId xmlns:a16="http://schemas.microsoft.com/office/drawing/2014/main" id="{8847DE66-3B24-6B0B-94FB-7B0CEDCF92FA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503" name="Rectangle 756">
          <a:extLst>
            <a:ext uri="{FF2B5EF4-FFF2-40B4-BE49-F238E27FC236}">
              <a16:creationId xmlns:a16="http://schemas.microsoft.com/office/drawing/2014/main" id="{89EDD634-1D43-22D5-F4C3-1104D013C787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504" name="Rectangle 757">
          <a:extLst>
            <a:ext uri="{FF2B5EF4-FFF2-40B4-BE49-F238E27FC236}">
              <a16:creationId xmlns:a16="http://schemas.microsoft.com/office/drawing/2014/main" id="{C23E560C-CC97-52D9-1535-7621BA2E6B47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505" name="Rectangle 758">
          <a:extLst>
            <a:ext uri="{FF2B5EF4-FFF2-40B4-BE49-F238E27FC236}">
              <a16:creationId xmlns:a16="http://schemas.microsoft.com/office/drawing/2014/main" id="{EB5FC2BD-5DD9-A79B-8A36-5E959C82BE8F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506" name="Rectangle 759">
          <a:extLst>
            <a:ext uri="{FF2B5EF4-FFF2-40B4-BE49-F238E27FC236}">
              <a16:creationId xmlns:a16="http://schemas.microsoft.com/office/drawing/2014/main" id="{55042628-EBE1-B6CF-DE11-DF618484A8C4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507" name="Rectangle 760">
          <a:extLst>
            <a:ext uri="{FF2B5EF4-FFF2-40B4-BE49-F238E27FC236}">
              <a16:creationId xmlns:a16="http://schemas.microsoft.com/office/drawing/2014/main" id="{5A4EE1D5-C8F2-D398-6ECE-1F3AE8A52256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508" name="Rectangle 761">
          <a:extLst>
            <a:ext uri="{FF2B5EF4-FFF2-40B4-BE49-F238E27FC236}">
              <a16:creationId xmlns:a16="http://schemas.microsoft.com/office/drawing/2014/main" id="{EA32EC85-C98B-32D7-1CD6-D79D1EFF9DFA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509" name="Rectangle 762">
          <a:extLst>
            <a:ext uri="{FF2B5EF4-FFF2-40B4-BE49-F238E27FC236}">
              <a16:creationId xmlns:a16="http://schemas.microsoft.com/office/drawing/2014/main" id="{4A61CAD6-BCC0-DB75-AE10-ACCD23D8573E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510" name="Rectangle 763">
          <a:extLst>
            <a:ext uri="{FF2B5EF4-FFF2-40B4-BE49-F238E27FC236}">
              <a16:creationId xmlns:a16="http://schemas.microsoft.com/office/drawing/2014/main" id="{4AF4105E-14BE-AEBB-C239-74D9AA23594B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511" name="Rectangle 764">
          <a:extLst>
            <a:ext uri="{FF2B5EF4-FFF2-40B4-BE49-F238E27FC236}">
              <a16:creationId xmlns:a16="http://schemas.microsoft.com/office/drawing/2014/main" id="{C90B8963-0F41-D7D7-01AE-F4F0179C7110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512" name="Rectangle 765">
          <a:extLst>
            <a:ext uri="{FF2B5EF4-FFF2-40B4-BE49-F238E27FC236}">
              <a16:creationId xmlns:a16="http://schemas.microsoft.com/office/drawing/2014/main" id="{DB07764C-DD37-4E8F-AB9C-9A192CBD292C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513" name="Rectangle 766">
          <a:extLst>
            <a:ext uri="{FF2B5EF4-FFF2-40B4-BE49-F238E27FC236}">
              <a16:creationId xmlns:a16="http://schemas.microsoft.com/office/drawing/2014/main" id="{18C1E502-0827-2650-AF7C-B130742F2327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514" name="Rectangle 767">
          <a:extLst>
            <a:ext uri="{FF2B5EF4-FFF2-40B4-BE49-F238E27FC236}">
              <a16:creationId xmlns:a16="http://schemas.microsoft.com/office/drawing/2014/main" id="{5121F983-9289-954E-8260-D988DDD461A4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515" name="Rectangle 768">
          <a:extLst>
            <a:ext uri="{FF2B5EF4-FFF2-40B4-BE49-F238E27FC236}">
              <a16:creationId xmlns:a16="http://schemas.microsoft.com/office/drawing/2014/main" id="{D4B52CED-D522-2FAC-FA0B-77228942F7BB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516" name="Rectangle 769">
          <a:extLst>
            <a:ext uri="{FF2B5EF4-FFF2-40B4-BE49-F238E27FC236}">
              <a16:creationId xmlns:a16="http://schemas.microsoft.com/office/drawing/2014/main" id="{0C2C2257-113C-EDF8-A328-92A94119786A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517" name="Rectangle 770">
          <a:extLst>
            <a:ext uri="{FF2B5EF4-FFF2-40B4-BE49-F238E27FC236}">
              <a16:creationId xmlns:a16="http://schemas.microsoft.com/office/drawing/2014/main" id="{E54717D1-5182-9525-3649-E670617E89AE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518" name="Rectangle 771">
          <a:extLst>
            <a:ext uri="{FF2B5EF4-FFF2-40B4-BE49-F238E27FC236}">
              <a16:creationId xmlns:a16="http://schemas.microsoft.com/office/drawing/2014/main" id="{392DC82D-A1A3-D689-1E0E-96A79148B7E5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519" name="Rectangle 772">
          <a:extLst>
            <a:ext uri="{FF2B5EF4-FFF2-40B4-BE49-F238E27FC236}">
              <a16:creationId xmlns:a16="http://schemas.microsoft.com/office/drawing/2014/main" id="{9DD1DAEA-6A0D-A29D-E8A2-7E656D3E9B76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520" name="Rectangle 773">
          <a:extLst>
            <a:ext uri="{FF2B5EF4-FFF2-40B4-BE49-F238E27FC236}">
              <a16:creationId xmlns:a16="http://schemas.microsoft.com/office/drawing/2014/main" id="{55E8B9AA-4B21-1990-79A6-B19A65ED17B6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521" name="Rectangle 774">
          <a:extLst>
            <a:ext uri="{FF2B5EF4-FFF2-40B4-BE49-F238E27FC236}">
              <a16:creationId xmlns:a16="http://schemas.microsoft.com/office/drawing/2014/main" id="{9AF8C493-D8EC-22CC-48E6-6916990051EF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522" name="Rectangle 775">
          <a:extLst>
            <a:ext uri="{FF2B5EF4-FFF2-40B4-BE49-F238E27FC236}">
              <a16:creationId xmlns:a16="http://schemas.microsoft.com/office/drawing/2014/main" id="{B39A2FD8-18AE-DFE6-C4D2-BF2E02EF8B42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523" name="Rectangle 776">
          <a:extLst>
            <a:ext uri="{FF2B5EF4-FFF2-40B4-BE49-F238E27FC236}">
              <a16:creationId xmlns:a16="http://schemas.microsoft.com/office/drawing/2014/main" id="{22510206-60EA-3A6A-2502-4AAC250761AC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524" name="Rectangle 777">
          <a:extLst>
            <a:ext uri="{FF2B5EF4-FFF2-40B4-BE49-F238E27FC236}">
              <a16:creationId xmlns:a16="http://schemas.microsoft.com/office/drawing/2014/main" id="{9CA7FE00-2EE4-2507-04D9-4496B0EA8019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525" name="Rectangle 778">
          <a:extLst>
            <a:ext uri="{FF2B5EF4-FFF2-40B4-BE49-F238E27FC236}">
              <a16:creationId xmlns:a16="http://schemas.microsoft.com/office/drawing/2014/main" id="{3919D8CC-2EFA-8202-29FC-B70C6AF39FD1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526" name="Rectangle 779">
          <a:extLst>
            <a:ext uri="{FF2B5EF4-FFF2-40B4-BE49-F238E27FC236}">
              <a16:creationId xmlns:a16="http://schemas.microsoft.com/office/drawing/2014/main" id="{A4E6D05F-81C0-DAA9-6BF0-8FC0C1A6409F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527" name="Rectangle 780">
          <a:extLst>
            <a:ext uri="{FF2B5EF4-FFF2-40B4-BE49-F238E27FC236}">
              <a16:creationId xmlns:a16="http://schemas.microsoft.com/office/drawing/2014/main" id="{EDA797AA-B6FA-1F90-2150-73C84E8EAABE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528" name="Rectangle 781">
          <a:extLst>
            <a:ext uri="{FF2B5EF4-FFF2-40B4-BE49-F238E27FC236}">
              <a16:creationId xmlns:a16="http://schemas.microsoft.com/office/drawing/2014/main" id="{75880B41-CEBC-578D-8A12-01DC39E269B5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529" name="Rectangle 736">
          <a:extLst>
            <a:ext uri="{FF2B5EF4-FFF2-40B4-BE49-F238E27FC236}">
              <a16:creationId xmlns:a16="http://schemas.microsoft.com/office/drawing/2014/main" id="{97DB4817-864C-5C64-D373-2EC991115576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530" name="Rectangle 737">
          <a:extLst>
            <a:ext uri="{FF2B5EF4-FFF2-40B4-BE49-F238E27FC236}">
              <a16:creationId xmlns:a16="http://schemas.microsoft.com/office/drawing/2014/main" id="{9E54CA16-0447-AEE9-0585-168549745321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531" name="Rectangle 738">
          <a:extLst>
            <a:ext uri="{FF2B5EF4-FFF2-40B4-BE49-F238E27FC236}">
              <a16:creationId xmlns:a16="http://schemas.microsoft.com/office/drawing/2014/main" id="{88E42192-41A9-B906-32B1-BC2381FFB685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532" name="Rectangle 739">
          <a:extLst>
            <a:ext uri="{FF2B5EF4-FFF2-40B4-BE49-F238E27FC236}">
              <a16:creationId xmlns:a16="http://schemas.microsoft.com/office/drawing/2014/main" id="{CDF70985-A326-9757-CEB8-0C8DC264DAF4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533" name="Rectangle 740">
          <a:extLst>
            <a:ext uri="{FF2B5EF4-FFF2-40B4-BE49-F238E27FC236}">
              <a16:creationId xmlns:a16="http://schemas.microsoft.com/office/drawing/2014/main" id="{1F0A882F-C801-1E88-6A88-0B627F50B21D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534" name="Rectangle 741">
          <a:extLst>
            <a:ext uri="{FF2B5EF4-FFF2-40B4-BE49-F238E27FC236}">
              <a16:creationId xmlns:a16="http://schemas.microsoft.com/office/drawing/2014/main" id="{CDCEFEC1-342D-5037-1FDD-090D4EBBBF8F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535" name="Rectangle 742">
          <a:extLst>
            <a:ext uri="{FF2B5EF4-FFF2-40B4-BE49-F238E27FC236}">
              <a16:creationId xmlns:a16="http://schemas.microsoft.com/office/drawing/2014/main" id="{FF820E66-F942-5F68-8B82-8858103B62CA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536" name="Rectangle 743">
          <a:extLst>
            <a:ext uri="{FF2B5EF4-FFF2-40B4-BE49-F238E27FC236}">
              <a16:creationId xmlns:a16="http://schemas.microsoft.com/office/drawing/2014/main" id="{2569CAF8-1AE7-C50D-F8B3-A9ED9BC0A220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537" name="Rectangle 744">
          <a:extLst>
            <a:ext uri="{FF2B5EF4-FFF2-40B4-BE49-F238E27FC236}">
              <a16:creationId xmlns:a16="http://schemas.microsoft.com/office/drawing/2014/main" id="{2AE02273-3497-347E-6E6B-76533648ABB0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538" name="Rectangle 745">
          <a:extLst>
            <a:ext uri="{FF2B5EF4-FFF2-40B4-BE49-F238E27FC236}">
              <a16:creationId xmlns:a16="http://schemas.microsoft.com/office/drawing/2014/main" id="{B79BC52D-7559-7D05-49F2-625F54D3BB7A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539" name="Rectangle 746">
          <a:extLst>
            <a:ext uri="{FF2B5EF4-FFF2-40B4-BE49-F238E27FC236}">
              <a16:creationId xmlns:a16="http://schemas.microsoft.com/office/drawing/2014/main" id="{8B25FD18-0401-0228-0E0D-3C1481B4AEA8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540" name="Rectangle 747">
          <a:extLst>
            <a:ext uri="{FF2B5EF4-FFF2-40B4-BE49-F238E27FC236}">
              <a16:creationId xmlns:a16="http://schemas.microsoft.com/office/drawing/2014/main" id="{4304D35C-63D9-4B63-7632-F2BF830F524F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541" name="Rectangle 748">
          <a:extLst>
            <a:ext uri="{FF2B5EF4-FFF2-40B4-BE49-F238E27FC236}">
              <a16:creationId xmlns:a16="http://schemas.microsoft.com/office/drawing/2014/main" id="{A744373F-2080-BE0C-42BB-82F6C2058A84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542" name="Rectangle 749">
          <a:extLst>
            <a:ext uri="{FF2B5EF4-FFF2-40B4-BE49-F238E27FC236}">
              <a16:creationId xmlns:a16="http://schemas.microsoft.com/office/drawing/2014/main" id="{445B0024-2CA7-C4D3-99DD-91A86221BAB3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543" name="Rectangle 750">
          <a:extLst>
            <a:ext uri="{FF2B5EF4-FFF2-40B4-BE49-F238E27FC236}">
              <a16:creationId xmlns:a16="http://schemas.microsoft.com/office/drawing/2014/main" id="{7767C133-52F0-7067-F509-3F0CD96085C0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544" name="Rectangle 751">
          <a:extLst>
            <a:ext uri="{FF2B5EF4-FFF2-40B4-BE49-F238E27FC236}">
              <a16:creationId xmlns:a16="http://schemas.microsoft.com/office/drawing/2014/main" id="{9B47AF78-0666-D052-52F7-87EC322C78EE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545" name="Rectangle 752">
          <a:extLst>
            <a:ext uri="{FF2B5EF4-FFF2-40B4-BE49-F238E27FC236}">
              <a16:creationId xmlns:a16="http://schemas.microsoft.com/office/drawing/2014/main" id="{33CAA776-E25D-FC15-003E-FD8F37151C6F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546" name="Rectangle 753">
          <a:extLst>
            <a:ext uri="{FF2B5EF4-FFF2-40B4-BE49-F238E27FC236}">
              <a16:creationId xmlns:a16="http://schemas.microsoft.com/office/drawing/2014/main" id="{9B74A567-83D5-1074-B1EF-C6BCB7B3BB82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547" name="Rectangle 754">
          <a:extLst>
            <a:ext uri="{FF2B5EF4-FFF2-40B4-BE49-F238E27FC236}">
              <a16:creationId xmlns:a16="http://schemas.microsoft.com/office/drawing/2014/main" id="{A748E7EE-75D7-A5D0-6656-82171F091165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548" name="Rectangle 755">
          <a:extLst>
            <a:ext uri="{FF2B5EF4-FFF2-40B4-BE49-F238E27FC236}">
              <a16:creationId xmlns:a16="http://schemas.microsoft.com/office/drawing/2014/main" id="{604FF554-117E-D442-7D95-5E436C9A514D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549" name="Rectangle 756">
          <a:extLst>
            <a:ext uri="{FF2B5EF4-FFF2-40B4-BE49-F238E27FC236}">
              <a16:creationId xmlns:a16="http://schemas.microsoft.com/office/drawing/2014/main" id="{896346D0-4411-A1B4-CDC1-D478B584D1E5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550" name="Rectangle 757">
          <a:extLst>
            <a:ext uri="{FF2B5EF4-FFF2-40B4-BE49-F238E27FC236}">
              <a16:creationId xmlns:a16="http://schemas.microsoft.com/office/drawing/2014/main" id="{EB2415E2-151E-BBE3-B354-E1FD78132C83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551" name="Rectangle 758">
          <a:extLst>
            <a:ext uri="{FF2B5EF4-FFF2-40B4-BE49-F238E27FC236}">
              <a16:creationId xmlns:a16="http://schemas.microsoft.com/office/drawing/2014/main" id="{C59E67F8-7748-D80B-9BA1-A74C43A77C70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552" name="Rectangle 759">
          <a:extLst>
            <a:ext uri="{FF2B5EF4-FFF2-40B4-BE49-F238E27FC236}">
              <a16:creationId xmlns:a16="http://schemas.microsoft.com/office/drawing/2014/main" id="{53213D33-6CB8-AB8F-6DEF-1176E631D226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553" name="Rectangle 760">
          <a:extLst>
            <a:ext uri="{FF2B5EF4-FFF2-40B4-BE49-F238E27FC236}">
              <a16:creationId xmlns:a16="http://schemas.microsoft.com/office/drawing/2014/main" id="{F9B47E13-EDAC-02D7-C35B-333077DE97C2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554" name="Rectangle 761">
          <a:extLst>
            <a:ext uri="{FF2B5EF4-FFF2-40B4-BE49-F238E27FC236}">
              <a16:creationId xmlns:a16="http://schemas.microsoft.com/office/drawing/2014/main" id="{BB262E6B-97E3-6EDA-F46A-50735F8A4F07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555" name="Rectangle 762">
          <a:extLst>
            <a:ext uri="{FF2B5EF4-FFF2-40B4-BE49-F238E27FC236}">
              <a16:creationId xmlns:a16="http://schemas.microsoft.com/office/drawing/2014/main" id="{72879C5A-5F30-F89D-B4C8-A34A3041A866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556" name="Rectangle 763">
          <a:extLst>
            <a:ext uri="{FF2B5EF4-FFF2-40B4-BE49-F238E27FC236}">
              <a16:creationId xmlns:a16="http://schemas.microsoft.com/office/drawing/2014/main" id="{87870B14-F9ED-511F-A0F2-4A02318291C4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557" name="Rectangle 764">
          <a:extLst>
            <a:ext uri="{FF2B5EF4-FFF2-40B4-BE49-F238E27FC236}">
              <a16:creationId xmlns:a16="http://schemas.microsoft.com/office/drawing/2014/main" id="{15FD934B-392E-EBBD-2E70-E1D108228DFB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558" name="Rectangle 765">
          <a:extLst>
            <a:ext uri="{FF2B5EF4-FFF2-40B4-BE49-F238E27FC236}">
              <a16:creationId xmlns:a16="http://schemas.microsoft.com/office/drawing/2014/main" id="{1943D7F3-CFA5-CEE1-3274-953A61E5EE3E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559" name="Rectangle 766">
          <a:extLst>
            <a:ext uri="{FF2B5EF4-FFF2-40B4-BE49-F238E27FC236}">
              <a16:creationId xmlns:a16="http://schemas.microsoft.com/office/drawing/2014/main" id="{B8452C1E-8296-0B6F-CD96-300EAA46EFA6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560" name="Rectangle 767">
          <a:extLst>
            <a:ext uri="{FF2B5EF4-FFF2-40B4-BE49-F238E27FC236}">
              <a16:creationId xmlns:a16="http://schemas.microsoft.com/office/drawing/2014/main" id="{3B003BE1-AE68-63EA-42DB-75AA70ABA08C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561" name="Rectangle 768">
          <a:extLst>
            <a:ext uri="{FF2B5EF4-FFF2-40B4-BE49-F238E27FC236}">
              <a16:creationId xmlns:a16="http://schemas.microsoft.com/office/drawing/2014/main" id="{5433C844-0D33-055B-4C26-A5DF0FD5EA74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562" name="Rectangle 769">
          <a:extLst>
            <a:ext uri="{FF2B5EF4-FFF2-40B4-BE49-F238E27FC236}">
              <a16:creationId xmlns:a16="http://schemas.microsoft.com/office/drawing/2014/main" id="{991C5CD5-AB2B-734D-D482-BC7C8DCDA2F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563" name="Rectangle 770">
          <a:extLst>
            <a:ext uri="{FF2B5EF4-FFF2-40B4-BE49-F238E27FC236}">
              <a16:creationId xmlns:a16="http://schemas.microsoft.com/office/drawing/2014/main" id="{68860105-A5BE-A587-A880-C67322F341E7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564" name="Rectangle 771">
          <a:extLst>
            <a:ext uri="{FF2B5EF4-FFF2-40B4-BE49-F238E27FC236}">
              <a16:creationId xmlns:a16="http://schemas.microsoft.com/office/drawing/2014/main" id="{5BFC60C5-6E90-7C3A-53F6-BBF5F355479E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565" name="Rectangle 772">
          <a:extLst>
            <a:ext uri="{FF2B5EF4-FFF2-40B4-BE49-F238E27FC236}">
              <a16:creationId xmlns:a16="http://schemas.microsoft.com/office/drawing/2014/main" id="{E82D55E3-C546-B360-627C-A52A56740F8F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566" name="Rectangle 773">
          <a:extLst>
            <a:ext uri="{FF2B5EF4-FFF2-40B4-BE49-F238E27FC236}">
              <a16:creationId xmlns:a16="http://schemas.microsoft.com/office/drawing/2014/main" id="{8CDDBFC2-E5E7-E54D-11CA-5B47BE5F2CF8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567" name="Rectangle 774">
          <a:extLst>
            <a:ext uri="{FF2B5EF4-FFF2-40B4-BE49-F238E27FC236}">
              <a16:creationId xmlns:a16="http://schemas.microsoft.com/office/drawing/2014/main" id="{DE6581BA-21FD-C8AC-B680-EC74FD75F2A5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568" name="Rectangle 775">
          <a:extLst>
            <a:ext uri="{FF2B5EF4-FFF2-40B4-BE49-F238E27FC236}">
              <a16:creationId xmlns:a16="http://schemas.microsoft.com/office/drawing/2014/main" id="{5CEAD656-4E69-85E7-1699-7E28C362A1A4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569" name="Rectangle 776">
          <a:extLst>
            <a:ext uri="{FF2B5EF4-FFF2-40B4-BE49-F238E27FC236}">
              <a16:creationId xmlns:a16="http://schemas.microsoft.com/office/drawing/2014/main" id="{3F34E8C2-946F-AA2E-18D9-AEC6FF6D7037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570" name="Rectangle 777">
          <a:extLst>
            <a:ext uri="{FF2B5EF4-FFF2-40B4-BE49-F238E27FC236}">
              <a16:creationId xmlns:a16="http://schemas.microsoft.com/office/drawing/2014/main" id="{D6150DF7-BFF9-FB62-2990-88487F099DFE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571" name="Rectangle 778">
          <a:extLst>
            <a:ext uri="{FF2B5EF4-FFF2-40B4-BE49-F238E27FC236}">
              <a16:creationId xmlns:a16="http://schemas.microsoft.com/office/drawing/2014/main" id="{3F33BAF8-2B96-5234-0F98-A41020177B27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572" name="Rectangle 779">
          <a:extLst>
            <a:ext uri="{FF2B5EF4-FFF2-40B4-BE49-F238E27FC236}">
              <a16:creationId xmlns:a16="http://schemas.microsoft.com/office/drawing/2014/main" id="{712CBD29-1423-52BD-F41B-5A78D96DE7DC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573" name="Rectangle 780">
          <a:extLst>
            <a:ext uri="{FF2B5EF4-FFF2-40B4-BE49-F238E27FC236}">
              <a16:creationId xmlns:a16="http://schemas.microsoft.com/office/drawing/2014/main" id="{BF382F2E-7647-A408-0B4E-BD79D99F2281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574" name="Rectangle 781">
          <a:extLst>
            <a:ext uri="{FF2B5EF4-FFF2-40B4-BE49-F238E27FC236}">
              <a16:creationId xmlns:a16="http://schemas.microsoft.com/office/drawing/2014/main" id="{D8F240CD-C7E9-7836-6E81-97252A370CF9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575" name="Rectangle 1617">
          <a:extLst>
            <a:ext uri="{FF2B5EF4-FFF2-40B4-BE49-F238E27FC236}">
              <a16:creationId xmlns:a16="http://schemas.microsoft.com/office/drawing/2014/main" id="{2B080475-AE5F-8F5D-420C-E73D8E6F8664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576" name="Rectangle 1618">
          <a:extLst>
            <a:ext uri="{FF2B5EF4-FFF2-40B4-BE49-F238E27FC236}">
              <a16:creationId xmlns:a16="http://schemas.microsoft.com/office/drawing/2014/main" id="{6569F501-A72C-AEA2-A7FE-F3ABA3A93143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577" name="Rectangle 1619">
          <a:extLst>
            <a:ext uri="{FF2B5EF4-FFF2-40B4-BE49-F238E27FC236}">
              <a16:creationId xmlns:a16="http://schemas.microsoft.com/office/drawing/2014/main" id="{443D0DD3-041B-CF0E-5B8D-EC44B61CDB4A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578" name="Rectangle 1620">
          <a:extLst>
            <a:ext uri="{FF2B5EF4-FFF2-40B4-BE49-F238E27FC236}">
              <a16:creationId xmlns:a16="http://schemas.microsoft.com/office/drawing/2014/main" id="{D96C95BC-C8F3-9B23-63E3-A33F677348CE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579" name="Rectangle 1621">
          <a:extLst>
            <a:ext uri="{FF2B5EF4-FFF2-40B4-BE49-F238E27FC236}">
              <a16:creationId xmlns:a16="http://schemas.microsoft.com/office/drawing/2014/main" id="{6A2622C5-4773-E98F-D68F-385BE96C9ACD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580" name="Rectangle 1622">
          <a:extLst>
            <a:ext uri="{FF2B5EF4-FFF2-40B4-BE49-F238E27FC236}">
              <a16:creationId xmlns:a16="http://schemas.microsoft.com/office/drawing/2014/main" id="{C20791F4-03CD-2F43-082A-0D0D0C17411E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581" name="Rectangle 1623">
          <a:extLst>
            <a:ext uri="{FF2B5EF4-FFF2-40B4-BE49-F238E27FC236}">
              <a16:creationId xmlns:a16="http://schemas.microsoft.com/office/drawing/2014/main" id="{BFAC69E9-8CF1-3487-8EEC-CAC58CFB8C00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582" name="Rectangle 1624">
          <a:extLst>
            <a:ext uri="{FF2B5EF4-FFF2-40B4-BE49-F238E27FC236}">
              <a16:creationId xmlns:a16="http://schemas.microsoft.com/office/drawing/2014/main" id="{0AAABB84-E43E-4601-11C2-CF5945760A73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583" name="Rectangle 1625">
          <a:extLst>
            <a:ext uri="{FF2B5EF4-FFF2-40B4-BE49-F238E27FC236}">
              <a16:creationId xmlns:a16="http://schemas.microsoft.com/office/drawing/2014/main" id="{EC6C8A7C-86EB-14F5-EEAF-BB2047A62FB2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584" name="Rectangle 1626">
          <a:extLst>
            <a:ext uri="{FF2B5EF4-FFF2-40B4-BE49-F238E27FC236}">
              <a16:creationId xmlns:a16="http://schemas.microsoft.com/office/drawing/2014/main" id="{630E41E8-7C2E-CBD6-9610-B46E8C01E515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585" name="Rectangle 1627">
          <a:extLst>
            <a:ext uri="{FF2B5EF4-FFF2-40B4-BE49-F238E27FC236}">
              <a16:creationId xmlns:a16="http://schemas.microsoft.com/office/drawing/2014/main" id="{D50C6D1E-35F2-B7E4-5F90-A3B400747BD1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586" name="Rectangle 1628">
          <a:extLst>
            <a:ext uri="{FF2B5EF4-FFF2-40B4-BE49-F238E27FC236}">
              <a16:creationId xmlns:a16="http://schemas.microsoft.com/office/drawing/2014/main" id="{BED83A99-633D-CE7D-A3AB-1CD19D9FF80F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587" name="Rectangle 1629">
          <a:extLst>
            <a:ext uri="{FF2B5EF4-FFF2-40B4-BE49-F238E27FC236}">
              <a16:creationId xmlns:a16="http://schemas.microsoft.com/office/drawing/2014/main" id="{57C6C3B4-665F-9859-2BCE-285C432EB0F3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588" name="Rectangle 1630">
          <a:extLst>
            <a:ext uri="{FF2B5EF4-FFF2-40B4-BE49-F238E27FC236}">
              <a16:creationId xmlns:a16="http://schemas.microsoft.com/office/drawing/2014/main" id="{2E066875-BF34-9BB8-A539-75F96F0D16A1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589" name="Rectangle 1631">
          <a:extLst>
            <a:ext uri="{FF2B5EF4-FFF2-40B4-BE49-F238E27FC236}">
              <a16:creationId xmlns:a16="http://schemas.microsoft.com/office/drawing/2014/main" id="{570C9CC3-9EE8-40B1-7368-1BD3D6E6DDFD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590" name="Rectangle 1632">
          <a:extLst>
            <a:ext uri="{FF2B5EF4-FFF2-40B4-BE49-F238E27FC236}">
              <a16:creationId xmlns:a16="http://schemas.microsoft.com/office/drawing/2014/main" id="{6476A447-E47E-B416-C8BD-65116D8AF741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591" name="Rectangle 1633">
          <a:extLst>
            <a:ext uri="{FF2B5EF4-FFF2-40B4-BE49-F238E27FC236}">
              <a16:creationId xmlns:a16="http://schemas.microsoft.com/office/drawing/2014/main" id="{639BCF0D-6BDA-66BB-05C4-1E67A78040EF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592" name="Rectangle 1634">
          <a:extLst>
            <a:ext uri="{FF2B5EF4-FFF2-40B4-BE49-F238E27FC236}">
              <a16:creationId xmlns:a16="http://schemas.microsoft.com/office/drawing/2014/main" id="{3EDF3472-7B96-1BF0-0DEF-E96E91F832FB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593" name="Rectangle 1635">
          <a:extLst>
            <a:ext uri="{FF2B5EF4-FFF2-40B4-BE49-F238E27FC236}">
              <a16:creationId xmlns:a16="http://schemas.microsoft.com/office/drawing/2014/main" id="{46D46CE7-A49D-4F89-9B50-348EB5446353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594" name="Rectangle 1636">
          <a:extLst>
            <a:ext uri="{FF2B5EF4-FFF2-40B4-BE49-F238E27FC236}">
              <a16:creationId xmlns:a16="http://schemas.microsoft.com/office/drawing/2014/main" id="{151ECDA2-7A70-2B7F-8880-CA6A569137D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595" name="Rectangle 1637">
          <a:extLst>
            <a:ext uri="{FF2B5EF4-FFF2-40B4-BE49-F238E27FC236}">
              <a16:creationId xmlns:a16="http://schemas.microsoft.com/office/drawing/2014/main" id="{3B9D7A44-8038-AC7B-488D-DB409D4BCD50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596" name="Rectangle 1638">
          <a:extLst>
            <a:ext uri="{FF2B5EF4-FFF2-40B4-BE49-F238E27FC236}">
              <a16:creationId xmlns:a16="http://schemas.microsoft.com/office/drawing/2014/main" id="{EF18D97A-2053-BDF2-2BB7-9987686F7061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597" name="Rectangle 1639">
          <a:extLst>
            <a:ext uri="{FF2B5EF4-FFF2-40B4-BE49-F238E27FC236}">
              <a16:creationId xmlns:a16="http://schemas.microsoft.com/office/drawing/2014/main" id="{72F36A35-705E-BFEE-71D5-AB211A3B8934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598" name="Rectangle 1640">
          <a:extLst>
            <a:ext uri="{FF2B5EF4-FFF2-40B4-BE49-F238E27FC236}">
              <a16:creationId xmlns:a16="http://schemas.microsoft.com/office/drawing/2014/main" id="{0DD69CC1-E5BF-A5C9-9625-044B7A35CEF9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599" name="Rectangle 1641">
          <a:extLst>
            <a:ext uri="{FF2B5EF4-FFF2-40B4-BE49-F238E27FC236}">
              <a16:creationId xmlns:a16="http://schemas.microsoft.com/office/drawing/2014/main" id="{8419D72E-4ECB-F27A-9509-A8AC31E9EE27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600" name="Rectangle 1642">
          <a:extLst>
            <a:ext uri="{FF2B5EF4-FFF2-40B4-BE49-F238E27FC236}">
              <a16:creationId xmlns:a16="http://schemas.microsoft.com/office/drawing/2014/main" id="{0FC7C056-159C-2AF8-1AAA-31DDB7147E36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601" name="Rectangle 1643">
          <a:extLst>
            <a:ext uri="{FF2B5EF4-FFF2-40B4-BE49-F238E27FC236}">
              <a16:creationId xmlns:a16="http://schemas.microsoft.com/office/drawing/2014/main" id="{AC8AE3F3-1FC3-CEF3-E2AE-16FDE6281479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602" name="Rectangle 1644">
          <a:extLst>
            <a:ext uri="{FF2B5EF4-FFF2-40B4-BE49-F238E27FC236}">
              <a16:creationId xmlns:a16="http://schemas.microsoft.com/office/drawing/2014/main" id="{E074E39B-0C2F-E0C1-5492-28A1A9893897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603" name="Rectangle 1645">
          <a:extLst>
            <a:ext uri="{FF2B5EF4-FFF2-40B4-BE49-F238E27FC236}">
              <a16:creationId xmlns:a16="http://schemas.microsoft.com/office/drawing/2014/main" id="{BC6F2AC4-134D-6073-1692-43F066324165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604" name="Rectangle 1646">
          <a:extLst>
            <a:ext uri="{FF2B5EF4-FFF2-40B4-BE49-F238E27FC236}">
              <a16:creationId xmlns:a16="http://schemas.microsoft.com/office/drawing/2014/main" id="{64BB52EB-6086-B197-918D-0FB4E6892A56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605" name="Rectangle 1647">
          <a:extLst>
            <a:ext uri="{FF2B5EF4-FFF2-40B4-BE49-F238E27FC236}">
              <a16:creationId xmlns:a16="http://schemas.microsoft.com/office/drawing/2014/main" id="{B16EB6C3-B2B4-7369-5780-1E97D4BFB808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606" name="Rectangle 1648">
          <a:extLst>
            <a:ext uri="{FF2B5EF4-FFF2-40B4-BE49-F238E27FC236}">
              <a16:creationId xmlns:a16="http://schemas.microsoft.com/office/drawing/2014/main" id="{779C9AB7-C32A-DA63-93AD-BD2F2BB439A0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607" name="Rectangle 1649">
          <a:extLst>
            <a:ext uri="{FF2B5EF4-FFF2-40B4-BE49-F238E27FC236}">
              <a16:creationId xmlns:a16="http://schemas.microsoft.com/office/drawing/2014/main" id="{EF117AEC-E578-77AA-5D97-8963C2F1CF80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608" name="Rectangle 1650">
          <a:extLst>
            <a:ext uri="{FF2B5EF4-FFF2-40B4-BE49-F238E27FC236}">
              <a16:creationId xmlns:a16="http://schemas.microsoft.com/office/drawing/2014/main" id="{CC7CF351-C84B-D289-7AB3-6660D0FDB61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609" name="Rectangle 1651">
          <a:extLst>
            <a:ext uri="{FF2B5EF4-FFF2-40B4-BE49-F238E27FC236}">
              <a16:creationId xmlns:a16="http://schemas.microsoft.com/office/drawing/2014/main" id="{FB96EC2A-7E8F-87E7-2318-1F2BF0056019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610" name="Rectangle 1652">
          <a:extLst>
            <a:ext uri="{FF2B5EF4-FFF2-40B4-BE49-F238E27FC236}">
              <a16:creationId xmlns:a16="http://schemas.microsoft.com/office/drawing/2014/main" id="{175BE752-AE0F-0975-473A-1ECCA6F82E2B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611" name="Rectangle 1653">
          <a:extLst>
            <a:ext uri="{FF2B5EF4-FFF2-40B4-BE49-F238E27FC236}">
              <a16:creationId xmlns:a16="http://schemas.microsoft.com/office/drawing/2014/main" id="{8E184BA8-B525-7C04-92E9-4FB7F0A75C28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612" name="Rectangle 1654">
          <a:extLst>
            <a:ext uri="{FF2B5EF4-FFF2-40B4-BE49-F238E27FC236}">
              <a16:creationId xmlns:a16="http://schemas.microsoft.com/office/drawing/2014/main" id="{B26FD18A-6C5E-BA6A-D0A5-2D0DEDAB15BE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613" name="Rectangle 1655">
          <a:extLst>
            <a:ext uri="{FF2B5EF4-FFF2-40B4-BE49-F238E27FC236}">
              <a16:creationId xmlns:a16="http://schemas.microsoft.com/office/drawing/2014/main" id="{19E544F0-A735-FE35-B328-1EEC07FF4863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614" name="Rectangle 1656">
          <a:extLst>
            <a:ext uri="{FF2B5EF4-FFF2-40B4-BE49-F238E27FC236}">
              <a16:creationId xmlns:a16="http://schemas.microsoft.com/office/drawing/2014/main" id="{8F08F505-99F7-E4B0-8448-634EA8A0D844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615" name="Rectangle 1657">
          <a:extLst>
            <a:ext uri="{FF2B5EF4-FFF2-40B4-BE49-F238E27FC236}">
              <a16:creationId xmlns:a16="http://schemas.microsoft.com/office/drawing/2014/main" id="{89486379-5DE3-237F-32A9-434A875B84EB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616" name="Rectangle 1658">
          <a:extLst>
            <a:ext uri="{FF2B5EF4-FFF2-40B4-BE49-F238E27FC236}">
              <a16:creationId xmlns:a16="http://schemas.microsoft.com/office/drawing/2014/main" id="{46BDECDE-26E2-470C-E1FA-1D19B708764E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617" name="Rectangle 1659">
          <a:extLst>
            <a:ext uri="{FF2B5EF4-FFF2-40B4-BE49-F238E27FC236}">
              <a16:creationId xmlns:a16="http://schemas.microsoft.com/office/drawing/2014/main" id="{2F46427C-F762-C0F6-1037-AD29697BC4D3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618" name="Rectangle 1660">
          <a:extLst>
            <a:ext uri="{FF2B5EF4-FFF2-40B4-BE49-F238E27FC236}">
              <a16:creationId xmlns:a16="http://schemas.microsoft.com/office/drawing/2014/main" id="{FE4294F4-87D7-7DB1-1A51-E52C1971DCA3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619" name="Rectangle 1661">
          <a:extLst>
            <a:ext uri="{FF2B5EF4-FFF2-40B4-BE49-F238E27FC236}">
              <a16:creationId xmlns:a16="http://schemas.microsoft.com/office/drawing/2014/main" id="{A68D571C-FCA4-FB93-3947-BA8C5B76FE35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620" name="Rectangle 1662">
          <a:extLst>
            <a:ext uri="{FF2B5EF4-FFF2-40B4-BE49-F238E27FC236}">
              <a16:creationId xmlns:a16="http://schemas.microsoft.com/office/drawing/2014/main" id="{717E5842-56F5-F947-7E6C-04390D9D8FCE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621" name="Rectangle 736">
          <a:extLst>
            <a:ext uri="{FF2B5EF4-FFF2-40B4-BE49-F238E27FC236}">
              <a16:creationId xmlns:a16="http://schemas.microsoft.com/office/drawing/2014/main" id="{0CD7DF29-D322-A9C6-A0ED-AE5AF2BA333C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622" name="Rectangle 737">
          <a:extLst>
            <a:ext uri="{FF2B5EF4-FFF2-40B4-BE49-F238E27FC236}">
              <a16:creationId xmlns:a16="http://schemas.microsoft.com/office/drawing/2014/main" id="{C77431B3-CCEA-9F66-ADB0-9B4293B86B6C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623" name="Rectangle 738">
          <a:extLst>
            <a:ext uri="{FF2B5EF4-FFF2-40B4-BE49-F238E27FC236}">
              <a16:creationId xmlns:a16="http://schemas.microsoft.com/office/drawing/2014/main" id="{B0ADC29A-1AC5-9940-04E2-B3EE82F8A515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624" name="Rectangle 739">
          <a:extLst>
            <a:ext uri="{FF2B5EF4-FFF2-40B4-BE49-F238E27FC236}">
              <a16:creationId xmlns:a16="http://schemas.microsoft.com/office/drawing/2014/main" id="{29AED109-03B2-4483-251A-E5C01A366512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625" name="Rectangle 740">
          <a:extLst>
            <a:ext uri="{FF2B5EF4-FFF2-40B4-BE49-F238E27FC236}">
              <a16:creationId xmlns:a16="http://schemas.microsoft.com/office/drawing/2014/main" id="{7F4565ED-DB84-9EBA-68F4-3F6F27D1DA2D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626" name="Rectangle 741">
          <a:extLst>
            <a:ext uri="{FF2B5EF4-FFF2-40B4-BE49-F238E27FC236}">
              <a16:creationId xmlns:a16="http://schemas.microsoft.com/office/drawing/2014/main" id="{01BB24C4-5E9E-60B3-F4A4-D4FCA18DC1CF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627" name="Rectangle 742">
          <a:extLst>
            <a:ext uri="{FF2B5EF4-FFF2-40B4-BE49-F238E27FC236}">
              <a16:creationId xmlns:a16="http://schemas.microsoft.com/office/drawing/2014/main" id="{8A5BE5E1-6726-FB92-4AD7-65EEB2E33FCC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628" name="Rectangle 743">
          <a:extLst>
            <a:ext uri="{FF2B5EF4-FFF2-40B4-BE49-F238E27FC236}">
              <a16:creationId xmlns:a16="http://schemas.microsoft.com/office/drawing/2014/main" id="{930DA8A9-612B-08E3-CFCD-0332F6AFEB9E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629" name="Rectangle 744">
          <a:extLst>
            <a:ext uri="{FF2B5EF4-FFF2-40B4-BE49-F238E27FC236}">
              <a16:creationId xmlns:a16="http://schemas.microsoft.com/office/drawing/2014/main" id="{8390AE12-BA83-C9B7-4D13-377F8FD543DA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630" name="Rectangle 745">
          <a:extLst>
            <a:ext uri="{FF2B5EF4-FFF2-40B4-BE49-F238E27FC236}">
              <a16:creationId xmlns:a16="http://schemas.microsoft.com/office/drawing/2014/main" id="{118B5D13-F257-6E14-8A5F-23299603E960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631" name="Rectangle 746">
          <a:extLst>
            <a:ext uri="{FF2B5EF4-FFF2-40B4-BE49-F238E27FC236}">
              <a16:creationId xmlns:a16="http://schemas.microsoft.com/office/drawing/2014/main" id="{0F94CC1F-8BD6-5EB6-74C7-7A90D36A8140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632" name="Rectangle 747">
          <a:extLst>
            <a:ext uri="{FF2B5EF4-FFF2-40B4-BE49-F238E27FC236}">
              <a16:creationId xmlns:a16="http://schemas.microsoft.com/office/drawing/2014/main" id="{29719F5A-9ECD-6493-CD63-FA2B0B23E7DC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633" name="Rectangle 748">
          <a:extLst>
            <a:ext uri="{FF2B5EF4-FFF2-40B4-BE49-F238E27FC236}">
              <a16:creationId xmlns:a16="http://schemas.microsoft.com/office/drawing/2014/main" id="{600337BA-F195-BD16-D165-2A2183F90562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634" name="Rectangle 749">
          <a:extLst>
            <a:ext uri="{FF2B5EF4-FFF2-40B4-BE49-F238E27FC236}">
              <a16:creationId xmlns:a16="http://schemas.microsoft.com/office/drawing/2014/main" id="{60406BB0-34CA-E132-88AC-CE2C65A6D9C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635" name="Rectangle 750">
          <a:extLst>
            <a:ext uri="{FF2B5EF4-FFF2-40B4-BE49-F238E27FC236}">
              <a16:creationId xmlns:a16="http://schemas.microsoft.com/office/drawing/2014/main" id="{E6902ED1-5C9C-798B-9EA4-24CDD4DC8C65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636" name="Rectangle 751">
          <a:extLst>
            <a:ext uri="{FF2B5EF4-FFF2-40B4-BE49-F238E27FC236}">
              <a16:creationId xmlns:a16="http://schemas.microsoft.com/office/drawing/2014/main" id="{7D12EDF8-13D7-8BC9-CF3E-927EDEDDF323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637" name="Rectangle 752">
          <a:extLst>
            <a:ext uri="{FF2B5EF4-FFF2-40B4-BE49-F238E27FC236}">
              <a16:creationId xmlns:a16="http://schemas.microsoft.com/office/drawing/2014/main" id="{A3541D52-DCB3-39EF-CFE4-B242E4D4A460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638" name="Rectangle 753">
          <a:extLst>
            <a:ext uri="{FF2B5EF4-FFF2-40B4-BE49-F238E27FC236}">
              <a16:creationId xmlns:a16="http://schemas.microsoft.com/office/drawing/2014/main" id="{FFD22AB5-BB3E-8539-1F0D-B550949266D4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639" name="Rectangle 754">
          <a:extLst>
            <a:ext uri="{FF2B5EF4-FFF2-40B4-BE49-F238E27FC236}">
              <a16:creationId xmlns:a16="http://schemas.microsoft.com/office/drawing/2014/main" id="{460D04FB-A91C-C9E7-0C9A-612D9113B84E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640" name="Rectangle 755">
          <a:extLst>
            <a:ext uri="{FF2B5EF4-FFF2-40B4-BE49-F238E27FC236}">
              <a16:creationId xmlns:a16="http://schemas.microsoft.com/office/drawing/2014/main" id="{087BD61C-8BB4-E653-510D-9EDBDFED150F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641" name="Rectangle 756">
          <a:extLst>
            <a:ext uri="{FF2B5EF4-FFF2-40B4-BE49-F238E27FC236}">
              <a16:creationId xmlns:a16="http://schemas.microsoft.com/office/drawing/2014/main" id="{1E901015-3AA6-B4D3-2DD3-19CCD15BCB6D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642" name="Rectangle 757">
          <a:extLst>
            <a:ext uri="{FF2B5EF4-FFF2-40B4-BE49-F238E27FC236}">
              <a16:creationId xmlns:a16="http://schemas.microsoft.com/office/drawing/2014/main" id="{54EC520A-C3FE-49C6-2BB3-4F5D9E10E767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643" name="Rectangle 758">
          <a:extLst>
            <a:ext uri="{FF2B5EF4-FFF2-40B4-BE49-F238E27FC236}">
              <a16:creationId xmlns:a16="http://schemas.microsoft.com/office/drawing/2014/main" id="{8BD095AB-03EF-64E3-9BC6-21C684BF293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644" name="Rectangle 759">
          <a:extLst>
            <a:ext uri="{FF2B5EF4-FFF2-40B4-BE49-F238E27FC236}">
              <a16:creationId xmlns:a16="http://schemas.microsoft.com/office/drawing/2014/main" id="{00DF4B35-8C50-E90B-8028-D83C648FB22D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645" name="Rectangle 760">
          <a:extLst>
            <a:ext uri="{FF2B5EF4-FFF2-40B4-BE49-F238E27FC236}">
              <a16:creationId xmlns:a16="http://schemas.microsoft.com/office/drawing/2014/main" id="{F30F8A84-6961-3025-DFD5-5B0B3358DEFC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646" name="Rectangle 761">
          <a:extLst>
            <a:ext uri="{FF2B5EF4-FFF2-40B4-BE49-F238E27FC236}">
              <a16:creationId xmlns:a16="http://schemas.microsoft.com/office/drawing/2014/main" id="{5FF06536-A075-5190-8E3A-4A249EAF60AE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647" name="Rectangle 762">
          <a:extLst>
            <a:ext uri="{FF2B5EF4-FFF2-40B4-BE49-F238E27FC236}">
              <a16:creationId xmlns:a16="http://schemas.microsoft.com/office/drawing/2014/main" id="{3E28811E-1DC0-A778-693B-2535812A855F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648" name="Rectangle 763">
          <a:extLst>
            <a:ext uri="{FF2B5EF4-FFF2-40B4-BE49-F238E27FC236}">
              <a16:creationId xmlns:a16="http://schemas.microsoft.com/office/drawing/2014/main" id="{8E15C076-8792-09EF-29A4-2534BA0691A4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649" name="Rectangle 764">
          <a:extLst>
            <a:ext uri="{FF2B5EF4-FFF2-40B4-BE49-F238E27FC236}">
              <a16:creationId xmlns:a16="http://schemas.microsoft.com/office/drawing/2014/main" id="{5389FE47-7C3C-1E16-19DF-4CA314DDA38E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650" name="Rectangle 765">
          <a:extLst>
            <a:ext uri="{FF2B5EF4-FFF2-40B4-BE49-F238E27FC236}">
              <a16:creationId xmlns:a16="http://schemas.microsoft.com/office/drawing/2014/main" id="{3DB0042C-2D3D-7B8A-3091-455D3CFC3D53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651" name="Rectangle 766">
          <a:extLst>
            <a:ext uri="{FF2B5EF4-FFF2-40B4-BE49-F238E27FC236}">
              <a16:creationId xmlns:a16="http://schemas.microsoft.com/office/drawing/2014/main" id="{556624BB-69B2-5430-DC3D-4DDCC68C179D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652" name="Rectangle 767">
          <a:extLst>
            <a:ext uri="{FF2B5EF4-FFF2-40B4-BE49-F238E27FC236}">
              <a16:creationId xmlns:a16="http://schemas.microsoft.com/office/drawing/2014/main" id="{E83E07F8-7010-F0F8-C551-BE02CC88EFF3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653" name="Rectangle 768">
          <a:extLst>
            <a:ext uri="{FF2B5EF4-FFF2-40B4-BE49-F238E27FC236}">
              <a16:creationId xmlns:a16="http://schemas.microsoft.com/office/drawing/2014/main" id="{E7FE7B4A-3320-150A-16ED-AF4738D886A2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654" name="Rectangle 769">
          <a:extLst>
            <a:ext uri="{FF2B5EF4-FFF2-40B4-BE49-F238E27FC236}">
              <a16:creationId xmlns:a16="http://schemas.microsoft.com/office/drawing/2014/main" id="{B63F9972-FEB1-0CD1-8EC0-6014704793F7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655" name="Rectangle 770">
          <a:extLst>
            <a:ext uri="{FF2B5EF4-FFF2-40B4-BE49-F238E27FC236}">
              <a16:creationId xmlns:a16="http://schemas.microsoft.com/office/drawing/2014/main" id="{F3A3C00F-84AF-78D0-3079-2AFB4B53C5F8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656" name="Rectangle 771">
          <a:extLst>
            <a:ext uri="{FF2B5EF4-FFF2-40B4-BE49-F238E27FC236}">
              <a16:creationId xmlns:a16="http://schemas.microsoft.com/office/drawing/2014/main" id="{1D50D105-3A62-9C8A-B368-F518A7C255C1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657" name="Rectangle 772">
          <a:extLst>
            <a:ext uri="{FF2B5EF4-FFF2-40B4-BE49-F238E27FC236}">
              <a16:creationId xmlns:a16="http://schemas.microsoft.com/office/drawing/2014/main" id="{1B112B99-F2BE-DF57-4F42-0D22C3FBC09A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658" name="Rectangle 773">
          <a:extLst>
            <a:ext uri="{FF2B5EF4-FFF2-40B4-BE49-F238E27FC236}">
              <a16:creationId xmlns:a16="http://schemas.microsoft.com/office/drawing/2014/main" id="{C1DC6DC3-0686-F668-1E4D-6AD6108714BE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659" name="Rectangle 774">
          <a:extLst>
            <a:ext uri="{FF2B5EF4-FFF2-40B4-BE49-F238E27FC236}">
              <a16:creationId xmlns:a16="http://schemas.microsoft.com/office/drawing/2014/main" id="{10CB45AC-EA2C-4D71-BEAE-D8B12D60CC99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660" name="Rectangle 775">
          <a:extLst>
            <a:ext uri="{FF2B5EF4-FFF2-40B4-BE49-F238E27FC236}">
              <a16:creationId xmlns:a16="http://schemas.microsoft.com/office/drawing/2014/main" id="{D7467B67-D4E1-A172-5530-D7C7AF2DBE70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661" name="Rectangle 776">
          <a:extLst>
            <a:ext uri="{FF2B5EF4-FFF2-40B4-BE49-F238E27FC236}">
              <a16:creationId xmlns:a16="http://schemas.microsoft.com/office/drawing/2014/main" id="{A74EF613-5166-2A4D-792A-FEEB0712F88E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662" name="Rectangle 777">
          <a:extLst>
            <a:ext uri="{FF2B5EF4-FFF2-40B4-BE49-F238E27FC236}">
              <a16:creationId xmlns:a16="http://schemas.microsoft.com/office/drawing/2014/main" id="{EF0AE47D-E51F-869A-6941-6334A47881EF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663" name="Rectangle 778">
          <a:extLst>
            <a:ext uri="{FF2B5EF4-FFF2-40B4-BE49-F238E27FC236}">
              <a16:creationId xmlns:a16="http://schemas.microsoft.com/office/drawing/2014/main" id="{2A9737B0-4656-E41F-E875-FE2ECC23931B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664" name="Rectangle 779">
          <a:extLst>
            <a:ext uri="{FF2B5EF4-FFF2-40B4-BE49-F238E27FC236}">
              <a16:creationId xmlns:a16="http://schemas.microsoft.com/office/drawing/2014/main" id="{E6E2D161-49BA-2D6F-9045-3C9286B23C36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665" name="Rectangle 780">
          <a:extLst>
            <a:ext uri="{FF2B5EF4-FFF2-40B4-BE49-F238E27FC236}">
              <a16:creationId xmlns:a16="http://schemas.microsoft.com/office/drawing/2014/main" id="{FAC045CA-5B73-D043-C1A8-0D6824488882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666" name="Rectangle 781">
          <a:extLst>
            <a:ext uri="{FF2B5EF4-FFF2-40B4-BE49-F238E27FC236}">
              <a16:creationId xmlns:a16="http://schemas.microsoft.com/office/drawing/2014/main" id="{94631CBF-AD3C-ED28-5D0C-A13835F7EF96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667" name="Rectangle 1617">
          <a:extLst>
            <a:ext uri="{FF2B5EF4-FFF2-40B4-BE49-F238E27FC236}">
              <a16:creationId xmlns:a16="http://schemas.microsoft.com/office/drawing/2014/main" id="{DF068855-8B28-EBA7-8298-5332A14B6CE4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668" name="Rectangle 1618">
          <a:extLst>
            <a:ext uri="{FF2B5EF4-FFF2-40B4-BE49-F238E27FC236}">
              <a16:creationId xmlns:a16="http://schemas.microsoft.com/office/drawing/2014/main" id="{C198C29B-A771-1AFD-76A4-DEC2B3017D75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669" name="Rectangle 1619">
          <a:extLst>
            <a:ext uri="{FF2B5EF4-FFF2-40B4-BE49-F238E27FC236}">
              <a16:creationId xmlns:a16="http://schemas.microsoft.com/office/drawing/2014/main" id="{7D778B04-FA85-9FEE-7860-ACECAE50EAA9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670" name="Rectangle 1620">
          <a:extLst>
            <a:ext uri="{FF2B5EF4-FFF2-40B4-BE49-F238E27FC236}">
              <a16:creationId xmlns:a16="http://schemas.microsoft.com/office/drawing/2014/main" id="{3F0CC6EB-D556-35A7-EA7C-830E28A58E65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671" name="Rectangle 1621">
          <a:extLst>
            <a:ext uri="{FF2B5EF4-FFF2-40B4-BE49-F238E27FC236}">
              <a16:creationId xmlns:a16="http://schemas.microsoft.com/office/drawing/2014/main" id="{32ADD276-88C9-72DE-9FAE-44DA0E1B091D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672" name="Rectangle 1622">
          <a:extLst>
            <a:ext uri="{FF2B5EF4-FFF2-40B4-BE49-F238E27FC236}">
              <a16:creationId xmlns:a16="http://schemas.microsoft.com/office/drawing/2014/main" id="{CEE97021-628C-0A57-2CFF-148B4115BBD2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673" name="Rectangle 1623">
          <a:extLst>
            <a:ext uri="{FF2B5EF4-FFF2-40B4-BE49-F238E27FC236}">
              <a16:creationId xmlns:a16="http://schemas.microsoft.com/office/drawing/2014/main" id="{C9DC86DB-E34B-25AF-1BA1-C788313CB1F0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674" name="Rectangle 1624">
          <a:extLst>
            <a:ext uri="{FF2B5EF4-FFF2-40B4-BE49-F238E27FC236}">
              <a16:creationId xmlns:a16="http://schemas.microsoft.com/office/drawing/2014/main" id="{9D9644CB-18AB-B254-BE21-1FF9480D4DFD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675" name="Rectangle 1625">
          <a:extLst>
            <a:ext uri="{FF2B5EF4-FFF2-40B4-BE49-F238E27FC236}">
              <a16:creationId xmlns:a16="http://schemas.microsoft.com/office/drawing/2014/main" id="{CA953BF7-16B9-F57D-7781-41713F3F91BE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676" name="Rectangle 1626">
          <a:extLst>
            <a:ext uri="{FF2B5EF4-FFF2-40B4-BE49-F238E27FC236}">
              <a16:creationId xmlns:a16="http://schemas.microsoft.com/office/drawing/2014/main" id="{65819098-A9BB-292A-3367-9EDC888FCE6B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677" name="Rectangle 1627">
          <a:extLst>
            <a:ext uri="{FF2B5EF4-FFF2-40B4-BE49-F238E27FC236}">
              <a16:creationId xmlns:a16="http://schemas.microsoft.com/office/drawing/2014/main" id="{94816F1D-BC31-AE4D-F6CA-7E79487DC8A4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678" name="Rectangle 1628">
          <a:extLst>
            <a:ext uri="{FF2B5EF4-FFF2-40B4-BE49-F238E27FC236}">
              <a16:creationId xmlns:a16="http://schemas.microsoft.com/office/drawing/2014/main" id="{AD7908F1-F4CF-821A-E290-DAC0D3F080F2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679" name="Rectangle 1629">
          <a:extLst>
            <a:ext uri="{FF2B5EF4-FFF2-40B4-BE49-F238E27FC236}">
              <a16:creationId xmlns:a16="http://schemas.microsoft.com/office/drawing/2014/main" id="{DED5791E-3990-DAF2-ADDB-239602244786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680" name="Rectangle 1630">
          <a:extLst>
            <a:ext uri="{FF2B5EF4-FFF2-40B4-BE49-F238E27FC236}">
              <a16:creationId xmlns:a16="http://schemas.microsoft.com/office/drawing/2014/main" id="{F0D09478-1A77-5561-269A-22FE528048AB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681" name="Rectangle 1631">
          <a:extLst>
            <a:ext uri="{FF2B5EF4-FFF2-40B4-BE49-F238E27FC236}">
              <a16:creationId xmlns:a16="http://schemas.microsoft.com/office/drawing/2014/main" id="{BAFA5153-97DD-4275-71CB-EB8870E76B98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682" name="Rectangle 1632">
          <a:extLst>
            <a:ext uri="{FF2B5EF4-FFF2-40B4-BE49-F238E27FC236}">
              <a16:creationId xmlns:a16="http://schemas.microsoft.com/office/drawing/2014/main" id="{03BD41A3-F9EC-95E6-EE29-379DCCEBE61F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683" name="Rectangle 1633">
          <a:extLst>
            <a:ext uri="{FF2B5EF4-FFF2-40B4-BE49-F238E27FC236}">
              <a16:creationId xmlns:a16="http://schemas.microsoft.com/office/drawing/2014/main" id="{E4118361-93D3-2419-BC99-2F3468FF77B6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684" name="Rectangle 1634">
          <a:extLst>
            <a:ext uri="{FF2B5EF4-FFF2-40B4-BE49-F238E27FC236}">
              <a16:creationId xmlns:a16="http://schemas.microsoft.com/office/drawing/2014/main" id="{F5630BC3-49C3-8B2B-47D7-6EE86FC36E78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685" name="Rectangle 1635">
          <a:extLst>
            <a:ext uri="{FF2B5EF4-FFF2-40B4-BE49-F238E27FC236}">
              <a16:creationId xmlns:a16="http://schemas.microsoft.com/office/drawing/2014/main" id="{637DC356-4DB3-1089-7B4D-E51C7653FA97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686" name="Rectangle 1636">
          <a:extLst>
            <a:ext uri="{FF2B5EF4-FFF2-40B4-BE49-F238E27FC236}">
              <a16:creationId xmlns:a16="http://schemas.microsoft.com/office/drawing/2014/main" id="{E170E1B0-ACE4-03D0-34B1-62804F708884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687" name="Rectangle 1637">
          <a:extLst>
            <a:ext uri="{FF2B5EF4-FFF2-40B4-BE49-F238E27FC236}">
              <a16:creationId xmlns:a16="http://schemas.microsoft.com/office/drawing/2014/main" id="{F93317A3-A5E3-4320-4703-15638AFBFDAB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688" name="Rectangle 1638">
          <a:extLst>
            <a:ext uri="{FF2B5EF4-FFF2-40B4-BE49-F238E27FC236}">
              <a16:creationId xmlns:a16="http://schemas.microsoft.com/office/drawing/2014/main" id="{00113C80-B621-8DB6-6CCD-0CD245732EF5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689" name="Rectangle 1639">
          <a:extLst>
            <a:ext uri="{FF2B5EF4-FFF2-40B4-BE49-F238E27FC236}">
              <a16:creationId xmlns:a16="http://schemas.microsoft.com/office/drawing/2014/main" id="{A6915628-BE5D-1549-7290-151CC17C60EA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690" name="Rectangle 1640">
          <a:extLst>
            <a:ext uri="{FF2B5EF4-FFF2-40B4-BE49-F238E27FC236}">
              <a16:creationId xmlns:a16="http://schemas.microsoft.com/office/drawing/2014/main" id="{5531BB53-683C-383B-48B1-21A51109A4D5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691" name="Rectangle 1641">
          <a:extLst>
            <a:ext uri="{FF2B5EF4-FFF2-40B4-BE49-F238E27FC236}">
              <a16:creationId xmlns:a16="http://schemas.microsoft.com/office/drawing/2014/main" id="{3E30F8EC-049A-305A-0A2C-86FE941C9106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692" name="Rectangle 1642">
          <a:extLst>
            <a:ext uri="{FF2B5EF4-FFF2-40B4-BE49-F238E27FC236}">
              <a16:creationId xmlns:a16="http://schemas.microsoft.com/office/drawing/2014/main" id="{74B268BC-BF42-3137-01D0-2627B2D7C6C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693" name="Rectangle 1643">
          <a:extLst>
            <a:ext uri="{FF2B5EF4-FFF2-40B4-BE49-F238E27FC236}">
              <a16:creationId xmlns:a16="http://schemas.microsoft.com/office/drawing/2014/main" id="{621662B9-A3B2-27A7-AE88-63CA7EFA2F26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694" name="Rectangle 1644">
          <a:extLst>
            <a:ext uri="{FF2B5EF4-FFF2-40B4-BE49-F238E27FC236}">
              <a16:creationId xmlns:a16="http://schemas.microsoft.com/office/drawing/2014/main" id="{FDBBE877-B2E4-F116-BD84-F36C94ECAE76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695" name="Rectangle 1645">
          <a:extLst>
            <a:ext uri="{FF2B5EF4-FFF2-40B4-BE49-F238E27FC236}">
              <a16:creationId xmlns:a16="http://schemas.microsoft.com/office/drawing/2014/main" id="{95FAA322-6D7E-1555-D14E-7177E981AD1D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696" name="Rectangle 1646">
          <a:extLst>
            <a:ext uri="{FF2B5EF4-FFF2-40B4-BE49-F238E27FC236}">
              <a16:creationId xmlns:a16="http://schemas.microsoft.com/office/drawing/2014/main" id="{3CA2D6E2-3CB6-156C-45EB-16527C7BA690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58697" name="Rectangle 1647">
          <a:extLst>
            <a:ext uri="{FF2B5EF4-FFF2-40B4-BE49-F238E27FC236}">
              <a16:creationId xmlns:a16="http://schemas.microsoft.com/office/drawing/2014/main" id="{7ED695DD-40C9-AF1B-034C-A48AF47F70EB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698" name="Rectangle 1648">
          <a:extLst>
            <a:ext uri="{FF2B5EF4-FFF2-40B4-BE49-F238E27FC236}">
              <a16:creationId xmlns:a16="http://schemas.microsoft.com/office/drawing/2014/main" id="{2769A8AA-5E13-22C2-F8D6-BD75FAF93D3B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58699" name="Rectangle 1649">
          <a:extLst>
            <a:ext uri="{FF2B5EF4-FFF2-40B4-BE49-F238E27FC236}">
              <a16:creationId xmlns:a16="http://schemas.microsoft.com/office/drawing/2014/main" id="{27FF8259-6761-FBA2-C388-4E07402D9AB4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58700" name="Rectangle 1650">
          <a:extLst>
            <a:ext uri="{FF2B5EF4-FFF2-40B4-BE49-F238E27FC236}">
              <a16:creationId xmlns:a16="http://schemas.microsoft.com/office/drawing/2014/main" id="{004FD06E-4267-5D7F-1F72-050C7321476B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701" name="Rectangle 1651">
          <a:extLst>
            <a:ext uri="{FF2B5EF4-FFF2-40B4-BE49-F238E27FC236}">
              <a16:creationId xmlns:a16="http://schemas.microsoft.com/office/drawing/2014/main" id="{62072884-7D78-791D-FEC0-B1CCAFD6B0CE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702" name="Rectangle 1652">
          <a:extLst>
            <a:ext uri="{FF2B5EF4-FFF2-40B4-BE49-F238E27FC236}">
              <a16:creationId xmlns:a16="http://schemas.microsoft.com/office/drawing/2014/main" id="{AD644D1A-BFCF-E709-2966-7FD1388E1629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703" name="Rectangle 1653">
          <a:extLst>
            <a:ext uri="{FF2B5EF4-FFF2-40B4-BE49-F238E27FC236}">
              <a16:creationId xmlns:a16="http://schemas.microsoft.com/office/drawing/2014/main" id="{8042DB37-039F-7365-7E49-A677DD4605BB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704" name="Rectangle 1654">
          <a:extLst>
            <a:ext uri="{FF2B5EF4-FFF2-40B4-BE49-F238E27FC236}">
              <a16:creationId xmlns:a16="http://schemas.microsoft.com/office/drawing/2014/main" id="{09509238-749A-6A1D-EFEE-8D5EB5A3E0BB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705" name="Rectangle 1655">
          <a:extLst>
            <a:ext uri="{FF2B5EF4-FFF2-40B4-BE49-F238E27FC236}">
              <a16:creationId xmlns:a16="http://schemas.microsoft.com/office/drawing/2014/main" id="{65F28BDC-AA91-9EA5-3160-9A047164F74C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706" name="Rectangle 1656">
          <a:extLst>
            <a:ext uri="{FF2B5EF4-FFF2-40B4-BE49-F238E27FC236}">
              <a16:creationId xmlns:a16="http://schemas.microsoft.com/office/drawing/2014/main" id="{1E40F79C-46DB-3E69-AE1D-488FFAE5353B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707" name="Rectangle 1657">
          <a:extLst>
            <a:ext uri="{FF2B5EF4-FFF2-40B4-BE49-F238E27FC236}">
              <a16:creationId xmlns:a16="http://schemas.microsoft.com/office/drawing/2014/main" id="{53B36ADB-7B55-F466-BB2F-EFA354E9C505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708" name="Rectangle 1658">
          <a:extLst>
            <a:ext uri="{FF2B5EF4-FFF2-40B4-BE49-F238E27FC236}">
              <a16:creationId xmlns:a16="http://schemas.microsoft.com/office/drawing/2014/main" id="{D4B15E09-B8A2-9D07-F989-FF47F075AED2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709" name="Rectangle 1659">
          <a:extLst>
            <a:ext uri="{FF2B5EF4-FFF2-40B4-BE49-F238E27FC236}">
              <a16:creationId xmlns:a16="http://schemas.microsoft.com/office/drawing/2014/main" id="{CF90E997-2252-8D1B-0476-0C33C2F149D1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710" name="Rectangle 1660">
          <a:extLst>
            <a:ext uri="{FF2B5EF4-FFF2-40B4-BE49-F238E27FC236}">
              <a16:creationId xmlns:a16="http://schemas.microsoft.com/office/drawing/2014/main" id="{9197D935-FEFB-7F14-FBA4-DEBE7238984E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711" name="Rectangle 1661">
          <a:extLst>
            <a:ext uri="{FF2B5EF4-FFF2-40B4-BE49-F238E27FC236}">
              <a16:creationId xmlns:a16="http://schemas.microsoft.com/office/drawing/2014/main" id="{A51FCD30-803F-414B-A02E-5FA7F2E4F23C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58712" name="Rectangle 1662">
          <a:extLst>
            <a:ext uri="{FF2B5EF4-FFF2-40B4-BE49-F238E27FC236}">
              <a16:creationId xmlns:a16="http://schemas.microsoft.com/office/drawing/2014/main" id="{E9508AC7-711D-428F-7EB3-C2A02B044D77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713" name="Rectangle 782">
          <a:extLst>
            <a:ext uri="{FF2B5EF4-FFF2-40B4-BE49-F238E27FC236}">
              <a16:creationId xmlns:a16="http://schemas.microsoft.com/office/drawing/2014/main" id="{8981BDF8-7205-85AB-23C4-FFF455B0A3D1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714" name="Rectangle 783">
          <a:extLst>
            <a:ext uri="{FF2B5EF4-FFF2-40B4-BE49-F238E27FC236}">
              <a16:creationId xmlns:a16="http://schemas.microsoft.com/office/drawing/2014/main" id="{5FE0BBAE-2D35-1FEC-BAE6-8EF0510B1FBD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715" name="Rectangle 784">
          <a:extLst>
            <a:ext uri="{FF2B5EF4-FFF2-40B4-BE49-F238E27FC236}">
              <a16:creationId xmlns:a16="http://schemas.microsoft.com/office/drawing/2014/main" id="{42916DD3-92D8-1B4E-1912-9379C882139C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716" name="Rectangle 785">
          <a:extLst>
            <a:ext uri="{FF2B5EF4-FFF2-40B4-BE49-F238E27FC236}">
              <a16:creationId xmlns:a16="http://schemas.microsoft.com/office/drawing/2014/main" id="{BF3B0012-B26F-7056-6E5D-D76C2B127213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717" name="Rectangle 786">
          <a:extLst>
            <a:ext uri="{FF2B5EF4-FFF2-40B4-BE49-F238E27FC236}">
              <a16:creationId xmlns:a16="http://schemas.microsoft.com/office/drawing/2014/main" id="{D403BDDC-F241-0A6E-A1FB-BF77CCC7300A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718" name="Rectangle 787">
          <a:extLst>
            <a:ext uri="{FF2B5EF4-FFF2-40B4-BE49-F238E27FC236}">
              <a16:creationId xmlns:a16="http://schemas.microsoft.com/office/drawing/2014/main" id="{F2C15ED7-BB45-4BE2-4C8F-4C881C38BDBA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719" name="Rectangle 788">
          <a:extLst>
            <a:ext uri="{FF2B5EF4-FFF2-40B4-BE49-F238E27FC236}">
              <a16:creationId xmlns:a16="http://schemas.microsoft.com/office/drawing/2014/main" id="{9A576A47-D3C5-2CE6-9CA7-CF2453D6E091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720" name="Rectangle 789">
          <a:extLst>
            <a:ext uri="{FF2B5EF4-FFF2-40B4-BE49-F238E27FC236}">
              <a16:creationId xmlns:a16="http://schemas.microsoft.com/office/drawing/2014/main" id="{897E5DE2-6B78-1ADF-F636-16D515345937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721" name="Rectangle 790">
          <a:extLst>
            <a:ext uri="{FF2B5EF4-FFF2-40B4-BE49-F238E27FC236}">
              <a16:creationId xmlns:a16="http://schemas.microsoft.com/office/drawing/2014/main" id="{8A904C3F-91DC-DD71-B314-6EB20EF95FEB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722" name="Rectangle 791">
          <a:extLst>
            <a:ext uri="{FF2B5EF4-FFF2-40B4-BE49-F238E27FC236}">
              <a16:creationId xmlns:a16="http://schemas.microsoft.com/office/drawing/2014/main" id="{D44A8C02-B837-3039-F458-CADB2AE8FC7D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723" name="Rectangle 792">
          <a:extLst>
            <a:ext uri="{FF2B5EF4-FFF2-40B4-BE49-F238E27FC236}">
              <a16:creationId xmlns:a16="http://schemas.microsoft.com/office/drawing/2014/main" id="{04B9007A-F981-1593-C8B2-71C34E7B3756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724" name="Rectangle 793">
          <a:extLst>
            <a:ext uri="{FF2B5EF4-FFF2-40B4-BE49-F238E27FC236}">
              <a16:creationId xmlns:a16="http://schemas.microsoft.com/office/drawing/2014/main" id="{CE371469-4956-9CA2-9285-53D27164A6FC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725" name="Rectangle 794">
          <a:extLst>
            <a:ext uri="{FF2B5EF4-FFF2-40B4-BE49-F238E27FC236}">
              <a16:creationId xmlns:a16="http://schemas.microsoft.com/office/drawing/2014/main" id="{56F4919A-C6AE-9B99-3AE6-B5D69781D103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726" name="Rectangle 795">
          <a:extLst>
            <a:ext uri="{FF2B5EF4-FFF2-40B4-BE49-F238E27FC236}">
              <a16:creationId xmlns:a16="http://schemas.microsoft.com/office/drawing/2014/main" id="{DD404F47-BB34-20E4-5C67-E989EF51B4BB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727" name="Rectangle 796">
          <a:extLst>
            <a:ext uri="{FF2B5EF4-FFF2-40B4-BE49-F238E27FC236}">
              <a16:creationId xmlns:a16="http://schemas.microsoft.com/office/drawing/2014/main" id="{3918D520-5601-8A97-4753-AD04433CD8AA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728" name="Rectangle 797">
          <a:extLst>
            <a:ext uri="{FF2B5EF4-FFF2-40B4-BE49-F238E27FC236}">
              <a16:creationId xmlns:a16="http://schemas.microsoft.com/office/drawing/2014/main" id="{E6BAED9B-89FD-85EC-0EBF-089B9D7F2DC5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729" name="Rectangle 798">
          <a:extLst>
            <a:ext uri="{FF2B5EF4-FFF2-40B4-BE49-F238E27FC236}">
              <a16:creationId xmlns:a16="http://schemas.microsoft.com/office/drawing/2014/main" id="{0F8A5A55-A742-BFC6-F32E-AACACCE790A1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730" name="Rectangle 799">
          <a:extLst>
            <a:ext uri="{FF2B5EF4-FFF2-40B4-BE49-F238E27FC236}">
              <a16:creationId xmlns:a16="http://schemas.microsoft.com/office/drawing/2014/main" id="{787F68D5-B8EB-B761-C729-B6181C80D092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731" name="Rectangle 800">
          <a:extLst>
            <a:ext uri="{FF2B5EF4-FFF2-40B4-BE49-F238E27FC236}">
              <a16:creationId xmlns:a16="http://schemas.microsoft.com/office/drawing/2014/main" id="{5490F785-CD1E-FCE4-BA5D-6F1FE3416CF8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732" name="Rectangle 801">
          <a:extLst>
            <a:ext uri="{FF2B5EF4-FFF2-40B4-BE49-F238E27FC236}">
              <a16:creationId xmlns:a16="http://schemas.microsoft.com/office/drawing/2014/main" id="{C51873F5-56F2-73B7-3114-31BA4993598B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733" name="Rectangle 802">
          <a:extLst>
            <a:ext uri="{FF2B5EF4-FFF2-40B4-BE49-F238E27FC236}">
              <a16:creationId xmlns:a16="http://schemas.microsoft.com/office/drawing/2014/main" id="{7676D9E8-F20C-9539-7072-8D48EE215801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734" name="Rectangle 803">
          <a:extLst>
            <a:ext uri="{FF2B5EF4-FFF2-40B4-BE49-F238E27FC236}">
              <a16:creationId xmlns:a16="http://schemas.microsoft.com/office/drawing/2014/main" id="{B98FE7EE-65D0-44CB-5D61-FA0627780D01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735" name="Rectangle 804">
          <a:extLst>
            <a:ext uri="{FF2B5EF4-FFF2-40B4-BE49-F238E27FC236}">
              <a16:creationId xmlns:a16="http://schemas.microsoft.com/office/drawing/2014/main" id="{EF8DA017-2D9B-F71F-D8BA-1C384AF25D87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736" name="Rectangle 805">
          <a:extLst>
            <a:ext uri="{FF2B5EF4-FFF2-40B4-BE49-F238E27FC236}">
              <a16:creationId xmlns:a16="http://schemas.microsoft.com/office/drawing/2014/main" id="{8D33770B-7CFD-89FE-6FCE-E6968225F54D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737" name="Rectangle 806">
          <a:extLst>
            <a:ext uri="{FF2B5EF4-FFF2-40B4-BE49-F238E27FC236}">
              <a16:creationId xmlns:a16="http://schemas.microsoft.com/office/drawing/2014/main" id="{79204FED-B34C-69AE-3344-42718058AE95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738" name="Rectangle 807">
          <a:extLst>
            <a:ext uri="{FF2B5EF4-FFF2-40B4-BE49-F238E27FC236}">
              <a16:creationId xmlns:a16="http://schemas.microsoft.com/office/drawing/2014/main" id="{04289401-38E9-D28B-D18B-039BFA477799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739" name="Rectangle 808">
          <a:extLst>
            <a:ext uri="{FF2B5EF4-FFF2-40B4-BE49-F238E27FC236}">
              <a16:creationId xmlns:a16="http://schemas.microsoft.com/office/drawing/2014/main" id="{CD5552DB-0D93-9B59-E53C-0EC1502F1815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740" name="Rectangle 809">
          <a:extLst>
            <a:ext uri="{FF2B5EF4-FFF2-40B4-BE49-F238E27FC236}">
              <a16:creationId xmlns:a16="http://schemas.microsoft.com/office/drawing/2014/main" id="{292DD66F-6211-F496-44D4-14E5BF1ED622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741" name="Rectangle 810">
          <a:extLst>
            <a:ext uri="{FF2B5EF4-FFF2-40B4-BE49-F238E27FC236}">
              <a16:creationId xmlns:a16="http://schemas.microsoft.com/office/drawing/2014/main" id="{1D86AD26-BC8C-A2F1-01C3-9F59093B16F3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742" name="Rectangle 811">
          <a:extLst>
            <a:ext uri="{FF2B5EF4-FFF2-40B4-BE49-F238E27FC236}">
              <a16:creationId xmlns:a16="http://schemas.microsoft.com/office/drawing/2014/main" id="{69C61BFB-2C37-E6E5-2D26-2F6365200E85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743" name="Rectangle 812">
          <a:extLst>
            <a:ext uri="{FF2B5EF4-FFF2-40B4-BE49-F238E27FC236}">
              <a16:creationId xmlns:a16="http://schemas.microsoft.com/office/drawing/2014/main" id="{5945BCCD-F21A-9AF9-EB58-F52A42269FC3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744" name="Rectangle 813">
          <a:extLst>
            <a:ext uri="{FF2B5EF4-FFF2-40B4-BE49-F238E27FC236}">
              <a16:creationId xmlns:a16="http://schemas.microsoft.com/office/drawing/2014/main" id="{5D438DAD-21A6-354E-88D5-74769EC8DE14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745" name="Rectangle 814">
          <a:extLst>
            <a:ext uri="{FF2B5EF4-FFF2-40B4-BE49-F238E27FC236}">
              <a16:creationId xmlns:a16="http://schemas.microsoft.com/office/drawing/2014/main" id="{418A6564-262A-E8A3-4903-9C71872C2B03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746" name="Rectangle 815">
          <a:extLst>
            <a:ext uri="{FF2B5EF4-FFF2-40B4-BE49-F238E27FC236}">
              <a16:creationId xmlns:a16="http://schemas.microsoft.com/office/drawing/2014/main" id="{EC516480-65A9-B75A-23C6-B7616CC25AA7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747" name="Rectangle 816">
          <a:extLst>
            <a:ext uri="{FF2B5EF4-FFF2-40B4-BE49-F238E27FC236}">
              <a16:creationId xmlns:a16="http://schemas.microsoft.com/office/drawing/2014/main" id="{2ADC64DC-BB80-A4EC-6E22-9B0887CCDFDF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748" name="Rectangle 817">
          <a:extLst>
            <a:ext uri="{FF2B5EF4-FFF2-40B4-BE49-F238E27FC236}">
              <a16:creationId xmlns:a16="http://schemas.microsoft.com/office/drawing/2014/main" id="{0A246F28-F487-CFB1-8DEE-4DD8B391636A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749" name="Rectangle 818">
          <a:extLst>
            <a:ext uri="{FF2B5EF4-FFF2-40B4-BE49-F238E27FC236}">
              <a16:creationId xmlns:a16="http://schemas.microsoft.com/office/drawing/2014/main" id="{C12BD80A-F309-0635-82AA-F982E775F2F0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750" name="Rectangle 819">
          <a:extLst>
            <a:ext uri="{FF2B5EF4-FFF2-40B4-BE49-F238E27FC236}">
              <a16:creationId xmlns:a16="http://schemas.microsoft.com/office/drawing/2014/main" id="{22CA7465-FA16-AF4D-0581-B86B004046F3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751" name="Rectangle 820">
          <a:extLst>
            <a:ext uri="{FF2B5EF4-FFF2-40B4-BE49-F238E27FC236}">
              <a16:creationId xmlns:a16="http://schemas.microsoft.com/office/drawing/2014/main" id="{833C355D-D29F-F257-1965-EC0050721241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752" name="Rectangle 821">
          <a:extLst>
            <a:ext uri="{FF2B5EF4-FFF2-40B4-BE49-F238E27FC236}">
              <a16:creationId xmlns:a16="http://schemas.microsoft.com/office/drawing/2014/main" id="{DECB72AF-FC3B-C4CE-FBAF-D7E746D8360A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753" name="Rectangle 822">
          <a:extLst>
            <a:ext uri="{FF2B5EF4-FFF2-40B4-BE49-F238E27FC236}">
              <a16:creationId xmlns:a16="http://schemas.microsoft.com/office/drawing/2014/main" id="{93602743-F4B1-F57E-D91A-C21CF0300DE5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754" name="Rectangle 823">
          <a:extLst>
            <a:ext uri="{FF2B5EF4-FFF2-40B4-BE49-F238E27FC236}">
              <a16:creationId xmlns:a16="http://schemas.microsoft.com/office/drawing/2014/main" id="{E6640D12-04AB-A1FE-62E0-70AD403FCEF8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755" name="Rectangle 824">
          <a:extLst>
            <a:ext uri="{FF2B5EF4-FFF2-40B4-BE49-F238E27FC236}">
              <a16:creationId xmlns:a16="http://schemas.microsoft.com/office/drawing/2014/main" id="{70F80D40-76B9-621E-7B72-ED2386B5A778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756" name="Rectangle 825">
          <a:extLst>
            <a:ext uri="{FF2B5EF4-FFF2-40B4-BE49-F238E27FC236}">
              <a16:creationId xmlns:a16="http://schemas.microsoft.com/office/drawing/2014/main" id="{F4E00AA3-82BB-6CEE-5695-FE58AE595DE2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757" name="Rectangle 826">
          <a:extLst>
            <a:ext uri="{FF2B5EF4-FFF2-40B4-BE49-F238E27FC236}">
              <a16:creationId xmlns:a16="http://schemas.microsoft.com/office/drawing/2014/main" id="{E540021F-4925-8586-666C-DBE455449C39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758" name="Rectangle 827">
          <a:extLst>
            <a:ext uri="{FF2B5EF4-FFF2-40B4-BE49-F238E27FC236}">
              <a16:creationId xmlns:a16="http://schemas.microsoft.com/office/drawing/2014/main" id="{A31B8B9D-FE1A-12AC-2F8E-503B519BB4C4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759" name="Rectangle 782">
          <a:extLst>
            <a:ext uri="{FF2B5EF4-FFF2-40B4-BE49-F238E27FC236}">
              <a16:creationId xmlns:a16="http://schemas.microsoft.com/office/drawing/2014/main" id="{F7B60A3A-0E54-FB1C-4BB5-4537F34F3ACC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760" name="Rectangle 783">
          <a:extLst>
            <a:ext uri="{FF2B5EF4-FFF2-40B4-BE49-F238E27FC236}">
              <a16:creationId xmlns:a16="http://schemas.microsoft.com/office/drawing/2014/main" id="{78CA66DB-7864-CEF9-CD60-81890A16D759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761" name="Rectangle 784">
          <a:extLst>
            <a:ext uri="{FF2B5EF4-FFF2-40B4-BE49-F238E27FC236}">
              <a16:creationId xmlns:a16="http://schemas.microsoft.com/office/drawing/2014/main" id="{8567193A-1970-7933-C106-662F7CB7F044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762" name="Rectangle 785">
          <a:extLst>
            <a:ext uri="{FF2B5EF4-FFF2-40B4-BE49-F238E27FC236}">
              <a16:creationId xmlns:a16="http://schemas.microsoft.com/office/drawing/2014/main" id="{B182465E-7750-B962-9569-C09AF988F015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763" name="Rectangle 786">
          <a:extLst>
            <a:ext uri="{FF2B5EF4-FFF2-40B4-BE49-F238E27FC236}">
              <a16:creationId xmlns:a16="http://schemas.microsoft.com/office/drawing/2014/main" id="{81F0F073-AA7A-3471-A163-649A68E4FB1B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764" name="Rectangle 787">
          <a:extLst>
            <a:ext uri="{FF2B5EF4-FFF2-40B4-BE49-F238E27FC236}">
              <a16:creationId xmlns:a16="http://schemas.microsoft.com/office/drawing/2014/main" id="{93A6A991-711F-3FFF-DBDB-534E9CDC6A99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765" name="Rectangle 788">
          <a:extLst>
            <a:ext uri="{FF2B5EF4-FFF2-40B4-BE49-F238E27FC236}">
              <a16:creationId xmlns:a16="http://schemas.microsoft.com/office/drawing/2014/main" id="{B5F9A371-888C-152C-2A91-2FB1D533874A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766" name="Rectangle 789">
          <a:extLst>
            <a:ext uri="{FF2B5EF4-FFF2-40B4-BE49-F238E27FC236}">
              <a16:creationId xmlns:a16="http://schemas.microsoft.com/office/drawing/2014/main" id="{3A3EFA88-7C98-E98D-42F0-96BB4491F9E3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767" name="Rectangle 790">
          <a:extLst>
            <a:ext uri="{FF2B5EF4-FFF2-40B4-BE49-F238E27FC236}">
              <a16:creationId xmlns:a16="http://schemas.microsoft.com/office/drawing/2014/main" id="{0F85A9CF-46DA-1E14-1935-58516B0FE166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768" name="Rectangle 791">
          <a:extLst>
            <a:ext uri="{FF2B5EF4-FFF2-40B4-BE49-F238E27FC236}">
              <a16:creationId xmlns:a16="http://schemas.microsoft.com/office/drawing/2014/main" id="{7D59A578-4D63-30DB-B6F0-297E625EE100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769" name="Rectangle 792">
          <a:extLst>
            <a:ext uri="{FF2B5EF4-FFF2-40B4-BE49-F238E27FC236}">
              <a16:creationId xmlns:a16="http://schemas.microsoft.com/office/drawing/2014/main" id="{BA0094FF-7B1E-FE2F-5B1E-DC605A6D45AD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770" name="Rectangle 793">
          <a:extLst>
            <a:ext uri="{FF2B5EF4-FFF2-40B4-BE49-F238E27FC236}">
              <a16:creationId xmlns:a16="http://schemas.microsoft.com/office/drawing/2014/main" id="{D51E59A5-9B90-9994-64C0-D468A6DE3D18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771" name="Rectangle 794">
          <a:extLst>
            <a:ext uri="{FF2B5EF4-FFF2-40B4-BE49-F238E27FC236}">
              <a16:creationId xmlns:a16="http://schemas.microsoft.com/office/drawing/2014/main" id="{C2665DC8-1F65-8433-8E4A-CAB512CEDEBE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772" name="Rectangle 795">
          <a:extLst>
            <a:ext uri="{FF2B5EF4-FFF2-40B4-BE49-F238E27FC236}">
              <a16:creationId xmlns:a16="http://schemas.microsoft.com/office/drawing/2014/main" id="{6647C032-A817-DD1E-0110-51B5315F1314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773" name="Rectangle 796">
          <a:extLst>
            <a:ext uri="{FF2B5EF4-FFF2-40B4-BE49-F238E27FC236}">
              <a16:creationId xmlns:a16="http://schemas.microsoft.com/office/drawing/2014/main" id="{4152DC69-DC8B-22EC-192A-1EA76F6C2478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774" name="Rectangle 797">
          <a:extLst>
            <a:ext uri="{FF2B5EF4-FFF2-40B4-BE49-F238E27FC236}">
              <a16:creationId xmlns:a16="http://schemas.microsoft.com/office/drawing/2014/main" id="{A1EFAAAF-A063-325A-20FD-11EA575753AC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775" name="Rectangle 798">
          <a:extLst>
            <a:ext uri="{FF2B5EF4-FFF2-40B4-BE49-F238E27FC236}">
              <a16:creationId xmlns:a16="http://schemas.microsoft.com/office/drawing/2014/main" id="{4D877950-30A2-2C46-DD8C-8E01415E43FB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776" name="Rectangle 799">
          <a:extLst>
            <a:ext uri="{FF2B5EF4-FFF2-40B4-BE49-F238E27FC236}">
              <a16:creationId xmlns:a16="http://schemas.microsoft.com/office/drawing/2014/main" id="{1948D174-B96F-FEB8-F8C0-582FF49BDDC8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777" name="Rectangle 800">
          <a:extLst>
            <a:ext uri="{FF2B5EF4-FFF2-40B4-BE49-F238E27FC236}">
              <a16:creationId xmlns:a16="http://schemas.microsoft.com/office/drawing/2014/main" id="{1680482A-E71D-EE73-DC52-C0374D39B978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778" name="Rectangle 801">
          <a:extLst>
            <a:ext uri="{FF2B5EF4-FFF2-40B4-BE49-F238E27FC236}">
              <a16:creationId xmlns:a16="http://schemas.microsoft.com/office/drawing/2014/main" id="{96088988-2CB9-0FD2-D018-D381D2F5B2F0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779" name="Rectangle 802">
          <a:extLst>
            <a:ext uri="{FF2B5EF4-FFF2-40B4-BE49-F238E27FC236}">
              <a16:creationId xmlns:a16="http://schemas.microsoft.com/office/drawing/2014/main" id="{7C745288-587A-77F3-8AAB-92A22252FD14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780" name="Rectangle 803">
          <a:extLst>
            <a:ext uri="{FF2B5EF4-FFF2-40B4-BE49-F238E27FC236}">
              <a16:creationId xmlns:a16="http://schemas.microsoft.com/office/drawing/2014/main" id="{BC145B7A-5183-2B17-552F-3E08AE6302DD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781" name="Rectangle 804">
          <a:extLst>
            <a:ext uri="{FF2B5EF4-FFF2-40B4-BE49-F238E27FC236}">
              <a16:creationId xmlns:a16="http://schemas.microsoft.com/office/drawing/2014/main" id="{77C5EF42-2555-6468-4F35-AAC14F7E58AD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782" name="Rectangle 805">
          <a:extLst>
            <a:ext uri="{FF2B5EF4-FFF2-40B4-BE49-F238E27FC236}">
              <a16:creationId xmlns:a16="http://schemas.microsoft.com/office/drawing/2014/main" id="{E26F07BA-5B89-44C2-AAC0-8B002C34D7DE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783" name="Rectangle 806">
          <a:extLst>
            <a:ext uri="{FF2B5EF4-FFF2-40B4-BE49-F238E27FC236}">
              <a16:creationId xmlns:a16="http://schemas.microsoft.com/office/drawing/2014/main" id="{48E6B2D8-839C-EC59-C6DE-E32496349F29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784" name="Rectangle 807">
          <a:extLst>
            <a:ext uri="{FF2B5EF4-FFF2-40B4-BE49-F238E27FC236}">
              <a16:creationId xmlns:a16="http://schemas.microsoft.com/office/drawing/2014/main" id="{417DA06B-230F-37B5-82E2-64848AE8C7F0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785" name="Rectangle 808">
          <a:extLst>
            <a:ext uri="{FF2B5EF4-FFF2-40B4-BE49-F238E27FC236}">
              <a16:creationId xmlns:a16="http://schemas.microsoft.com/office/drawing/2014/main" id="{73C82EC4-FDAF-C2AB-A3E1-6AA038D7017F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786" name="Rectangle 809">
          <a:extLst>
            <a:ext uri="{FF2B5EF4-FFF2-40B4-BE49-F238E27FC236}">
              <a16:creationId xmlns:a16="http://schemas.microsoft.com/office/drawing/2014/main" id="{D1CABC59-2864-135B-C701-33AF5095DD05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787" name="Rectangle 810">
          <a:extLst>
            <a:ext uri="{FF2B5EF4-FFF2-40B4-BE49-F238E27FC236}">
              <a16:creationId xmlns:a16="http://schemas.microsoft.com/office/drawing/2014/main" id="{328BFF3A-136C-D8F0-03A2-EFE341DF8C38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788" name="Rectangle 811">
          <a:extLst>
            <a:ext uri="{FF2B5EF4-FFF2-40B4-BE49-F238E27FC236}">
              <a16:creationId xmlns:a16="http://schemas.microsoft.com/office/drawing/2014/main" id="{79551B65-18C9-70B2-7D4F-01218E486B4F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789" name="Rectangle 812">
          <a:extLst>
            <a:ext uri="{FF2B5EF4-FFF2-40B4-BE49-F238E27FC236}">
              <a16:creationId xmlns:a16="http://schemas.microsoft.com/office/drawing/2014/main" id="{9C92706D-CF30-AE18-B2BB-77CE4E1B220A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790" name="Rectangle 813">
          <a:extLst>
            <a:ext uri="{FF2B5EF4-FFF2-40B4-BE49-F238E27FC236}">
              <a16:creationId xmlns:a16="http://schemas.microsoft.com/office/drawing/2014/main" id="{6DF125A8-9216-7A5F-B102-D5497901B1CE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791" name="Rectangle 814">
          <a:extLst>
            <a:ext uri="{FF2B5EF4-FFF2-40B4-BE49-F238E27FC236}">
              <a16:creationId xmlns:a16="http://schemas.microsoft.com/office/drawing/2014/main" id="{F1F680E0-3B92-EABB-484D-1089AB7CE46A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792" name="Rectangle 815">
          <a:extLst>
            <a:ext uri="{FF2B5EF4-FFF2-40B4-BE49-F238E27FC236}">
              <a16:creationId xmlns:a16="http://schemas.microsoft.com/office/drawing/2014/main" id="{1A36501F-3060-016A-9788-B1DB92252DB4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793" name="Rectangle 816">
          <a:extLst>
            <a:ext uri="{FF2B5EF4-FFF2-40B4-BE49-F238E27FC236}">
              <a16:creationId xmlns:a16="http://schemas.microsoft.com/office/drawing/2014/main" id="{53012951-0E28-8B0E-4DBD-715B24605E57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794" name="Rectangle 817">
          <a:extLst>
            <a:ext uri="{FF2B5EF4-FFF2-40B4-BE49-F238E27FC236}">
              <a16:creationId xmlns:a16="http://schemas.microsoft.com/office/drawing/2014/main" id="{5BC10E17-9366-5240-46D2-93649A33C6B5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795" name="Rectangle 818">
          <a:extLst>
            <a:ext uri="{FF2B5EF4-FFF2-40B4-BE49-F238E27FC236}">
              <a16:creationId xmlns:a16="http://schemas.microsoft.com/office/drawing/2014/main" id="{701FB452-3B73-AF64-B29D-3B6278B71765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796" name="Rectangle 819">
          <a:extLst>
            <a:ext uri="{FF2B5EF4-FFF2-40B4-BE49-F238E27FC236}">
              <a16:creationId xmlns:a16="http://schemas.microsoft.com/office/drawing/2014/main" id="{EEB24CDD-A21B-7707-B43A-98C6F72A7F51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797" name="Rectangle 820">
          <a:extLst>
            <a:ext uri="{FF2B5EF4-FFF2-40B4-BE49-F238E27FC236}">
              <a16:creationId xmlns:a16="http://schemas.microsoft.com/office/drawing/2014/main" id="{8EB8AE36-4BF7-564A-EA31-6E11BE6E70E5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798" name="Rectangle 821">
          <a:extLst>
            <a:ext uri="{FF2B5EF4-FFF2-40B4-BE49-F238E27FC236}">
              <a16:creationId xmlns:a16="http://schemas.microsoft.com/office/drawing/2014/main" id="{6418A28F-2EA0-10B4-C679-09FDDC704EB8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799" name="Rectangle 822">
          <a:extLst>
            <a:ext uri="{FF2B5EF4-FFF2-40B4-BE49-F238E27FC236}">
              <a16:creationId xmlns:a16="http://schemas.microsoft.com/office/drawing/2014/main" id="{BD339076-8CA5-04F9-910C-CFD99191EFD8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800" name="Rectangle 823">
          <a:extLst>
            <a:ext uri="{FF2B5EF4-FFF2-40B4-BE49-F238E27FC236}">
              <a16:creationId xmlns:a16="http://schemas.microsoft.com/office/drawing/2014/main" id="{A346AF8C-61E4-4153-003E-05050510CA51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801" name="Rectangle 824">
          <a:extLst>
            <a:ext uri="{FF2B5EF4-FFF2-40B4-BE49-F238E27FC236}">
              <a16:creationId xmlns:a16="http://schemas.microsoft.com/office/drawing/2014/main" id="{A167558F-0D0C-BADF-078F-74760064302B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802" name="Rectangle 825">
          <a:extLst>
            <a:ext uri="{FF2B5EF4-FFF2-40B4-BE49-F238E27FC236}">
              <a16:creationId xmlns:a16="http://schemas.microsoft.com/office/drawing/2014/main" id="{F60F3B7D-79D5-34FE-8F38-2A22F7DA5DAE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803" name="Rectangle 826">
          <a:extLst>
            <a:ext uri="{FF2B5EF4-FFF2-40B4-BE49-F238E27FC236}">
              <a16:creationId xmlns:a16="http://schemas.microsoft.com/office/drawing/2014/main" id="{C0EF74D6-DC59-733B-37E4-C30B17CD02A6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804" name="Rectangle 827">
          <a:extLst>
            <a:ext uri="{FF2B5EF4-FFF2-40B4-BE49-F238E27FC236}">
              <a16:creationId xmlns:a16="http://schemas.microsoft.com/office/drawing/2014/main" id="{64624193-D3D4-07FB-A5E3-478D36C4FB92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805" name="Rectangle 782">
          <a:extLst>
            <a:ext uri="{FF2B5EF4-FFF2-40B4-BE49-F238E27FC236}">
              <a16:creationId xmlns:a16="http://schemas.microsoft.com/office/drawing/2014/main" id="{6EA55ADD-7A88-D50C-3458-6FB327A9D2F6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806" name="Rectangle 783">
          <a:extLst>
            <a:ext uri="{FF2B5EF4-FFF2-40B4-BE49-F238E27FC236}">
              <a16:creationId xmlns:a16="http://schemas.microsoft.com/office/drawing/2014/main" id="{95880482-88B0-51E0-8939-554790F48814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807" name="Rectangle 784">
          <a:extLst>
            <a:ext uri="{FF2B5EF4-FFF2-40B4-BE49-F238E27FC236}">
              <a16:creationId xmlns:a16="http://schemas.microsoft.com/office/drawing/2014/main" id="{253A8C83-8F37-A819-3BEC-9A61F737547E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808" name="Rectangle 785">
          <a:extLst>
            <a:ext uri="{FF2B5EF4-FFF2-40B4-BE49-F238E27FC236}">
              <a16:creationId xmlns:a16="http://schemas.microsoft.com/office/drawing/2014/main" id="{A4946C58-B964-912C-7ED1-B8AAF32148A4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809" name="Rectangle 786">
          <a:extLst>
            <a:ext uri="{FF2B5EF4-FFF2-40B4-BE49-F238E27FC236}">
              <a16:creationId xmlns:a16="http://schemas.microsoft.com/office/drawing/2014/main" id="{042874DF-589A-8424-92E3-8C7529C09C0C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810" name="Rectangle 787">
          <a:extLst>
            <a:ext uri="{FF2B5EF4-FFF2-40B4-BE49-F238E27FC236}">
              <a16:creationId xmlns:a16="http://schemas.microsoft.com/office/drawing/2014/main" id="{37962E39-DAF0-1931-850E-296400FBAEAD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811" name="Rectangle 788">
          <a:extLst>
            <a:ext uri="{FF2B5EF4-FFF2-40B4-BE49-F238E27FC236}">
              <a16:creationId xmlns:a16="http://schemas.microsoft.com/office/drawing/2014/main" id="{4FE8B488-70C0-46ED-1D82-819688451ED8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812" name="Rectangle 789">
          <a:extLst>
            <a:ext uri="{FF2B5EF4-FFF2-40B4-BE49-F238E27FC236}">
              <a16:creationId xmlns:a16="http://schemas.microsoft.com/office/drawing/2014/main" id="{AC6637CE-A33D-0FEC-A36F-BD96B70AE49E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813" name="Rectangle 790">
          <a:extLst>
            <a:ext uri="{FF2B5EF4-FFF2-40B4-BE49-F238E27FC236}">
              <a16:creationId xmlns:a16="http://schemas.microsoft.com/office/drawing/2014/main" id="{4DC60C7A-058D-9746-81C6-C70432575B0B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814" name="Rectangle 791">
          <a:extLst>
            <a:ext uri="{FF2B5EF4-FFF2-40B4-BE49-F238E27FC236}">
              <a16:creationId xmlns:a16="http://schemas.microsoft.com/office/drawing/2014/main" id="{13A3D450-A028-11C4-550B-3A9A5BED129C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815" name="Rectangle 792">
          <a:extLst>
            <a:ext uri="{FF2B5EF4-FFF2-40B4-BE49-F238E27FC236}">
              <a16:creationId xmlns:a16="http://schemas.microsoft.com/office/drawing/2014/main" id="{C6F369B0-6022-3BF9-37D5-40E52BF9BACF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816" name="Rectangle 793">
          <a:extLst>
            <a:ext uri="{FF2B5EF4-FFF2-40B4-BE49-F238E27FC236}">
              <a16:creationId xmlns:a16="http://schemas.microsoft.com/office/drawing/2014/main" id="{53D6DA96-B2F2-23FE-90E0-FCEA9E16F3FE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817" name="Rectangle 794">
          <a:extLst>
            <a:ext uri="{FF2B5EF4-FFF2-40B4-BE49-F238E27FC236}">
              <a16:creationId xmlns:a16="http://schemas.microsoft.com/office/drawing/2014/main" id="{A6160CA5-888A-3CB9-6A62-4203A31BE61A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818" name="Rectangle 795">
          <a:extLst>
            <a:ext uri="{FF2B5EF4-FFF2-40B4-BE49-F238E27FC236}">
              <a16:creationId xmlns:a16="http://schemas.microsoft.com/office/drawing/2014/main" id="{807D12D5-BCE5-9BC3-EFE0-EED9074E0FA0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819" name="Rectangle 796">
          <a:extLst>
            <a:ext uri="{FF2B5EF4-FFF2-40B4-BE49-F238E27FC236}">
              <a16:creationId xmlns:a16="http://schemas.microsoft.com/office/drawing/2014/main" id="{79EC9E57-E2F0-CAB9-E1C6-04E1B8B672F7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820" name="Rectangle 797">
          <a:extLst>
            <a:ext uri="{FF2B5EF4-FFF2-40B4-BE49-F238E27FC236}">
              <a16:creationId xmlns:a16="http://schemas.microsoft.com/office/drawing/2014/main" id="{3176AE84-CB0D-91DE-DF0A-543C1FEA36A6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821" name="Rectangle 798">
          <a:extLst>
            <a:ext uri="{FF2B5EF4-FFF2-40B4-BE49-F238E27FC236}">
              <a16:creationId xmlns:a16="http://schemas.microsoft.com/office/drawing/2014/main" id="{2BCED2E4-2DB4-C7BE-3322-24929B1F3EAA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822" name="Rectangle 799">
          <a:extLst>
            <a:ext uri="{FF2B5EF4-FFF2-40B4-BE49-F238E27FC236}">
              <a16:creationId xmlns:a16="http://schemas.microsoft.com/office/drawing/2014/main" id="{B7DEC402-E448-1164-CF97-B3D31249CB50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823" name="Rectangle 800">
          <a:extLst>
            <a:ext uri="{FF2B5EF4-FFF2-40B4-BE49-F238E27FC236}">
              <a16:creationId xmlns:a16="http://schemas.microsoft.com/office/drawing/2014/main" id="{271006F8-1FC3-2FAF-2E44-99D6FB3561A0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824" name="Rectangle 801">
          <a:extLst>
            <a:ext uri="{FF2B5EF4-FFF2-40B4-BE49-F238E27FC236}">
              <a16:creationId xmlns:a16="http://schemas.microsoft.com/office/drawing/2014/main" id="{DB5C379D-7950-143D-961D-5635C5487AE7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825" name="Rectangle 802">
          <a:extLst>
            <a:ext uri="{FF2B5EF4-FFF2-40B4-BE49-F238E27FC236}">
              <a16:creationId xmlns:a16="http://schemas.microsoft.com/office/drawing/2014/main" id="{5A00D629-EDC5-5585-F0DC-28FE81FC02DE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826" name="Rectangle 803">
          <a:extLst>
            <a:ext uri="{FF2B5EF4-FFF2-40B4-BE49-F238E27FC236}">
              <a16:creationId xmlns:a16="http://schemas.microsoft.com/office/drawing/2014/main" id="{EABC5A50-A93B-484C-403B-32D0DE6E3ED6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827" name="Rectangle 804">
          <a:extLst>
            <a:ext uri="{FF2B5EF4-FFF2-40B4-BE49-F238E27FC236}">
              <a16:creationId xmlns:a16="http://schemas.microsoft.com/office/drawing/2014/main" id="{E5F7B744-EBD0-1DBA-A613-99826DB32652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828" name="Rectangle 805">
          <a:extLst>
            <a:ext uri="{FF2B5EF4-FFF2-40B4-BE49-F238E27FC236}">
              <a16:creationId xmlns:a16="http://schemas.microsoft.com/office/drawing/2014/main" id="{ADA77DDB-E294-5736-6753-5EFF3D388A0B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829" name="Rectangle 806">
          <a:extLst>
            <a:ext uri="{FF2B5EF4-FFF2-40B4-BE49-F238E27FC236}">
              <a16:creationId xmlns:a16="http://schemas.microsoft.com/office/drawing/2014/main" id="{42DB8CDF-C5FA-B286-2316-90107323877E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830" name="Rectangle 807">
          <a:extLst>
            <a:ext uri="{FF2B5EF4-FFF2-40B4-BE49-F238E27FC236}">
              <a16:creationId xmlns:a16="http://schemas.microsoft.com/office/drawing/2014/main" id="{6D0E99A8-C47D-024B-6E38-FB332FFE6A66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831" name="Rectangle 808">
          <a:extLst>
            <a:ext uri="{FF2B5EF4-FFF2-40B4-BE49-F238E27FC236}">
              <a16:creationId xmlns:a16="http://schemas.microsoft.com/office/drawing/2014/main" id="{D960F3C6-2E1E-46B2-2F18-754C8035CC48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832" name="Rectangle 809">
          <a:extLst>
            <a:ext uri="{FF2B5EF4-FFF2-40B4-BE49-F238E27FC236}">
              <a16:creationId xmlns:a16="http://schemas.microsoft.com/office/drawing/2014/main" id="{631BDABB-F2B2-AF21-299B-5350B4493603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833" name="Rectangle 810">
          <a:extLst>
            <a:ext uri="{FF2B5EF4-FFF2-40B4-BE49-F238E27FC236}">
              <a16:creationId xmlns:a16="http://schemas.microsoft.com/office/drawing/2014/main" id="{4B3D3F2A-3208-C70A-8C07-CEF4DE49DB88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834" name="Rectangle 811">
          <a:extLst>
            <a:ext uri="{FF2B5EF4-FFF2-40B4-BE49-F238E27FC236}">
              <a16:creationId xmlns:a16="http://schemas.microsoft.com/office/drawing/2014/main" id="{28D8935F-30B5-4D37-45D0-6FAA22B10CA9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835" name="Rectangle 812">
          <a:extLst>
            <a:ext uri="{FF2B5EF4-FFF2-40B4-BE49-F238E27FC236}">
              <a16:creationId xmlns:a16="http://schemas.microsoft.com/office/drawing/2014/main" id="{F1697516-05B2-7185-CE54-726AD026AEB7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836" name="Rectangle 813">
          <a:extLst>
            <a:ext uri="{FF2B5EF4-FFF2-40B4-BE49-F238E27FC236}">
              <a16:creationId xmlns:a16="http://schemas.microsoft.com/office/drawing/2014/main" id="{20DDB113-2607-37FA-20D3-BAB01961AC27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837" name="Rectangle 814">
          <a:extLst>
            <a:ext uri="{FF2B5EF4-FFF2-40B4-BE49-F238E27FC236}">
              <a16:creationId xmlns:a16="http://schemas.microsoft.com/office/drawing/2014/main" id="{007F640C-3B26-B622-25F2-D85C562EEE2A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838" name="Rectangle 815">
          <a:extLst>
            <a:ext uri="{FF2B5EF4-FFF2-40B4-BE49-F238E27FC236}">
              <a16:creationId xmlns:a16="http://schemas.microsoft.com/office/drawing/2014/main" id="{43411DB9-60C6-CCAB-7B3C-74A74F53D19B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839" name="Rectangle 816">
          <a:extLst>
            <a:ext uri="{FF2B5EF4-FFF2-40B4-BE49-F238E27FC236}">
              <a16:creationId xmlns:a16="http://schemas.microsoft.com/office/drawing/2014/main" id="{7C08BB6F-2CF3-3585-59DB-7D66D1FA6367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840" name="Rectangle 817">
          <a:extLst>
            <a:ext uri="{FF2B5EF4-FFF2-40B4-BE49-F238E27FC236}">
              <a16:creationId xmlns:a16="http://schemas.microsoft.com/office/drawing/2014/main" id="{63ADCB20-E594-F7C2-77DE-3FFEE83464D2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841" name="Rectangle 818">
          <a:extLst>
            <a:ext uri="{FF2B5EF4-FFF2-40B4-BE49-F238E27FC236}">
              <a16:creationId xmlns:a16="http://schemas.microsoft.com/office/drawing/2014/main" id="{5C2374E1-8BE8-6F06-E85D-644D05F78867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842" name="Rectangle 819">
          <a:extLst>
            <a:ext uri="{FF2B5EF4-FFF2-40B4-BE49-F238E27FC236}">
              <a16:creationId xmlns:a16="http://schemas.microsoft.com/office/drawing/2014/main" id="{0C6098D7-C4AC-ABD8-5D77-648B2E55C9C5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843" name="Rectangle 820">
          <a:extLst>
            <a:ext uri="{FF2B5EF4-FFF2-40B4-BE49-F238E27FC236}">
              <a16:creationId xmlns:a16="http://schemas.microsoft.com/office/drawing/2014/main" id="{C978B15C-4321-6A2B-BDCA-0E44A9CB2985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844" name="Rectangle 821">
          <a:extLst>
            <a:ext uri="{FF2B5EF4-FFF2-40B4-BE49-F238E27FC236}">
              <a16:creationId xmlns:a16="http://schemas.microsoft.com/office/drawing/2014/main" id="{0E307BE7-D94F-1C14-49EF-39BD4ED15C43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845" name="Rectangle 822">
          <a:extLst>
            <a:ext uri="{FF2B5EF4-FFF2-40B4-BE49-F238E27FC236}">
              <a16:creationId xmlns:a16="http://schemas.microsoft.com/office/drawing/2014/main" id="{E3DC82C6-A6EF-05BF-8911-D7C907999EFD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846" name="Rectangle 823">
          <a:extLst>
            <a:ext uri="{FF2B5EF4-FFF2-40B4-BE49-F238E27FC236}">
              <a16:creationId xmlns:a16="http://schemas.microsoft.com/office/drawing/2014/main" id="{F580F3C6-ECDB-7D2B-27B2-68CF94D0FEA9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847" name="Rectangle 824">
          <a:extLst>
            <a:ext uri="{FF2B5EF4-FFF2-40B4-BE49-F238E27FC236}">
              <a16:creationId xmlns:a16="http://schemas.microsoft.com/office/drawing/2014/main" id="{0CE2BBEE-D513-B385-075B-83AF18EF8AC2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848" name="Rectangle 825">
          <a:extLst>
            <a:ext uri="{FF2B5EF4-FFF2-40B4-BE49-F238E27FC236}">
              <a16:creationId xmlns:a16="http://schemas.microsoft.com/office/drawing/2014/main" id="{7BD86F10-4722-877B-CFA3-DAD83BE6D55D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849" name="Rectangle 826">
          <a:extLst>
            <a:ext uri="{FF2B5EF4-FFF2-40B4-BE49-F238E27FC236}">
              <a16:creationId xmlns:a16="http://schemas.microsoft.com/office/drawing/2014/main" id="{F3FBAE3E-8C63-BE48-EAD6-E80CF16F1F89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850" name="Rectangle 827">
          <a:extLst>
            <a:ext uri="{FF2B5EF4-FFF2-40B4-BE49-F238E27FC236}">
              <a16:creationId xmlns:a16="http://schemas.microsoft.com/office/drawing/2014/main" id="{1DB54DE3-4446-0EA9-2CD5-31CD32C75272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851" name="Rectangle 782">
          <a:extLst>
            <a:ext uri="{FF2B5EF4-FFF2-40B4-BE49-F238E27FC236}">
              <a16:creationId xmlns:a16="http://schemas.microsoft.com/office/drawing/2014/main" id="{D805C4CB-A47A-AA9E-5CCC-00D5D9C13899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852" name="Rectangle 783">
          <a:extLst>
            <a:ext uri="{FF2B5EF4-FFF2-40B4-BE49-F238E27FC236}">
              <a16:creationId xmlns:a16="http://schemas.microsoft.com/office/drawing/2014/main" id="{76488157-2036-77FA-826E-335A81B48272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853" name="Rectangle 784">
          <a:extLst>
            <a:ext uri="{FF2B5EF4-FFF2-40B4-BE49-F238E27FC236}">
              <a16:creationId xmlns:a16="http://schemas.microsoft.com/office/drawing/2014/main" id="{6772D9D4-F170-F2D3-132C-FB6F0AABFB5F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854" name="Rectangle 785">
          <a:extLst>
            <a:ext uri="{FF2B5EF4-FFF2-40B4-BE49-F238E27FC236}">
              <a16:creationId xmlns:a16="http://schemas.microsoft.com/office/drawing/2014/main" id="{2345B84C-6634-2465-1DD0-7695B8E9E115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855" name="Rectangle 786">
          <a:extLst>
            <a:ext uri="{FF2B5EF4-FFF2-40B4-BE49-F238E27FC236}">
              <a16:creationId xmlns:a16="http://schemas.microsoft.com/office/drawing/2014/main" id="{6991307A-FF15-9DFF-9300-B68985C2373F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856" name="Rectangle 787">
          <a:extLst>
            <a:ext uri="{FF2B5EF4-FFF2-40B4-BE49-F238E27FC236}">
              <a16:creationId xmlns:a16="http://schemas.microsoft.com/office/drawing/2014/main" id="{6206EE42-8DC2-15AE-E6B6-A87089DAE2A9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857" name="Rectangle 788">
          <a:extLst>
            <a:ext uri="{FF2B5EF4-FFF2-40B4-BE49-F238E27FC236}">
              <a16:creationId xmlns:a16="http://schemas.microsoft.com/office/drawing/2014/main" id="{8D168E12-9C8D-A491-EA8C-D9F67E2A7C52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858" name="Rectangle 789">
          <a:extLst>
            <a:ext uri="{FF2B5EF4-FFF2-40B4-BE49-F238E27FC236}">
              <a16:creationId xmlns:a16="http://schemas.microsoft.com/office/drawing/2014/main" id="{A65AB385-2238-E961-E7C6-7D78D38EEE0D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859" name="Rectangle 790">
          <a:extLst>
            <a:ext uri="{FF2B5EF4-FFF2-40B4-BE49-F238E27FC236}">
              <a16:creationId xmlns:a16="http://schemas.microsoft.com/office/drawing/2014/main" id="{6F4E34FC-75AB-4EE0-EC79-556560781FE0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860" name="Rectangle 791">
          <a:extLst>
            <a:ext uri="{FF2B5EF4-FFF2-40B4-BE49-F238E27FC236}">
              <a16:creationId xmlns:a16="http://schemas.microsoft.com/office/drawing/2014/main" id="{E4ACD359-8FCE-54A3-171C-1056BF1ECCA2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861" name="Rectangle 792">
          <a:extLst>
            <a:ext uri="{FF2B5EF4-FFF2-40B4-BE49-F238E27FC236}">
              <a16:creationId xmlns:a16="http://schemas.microsoft.com/office/drawing/2014/main" id="{8DF75C3D-A20F-7F24-4929-3405AF74ABB3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862" name="Rectangle 793">
          <a:extLst>
            <a:ext uri="{FF2B5EF4-FFF2-40B4-BE49-F238E27FC236}">
              <a16:creationId xmlns:a16="http://schemas.microsoft.com/office/drawing/2014/main" id="{19E2BB58-B81A-B861-62B5-EB1A52C10F23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863" name="Rectangle 794">
          <a:extLst>
            <a:ext uri="{FF2B5EF4-FFF2-40B4-BE49-F238E27FC236}">
              <a16:creationId xmlns:a16="http://schemas.microsoft.com/office/drawing/2014/main" id="{676CA5A6-5901-802B-4D7C-0D152350044A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864" name="Rectangle 795">
          <a:extLst>
            <a:ext uri="{FF2B5EF4-FFF2-40B4-BE49-F238E27FC236}">
              <a16:creationId xmlns:a16="http://schemas.microsoft.com/office/drawing/2014/main" id="{19148EB7-2B93-8A20-B164-391B6B3FCF07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865" name="Rectangle 796">
          <a:extLst>
            <a:ext uri="{FF2B5EF4-FFF2-40B4-BE49-F238E27FC236}">
              <a16:creationId xmlns:a16="http://schemas.microsoft.com/office/drawing/2014/main" id="{451EDCE0-DCF5-BD33-B001-2C187E7720ED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866" name="Rectangle 797">
          <a:extLst>
            <a:ext uri="{FF2B5EF4-FFF2-40B4-BE49-F238E27FC236}">
              <a16:creationId xmlns:a16="http://schemas.microsoft.com/office/drawing/2014/main" id="{DE464B15-EEA6-A916-9A0B-C7F559E73CF4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867" name="Rectangle 798">
          <a:extLst>
            <a:ext uri="{FF2B5EF4-FFF2-40B4-BE49-F238E27FC236}">
              <a16:creationId xmlns:a16="http://schemas.microsoft.com/office/drawing/2014/main" id="{B59DC401-E42C-54EE-4AA5-ADD9EB7AD8D9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868" name="Rectangle 799">
          <a:extLst>
            <a:ext uri="{FF2B5EF4-FFF2-40B4-BE49-F238E27FC236}">
              <a16:creationId xmlns:a16="http://schemas.microsoft.com/office/drawing/2014/main" id="{F3C10BB5-566C-CE80-6287-2A57200C8700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869" name="Rectangle 800">
          <a:extLst>
            <a:ext uri="{FF2B5EF4-FFF2-40B4-BE49-F238E27FC236}">
              <a16:creationId xmlns:a16="http://schemas.microsoft.com/office/drawing/2014/main" id="{6BC4A2EC-8603-83D4-BEFC-1FBA744E9815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870" name="Rectangle 801">
          <a:extLst>
            <a:ext uri="{FF2B5EF4-FFF2-40B4-BE49-F238E27FC236}">
              <a16:creationId xmlns:a16="http://schemas.microsoft.com/office/drawing/2014/main" id="{B866CB1F-F8A2-B085-AE52-5AFF39ACB89B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871" name="Rectangle 802">
          <a:extLst>
            <a:ext uri="{FF2B5EF4-FFF2-40B4-BE49-F238E27FC236}">
              <a16:creationId xmlns:a16="http://schemas.microsoft.com/office/drawing/2014/main" id="{F784DBB3-2BFF-BE2D-D7B1-2932DE127633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872" name="Rectangle 803">
          <a:extLst>
            <a:ext uri="{FF2B5EF4-FFF2-40B4-BE49-F238E27FC236}">
              <a16:creationId xmlns:a16="http://schemas.microsoft.com/office/drawing/2014/main" id="{9630CD8D-5D3E-9D87-6F89-09186E0135F9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873" name="Rectangle 804">
          <a:extLst>
            <a:ext uri="{FF2B5EF4-FFF2-40B4-BE49-F238E27FC236}">
              <a16:creationId xmlns:a16="http://schemas.microsoft.com/office/drawing/2014/main" id="{1F3878E3-9FB1-9AAC-966A-60C1650B6CC0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874" name="Rectangle 805">
          <a:extLst>
            <a:ext uri="{FF2B5EF4-FFF2-40B4-BE49-F238E27FC236}">
              <a16:creationId xmlns:a16="http://schemas.microsoft.com/office/drawing/2014/main" id="{532EE17E-5D6E-3437-51A6-E04922EB1549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875" name="Rectangle 806">
          <a:extLst>
            <a:ext uri="{FF2B5EF4-FFF2-40B4-BE49-F238E27FC236}">
              <a16:creationId xmlns:a16="http://schemas.microsoft.com/office/drawing/2014/main" id="{B5A7E26E-E077-EBEA-BE77-F3B78F4D6E99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876" name="Rectangle 807">
          <a:extLst>
            <a:ext uri="{FF2B5EF4-FFF2-40B4-BE49-F238E27FC236}">
              <a16:creationId xmlns:a16="http://schemas.microsoft.com/office/drawing/2014/main" id="{9FA734D2-D6E4-B6D3-DE90-231B2A010D8E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877" name="Rectangle 808">
          <a:extLst>
            <a:ext uri="{FF2B5EF4-FFF2-40B4-BE49-F238E27FC236}">
              <a16:creationId xmlns:a16="http://schemas.microsoft.com/office/drawing/2014/main" id="{56DD1639-850A-3951-B4F4-5976E8CC95E8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878" name="Rectangle 809">
          <a:extLst>
            <a:ext uri="{FF2B5EF4-FFF2-40B4-BE49-F238E27FC236}">
              <a16:creationId xmlns:a16="http://schemas.microsoft.com/office/drawing/2014/main" id="{E7B881F8-24A1-D96F-615B-419664BE707B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879" name="Rectangle 810">
          <a:extLst>
            <a:ext uri="{FF2B5EF4-FFF2-40B4-BE49-F238E27FC236}">
              <a16:creationId xmlns:a16="http://schemas.microsoft.com/office/drawing/2014/main" id="{9BCE1986-6E1F-F40B-FBF5-DC1FB529722F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880" name="Rectangle 811">
          <a:extLst>
            <a:ext uri="{FF2B5EF4-FFF2-40B4-BE49-F238E27FC236}">
              <a16:creationId xmlns:a16="http://schemas.microsoft.com/office/drawing/2014/main" id="{E60980F3-9BB5-A580-1047-44279C8C4EDF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58881" name="Rectangle 812">
          <a:extLst>
            <a:ext uri="{FF2B5EF4-FFF2-40B4-BE49-F238E27FC236}">
              <a16:creationId xmlns:a16="http://schemas.microsoft.com/office/drawing/2014/main" id="{CFEB959B-EFFE-43C0-98E6-88105EB2D437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882" name="Rectangle 813">
          <a:extLst>
            <a:ext uri="{FF2B5EF4-FFF2-40B4-BE49-F238E27FC236}">
              <a16:creationId xmlns:a16="http://schemas.microsoft.com/office/drawing/2014/main" id="{386B6EC1-782E-AE01-90A5-AC61E65242B4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58883" name="Rectangle 814">
          <a:extLst>
            <a:ext uri="{FF2B5EF4-FFF2-40B4-BE49-F238E27FC236}">
              <a16:creationId xmlns:a16="http://schemas.microsoft.com/office/drawing/2014/main" id="{E4AF3C56-B6E6-16B2-80F2-BCD5050B2E71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58884" name="Rectangle 815">
          <a:extLst>
            <a:ext uri="{FF2B5EF4-FFF2-40B4-BE49-F238E27FC236}">
              <a16:creationId xmlns:a16="http://schemas.microsoft.com/office/drawing/2014/main" id="{D2CD759E-E971-A8CD-A246-470225F2B983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885" name="Rectangle 816">
          <a:extLst>
            <a:ext uri="{FF2B5EF4-FFF2-40B4-BE49-F238E27FC236}">
              <a16:creationId xmlns:a16="http://schemas.microsoft.com/office/drawing/2014/main" id="{2132B56F-79F5-DF6E-CF71-63A740879DD8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886" name="Rectangle 817">
          <a:extLst>
            <a:ext uri="{FF2B5EF4-FFF2-40B4-BE49-F238E27FC236}">
              <a16:creationId xmlns:a16="http://schemas.microsoft.com/office/drawing/2014/main" id="{58EDC99A-0BD4-8168-7BCF-1CCB46716963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887" name="Rectangle 818">
          <a:extLst>
            <a:ext uri="{FF2B5EF4-FFF2-40B4-BE49-F238E27FC236}">
              <a16:creationId xmlns:a16="http://schemas.microsoft.com/office/drawing/2014/main" id="{D6B064AF-010B-31CD-5143-01D1BDF49E91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888" name="Rectangle 819">
          <a:extLst>
            <a:ext uri="{FF2B5EF4-FFF2-40B4-BE49-F238E27FC236}">
              <a16:creationId xmlns:a16="http://schemas.microsoft.com/office/drawing/2014/main" id="{0D9E883B-BFFB-E1B6-FB0B-778688AADFD3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889" name="Rectangle 820">
          <a:extLst>
            <a:ext uri="{FF2B5EF4-FFF2-40B4-BE49-F238E27FC236}">
              <a16:creationId xmlns:a16="http://schemas.microsoft.com/office/drawing/2014/main" id="{AD72B047-0649-5213-CD7A-D664E9E34D76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890" name="Rectangle 821">
          <a:extLst>
            <a:ext uri="{FF2B5EF4-FFF2-40B4-BE49-F238E27FC236}">
              <a16:creationId xmlns:a16="http://schemas.microsoft.com/office/drawing/2014/main" id="{8CC567D4-CC3E-C70F-DC15-3B8A64F946E5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891" name="Rectangle 822">
          <a:extLst>
            <a:ext uri="{FF2B5EF4-FFF2-40B4-BE49-F238E27FC236}">
              <a16:creationId xmlns:a16="http://schemas.microsoft.com/office/drawing/2014/main" id="{CC26952F-B59E-0C30-5533-44C5D912B339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892" name="Rectangle 823">
          <a:extLst>
            <a:ext uri="{FF2B5EF4-FFF2-40B4-BE49-F238E27FC236}">
              <a16:creationId xmlns:a16="http://schemas.microsoft.com/office/drawing/2014/main" id="{0C492AEF-186A-A511-D89A-6A6906A5102E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893" name="Rectangle 824">
          <a:extLst>
            <a:ext uri="{FF2B5EF4-FFF2-40B4-BE49-F238E27FC236}">
              <a16:creationId xmlns:a16="http://schemas.microsoft.com/office/drawing/2014/main" id="{1A79F630-8A56-98A7-6175-BC3B5846A18D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894" name="Rectangle 825">
          <a:extLst>
            <a:ext uri="{FF2B5EF4-FFF2-40B4-BE49-F238E27FC236}">
              <a16:creationId xmlns:a16="http://schemas.microsoft.com/office/drawing/2014/main" id="{9E294ED8-332E-A524-02D0-6A5631D72748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895" name="Rectangle 826">
          <a:extLst>
            <a:ext uri="{FF2B5EF4-FFF2-40B4-BE49-F238E27FC236}">
              <a16:creationId xmlns:a16="http://schemas.microsoft.com/office/drawing/2014/main" id="{860ABF78-6731-432B-C85E-C0476B2EC660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58896" name="Rectangle 827">
          <a:extLst>
            <a:ext uri="{FF2B5EF4-FFF2-40B4-BE49-F238E27FC236}">
              <a16:creationId xmlns:a16="http://schemas.microsoft.com/office/drawing/2014/main" id="{7E2F6798-05A9-889A-5ADE-E95AA8D36436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8897" name="Rectangle 828">
          <a:extLst>
            <a:ext uri="{FF2B5EF4-FFF2-40B4-BE49-F238E27FC236}">
              <a16:creationId xmlns:a16="http://schemas.microsoft.com/office/drawing/2014/main" id="{C5CA4B12-2C5E-4F4D-959B-4791D6EA2E54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8898" name="Rectangle 829">
          <a:extLst>
            <a:ext uri="{FF2B5EF4-FFF2-40B4-BE49-F238E27FC236}">
              <a16:creationId xmlns:a16="http://schemas.microsoft.com/office/drawing/2014/main" id="{CF7CBBB6-F498-2D2A-C7C6-34CD689F3C22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8899" name="Rectangle 830">
          <a:extLst>
            <a:ext uri="{FF2B5EF4-FFF2-40B4-BE49-F238E27FC236}">
              <a16:creationId xmlns:a16="http://schemas.microsoft.com/office/drawing/2014/main" id="{591E1237-43A2-0C35-91BA-472EF3C4AFC9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8900" name="Rectangle 831">
          <a:extLst>
            <a:ext uri="{FF2B5EF4-FFF2-40B4-BE49-F238E27FC236}">
              <a16:creationId xmlns:a16="http://schemas.microsoft.com/office/drawing/2014/main" id="{1EB5C443-DE0A-80D2-B51B-3D92BA5D8E8B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8901" name="Rectangle 832">
          <a:extLst>
            <a:ext uri="{FF2B5EF4-FFF2-40B4-BE49-F238E27FC236}">
              <a16:creationId xmlns:a16="http://schemas.microsoft.com/office/drawing/2014/main" id="{CBFE1F24-B1FD-59F6-0EAB-462097A5B7FF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8902" name="Rectangle 833">
          <a:extLst>
            <a:ext uri="{FF2B5EF4-FFF2-40B4-BE49-F238E27FC236}">
              <a16:creationId xmlns:a16="http://schemas.microsoft.com/office/drawing/2014/main" id="{E0873027-418C-4153-849C-F36F59C768B9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8903" name="Rectangle 834">
          <a:extLst>
            <a:ext uri="{FF2B5EF4-FFF2-40B4-BE49-F238E27FC236}">
              <a16:creationId xmlns:a16="http://schemas.microsoft.com/office/drawing/2014/main" id="{4FDEFB5E-4CD3-3718-70D9-BC67C3265DF0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8904" name="Rectangle 835">
          <a:extLst>
            <a:ext uri="{FF2B5EF4-FFF2-40B4-BE49-F238E27FC236}">
              <a16:creationId xmlns:a16="http://schemas.microsoft.com/office/drawing/2014/main" id="{B076AF95-23BF-57E3-9F0E-5747A12AB119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8905" name="Rectangle 836">
          <a:extLst>
            <a:ext uri="{FF2B5EF4-FFF2-40B4-BE49-F238E27FC236}">
              <a16:creationId xmlns:a16="http://schemas.microsoft.com/office/drawing/2014/main" id="{551308C0-D5B7-7136-E1C0-B965E892E1EE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8906" name="Rectangle 837">
          <a:extLst>
            <a:ext uri="{FF2B5EF4-FFF2-40B4-BE49-F238E27FC236}">
              <a16:creationId xmlns:a16="http://schemas.microsoft.com/office/drawing/2014/main" id="{D7EA7633-D236-A435-6498-48077C03B9E3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8907" name="Rectangle 838">
          <a:extLst>
            <a:ext uri="{FF2B5EF4-FFF2-40B4-BE49-F238E27FC236}">
              <a16:creationId xmlns:a16="http://schemas.microsoft.com/office/drawing/2014/main" id="{582729B3-CEC6-D21E-BB38-EFA30351C866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8908" name="Rectangle 839">
          <a:extLst>
            <a:ext uri="{FF2B5EF4-FFF2-40B4-BE49-F238E27FC236}">
              <a16:creationId xmlns:a16="http://schemas.microsoft.com/office/drawing/2014/main" id="{87C04649-5FD6-1D84-AC2E-7D195CB07C7D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8909" name="Rectangle 840">
          <a:extLst>
            <a:ext uri="{FF2B5EF4-FFF2-40B4-BE49-F238E27FC236}">
              <a16:creationId xmlns:a16="http://schemas.microsoft.com/office/drawing/2014/main" id="{CD5EDDC6-734E-EE93-10F8-5FCED4F1FDF3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8910" name="Rectangle 841">
          <a:extLst>
            <a:ext uri="{FF2B5EF4-FFF2-40B4-BE49-F238E27FC236}">
              <a16:creationId xmlns:a16="http://schemas.microsoft.com/office/drawing/2014/main" id="{6875096F-57B7-FFBD-8FAA-67A7754E5EC4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8911" name="Rectangle 842">
          <a:extLst>
            <a:ext uri="{FF2B5EF4-FFF2-40B4-BE49-F238E27FC236}">
              <a16:creationId xmlns:a16="http://schemas.microsoft.com/office/drawing/2014/main" id="{90DBCE51-5B6A-7F21-7C75-B7F0787D1396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8912" name="Rectangle 843">
          <a:extLst>
            <a:ext uri="{FF2B5EF4-FFF2-40B4-BE49-F238E27FC236}">
              <a16:creationId xmlns:a16="http://schemas.microsoft.com/office/drawing/2014/main" id="{EE0ED9D0-F4E3-54C6-5C18-74E8E7460BBC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8913" name="Rectangle 844">
          <a:extLst>
            <a:ext uri="{FF2B5EF4-FFF2-40B4-BE49-F238E27FC236}">
              <a16:creationId xmlns:a16="http://schemas.microsoft.com/office/drawing/2014/main" id="{E6F20410-0CF7-F892-37A3-B86F0961F271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8914" name="Rectangle 845">
          <a:extLst>
            <a:ext uri="{FF2B5EF4-FFF2-40B4-BE49-F238E27FC236}">
              <a16:creationId xmlns:a16="http://schemas.microsoft.com/office/drawing/2014/main" id="{07EEF4D0-9218-87E6-BF58-DF9AA1DB1C04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8915" name="Rectangle 846">
          <a:extLst>
            <a:ext uri="{FF2B5EF4-FFF2-40B4-BE49-F238E27FC236}">
              <a16:creationId xmlns:a16="http://schemas.microsoft.com/office/drawing/2014/main" id="{66202708-56BB-62BF-FCCD-ACE6EE903BCD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8916" name="Rectangle 847">
          <a:extLst>
            <a:ext uri="{FF2B5EF4-FFF2-40B4-BE49-F238E27FC236}">
              <a16:creationId xmlns:a16="http://schemas.microsoft.com/office/drawing/2014/main" id="{CE6B5A06-460F-330F-A7B7-A7CBCAD37201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8917" name="Rectangle 848">
          <a:extLst>
            <a:ext uri="{FF2B5EF4-FFF2-40B4-BE49-F238E27FC236}">
              <a16:creationId xmlns:a16="http://schemas.microsoft.com/office/drawing/2014/main" id="{D950A23E-F063-2F39-C9C7-F2CC705B08A6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8918" name="Rectangle 849">
          <a:extLst>
            <a:ext uri="{FF2B5EF4-FFF2-40B4-BE49-F238E27FC236}">
              <a16:creationId xmlns:a16="http://schemas.microsoft.com/office/drawing/2014/main" id="{149EF483-F527-8634-0B73-DE3D3CF6B81C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8919" name="Rectangle 850">
          <a:extLst>
            <a:ext uri="{FF2B5EF4-FFF2-40B4-BE49-F238E27FC236}">
              <a16:creationId xmlns:a16="http://schemas.microsoft.com/office/drawing/2014/main" id="{FEEF57B6-1888-61AC-31CC-7F48D5FD0544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8920" name="Rectangle 851">
          <a:extLst>
            <a:ext uri="{FF2B5EF4-FFF2-40B4-BE49-F238E27FC236}">
              <a16:creationId xmlns:a16="http://schemas.microsoft.com/office/drawing/2014/main" id="{37F9BB48-A68F-2A31-12C9-D027F67886A2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8921" name="Rectangle 852">
          <a:extLst>
            <a:ext uri="{FF2B5EF4-FFF2-40B4-BE49-F238E27FC236}">
              <a16:creationId xmlns:a16="http://schemas.microsoft.com/office/drawing/2014/main" id="{1EB03525-0DF8-EA16-5764-00AF8FCCCDAB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8922" name="Rectangle 853">
          <a:extLst>
            <a:ext uri="{FF2B5EF4-FFF2-40B4-BE49-F238E27FC236}">
              <a16:creationId xmlns:a16="http://schemas.microsoft.com/office/drawing/2014/main" id="{12F5BE6F-4F6B-690D-F94E-FAF4780F7C45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8923" name="Rectangle 854">
          <a:extLst>
            <a:ext uri="{FF2B5EF4-FFF2-40B4-BE49-F238E27FC236}">
              <a16:creationId xmlns:a16="http://schemas.microsoft.com/office/drawing/2014/main" id="{EB9FEE1A-F932-2968-3251-F17F45A5837D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8924" name="Rectangle 855">
          <a:extLst>
            <a:ext uri="{FF2B5EF4-FFF2-40B4-BE49-F238E27FC236}">
              <a16:creationId xmlns:a16="http://schemas.microsoft.com/office/drawing/2014/main" id="{E0C477C7-B502-EC51-BA52-2DF4F246528A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8925" name="Rectangle 856">
          <a:extLst>
            <a:ext uri="{FF2B5EF4-FFF2-40B4-BE49-F238E27FC236}">
              <a16:creationId xmlns:a16="http://schemas.microsoft.com/office/drawing/2014/main" id="{F65677FD-67AD-BA63-1B5E-73E7BFB37A51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8926" name="Rectangle 857">
          <a:extLst>
            <a:ext uri="{FF2B5EF4-FFF2-40B4-BE49-F238E27FC236}">
              <a16:creationId xmlns:a16="http://schemas.microsoft.com/office/drawing/2014/main" id="{3C42D7AC-4989-074D-9F16-531213C7FE42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8927" name="Rectangle 858">
          <a:extLst>
            <a:ext uri="{FF2B5EF4-FFF2-40B4-BE49-F238E27FC236}">
              <a16:creationId xmlns:a16="http://schemas.microsoft.com/office/drawing/2014/main" id="{478674B4-852D-E5F7-E09C-01D43DFEE2C4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8928" name="Rectangle 859">
          <a:extLst>
            <a:ext uri="{FF2B5EF4-FFF2-40B4-BE49-F238E27FC236}">
              <a16:creationId xmlns:a16="http://schemas.microsoft.com/office/drawing/2014/main" id="{0FD05D07-61E1-24D7-4607-51CCED99381B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8929" name="Rectangle 860">
          <a:extLst>
            <a:ext uri="{FF2B5EF4-FFF2-40B4-BE49-F238E27FC236}">
              <a16:creationId xmlns:a16="http://schemas.microsoft.com/office/drawing/2014/main" id="{55B26CB1-837B-C7B1-5372-9E8E1119CA9A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8930" name="Rectangle 861">
          <a:extLst>
            <a:ext uri="{FF2B5EF4-FFF2-40B4-BE49-F238E27FC236}">
              <a16:creationId xmlns:a16="http://schemas.microsoft.com/office/drawing/2014/main" id="{91C9EEAA-F513-BA18-20FD-46A66FA6829C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8931" name="Rectangle 862">
          <a:extLst>
            <a:ext uri="{FF2B5EF4-FFF2-40B4-BE49-F238E27FC236}">
              <a16:creationId xmlns:a16="http://schemas.microsoft.com/office/drawing/2014/main" id="{3857F9ED-1305-FE06-0002-7665C5724DFC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8932" name="Rectangle 863">
          <a:extLst>
            <a:ext uri="{FF2B5EF4-FFF2-40B4-BE49-F238E27FC236}">
              <a16:creationId xmlns:a16="http://schemas.microsoft.com/office/drawing/2014/main" id="{1BF31171-045E-36BC-6788-308E27750B99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8933" name="Rectangle 864">
          <a:extLst>
            <a:ext uri="{FF2B5EF4-FFF2-40B4-BE49-F238E27FC236}">
              <a16:creationId xmlns:a16="http://schemas.microsoft.com/office/drawing/2014/main" id="{0ABA83FE-7FBF-9860-263D-C1F399F86527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8934" name="Rectangle 865">
          <a:extLst>
            <a:ext uri="{FF2B5EF4-FFF2-40B4-BE49-F238E27FC236}">
              <a16:creationId xmlns:a16="http://schemas.microsoft.com/office/drawing/2014/main" id="{66AA416B-A343-A902-B7C3-F513241BB675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8935" name="Rectangle 866">
          <a:extLst>
            <a:ext uri="{FF2B5EF4-FFF2-40B4-BE49-F238E27FC236}">
              <a16:creationId xmlns:a16="http://schemas.microsoft.com/office/drawing/2014/main" id="{AB49DD4D-10CE-61C6-3DCA-01B605B8B5E0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8936" name="Rectangle 867">
          <a:extLst>
            <a:ext uri="{FF2B5EF4-FFF2-40B4-BE49-F238E27FC236}">
              <a16:creationId xmlns:a16="http://schemas.microsoft.com/office/drawing/2014/main" id="{1682C261-3525-18A8-2328-3658F153865F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8937" name="Rectangle 868">
          <a:extLst>
            <a:ext uri="{FF2B5EF4-FFF2-40B4-BE49-F238E27FC236}">
              <a16:creationId xmlns:a16="http://schemas.microsoft.com/office/drawing/2014/main" id="{D3820527-3A02-26E8-C38F-EB16F1C6CA91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8938" name="Rectangle 869">
          <a:extLst>
            <a:ext uri="{FF2B5EF4-FFF2-40B4-BE49-F238E27FC236}">
              <a16:creationId xmlns:a16="http://schemas.microsoft.com/office/drawing/2014/main" id="{752B4776-052E-BFE6-AD29-557B75FA22F5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8939" name="Rectangle 870">
          <a:extLst>
            <a:ext uri="{FF2B5EF4-FFF2-40B4-BE49-F238E27FC236}">
              <a16:creationId xmlns:a16="http://schemas.microsoft.com/office/drawing/2014/main" id="{34F56F9B-3196-CCE5-0149-95E67B41ED95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8940" name="Rectangle 871">
          <a:extLst>
            <a:ext uri="{FF2B5EF4-FFF2-40B4-BE49-F238E27FC236}">
              <a16:creationId xmlns:a16="http://schemas.microsoft.com/office/drawing/2014/main" id="{B030D845-CAF4-D1EC-ECF9-3F644A48BBCD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8941" name="Rectangle 872">
          <a:extLst>
            <a:ext uri="{FF2B5EF4-FFF2-40B4-BE49-F238E27FC236}">
              <a16:creationId xmlns:a16="http://schemas.microsoft.com/office/drawing/2014/main" id="{CB06BD5F-A725-D782-5BDF-4B60A2060905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8942" name="Rectangle 873">
          <a:extLst>
            <a:ext uri="{FF2B5EF4-FFF2-40B4-BE49-F238E27FC236}">
              <a16:creationId xmlns:a16="http://schemas.microsoft.com/office/drawing/2014/main" id="{3DF138E8-78AD-2FB1-2299-590758F00110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8943" name="Rectangle 828">
          <a:extLst>
            <a:ext uri="{FF2B5EF4-FFF2-40B4-BE49-F238E27FC236}">
              <a16:creationId xmlns:a16="http://schemas.microsoft.com/office/drawing/2014/main" id="{5746E3CB-271E-2F4A-F64D-CC70B18EBCA5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8944" name="Rectangle 829">
          <a:extLst>
            <a:ext uri="{FF2B5EF4-FFF2-40B4-BE49-F238E27FC236}">
              <a16:creationId xmlns:a16="http://schemas.microsoft.com/office/drawing/2014/main" id="{2323781A-E2C2-A688-9AF3-BCD3DA4D7DDE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8945" name="Rectangle 830">
          <a:extLst>
            <a:ext uri="{FF2B5EF4-FFF2-40B4-BE49-F238E27FC236}">
              <a16:creationId xmlns:a16="http://schemas.microsoft.com/office/drawing/2014/main" id="{CF5637B4-86C7-52D2-3530-D20DFA3D945B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8946" name="Rectangle 831">
          <a:extLst>
            <a:ext uri="{FF2B5EF4-FFF2-40B4-BE49-F238E27FC236}">
              <a16:creationId xmlns:a16="http://schemas.microsoft.com/office/drawing/2014/main" id="{2E5427FB-56BA-F9D1-3394-41F7346409ED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8947" name="Rectangle 832">
          <a:extLst>
            <a:ext uri="{FF2B5EF4-FFF2-40B4-BE49-F238E27FC236}">
              <a16:creationId xmlns:a16="http://schemas.microsoft.com/office/drawing/2014/main" id="{999F20EE-70A5-02D3-0A0C-B3D282DECC70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8948" name="Rectangle 833">
          <a:extLst>
            <a:ext uri="{FF2B5EF4-FFF2-40B4-BE49-F238E27FC236}">
              <a16:creationId xmlns:a16="http://schemas.microsoft.com/office/drawing/2014/main" id="{904C8434-A2AA-9610-7584-127ED7AAEFAB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8949" name="Rectangle 834">
          <a:extLst>
            <a:ext uri="{FF2B5EF4-FFF2-40B4-BE49-F238E27FC236}">
              <a16:creationId xmlns:a16="http://schemas.microsoft.com/office/drawing/2014/main" id="{0C52974D-669C-D2AB-740F-C69673044EF1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8950" name="Rectangle 835">
          <a:extLst>
            <a:ext uri="{FF2B5EF4-FFF2-40B4-BE49-F238E27FC236}">
              <a16:creationId xmlns:a16="http://schemas.microsoft.com/office/drawing/2014/main" id="{F9349DAF-0A90-0C27-E8C8-E1FE960B8C3A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8951" name="Rectangle 836">
          <a:extLst>
            <a:ext uri="{FF2B5EF4-FFF2-40B4-BE49-F238E27FC236}">
              <a16:creationId xmlns:a16="http://schemas.microsoft.com/office/drawing/2014/main" id="{360653D0-EA97-5882-9DFD-62B8205E97C2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8952" name="Rectangle 837">
          <a:extLst>
            <a:ext uri="{FF2B5EF4-FFF2-40B4-BE49-F238E27FC236}">
              <a16:creationId xmlns:a16="http://schemas.microsoft.com/office/drawing/2014/main" id="{00D1B1C4-4010-716D-241D-6A4ECD4E9C0C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8953" name="Rectangle 838">
          <a:extLst>
            <a:ext uri="{FF2B5EF4-FFF2-40B4-BE49-F238E27FC236}">
              <a16:creationId xmlns:a16="http://schemas.microsoft.com/office/drawing/2014/main" id="{6C252526-E7C7-BAEB-76CB-34D5DAF284A7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8954" name="Rectangle 839">
          <a:extLst>
            <a:ext uri="{FF2B5EF4-FFF2-40B4-BE49-F238E27FC236}">
              <a16:creationId xmlns:a16="http://schemas.microsoft.com/office/drawing/2014/main" id="{8798F408-3B7F-3FE5-C241-C75A97876724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8955" name="Rectangle 840">
          <a:extLst>
            <a:ext uri="{FF2B5EF4-FFF2-40B4-BE49-F238E27FC236}">
              <a16:creationId xmlns:a16="http://schemas.microsoft.com/office/drawing/2014/main" id="{4A172AD7-C803-31B5-402D-BC03EF8FC009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8956" name="Rectangle 841">
          <a:extLst>
            <a:ext uri="{FF2B5EF4-FFF2-40B4-BE49-F238E27FC236}">
              <a16:creationId xmlns:a16="http://schemas.microsoft.com/office/drawing/2014/main" id="{B24F7EF4-B7A0-51D8-5CE0-66142704237F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8957" name="Rectangle 842">
          <a:extLst>
            <a:ext uri="{FF2B5EF4-FFF2-40B4-BE49-F238E27FC236}">
              <a16:creationId xmlns:a16="http://schemas.microsoft.com/office/drawing/2014/main" id="{F2832DB1-D843-ED71-3542-88F8FA576A42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8958" name="Rectangle 843">
          <a:extLst>
            <a:ext uri="{FF2B5EF4-FFF2-40B4-BE49-F238E27FC236}">
              <a16:creationId xmlns:a16="http://schemas.microsoft.com/office/drawing/2014/main" id="{CC527426-8A8E-7183-B888-32FCA93B9A0E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8959" name="Rectangle 844">
          <a:extLst>
            <a:ext uri="{FF2B5EF4-FFF2-40B4-BE49-F238E27FC236}">
              <a16:creationId xmlns:a16="http://schemas.microsoft.com/office/drawing/2014/main" id="{96170B5F-C229-2E44-B206-506550EDFC23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8960" name="Rectangle 845">
          <a:extLst>
            <a:ext uri="{FF2B5EF4-FFF2-40B4-BE49-F238E27FC236}">
              <a16:creationId xmlns:a16="http://schemas.microsoft.com/office/drawing/2014/main" id="{ACCE296B-81AF-5B3E-E1A9-10A1E5A35214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8961" name="Rectangle 846">
          <a:extLst>
            <a:ext uri="{FF2B5EF4-FFF2-40B4-BE49-F238E27FC236}">
              <a16:creationId xmlns:a16="http://schemas.microsoft.com/office/drawing/2014/main" id="{FEEC8458-0029-A820-908B-D27DDEB201B8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8962" name="Rectangle 847">
          <a:extLst>
            <a:ext uri="{FF2B5EF4-FFF2-40B4-BE49-F238E27FC236}">
              <a16:creationId xmlns:a16="http://schemas.microsoft.com/office/drawing/2014/main" id="{F43A3D8D-7F0E-1794-188D-B45C566C21D5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8963" name="Rectangle 848">
          <a:extLst>
            <a:ext uri="{FF2B5EF4-FFF2-40B4-BE49-F238E27FC236}">
              <a16:creationId xmlns:a16="http://schemas.microsoft.com/office/drawing/2014/main" id="{9307F197-A6EE-C516-A4A9-10800250F827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8964" name="Rectangle 849">
          <a:extLst>
            <a:ext uri="{FF2B5EF4-FFF2-40B4-BE49-F238E27FC236}">
              <a16:creationId xmlns:a16="http://schemas.microsoft.com/office/drawing/2014/main" id="{52377F2E-1930-C5B7-A42E-3EFA999D0056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8965" name="Rectangle 850">
          <a:extLst>
            <a:ext uri="{FF2B5EF4-FFF2-40B4-BE49-F238E27FC236}">
              <a16:creationId xmlns:a16="http://schemas.microsoft.com/office/drawing/2014/main" id="{E27FA78E-B44C-6AE0-8E80-0311F6F1DF90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8966" name="Rectangle 851">
          <a:extLst>
            <a:ext uri="{FF2B5EF4-FFF2-40B4-BE49-F238E27FC236}">
              <a16:creationId xmlns:a16="http://schemas.microsoft.com/office/drawing/2014/main" id="{5797CE5E-3C6A-E781-49D6-1031CCF9E5F2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8967" name="Rectangle 852">
          <a:extLst>
            <a:ext uri="{FF2B5EF4-FFF2-40B4-BE49-F238E27FC236}">
              <a16:creationId xmlns:a16="http://schemas.microsoft.com/office/drawing/2014/main" id="{4186017F-5C0D-B56F-6723-2285ABFAD8AF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8968" name="Rectangle 853">
          <a:extLst>
            <a:ext uri="{FF2B5EF4-FFF2-40B4-BE49-F238E27FC236}">
              <a16:creationId xmlns:a16="http://schemas.microsoft.com/office/drawing/2014/main" id="{BE30E975-3FA9-A211-91D8-479F193E0970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8969" name="Rectangle 854">
          <a:extLst>
            <a:ext uri="{FF2B5EF4-FFF2-40B4-BE49-F238E27FC236}">
              <a16:creationId xmlns:a16="http://schemas.microsoft.com/office/drawing/2014/main" id="{32CC2275-6E6E-FE78-94A8-3C1F120F59D4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8970" name="Rectangle 855">
          <a:extLst>
            <a:ext uri="{FF2B5EF4-FFF2-40B4-BE49-F238E27FC236}">
              <a16:creationId xmlns:a16="http://schemas.microsoft.com/office/drawing/2014/main" id="{F037E085-A9BB-0153-515B-4F58A59A0DED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8971" name="Rectangle 856">
          <a:extLst>
            <a:ext uri="{FF2B5EF4-FFF2-40B4-BE49-F238E27FC236}">
              <a16:creationId xmlns:a16="http://schemas.microsoft.com/office/drawing/2014/main" id="{A247DA31-F846-A32C-5DFC-73CD08101DED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8972" name="Rectangle 857">
          <a:extLst>
            <a:ext uri="{FF2B5EF4-FFF2-40B4-BE49-F238E27FC236}">
              <a16:creationId xmlns:a16="http://schemas.microsoft.com/office/drawing/2014/main" id="{9BBAEE60-E785-B3C8-FF79-3C316CE27924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8973" name="Rectangle 858">
          <a:extLst>
            <a:ext uri="{FF2B5EF4-FFF2-40B4-BE49-F238E27FC236}">
              <a16:creationId xmlns:a16="http://schemas.microsoft.com/office/drawing/2014/main" id="{2AF47343-D8FC-A3A1-0F11-7BD8ADCEF06B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8974" name="Rectangle 859">
          <a:extLst>
            <a:ext uri="{FF2B5EF4-FFF2-40B4-BE49-F238E27FC236}">
              <a16:creationId xmlns:a16="http://schemas.microsoft.com/office/drawing/2014/main" id="{1094A8B4-4D87-6207-C955-7D226DA80CED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8975" name="Rectangle 860">
          <a:extLst>
            <a:ext uri="{FF2B5EF4-FFF2-40B4-BE49-F238E27FC236}">
              <a16:creationId xmlns:a16="http://schemas.microsoft.com/office/drawing/2014/main" id="{73D63306-DDC2-A4E5-399D-AFBD54D78669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8976" name="Rectangle 861">
          <a:extLst>
            <a:ext uri="{FF2B5EF4-FFF2-40B4-BE49-F238E27FC236}">
              <a16:creationId xmlns:a16="http://schemas.microsoft.com/office/drawing/2014/main" id="{8B3924DC-3893-6DBE-4D07-6F1591B210D7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8977" name="Rectangle 862">
          <a:extLst>
            <a:ext uri="{FF2B5EF4-FFF2-40B4-BE49-F238E27FC236}">
              <a16:creationId xmlns:a16="http://schemas.microsoft.com/office/drawing/2014/main" id="{226542F9-0F13-385D-40ED-45E544DFC97E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8978" name="Rectangle 863">
          <a:extLst>
            <a:ext uri="{FF2B5EF4-FFF2-40B4-BE49-F238E27FC236}">
              <a16:creationId xmlns:a16="http://schemas.microsoft.com/office/drawing/2014/main" id="{187899B2-075D-5253-0E03-A81B64734C19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8979" name="Rectangle 864">
          <a:extLst>
            <a:ext uri="{FF2B5EF4-FFF2-40B4-BE49-F238E27FC236}">
              <a16:creationId xmlns:a16="http://schemas.microsoft.com/office/drawing/2014/main" id="{19369D9C-10FD-F4D3-05D9-2AA688765A75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8980" name="Rectangle 865">
          <a:extLst>
            <a:ext uri="{FF2B5EF4-FFF2-40B4-BE49-F238E27FC236}">
              <a16:creationId xmlns:a16="http://schemas.microsoft.com/office/drawing/2014/main" id="{CC5E1970-FCC4-1A8A-1347-DD39738BE57F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8981" name="Rectangle 866">
          <a:extLst>
            <a:ext uri="{FF2B5EF4-FFF2-40B4-BE49-F238E27FC236}">
              <a16:creationId xmlns:a16="http://schemas.microsoft.com/office/drawing/2014/main" id="{9B477D44-6B43-734A-A6EF-E8431C197BD2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8982" name="Rectangle 867">
          <a:extLst>
            <a:ext uri="{FF2B5EF4-FFF2-40B4-BE49-F238E27FC236}">
              <a16:creationId xmlns:a16="http://schemas.microsoft.com/office/drawing/2014/main" id="{9E0D5820-2AB9-5E4B-BBDB-F03E548A64F2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8983" name="Rectangle 868">
          <a:extLst>
            <a:ext uri="{FF2B5EF4-FFF2-40B4-BE49-F238E27FC236}">
              <a16:creationId xmlns:a16="http://schemas.microsoft.com/office/drawing/2014/main" id="{98DADB49-B544-CFED-39B6-B81F80C41606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8984" name="Rectangle 869">
          <a:extLst>
            <a:ext uri="{FF2B5EF4-FFF2-40B4-BE49-F238E27FC236}">
              <a16:creationId xmlns:a16="http://schemas.microsoft.com/office/drawing/2014/main" id="{2F71D68B-9A26-BEBE-3B81-44D85A8E0130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8985" name="Rectangle 870">
          <a:extLst>
            <a:ext uri="{FF2B5EF4-FFF2-40B4-BE49-F238E27FC236}">
              <a16:creationId xmlns:a16="http://schemas.microsoft.com/office/drawing/2014/main" id="{85562348-90B7-C40F-E08B-45A180FDD716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8986" name="Rectangle 871">
          <a:extLst>
            <a:ext uri="{FF2B5EF4-FFF2-40B4-BE49-F238E27FC236}">
              <a16:creationId xmlns:a16="http://schemas.microsoft.com/office/drawing/2014/main" id="{6D88868C-92BE-F9D2-6A10-6595F3EFC5FD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8987" name="Rectangle 872">
          <a:extLst>
            <a:ext uri="{FF2B5EF4-FFF2-40B4-BE49-F238E27FC236}">
              <a16:creationId xmlns:a16="http://schemas.microsoft.com/office/drawing/2014/main" id="{4A755384-CA68-1B55-1BF1-66DE0233579A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8988" name="Rectangle 873">
          <a:extLst>
            <a:ext uri="{FF2B5EF4-FFF2-40B4-BE49-F238E27FC236}">
              <a16:creationId xmlns:a16="http://schemas.microsoft.com/office/drawing/2014/main" id="{2326B470-07C1-CA45-459C-73649DE0E124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8989" name="Rectangle 828">
          <a:extLst>
            <a:ext uri="{FF2B5EF4-FFF2-40B4-BE49-F238E27FC236}">
              <a16:creationId xmlns:a16="http://schemas.microsoft.com/office/drawing/2014/main" id="{34E78201-2D58-B3FE-06D2-53C2CE7AE6EE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8990" name="Rectangle 829">
          <a:extLst>
            <a:ext uri="{FF2B5EF4-FFF2-40B4-BE49-F238E27FC236}">
              <a16:creationId xmlns:a16="http://schemas.microsoft.com/office/drawing/2014/main" id="{54E690D2-DF95-DEA7-C85A-C1C02BFEEBE2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8991" name="Rectangle 830">
          <a:extLst>
            <a:ext uri="{FF2B5EF4-FFF2-40B4-BE49-F238E27FC236}">
              <a16:creationId xmlns:a16="http://schemas.microsoft.com/office/drawing/2014/main" id="{79A9D16F-EC7D-CF7F-D45E-F9769391466B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8992" name="Rectangle 831">
          <a:extLst>
            <a:ext uri="{FF2B5EF4-FFF2-40B4-BE49-F238E27FC236}">
              <a16:creationId xmlns:a16="http://schemas.microsoft.com/office/drawing/2014/main" id="{C08C5A98-798E-331D-18D8-B8AC91217574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8993" name="Rectangle 832">
          <a:extLst>
            <a:ext uri="{FF2B5EF4-FFF2-40B4-BE49-F238E27FC236}">
              <a16:creationId xmlns:a16="http://schemas.microsoft.com/office/drawing/2014/main" id="{B3ED2A28-9CF3-9052-3054-C8E783F3A39A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8994" name="Rectangle 833">
          <a:extLst>
            <a:ext uri="{FF2B5EF4-FFF2-40B4-BE49-F238E27FC236}">
              <a16:creationId xmlns:a16="http://schemas.microsoft.com/office/drawing/2014/main" id="{C07A8D29-A544-B7CE-942A-5C4C1AB35A82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8995" name="Rectangle 834">
          <a:extLst>
            <a:ext uri="{FF2B5EF4-FFF2-40B4-BE49-F238E27FC236}">
              <a16:creationId xmlns:a16="http://schemas.microsoft.com/office/drawing/2014/main" id="{BAEAD6D0-1A9F-2F3E-95AA-CC6DA1C287DD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8996" name="Rectangle 835">
          <a:extLst>
            <a:ext uri="{FF2B5EF4-FFF2-40B4-BE49-F238E27FC236}">
              <a16:creationId xmlns:a16="http://schemas.microsoft.com/office/drawing/2014/main" id="{D7C0BBAA-4778-AF39-13C3-7AA20E2901D0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8997" name="Rectangle 836">
          <a:extLst>
            <a:ext uri="{FF2B5EF4-FFF2-40B4-BE49-F238E27FC236}">
              <a16:creationId xmlns:a16="http://schemas.microsoft.com/office/drawing/2014/main" id="{A6550092-6528-8D0F-F864-4613433BF6C1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8998" name="Rectangle 837">
          <a:extLst>
            <a:ext uri="{FF2B5EF4-FFF2-40B4-BE49-F238E27FC236}">
              <a16:creationId xmlns:a16="http://schemas.microsoft.com/office/drawing/2014/main" id="{95DDF411-B8A9-09CB-1A3F-157E207B217F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8999" name="Rectangle 838">
          <a:extLst>
            <a:ext uri="{FF2B5EF4-FFF2-40B4-BE49-F238E27FC236}">
              <a16:creationId xmlns:a16="http://schemas.microsoft.com/office/drawing/2014/main" id="{872FD0D5-C666-D792-F10B-E9ADBF8E00F5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9000" name="Rectangle 839">
          <a:extLst>
            <a:ext uri="{FF2B5EF4-FFF2-40B4-BE49-F238E27FC236}">
              <a16:creationId xmlns:a16="http://schemas.microsoft.com/office/drawing/2014/main" id="{C760645B-7CC5-80F0-73EC-C83A3C089715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9001" name="Rectangle 840">
          <a:extLst>
            <a:ext uri="{FF2B5EF4-FFF2-40B4-BE49-F238E27FC236}">
              <a16:creationId xmlns:a16="http://schemas.microsoft.com/office/drawing/2014/main" id="{9621A7E3-FC0F-34EF-0B13-E2D91BEA9F22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9002" name="Rectangle 841">
          <a:extLst>
            <a:ext uri="{FF2B5EF4-FFF2-40B4-BE49-F238E27FC236}">
              <a16:creationId xmlns:a16="http://schemas.microsoft.com/office/drawing/2014/main" id="{3131DCD9-28D7-65B5-CE22-37B48BB39B52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9003" name="Rectangle 842">
          <a:extLst>
            <a:ext uri="{FF2B5EF4-FFF2-40B4-BE49-F238E27FC236}">
              <a16:creationId xmlns:a16="http://schemas.microsoft.com/office/drawing/2014/main" id="{7DC1376B-AD00-404E-FD3A-1E3A28A3BEF4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9004" name="Rectangle 843">
          <a:extLst>
            <a:ext uri="{FF2B5EF4-FFF2-40B4-BE49-F238E27FC236}">
              <a16:creationId xmlns:a16="http://schemas.microsoft.com/office/drawing/2014/main" id="{9BE311B0-0541-2665-213D-07BAEF7069CA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9005" name="Rectangle 844">
          <a:extLst>
            <a:ext uri="{FF2B5EF4-FFF2-40B4-BE49-F238E27FC236}">
              <a16:creationId xmlns:a16="http://schemas.microsoft.com/office/drawing/2014/main" id="{C53389FD-CF2B-25B1-9559-B745A76DD81B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9006" name="Rectangle 845">
          <a:extLst>
            <a:ext uri="{FF2B5EF4-FFF2-40B4-BE49-F238E27FC236}">
              <a16:creationId xmlns:a16="http://schemas.microsoft.com/office/drawing/2014/main" id="{B32A536E-37AC-8100-94F6-CC64E0B288AB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9007" name="Rectangle 846">
          <a:extLst>
            <a:ext uri="{FF2B5EF4-FFF2-40B4-BE49-F238E27FC236}">
              <a16:creationId xmlns:a16="http://schemas.microsoft.com/office/drawing/2014/main" id="{6D42BAD1-7778-98BE-50C2-FCA799D3C41E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9008" name="Rectangle 847">
          <a:extLst>
            <a:ext uri="{FF2B5EF4-FFF2-40B4-BE49-F238E27FC236}">
              <a16:creationId xmlns:a16="http://schemas.microsoft.com/office/drawing/2014/main" id="{84E14B9E-0D02-4017-4B6D-1345F2E02E6D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9009" name="Rectangle 848">
          <a:extLst>
            <a:ext uri="{FF2B5EF4-FFF2-40B4-BE49-F238E27FC236}">
              <a16:creationId xmlns:a16="http://schemas.microsoft.com/office/drawing/2014/main" id="{2482B688-C2BB-94EC-C9FF-F27A6FC505C2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9010" name="Rectangle 849">
          <a:extLst>
            <a:ext uri="{FF2B5EF4-FFF2-40B4-BE49-F238E27FC236}">
              <a16:creationId xmlns:a16="http://schemas.microsoft.com/office/drawing/2014/main" id="{7A8E6171-8B35-5A49-BF69-11528136C3A2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9011" name="Rectangle 850">
          <a:extLst>
            <a:ext uri="{FF2B5EF4-FFF2-40B4-BE49-F238E27FC236}">
              <a16:creationId xmlns:a16="http://schemas.microsoft.com/office/drawing/2014/main" id="{92FA4105-9017-8A04-2B10-2A1BE6086309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9012" name="Rectangle 851">
          <a:extLst>
            <a:ext uri="{FF2B5EF4-FFF2-40B4-BE49-F238E27FC236}">
              <a16:creationId xmlns:a16="http://schemas.microsoft.com/office/drawing/2014/main" id="{2AF5B2E3-7E13-3B6F-DB28-769589C86B5A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9013" name="Rectangle 852">
          <a:extLst>
            <a:ext uri="{FF2B5EF4-FFF2-40B4-BE49-F238E27FC236}">
              <a16:creationId xmlns:a16="http://schemas.microsoft.com/office/drawing/2014/main" id="{F287E49A-AD39-7BF0-1C1B-2BF1F444AF9C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9014" name="Rectangle 853">
          <a:extLst>
            <a:ext uri="{FF2B5EF4-FFF2-40B4-BE49-F238E27FC236}">
              <a16:creationId xmlns:a16="http://schemas.microsoft.com/office/drawing/2014/main" id="{8C8F707B-BB72-D7D1-4133-8C56196649C5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9015" name="Rectangle 854">
          <a:extLst>
            <a:ext uri="{FF2B5EF4-FFF2-40B4-BE49-F238E27FC236}">
              <a16:creationId xmlns:a16="http://schemas.microsoft.com/office/drawing/2014/main" id="{CA15AB09-C37F-F08E-6203-A522AC7821AE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9016" name="Rectangle 855">
          <a:extLst>
            <a:ext uri="{FF2B5EF4-FFF2-40B4-BE49-F238E27FC236}">
              <a16:creationId xmlns:a16="http://schemas.microsoft.com/office/drawing/2014/main" id="{DC25492F-27D8-6043-E829-2BF0080DA316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9017" name="Rectangle 856">
          <a:extLst>
            <a:ext uri="{FF2B5EF4-FFF2-40B4-BE49-F238E27FC236}">
              <a16:creationId xmlns:a16="http://schemas.microsoft.com/office/drawing/2014/main" id="{1074470A-6649-0FC4-3D0C-3A7EFCC9A29F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9018" name="Rectangle 857">
          <a:extLst>
            <a:ext uri="{FF2B5EF4-FFF2-40B4-BE49-F238E27FC236}">
              <a16:creationId xmlns:a16="http://schemas.microsoft.com/office/drawing/2014/main" id="{FFD6D2EC-42BF-E053-72B1-8A30138D173B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9019" name="Rectangle 858">
          <a:extLst>
            <a:ext uri="{FF2B5EF4-FFF2-40B4-BE49-F238E27FC236}">
              <a16:creationId xmlns:a16="http://schemas.microsoft.com/office/drawing/2014/main" id="{6563DE41-3A16-F987-90E1-067D9A8E2174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9020" name="Rectangle 859">
          <a:extLst>
            <a:ext uri="{FF2B5EF4-FFF2-40B4-BE49-F238E27FC236}">
              <a16:creationId xmlns:a16="http://schemas.microsoft.com/office/drawing/2014/main" id="{9D619491-2C93-DDCC-426A-6AEEB6F96B73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9021" name="Rectangle 860">
          <a:extLst>
            <a:ext uri="{FF2B5EF4-FFF2-40B4-BE49-F238E27FC236}">
              <a16:creationId xmlns:a16="http://schemas.microsoft.com/office/drawing/2014/main" id="{8769237B-0B12-D46C-A273-EBB80555CFB3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9022" name="Rectangle 861">
          <a:extLst>
            <a:ext uri="{FF2B5EF4-FFF2-40B4-BE49-F238E27FC236}">
              <a16:creationId xmlns:a16="http://schemas.microsoft.com/office/drawing/2014/main" id="{049B7868-FBA0-439F-D7B3-80FAF4D77EAC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9023" name="Rectangle 862">
          <a:extLst>
            <a:ext uri="{FF2B5EF4-FFF2-40B4-BE49-F238E27FC236}">
              <a16:creationId xmlns:a16="http://schemas.microsoft.com/office/drawing/2014/main" id="{2E65474A-2C0A-C80E-B1E1-42C51CE99275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9024" name="Rectangle 863">
          <a:extLst>
            <a:ext uri="{FF2B5EF4-FFF2-40B4-BE49-F238E27FC236}">
              <a16:creationId xmlns:a16="http://schemas.microsoft.com/office/drawing/2014/main" id="{1EEDED4B-A126-EF29-D225-5DF3D255903E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9025" name="Rectangle 864">
          <a:extLst>
            <a:ext uri="{FF2B5EF4-FFF2-40B4-BE49-F238E27FC236}">
              <a16:creationId xmlns:a16="http://schemas.microsoft.com/office/drawing/2014/main" id="{7C37D06B-0234-2F22-772C-BE34B239AC56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9026" name="Rectangle 865">
          <a:extLst>
            <a:ext uri="{FF2B5EF4-FFF2-40B4-BE49-F238E27FC236}">
              <a16:creationId xmlns:a16="http://schemas.microsoft.com/office/drawing/2014/main" id="{31CEF5B0-21DB-B3CA-C97E-06ED658ECFAC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9027" name="Rectangle 866">
          <a:extLst>
            <a:ext uri="{FF2B5EF4-FFF2-40B4-BE49-F238E27FC236}">
              <a16:creationId xmlns:a16="http://schemas.microsoft.com/office/drawing/2014/main" id="{A52D4EF1-C435-85F8-5315-BC6E2DFEDE3F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9028" name="Rectangle 867">
          <a:extLst>
            <a:ext uri="{FF2B5EF4-FFF2-40B4-BE49-F238E27FC236}">
              <a16:creationId xmlns:a16="http://schemas.microsoft.com/office/drawing/2014/main" id="{0930FFA2-F4CB-C959-11E2-ABE8A9D3526B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9029" name="Rectangle 868">
          <a:extLst>
            <a:ext uri="{FF2B5EF4-FFF2-40B4-BE49-F238E27FC236}">
              <a16:creationId xmlns:a16="http://schemas.microsoft.com/office/drawing/2014/main" id="{BCBBF35E-DD26-B07A-4811-32347DD4E729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9030" name="Rectangle 869">
          <a:extLst>
            <a:ext uri="{FF2B5EF4-FFF2-40B4-BE49-F238E27FC236}">
              <a16:creationId xmlns:a16="http://schemas.microsoft.com/office/drawing/2014/main" id="{998DFA43-762A-A7B0-D1A0-210133DA3C9B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9031" name="Rectangle 870">
          <a:extLst>
            <a:ext uri="{FF2B5EF4-FFF2-40B4-BE49-F238E27FC236}">
              <a16:creationId xmlns:a16="http://schemas.microsoft.com/office/drawing/2014/main" id="{34EE916C-942F-21B6-1CFB-88ED8E21C8B8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9032" name="Rectangle 871">
          <a:extLst>
            <a:ext uri="{FF2B5EF4-FFF2-40B4-BE49-F238E27FC236}">
              <a16:creationId xmlns:a16="http://schemas.microsoft.com/office/drawing/2014/main" id="{8AC558DB-8A5B-4920-87E0-8B609CCA9011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9033" name="Rectangle 872">
          <a:extLst>
            <a:ext uri="{FF2B5EF4-FFF2-40B4-BE49-F238E27FC236}">
              <a16:creationId xmlns:a16="http://schemas.microsoft.com/office/drawing/2014/main" id="{DA7607A0-E3F5-6680-5C95-F504AD27C7A1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9034" name="Rectangle 873">
          <a:extLst>
            <a:ext uri="{FF2B5EF4-FFF2-40B4-BE49-F238E27FC236}">
              <a16:creationId xmlns:a16="http://schemas.microsoft.com/office/drawing/2014/main" id="{2BCB008A-B94F-4ED8-7D79-E16DA7EBA2F5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9035" name="Rectangle 828">
          <a:extLst>
            <a:ext uri="{FF2B5EF4-FFF2-40B4-BE49-F238E27FC236}">
              <a16:creationId xmlns:a16="http://schemas.microsoft.com/office/drawing/2014/main" id="{6B658B09-FCFE-3CFF-B8E5-CB26CBF232C3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9036" name="Rectangle 829">
          <a:extLst>
            <a:ext uri="{FF2B5EF4-FFF2-40B4-BE49-F238E27FC236}">
              <a16:creationId xmlns:a16="http://schemas.microsoft.com/office/drawing/2014/main" id="{6797408E-C5FE-7019-B109-40CB64E08777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9037" name="Rectangle 830">
          <a:extLst>
            <a:ext uri="{FF2B5EF4-FFF2-40B4-BE49-F238E27FC236}">
              <a16:creationId xmlns:a16="http://schemas.microsoft.com/office/drawing/2014/main" id="{D9038130-3E44-9590-360B-0FC325E09403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9038" name="Rectangle 831">
          <a:extLst>
            <a:ext uri="{FF2B5EF4-FFF2-40B4-BE49-F238E27FC236}">
              <a16:creationId xmlns:a16="http://schemas.microsoft.com/office/drawing/2014/main" id="{D0EF83DB-18D8-A258-CC98-AE1739544CC0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9039" name="Rectangle 832">
          <a:extLst>
            <a:ext uri="{FF2B5EF4-FFF2-40B4-BE49-F238E27FC236}">
              <a16:creationId xmlns:a16="http://schemas.microsoft.com/office/drawing/2014/main" id="{DA0C02A7-BFAF-CF43-A7D8-7897D7D3AEAA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9040" name="Rectangle 833">
          <a:extLst>
            <a:ext uri="{FF2B5EF4-FFF2-40B4-BE49-F238E27FC236}">
              <a16:creationId xmlns:a16="http://schemas.microsoft.com/office/drawing/2014/main" id="{5AF77F3E-153E-0FF8-BD2B-9CEEC15DC007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9041" name="Rectangle 834">
          <a:extLst>
            <a:ext uri="{FF2B5EF4-FFF2-40B4-BE49-F238E27FC236}">
              <a16:creationId xmlns:a16="http://schemas.microsoft.com/office/drawing/2014/main" id="{58314E79-26E8-3B9D-D4CB-843ADF9D1286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9042" name="Rectangle 835">
          <a:extLst>
            <a:ext uri="{FF2B5EF4-FFF2-40B4-BE49-F238E27FC236}">
              <a16:creationId xmlns:a16="http://schemas.microsoft.com/office/drawing/2014/main" id="{E39FA9DE-1CAB-CD29-C4F3-179E7E185432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9043" name="Rectangle 836">
          <a:extLst>
            <a:ext uri="{FF2B5EF4-FFF2-40B4-BE49-F238E27FC236}">
              <a16:creationId xmlns:a16="http://schemas.microsoft.com/office/drawing/2014/main" id="{EBDFFBA8-3D89-B497-057A-EB4524EB906D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9044" name="Rectangle 837">
          <a:extLst>
            <a:ext uri="{FF2B5EF4-FFF2-40B4-BE49-F238E27FC236}">
              <a16:creationId xmlns:a16="http://schemas.microsoft.com/office/drawing/2014/main" id="{9508CF8B-BDA4-1AB1-E560-F120B5325641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9045" name="Rectangle 838">
          <a:extLst>
            <a:ext uri="{FF2B5EF4-FFF2-40B4-BE49-F238E27FC236}">
              <a16:creationId xmlns:a16="http://schemas.microsoft.com/office/drawing/2014/main" id="{D3AC7E24-77D1-E8A1-3BD5-CC6687EAD74F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9046" name="Rectangle 839">
          <a:extLst>
            <a:ext uri="{FF2B5EF4-FFF2-40B4-BE49-F238E27FC236}">
              <a16:creationId xmlns:a16="http://schemas.microsoft.com/office/drawing/2014/main" id="{E9CCB528-5925-D003-FE6D-E6310560FE24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9047" name="Rectangle 840">
          <a:extLst>
            <a:ext uri="{FF2B5EF4-FFF2-40B4-BE49-F238E27FC236}">
              <a16:creationId xmlns:a16="http://schemas.microsoft.com/office/drawing/2014/main" id="{85B3A3A3-0EAE-AFD7-D052-6B36A6EDB912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9048" name="Rectangle 841">
          <a:extLst>
            <a:ext uri="{FF2B5EF4-FFF2-40B4-BE49-F238E27FC236}">
              <a16:creationId xmlns:a16="http://schemas.microsoft.com/office/drawing/2014/main" id="{AEE0ED43-50E9-856A-C96C-C2E768C4B2A3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9049" name="Rectangle 842">
          <a:extLst>
            <a:ext uri="{FF2B5EF4-FFF2-40B4-BE49-F238E27FC236}">
              <a16:creationId xmlns:a16="http://schemas.microsoft.com/office/drawing/2014/main" id="{3A061E40-D968-93D6-ECC6-B14D59112FEE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9050" name="Rectangle 843">
          <a:extLst>
            <a:ext uri="{FF2B5EF4-FFF2-40B4-BE49-F238E27FC236}">
              <a16:creationId xmlns:a16="http://schemas.microsoft.com/office/drawing/2014/main" id="{C9E3B2CD-8E92-BDF4-FA95-B7DCACCF89FE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9051" name="Rectangle 844">
          <a:extLst>
            <a:ext uri="{FF2B5EF4-FFF2-40B4-BE49-F238E27FC236}">
              <a16:creationId xmlns:a16="http://schemas.microsoft.com/office/drawing/2014/main" id="{74563B5B-E583-41C6-5629-09C96DF555BD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9052" name="Rectangle 845">
          <a:extLst>
            <a:ext uri="{FF2B5EF4-FFF2-40B4-BE49-F238E27FC236}">
              <a16:creationId xmlns:a16="http://schemas.microsoft.com/office/drawing/2014/main" id="{F8CA91F8-9EC6-0574-8FAB-67A6ED674263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9053" name="Rectangle 846">
          <a:extLst>
            <a:ext uri="{FF2B5EF4-FFF2-40B4-BE49-F238E27FC236}">
              <a16:creationId xmlns:a16="http://schemas.microsoft.com/office/drawing/2014/main" id="{4A800A14-5E7C-A1D2-6C87-E36B0929C915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9054" name="Rectangle 847">
          <a:extLst>
            <a:ext uri="{FF2B5EF4-FFF2-40B4-BE49-F238E27FC236}">
              <a16:creationId xmlns:a16="http://schemas.microsoft.com/office/drawing/2014/main" id="{6D4F4F0B-1934-CCD3-91C3-BA2726DD8D52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9055" name="Rectangle 848">
          <a:extLst>
            <a:ext uri="{FF2B5EF4-FFF2-40B4-BE49-F238E27FC236}">
              <a16:creationId xmlns:a16="http://schemas.microsoft.com/office/drawing/2014/main" id="{B799C1A3-C91F-E133-E087-07E284FC8220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9056" name="Rectangle 849">
          <a:extLst>
            <a:ext uri="{FF2B5EF4-FFF2-40B4-BE49-F238E27FC236}">
              <a16:creationId xmlns:a16="http://schemas.microsoft.com/office/drawing/2014/main" id="{80361107-D7D3-5112-C842-0C13EAF4C32C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9057" name="Rectangle 850">
          <a:extLst>
            <a:ext uri="{FF2B5EF4-FFF2-40B4-BE49-F238E27FC236}">
              <a16:creationId xmlns:a16="http://schemas.microsoft.com/office/drawing/2014/main" id="{409E8D22-3BFC-0FE0-C532-36892F3232EE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9058" name="Rectangle 851">
          <a:extLst>
            <a:ext uri="{FF2B5EF4-FFF2-40B4-BE49-F238E27FC236}">
              <a16:creationId xmlns:a16="http://schemas.microsoft.com/office/drawing/2014/main" id="{82821759-AECE-7A1F-B578-6DC23F9DEE6B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9059" name="Rectangle 852">
          <a:extLst>
            <a:ext uri="{FF2B5EF4-FFF2-40B4-BE49-F238E27FC236}">
              <a16:creationId xmlns:a16="http://schemas.microsoft.com/office/drawing/2014/main" id="{B1C4E841-7CCD-5173-9A85-86A5B7250C39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9060" name="Rectangle 853">
          <a:extLst>
            <a:ext uri="{FF2B5EF4-FFF2-40B4-BE49-F238E27FC236}">
              <a16:creationId xmlns:a16="http://schemas.microsoft.com/office/drawing/2014/main" id="{9A0B4A0B-7DF4-17CE-BAAB-14DF593E8DBA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9061" name="Rectangle 854">
          <a:extLst>
            <a:ext uri="{FF2B5EF4-FFF2-40B4-BE49-F238E27FC236}">
              <a16:creationId xmlns:a16="http://schemas.microsoft.com/office/drawing/2014/main" id="{80AA2970-7437-1EBE-8713-1F23C4D88099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9062" name="Rectangle 855">
          <a:extLst>
            <a:ext uri="{FF2B5EF4-FFF2-40B4-BE49-F238E27FC236}">
              <a16:creationId xmlns:a16="http://schemas.microsoft.com/office/drawing/2014/main" id="{8200BD04-0659-44E0-28DB-E79FA8104BA1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9063" name="Rectangle 856">
          <a:extLst>
            <a:ext uri="{FF2B5EF4-FFF2-40B4-BE49-F238E27FC236}">
              <a16:creationId xmlns:a16="http://schemas.microsoft.com/office/drawing/2014/main" id="{952110CC-4983-AD90-67E0-F7E1243EAC1C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9064" name="Rectangle 857">
          <a:extLst>
            <a:ext uri="{FF2B5EF4-FFF2-40B4-BE49-F238E27FC236}">
              <a16:creationId xmlns:a16="http://schemas.microsoft.com/office/drawing/2014/main" id="{037A05DF-8BF0-059A-A24C-7D47DBD524BC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59065" name="Rectangle 858">
          <a:extLst>
            <a:ext uri="{FF2B5EF4-FFF2-40B4-BE49-F238E27FC236}">
              <a16:creationId xmlns:a16="http://schemas.microsoft.com/office/drawing/2014/main" id="{86836B15-1D5A-69C8-F0F1-5EB89DB9F7ED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9066" name="Rectangle 859">
          <a:extLst>
            <a:ext uri="{FF2B5EF4-FFF2-40B4-BE49-F238E27FC236}">
              <a16:creationId xmlns:a16="http://schemas.microsoft.com/office/drawing/2014/main" id="{778FB738-FBF4-2CB5-4DFD-BA8346AE85C5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59067" name="Rectangle 860">
          <a:extLst>
            <a:ext uri="{FF2B5EF4-FFF2-40B4-BE49-F238E27FC236}">
              <a16:creationId xmlns:a16="http://schemas.microsoft.com/office/drawing/2014/main" id="{8FF586CA-5A5C-3209-FABA-FC2AAD468364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59068" name="Rectangle 861">
          <a:extLst>
            <a:ext uri="{FF2B5EF4-FFF2-40B4-BE49-F238E27FC236}">
              <a16:creationId xmlns:a16="http://schemas.microsoft.com/office/drawing/2014/main" id="{8ED8B20A-CFF6-4EFA-FFA6-6AB7E5C7FD92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9069" name="Rectangle 862">
          <a:extLst>
            <a:ext uri="{FF2B5EF4-FFF2-40B4-BE49-F238E27FC236}">
              <a16:creationId xmlns:a16="http://schemas.microsoft.com/office/drawing/2014/main" id="{345EEA07-8438-3999-47B1-EA6A2E0DCDD2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9070" name="Rectangle 863">
          <a:extLst>
            <a:ext uri="{FF2B5EF4-FFF2-40B4-BE49-F238E27FC236}">
              <a16:creationId xmlns:a16="http://schemas.microsoft.com/office/drawing/2014/main" id="{0CBA327F-BD79-8088-A772-C2AFE09D39DC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9071" name="Rectangle 864">
          <a:extLst>
            <a:ext uri="{FF2B5EF4-FFF2-40B4-BE49-F238E27FC236}">
              <a16:creationId xmlns:a16="http://schemas.microsoft.com/office/drawing/2014/main" id="{02ADFDE1-0199-4943-7CF5-A496657E09D9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9072" name="Rectangle 865">
          <a:extLst>
            <a:ext uri="{FF2B5EF4-FFF2-40B4-BE49-F238E27FC236}">
              <a16:creationId xmlns:a16="http://schemas.microsoft.com/office/drawing/2014/main" id="{5E80ED38-0631-5268-D48D-0C6CDB7CAE2F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9073" name="Rectangle 866">
          <a:extLst>
            <a:ext uri="{FF2B5EF4-FFF2-40B4-BE49-F238E27FC236}">
              <a16:creationId xmlns:a16="http://schemas.microsoft.com/office/drawing/2014/main" id="{947A7B23-E5A5-4D1D-9501-AA9B04F31D22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9074" name="Rectangle 867">
          <a:extLst>
            <a:ext uri="{FF2B5EF4-FFF2-40B4-BE49-F238E27FC236}">
              <a16:creationId xmlns:a16="http://schemas.microsoft.com/office/drawing/2014/main" id="{EE73C33E-F477-5B68-BA23-094D89767654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9075" name="Rectangle 868">
          <a:extLst>
            <a:ext uri="{FF2B5EF4-FFF2-40B4-BE49-F238E27FC236}">
              <a16:creationId xmlns:a16="http://schemas.microsoft.com/office/drawing/2014/main" id="{63AF25C2-E202-3B68-C8EA-7DE7E21626C6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9076" name="Rectangle 869">
          <a:extLst>
            <a:ext uri="{FF2B5EF4-FFF2-40B4-BE49-F238E27FC236}">
              <a16:creationId xmlns:a16="http://schemas.microsoft.com/office/drawing/2014/main" id="{3F992177-BD68-65EE-BD91-9FD1E66A5E61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9077" name="Rectangle 870">
          <a:extLst>
            <a:ext uri="{FF2B5EF4-FFF2-40B4-BE49-F238E27FC236}">
              <a16:creationId xmlns:a16="http://schemas.microsoft.com/office/drawing/2014/main" id="{BB3CEF62-C5AA-DF0B-E5B8-D72CE5C65998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9078" name="Rectangle 871">
          <a:extLst>
            <a:ext uri="{FF2B5EF4-FFF2-40B4-BE49-F238E27FC236}">
              <a16:creationId xmlns:a16="http://schemas.microsoft.com/office/drawing/2014/main" id="{D7A17908-DF0C-FC42-19F2-C53A6AD93766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9079" name="Rectangle 872">
          <a:extLst>
            <a:ext uri="{FF2B5EF4-FFF2-40B4-BE49-F238E27FC236}">
              <a16:creationId xmlns:a16="http://schemas.microsoft.com/office/drawing/2014/main" id="{65BC6ED5-1A89-950D-D1FB-2AF8A3881854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59080" name="Rectangle 873">
          <a:extLst>
            <a:ext uri="{FF2B5EF4-FFF2-40B4-BE49-F238E27FC236}">
              <a16:creationId xmlns:a16="http://schemas.microsoft.com/office/drawing/2014/main" id="{3517740A-1D34-88E7-DB24-541754588834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081" name="Rectangle 874">
          <a:extLst>
            <a:ext uri="{FF2B5EF4-FFF2-40B4-BE49-F238E27FC236}">
              <a16:creationId xmlns:a16="http://schemas.microsoft.com/office/drawing/2014/main" id="{44B7D31B-A8E8-470C-40F0-FCA5FEEFC5B0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082" name="Rectangle 875">
          <a:extLst>
            <a:ext uri="{FF2B5EF4-FFF2-40B4-BE49-F238E27FC236}">
              <a16:creationId xmlns:a16="http://schemas.microsoft.com/office/drawing/2014/main" id="{A166E56C-9942-1DBE-9583-E6CAD30E0330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083" name="Rectangle 876">
          <a:extLst>
            <a:ext uri="{FF2B5EF4-FFF2-40B4-BE49-F238E27FC236}">
              <a16:creationId xmlns:a16="http://schemas.microsoft.com/office/drawing/2014/main" id="{D4078808-B175-BC35-49A8-ECBE45D0BA61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084" name="Rectangle 877">
          <a:extLst>
            <a:ext uri="{FF2B5EF4-FFF2-40B4-BE49-F238E27FC236}">
              <a16:creationId xmlns:a16="http://schemas.microsoft.com/office/drawing/2014/main" id="{C10E98AC-8FD5-0825-F65D-991A588AE678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085" name="Rectangle 878">
          <a:extLst>
            <a:ext uri="{FF2B5EF4-FFF2-40B4-BE49-F238E27FC236}">
              <a16:creationId xmlns:a16="http://schemas.microsoft.com/office/drawing/2014/main" id="{0591FBE5-7F12-B1F9-4A46-CC6EE3537875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086" name="Rectangle 879">
          <a:extLst>
            <a:ext uri="{FF2B5EF4-FFF2-40B4-BE49-F238E27FC236}">
              <a16:creationId xmlns:a16="http://schemas.microsoft.com/office/drawing/2014/main" id="{3282A717-FBEB-DDA9-9AE5-B8687BE22C62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087" name="Rectangle 880">
          <a:extLst>
            <a:ext uri="{FF2B5EF4-FFF2-40B4-BE49-F238E27FC236}">
              <a16:creationId xmlns:a16="http://schemas.microsoft.com/office/drawing/2014/main" id="{019818AB-9581-5884-DB71-3B840A798F3E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088" name="Rectangle 881">
          <a:extLst>
            <a:ext uri="{FF2B5EF4-FFF2-40B4-BE49-F238E27FC236}">
              <a16:creationId xmlns:a16="http://schemas.microsoft.com/office/drawing/2014/main" id="{7BCE8671-0D12-C49E-EBB6-D506D66603D8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089" name="Rectangle 882">
          <a:extLst>
            <a:ext uri="{FF2B5EF4-FFF2-40B4-BE49-F238E27FC236}">
              <a16:creationId xmlns:a16="http://schemas.microsoft.com/office/drawing/2014/main" id="{F553569D-5F19-0BDD-EDC5-A2459C116FA2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090" name="Rectangle 883">
          <a:extLst>
            <a:ext uri="{FF2B5EF4-FFF2-40B4-BE49-F238E27FC236}">
              <a16:creationId xmlns:a16="http://schemas.microsoft.com/office/drawing/2014/main" id="{76BA8D55-C379-DCD8-E83B-012578F52753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091" name="Rectangle 884">
          <a:extLst>
            <a:ext uri="{FF2B5EF4-FFF2-40B4-BE49-F238E27FC236}">
              <a16:creationId xmlns:a16="http://schemas.microsoft.com/office/drawing/2014/main" id="{38F6CA95-2A80-EDCF-709A-2A2D92D40FC9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092" name="Rectangle 885">
          <a:extLst>
            <a:ext uri="{FF2B5EF4-FFF2-40B4-BE49-F238E27FC236}">
              <a16:creationId xmlns:a16="http://schemas.microsoft.com/office/drawing/2014/main" id="{046A79DC-DD98-921C-7FB5-9F8F5E865A0C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093" name="Rectangle 886">
          <a:extLst>
            <a:ext uri="{FF2B5EF4-FFF2-40B4-BE49-F238E27FC236}">
              <a16:creationId xmlns:a16="http://schemas.microsoft.com/office/drawing/2014/main" id="{CDBCA74F-71CD-C5D0-3A8F-32A95F3C6F7F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094" name="Rectangle 887">
          <a:extLst>
            <a:ext uri="{FF2B5EF4-FFF2-40B4-BE49-F238E27FC236}">
              <a16:creationId xmlns:a16="http://schemas.microsoft.com/office/drawing/2014/main" id="{3FBE8EAA-AB8A-DFAE-5A4B-524C0BBD3F51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095" name="Rectangle 888">
          <a:extLst>
            <a:ext uri="{FF2B5EF4-FFF2-40B4-BE49-F238E27FC236}">
              <a16:creationId xmlns:a16="http://schemas.microsoft.com/office/drawing/2014/main" id="{3B242B3C-9BB2-2CF3-7E78-D34A87DF86CC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096" name="Rectangle 889">
          <a:extLst>
            <a:ext uri="{FF2B5EF4-FFF2-40B4-BE49-F238E27FC236}">
              <a16:creationId xmlns:a16="http://schemas.microsoft.com/office/drawing/2014/main" id="{C83AB7D0-6E91-5647-8D59-EA5164D21761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097" name="Rectangle 890">
          <a:extLst>
            <a:ext uri="{FF2B5EF4-FFF2-40B4-BE49-F238E27FC236}">
              <a16:creationId xmlns:a16="http://schemas.microsoft.com/office/drawing/2014/main" id="{3BB6ADB1-E6A4-B13F-6919-391CD12CB447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098" name="Rectangle 891">
          <a:extLst>
            <a:ext uri="{FF2B5EF4-FFF2-40B4-BE49-F238E27FC236}">
              <a16:creationId xmlns:a16="http://schemas.microsoft.com/office/drawing/2014/main" id="{6D3D305A-FFCB-1DAC-C38E-FC7314F31F94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099" name="Rectangle 892">
          <a:extLst>
            <a:ext uri="{FF2B5EF4-FFF2-40B4-BE49-F238E27FC236}">
              <a16:creationId xmlns:a16="http://schemas.microsoft.com/office/drawing/2014/main" id="{64E09A27-1AC2-C5F6-9513-43670CFD3E50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100" name="Rectangle 893">
          <a:extLst>
            <a:ext uri="{FF2B5EF4-FFF2-40B4-BE49-F238E27FC236}">
              <a16:creationId xmlns:a16="http://schemas.microsoft.com/office/drawing/2014/main" id="{10DD669F-9824-F87B-1B91-9B39B2C51DCD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101" name="Rectangle 894">
          <a:extLst>
            <a:ext uri="{FF2B5EF4-FFF2-40B4-BE49-F238E27FC236}">
              <a16:creationId xmlns:a16="http://schemas.microsoft.com/office/drawing/2014/main" id="{160BA8F8-51B4-2921-6C57-7489D4DADECD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102" name="Rectangle 895">
          <a:extLst>
            <a:ext uri="{FF2B5EF4-FFF2-40B4-BE49-F238E27FC236}">
              <a16:creationId xmlns:a16="http://schemas.microsoft.com/office/drawing/2014/main" id="{4EF48FC0-3CD9-E6C7-E032-62318F0C6771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103" name="Rectangle 896">
          <a:extLst>
            <a:ext uri="{FF2B5EF4-FFF2-40B4-BE49-F238E27FC236}">
              <a16:creationId xmlns:a16="http://schemas.microsoft.com/office/drawing/2014/main" id="{4D1C161F-E7B5-D8C1-C261-F83A09CCA743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104" name="Rectangle 897">
          <a:extLst>
            <a:ext uri="{FF2B5EF4-FFF2-40B4-BE49-F238E27FC236}">
              <a16:creationId xmlns:a16="http://schemas.microsoft.com/office/drawing/2014/main" id="{0BA1B67C-2BB3-CCEF-1EC5-CF0D6D536C44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105" name="Rectangle 898">
          <a:extLst>
            <a:ext uri="{FF2B5EF4-FFF2-40B4-BE49-F238E27FC236}">
              <a16:creationId xmlns:a16="http://schemas.microsoft.com/office/drawing/2014/main" id="{F756CFFB-8659-0F3A-C228-2863C9D0BAF0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106" name="Rectangle 899">
          <a:extLst>
            <a:ext uri="{FF2B5EF4-FFF2-40B4-BE49-F238E27FC236}">
              <a16:creationId xmlns:a16="http://schemas.microsoft.com/office/drawing/2014/main" id="{740E47DF-85DB-4EAA-8A6E-11C6E7D51736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107" name="Rectangle 900">
          <a:extLst>
            <a:ext uri="{FF2B5EF4-FFF2-40B4-BE49-F238E27FC236}">
              <a16:creationId xmlns:a16="http://schemas.microsoft.com/office/drawing/2014/main" id="{2118A02C-DB70-2694-8A2C-7D6B3E9685AE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108" name="Rectangle 901">
          <a:extLst>
            <a:ext uri="{FF2B5EF4-FFF2-40B4-BE49-F238E27FC236}">
              <a16:creationId xmlns:a16="http://schemas.microsoft.com/office/drawing/2014/main" id="{AC40B232-E32C-60A7-EA42-5C95E6E240FB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109" name="Rectangle 902">
          <a:extLst>
            <a:ext uri="{FF2B5EF4-FFF2-40B4-BE49-F238E27FC236}">
              <a16:creationId xmlns:a16="http://schemas.microsoft.com/office/drawing/2014/main" id="{802583AC-ECD1-A329-B8A4-F2E5340900F0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110" name="Rectangle 903">
          <a:extLst>
            <a:ext uri="{FF2B5EF4-FFF2-40B4-BE49-F238E27FC236}">
              <a16:creationId xmlns:a16="http://schemas.microsoft.com/office/drawing/2014/main" id="{094FC30B-298D-3056-4058-57FFD54CD638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111" name="Rectangle 904">
          <a:extLst>
            <a:ext uri="{FF2B5EF4-FFF2-40B4-BE49-F238E27FC236}">
              <a16:creationId xmlns:a16="http://schemas.microsoft.com/office/drawing/2014/main" id="{18FE93E0-C9B7-3E86-266D-B853446B2CD0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112" name="Rectangle 905">
          <a:extLst>
            <a:ext uri="{FF2B5EF4-FFF2-40B4-BE49-F238E27FC236}">
              <a16:creationId xmlns:a16="http://schemas.microsoft.com/office/drawing/2014/main" id="{B691DC20-DF01-E9FD-F78B-8F39EA675CD8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113" name="Rectangle 906">
          <a:extLst>
            <a:ext uri="{FF2B5EF4-FFF2-40B4-BE49-F238E27FC236}">
              <a16:creationId xmlns:a16="http://schemas.microsoft.com/office/drawing/2014/main" id="{87270779-E103-2E19-B83C-B38658B61437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114" name="Rectangle 907">
          <a:extLst>
            <a:ext uri="{FF2B5EF4-FFF2-40B4-BE49-F238E27FC236}">
              <a16:creationId xmlns:a16="http://schemas.microsoft.com/office/drawing/2014/main" id="{F2683557-A45A-777E-6BD8-1A14E58E0D47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115" name="Rectangle 908">
          <a:extLst>
            <a:ext uri="{FF2B5EF4-FFF2-40B4-BE49-F238E27FC236}">
              <a16:creationId xmlns:a16="http://schemas.microsoft.com/office/drawing/2014/main" id="{16C4A90B-6366-C8AF-C8A1-9F4A3C895AF8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116" name="Rectangle 909">
          <a:extLst>
            <a:ext uri="{FF2B5EF4-FFF2-40B4-BE49-F238E27FC236}">
              <a16:creationId xmlns:a16="http://schemas.microsoft.com/office/drawing/2014/main" id="{0D3771BC-66FB-A777-C785-290FA9BCBA40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117" name="Rectangle 910">
          <a:extLst>
            <a:ext uri="{FF2B5EF4-FFF2-40B4-BE49-F238E27FC236}">
              <a16:creationId xmlns:a16="http://schemas.microsoft.com/office/drawing/2014/main" id="{449F94F7-3FE5-861E-1464-9AA8022F42E1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118" name="Rectangle 911">
          <a:extLst>
            <a:ext uri="{FF2B5EF4-FFF2-40B4-BE49-F238E27FC236}">
              <a16:creationId xmlns:a16="http://schemas.microsoft.com/office/drawing/2014/main" id="{359CDFEB-FE26-C147-33BC-D8C4E417DAA9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119" name="Rectangle 912">
          <a:extLst>
            <a:ext uri="{FF2B5EF4-FFF2-40B4-BE49-F238E27FC236}">
              <a16:creationId xmlns:a16="http://schemas.microsoft.com/office/drawing/2014/main" id="{9E51E287-7B61-1FE7-3E63-F388E9FDF287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120" name="Rectangle 913">
          <a:extLst>
            <a:ext uri="{FF2B5EF4-FFF2-40B4-BE49-F238E27FC236}">
              <a16:creationId xmlns:a16="http://schemas.microsoft.com/office/drawing/2014/main" id="{EB41D61D-5437-9326-EAB2-71F27255F374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121" name="Rectangle 914">
          <a:extLst>
            <a:ext uri="{FF2B5EF4-FFF2-40B4-BE49-F238E27FC236}">
              <a16:creationId xmlns:a16="http://schemas.microsoft.com/office/drawing/2014/main" id="{92FA6085-3303-97DD-8FD1-B8D1953CE2A4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122" name="Rectangle 915">
          <a:extLst>
            <a:ext uri="{FF2B5EF4-FFF2-40B4-BE49-F238E27FC236}">
              <a16:creationId xmlns:a16="http://schemas.microsoft.com/office/drawing/2014/main" id="{EF0DADC6-574B-7236-5E67-A2B69970F55E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123" name="Rectangle 916">
          <a:extLst>
            <a:ext uri="{FF2B5EF4-FFF2-40B4-BE49-F238E27FC236}">
              <a16:creationId xmlns:a16="http://schemas.microsoft.com/office/drawing/2014/main" id="{4D3C2FFD-E6FF-969B-34F8-3B2657C2F03E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124" name="Rectangle 917">
          <a:extLst>
            <a:ext uri="{FF2B5EF4-FFF2-40B4-BE49-F238E27FC236}">
              <a16:creationId xmlns:a16="http://schemas.microsoft.com/office/drawing/2014/main" id="{298FFF8A-A4E4-8B9B-6D5A-8870B7D7B413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125" name="Rectangle 918">
          <a:extLst>
            <a:ext uri="{FF2B5EF4-FFF2-40B4-BE49-F238E27FC236}">
              <a16:creationId xmlns:a16="http://schemas.microsoft.com/office/drawing/2014/main" id="{BBB0B34D-914A-20D6-87B7-50ACE0F888EF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126" name="Rectangle 919">
          <a:extLst>
            <a:ext uri="{FF2B5EF4-FFF2-40B4-BE49-F238E27FC236}">
              <a16:creationId xmlns:a16="http://schemas.microsoft.com/office/drawing/2014/main" id="{AD759D41-566A-839D-DA07-1E3270CA37A2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127" name="Rectangle 874">
          <a:extLst>
            <a:ext uri="{FF2B5EF4-FFF2-40B4-BE49-F238E27FC236}">
              <a16:creationId xmlns:a16="http://schemas.microsoft.com/office/drawing/2014/main" id="{351628B6-5CB7-AACA-3876-17EE2123DCC5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128" name="Rectangle 875">
          <a:extLst>
            <a:ext uri="{FF2B5EF4-FFF2-40B4-BE49-F238E27FC236}">
              <a16:creationId xmlns:a16="http://schemas.microsoft.com/office/drawing/2014/main" id="{0E1561EE-3878-0D3A-5798-5C655E56B40A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129" name="Rectangle 876">
          <a:extLst>
            <a:ext uri="{FF2B5EF4-FFF2-40B4-BE49-F238E27FC236}">
              <a16:creationId xmlns:a16="http://schemas.microsoft.com/office/drawing/2014/main" id="{4F19C95F-B509-5E3F-E564-E392EE02E0CE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130" name="Rectangle 877">
          <a:extLst>
            <a:ext uri="{FF2B5EF4-FFF2-40B4-BE49-F238E27FC236}">
              <a16:creationId xmlns:a16="http://schemas.microsoft.com/office/drawing/2014/main" id="{7838EB9D-83C8-06FE-995A-9577150791B7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131" name="Rectangle 878">
          <a:extLst>
            <a:ext uri="{FF2B5EF4-FFF2-40B4-BE49-F238E27FC236}">
              <a16:creationId xmlns:a16="http://schemas.microsoft.com/office/drawing/2014/main" id="{EAFFF0AB-305A-9258-852E-E8895D5BF6DE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132" name="Rectangle 879">
          <a:extLst>
            <a:ext uri="{FF2B5EF4-FFF2-40B4-BE49-F238E27FC236}">
              <a16:creationId xmlns:a16="http://schemas.microsoft.com/office/drawing/2014/main" id="{A1DFFA84-4520-08F3-8EA4-6359034B1369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133" name="Rectangle 880">
          <a:extLst>
            <a:ext uri="{FF2B5EF4-FFF2-40B4-BE49-F238E27FC236}">
              <a16:creationId xmlns:a16="http://schemas.microsoft.com/office/drawing/2014/main" id="{9A530F20-63E0-A7EE-6E21-463B603A8245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134" name="Rectangle 881">
          <a:extLst>
            <a:ext uri="{FF2B5EF4-FFF2-40B4-BE49-F238E27FC236}">
              <a16:creationId xmlns:a16="http://schemas.microsoft.com/office/drawing/2014/main" id="{77A2680B-128E-70F6-5336-C390D988AE36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135" name="Rectangle 882">
          <a:extLst>
            <a:ext uri="{FF2B5EF4-FFF2-40B4-BE49-F238E27FC236}">
              <a16:creationId xmlns:a16="http://schemas.microsoft.com/office/drawing/2014/main" id="{8F53F55C-38CF-E732-2F68-C5BA6DB00906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136" name="Rectangle 883">
          <a:extLst>
            <a:ext uri="{FF2B5EF4-FFF2-40B4-BE49-F238E27FC236}">
              <a16:creationId xmlns:a16="http://schemas.microsoft.com/office/drawing/2014/main" id="{2D7C3713-B093-FB4A-4D61-D404377D0097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137" name="Rectangle 884">
          <a:extLst>
            <a:ext uri="{FF2B5EF4-FFF2-40B4-BE49-F238E27FC236}">
              <a16:creationId xmlns:a16="http://schemas.microsoft.com/office/drawing/2014/main" id="{4338E699-F6E3-A417-ECA6-0618594C8940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138" name="Rectangle 885">
          <a:extLst>
            <a:ext uri="{FF2B5EF4-FFF2-40B4-BE49-F238E27FC236}">
              <a16:creationId xmlns:a16="http://schemas.microsoft.com/office/drawing/2014/main" id="{E28E63F7-D91E-7D55-E2B6-FF730CBBC022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139" name="Rectangle 886">
          <a:extLst>
            <a:ext uri="{FF2B5EF4-FFF2-40B4-BE49-F238E27FC236}">
              <a16:creationId xmlns:a16="http://schemas.microsoft.com/office/drawing/2014/main" id="{5D88E0B9-17AB-8B79-D2ED-CEEA0725EA4F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140" name="Rectangle 887">
          <a:extLst>
            <a:ext uri="{FF2B5EF4-FFF2-40B4-BE49-F238E27FC236}">
              <a16:creationId xmlns:a16="http://schemas.microsoft.com/office/drawing/2014/main" id="{C0FB97E8-8750-2A49-8AE7-E41AB846728C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141" name="Rectangle 888">
          <a:extLst>
            <a:ext uri="{FF2B5EF4-FFF2-40B4-BE49-F238E27FC236}">
              <a16:creationId xmlns:a16="http://schemas.microsoft.com/office/drawing/2014/main" id="{5EDA0215-60FD-5A55-B556-AB9F131713D9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142" name="Rectangle 889">
          <a:extLst>
            <a:ext uri="{FF2B5EF4-FFF2-40B4-BE49-F238E27FC236}">
              <a16:creationId xmlns:a16="http://schemas.microsoft.com/office/drawing/2014/main" id="{562208F3-F66B-8ABC-1108-1D0A350975A5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143" name="Rectangle 890">
          <a:extLst>
            <a:ext uri="{FF2B5EF4-FFF2-40B4-BE49-F238E27FC236}">
              <a16:creationId xmlns:a16="http://schemas.microsoft.com/office/drawing/2014/main" id="{2E186AF4-D2EE-265E-659E-6C8C2B5A9003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144" name="Rectangle 891">
          <a:extLst>
            <a:ext uri="{FF2B5EF4-FFF2-40B4-BE49-F238E27FC236}">
              <a16:creationId xmlns:a16="http://schemas.microsoft.com/office/drawing/2014/main" id="{5788173B-3001-7CB3-78BE-FF002189B27F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145" name="Rectangle 892">
          <a:extLst>
            <a:ext uri="{FF2B5EF4-FFF2-40B4-BE49-F238E27FC236}">
              <a16:creationId xmlns:a16="http://schemas.microsoft.com/office/drawing/2014/main" id="{3D3CBA70-D288-7284-D959-0FFECCAAC9B8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146" name="Rectangle 893">
          <a:extLst>
            <a:ext uri="{FF2B5EF4-FFF2-40B4-BE49-F238E27FC236}">
              <a16:creationId xmlns:a16="http://schemas.microsoft.com/office/drawing/2014/main" id="{0F951856-44A6-9CCA-B66D-570ECB9E0215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147" name="Rectangle 894">
          <a:extLst>
            <a:ext uri="{FF2B5EF4-FFF2-40B4-BE49-F238E27FC236}">
              <a16:creationId xmlns:a16="http://schemas.microsoft.com/office/drawing/2014/main" id="{5FB797A0-A9B3-DF39-87A2-B05058B4BCD3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148" name="Rectangle 895">
          <a:extLst>
            <a:ext uri="{FF2B5EF4-FFF2-40B4-BE49-F238E27FC236}">
              <a16:creationId xmlns:a16="http://schemas.microsoft.com/office/drawing/2014/main" id="{FCD92072-F8AF-5DFC-3D25-509985C4A694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149" name="Rectangle 896">
          <a:extLst>
            <a:ext uri="{FF2B5EF4-FFF2-40B4-BE49-F238E27FC236}">
              <a16:creationId xmlns:a16="http://schemas.microsoft.com/office/drawing/2014/main" id="{5374E2F3-671A-A472-2957-3473F8A3B4AB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150" name="Rectangle 897">
          <a:extLst>
            <a:ext uri="{FF2B5EF4-FFF2-40B4-BE49-F238E27FC236}">
              <a16:creationId xmlns:a16="http://schemas.microsoft.com/office/drawing/2014/main" id="{0772BD25-134F-76A3-4C28-77D383C5E548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151" name="Rectangle 898">
          <a:extLst>
            <a:ext uri="{FF2B5EF4-FFF2-40B4-BE49-F238E27FC236}">
              <a16:creationId xmlns:a16="http://schemas.microsoft.com/office/drawing/2014/main" id="{BAF3A8D0-B01D-1ED5-275A-5DE27C9150D3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152" name="Rectangle 899">
          <a:extLst>
            <a:ext uri="{FF2B5EF4-FFF2-40B4-BE49-F238E27FC236}">
              <a16:creationId xmlns:a16="http://schemas.microsoft.com/office/drawing/2014/main" id="{7703BD83-2383-4A40-EDB9-3E60D90E4622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153" name="Rectangle 900">
          <a:extLst>
            <a:ext uri="{FF2B5EF4-FFF2-40B4-BE49-F238E27FC236}">
              <a16:creationId xmlns:a16="http://schemas.microsoft.com/office/drawing/2014/main" id="{D316B4CD-A5B7-9EBF-0A72-EFA74ACA212F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154" name="Rectangle 901">
          <a:extLst>
            <a:ext uri="{FF2B5EF4-FFF2-40B4-BE49-F238E27FC236}">
              <a16:creationId xmlns:a16="http://schemas.microsoft.com/office/drawing/2014/main" id="{D723853E-378B-592C-8F1C-EED6EC0F3917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155" name="Rectangle 902">
          <a:extLst>
            <a:ext uri="{FF2B5EF4-FFF2-40B4-BE49-F238E27FC236}">
              <a16:creationId xmlns:a16="http://schemas.microsoft.com/office/drawing/2014/main" id="{608DDAAB-35D8-90BB-7EB2-A9C4E06EED8B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156" name="Rectangle 903">
          <a:extLst>
            <a:ext uri="{FF2B5EF4-FFF2-40B4-BE49-F238E27FC236}">
              <a16:creationId xmlns:a16="http://schemas.microsoft.com/office/drawing/2014/main" id="{E0B108A3-A089-151D-6421-405D3EA944D4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157" name="Rectangle 904">
          <a:extLst>
            <a:ext uri="{FF2B5EF4-FFF2-40B4-BE49-F238E27FC236}">
              <a16:creationId xmlns:a16="http://schemas.microsoft.com/office/drawing/2014/main" id="{0B7CEDE1-C5F4-F483-8E32-DB458EE01234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158" name="Rectangle 905">
          <a:extLst>
            <a:ext uri="{FF2B5EF4-FFF2-40B4-BE49-F238E27FC236}">
              <a16:creationId xmlns:a16="http://schemas.microsoft.com/office/drawing/2014/main" id="{E469BD90-BCCF-519D-DEA4-FB4D27D5868A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159" name="Rectangle 906">
          <a:extLst>
            <a:ext uri="{FF2B5EF4-FFF2-40B4-BE49-F238E27FC236}">
              <a16:creationId xmlns:a16="http://schemas.microsoft.com/office/drawing/2014/main" id="{D990C52A-B69A-7192-90A5-84154F3E09F9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160" name="Rectangle 907">
          <a:extLst>
            <a:ext uri="{FF2B5EF4-FFF2-40B4-BE49-F238E27FC236}">
              <a16:creationId xmlns:a16="http://schemas.microsoft.com/office/drawing/2014/main" id="{707F8811-1CB7-99FA-ED7E-82D53E7B9C0E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161" name="Rectangle 908">
          <a:extLst>
            <a:ext uri="{FF2B5EF4-FFF2-40B4-BE49-F238E27FC236}">
              <a16:creationId xmlns:a16="http://schemas.microsoft.com/office/drawing/2014/main" id="{B70EDD7E-0F8B-6C96-6205-E6CCFEE849E9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162" name="Rectangle 909">
          <a:extLst>
            <a:ext uri="{FF2B5EF4-FFF2-40B4-BE49-F238E27FC236}">
              <a16:creationId xmlns:a16="http://schemas.microsoft.com/office/drawing/2014/main" id="{A2576954-2349-E4BD-D530-BE5F36CA1751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163" name="Rectangle 910">
          <a:extLst>
            <a:ext uri="{FF2B5EF4-FFF2-40B4-BE49-F238E27FC236}">
              <a16:creationId xmlns:a16="http://schemas.microsoft.com/office/drawing/2014/main" id="{98EA05D8-3C7E-9C53-95D5-DE02E926BA74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164" name="Rectangle 911">
          <a:extLst>
            <a:ext uri="{FF2B5EF4-FFF2-40B4-BE49-F238E27FC236}">
              <a16:creationId xmlns:a16="http://schemas.microsoft.com/office/drawing/2014/main" id="{FC077582-B9DB-6263-7442-A6607A961A6E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165" name="Rectangle 912">
          <a:extLst>
            <a:ext uri="{FF2B5EF4-FFF2-40B4-BE49-F238E27FC236}">
              <a16:creationId xmlns:a16="http://schemas.microsoft.com/office/drawing/2014/main" id="{6DA2F8F1-FAE8-078F-6B95-56DBE8810979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166" name="Rectangle 913">
          <a:extLst>
            <a:ext uri="{FF2B5EF4-FFF2-40B4-BE49-F238E27FC236}">
              <a16:creationId xmlns:a16="http://schemas.microsoft.com/office/drawing/2014/main" id="{EB9F95CF-EC7F-4AF8-5D4A-F945F42867EB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167" name="Rectangle 914">
          <a:extLst>
            <a:ext uri="{FF2B5EF4-FFF2-40B4-BE49-F238E27FC236}">
              <a16:creationId xmlns:a16="http://schemas.microsoft.com/office/drawing/2014/main" id="{591CC474-1F6C-9323-FC5D-B9131F01B5DB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168" name="Rectangle 915">
          <a:extLst>
            <a:ext uri="{FF2B5EF4-FFF2-40B4-BE49-F238E27FC236}">
              <a16:creationId xmlns:a16="http://schemas.microsoft.com/office/drawing/2014/main" id="{F4A11136-0590-3364-F1A2-2B376AD94DE0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169" name="Rectangle 916">
          <a:extLst>
            <a:ext uri="{FF2B5EF4-FFF2-40B4-BE49-F238E27FC236}">
              <a16:creationId xmlns:a16="http://schemas.microsoft.com/office/drawing/2014/main" id="{30788DEF-42A5-1266-EFB4-5C241F0127FA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170" name="Rectangle 917">
          <a:extLst>
            <a:ext uri="{FF2B5EF4-FFF2-40B4-BE49-F238E27FC236}">
              <a16:creationId xmlns:a16="http://schemas.microsoft.com/office/drawing/2014/main" id="{447FC361-3956-0036-5CB8-68E57C67EECE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171" name="Rectangle 918">
          <a:extLst>
            <a:ext uri="{FF2B5EF4-FFF2-40B4-BE49-F238E27FC236}">
              <a16:creationId xmlns:a16="http://schemas.microsoft.com/office/drawing/2014/main" id="{0694763D-5953-E65D-105D-001A8B76A5CB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172" name="Rectangle 919">
          <a:extLst>
            <a:ext uri="{FF2B5EF4-FFF2-40B4-BE49-F238E27FC236}">
              <a16:creationId xmlns:a16="http://schemas.microsoft.com/office/drawing/2014/main" id="{A65798AF-E0CD-DDB2-C5A7-7DEDED92A19A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173" name="Rectangle 874">
          <a:extLst>
            <a:ext uri="{FF2B5EF4-FFF2-40B4-BE49-F238E27FC236}">
              <a16:creationId xmlns:a16="http://schemas.microsoft.com/office/drawing/2014/main" id="{FBF2004E-B479-F33A-2B6B-CF1D3DDFECD9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174" name="Rectangle 875">
          <a:extLst>
            <a:ext uri="{FF2B5EF4-FFF2-40B4-BE49-F238E27FC236}">
              <a16:creationId xmlns:a16="http://schemas.microsoft.com/office/drawing/2014/main" id="{8EBA3A51-B5DD-30DF-26F8-5E6A70BAE9D0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175" name="Rectangle 876">
          <a:extLst>
            <a:ext uri="{FF2B5EF4-FFF2-40B4-BE49-F238E27FC236}">
              <a16:creationId xmlns:a16="http://schemas.microsoft.com/office/drawing/2014/main" id="{9BCBA48E-517F-4C5C-6582-BA6C43B46E17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176" name="Rectangle 877">
          <a:extLst>
            <a:ext uri="{FF2B5EF4-FFF2-40B4-BE49-F238E27FC236}">
              <a16:creationId xmlns:a16="http://schemas.microsoft.com/office/drawing/2014/main" id="{BE67BDC7-8BD9-DD3D-3250-35F084C6B4DC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177" name="Rectangle 878">
          <a:extLst>
            <a:ext uri="{FF2B5EF4-FFF2-40B4-BE49-F238E27FC236}">
              <a16:creationId xmlns:a16="http://schemas.microsoft.com/office/drawing/2014/main" id="{3C458FD5-8B4E-00D5-01E6-6856D14A58FB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178" name="Rectangle 879">
          <a:extLst>
            <a:ext uri="{FF2B5EF4-FFF2-40B4-BE49-F238E27FC236}">
              <a16:creationId xmlns:a16="http://schemas.microsoft.com/office/drawing/2014/main" id="{F407411C-801A-CDED-5EA0-6965586DD9AB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179" name="Rectangle 880">
          <a:extLst>
            <a:ext uri="{FF2B5EF4-FFF2-40B4-BE49-F238E27FC236}">
              <a16:creationId xmlns:a16="http://schemas.microsoft.com/office/drawing/2014/main" id="{70EA21E8-1913-E934-1730-6F5DA04A5FB7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180" name="Rectangle 881">
          <a:extLst>
            <a:ext uri="{FF2B5EF4-FFF2-40B4-BE49-F238E27FC236}">
              <a16:creationId xmlns:a16="http://schemas.microsoft.com/office/drawing/2014/main" id="{CC21806F-C6BA-266F-3AB9-B7186902B011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181" name="Rectangle 882">
          <a:extLst>
            <a:ext uri="{FF2B5EF4-FFF2-40B4-BE49-F238E27FC236}">
              <a16:creationId xmlns:a16="http://schemas.microsoft.com/office/drawing/2014/main" id="{05E2BE74-3661-6BBE-00FC-7F8E6799778D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182" name="Rectangle 883">
          <a:extLst>
            <a:ext uri="{FF2B5EF4-FFF2-40B4-BE49-F238E27FC236}">
              <a16:creationId xmlns:a16="http://schemas.microsoft.com/office/drawing/2014/main" id="{0E8D94B2-413E-9A7C-ED8B-41357854CA95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183" name="Rectangle 884">
          <a:extLst>
            <a:ext uri="{FF2B5EF4-FFF2-40B4-BE49-F238E27FC236}">
              <a16:creationId xmlns:a16="http://schemas.microsoft.com/office/drawing/2014/main" id="{3B28BCFF-C69C-25C5-515E-16DDA34A94BF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184" name="Rectangle 885">
          <a:extLst>
            <a:ext uri="{FF2B5EF4-FFF2-40B4-BE49-F238E27FC236}">
              <a16:creationId xmlns:a16="http://schemas.microsoft.com/office/drawing/2014/main" id="{7D8C5964-1D17-35D5-0BE9-B5198E08A91C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185" name="Rectangle 886">
          <a:extLst>
            <a:ext uri="{FF2B5EF4-FFF2-40B4-BE49-F238E27FC236}">
              <a16:creationId xmlns:a16="http://schemas.microsoft.com/office/drawing/2014/main" id="{2247194F-04F5-036C-DF6E-455DA11A3D7A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186" name="Rectangle 887">
          <a:extLst>
            <a:ext uri="{FF2B5EF4-FFF2-40B4-BE49-F238E27FC236}">
              <a16:creationId xmlns:a16="http://schemas.microsoft.com/office/drawing/2014/main" id="{02809537-5B57-8670-C414-198904914ECE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187" name="Rectangle 888">
          <a:extLst>
            <a:ext uri="{FF2B5EF4-FFF2-40B4-BE49-F238E27FC236}">
              <a16:creationId xmlns:a16="http://schemas.microsoft.com/office/drawing/2014/main" id="{BA18A1A5-E24A-0A12-8E6E-7B2F3392C1E0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188" name="Rectangle 889">
          <a:extLst>
            <a:ext uri="{FF2B5EF4-FFF2-40B4-BE49-F238E27FC236}">
              <a16:creationId xmlns:a16="http://schemas.microsoft.com/office/drawing/2014/main" id="{51DB7637-C686-0C67-7A83-E3CEC6F7A901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189" name="Rectangle 890">
          <a:extLst>
            <a:ext uri="{FF2B5EF4-FFF2-40B4-BE49-F238E27FC236}">
              <a16:creationId xmlns:a16="http://schemas.microsoft.com/office/drawing/2014/main" id="{98D98B74-4E32-1D4F-AD2D-B293D1F0D6CF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190" name="Rectangle 891">
          <a:extLst>
            <a:ext uri="{FF2B5EF4-FFF2-40B4-BE49-F238E27FC236}">
              <a16:creationId xmlns:a16="http://schemas.microsoft.com/office/drawing/2014/main" id="{68EA3E1B-43F3-772C-72C3-4D32380547F1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191" name="Rectangle 892">
          <a:extLst>
            <a:ext uri="{FF2B5EF4-FFF2-40B4-BE49-F238E27FC236}">
              <a16:creationId xmlns:a16="http://schemas.microsoft.com/office/drawing/2014/main" id="{F5D28477-0645-0722-0062-89EA9F0283D5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192" name="Rectangle 893">
          <a:extLst>
            <a:ext uri="{FF2B5EF4-FFF2-40B4-BE49-F238E27FC236}">
              <a16:creationId xmlns:a16="http://schemas.microsoft.com/office/drawing/2014/main" id="{70CFB453-B8D8-32FC-3EA2-5D77ECC06557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193" name="Rectangle 894">
          <a:extLst>
            <a:ext uri="{FF2B5EF4-FFF2-40B4-BE49-F238E27FC236}">
              <a16:creationId xmlns:a16="http://schemas.microsoft.com/office/drawing/2014/main" id="{188C67D2-E321-C8D9-FBDF-44EC942F2090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194" name="Rectangle 895">
          <a:extLst>
            <a:ext uri="{FF2B5EF4-FFF2-40B4-BE49-F238E27FC236}">
              <a16:creationId xmlns:a16="http://schemas.microsoft.com/office/drawing/2014/main" id="{28C40107-6AE1-B6A8-6D95-DBB3E65B8C54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195" name="Rectangle 896">
          <a:extLst>
            <a:ext uri="{FF2B5EF4-FFF2-40B4-BE49-F238E27FC236}">
              <a16:creationId xmlns:a16="http://schemas.microsoft.com/office/drawing/2014/main" id="{12593499-F922-6951-0AD3-0225338AE498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196" name="Rectangle 897">
          <a:extLst>
            <a:ext uri="{FF2B5EF4-FFF2-40B4-BE49-F238E27FC236}">
              <a16:creationId xmlns:a16="http://schemas.microsoft.com/office/drawing/2014/main" id="{E40A300E-0DCF-AF67-E298-244C60EE2139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197" name="Rectangle 898">
          <a:extLst>
            <a:ext uri="{FF2B5EF4-FFF2-40B4-BE49-F238E27FC236}">
              <a16:creationId xmlns:a16="http://schemas.microsoft.com/office/drawing/2014/main" id="{0218ED0A-9C99-8C14-D19C-183E5EFCE4DE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198" name="Rectangle 899">
          <a:extLst>
            <a:ext uri="{FF2B5EF4-FFF2-40B4-BE49-F238E27FC236}">
              <a16:creationId xmlns:a16="http://schemas.microsoft.com/office/drawing/2014/main" id="{DDB0AE8A-0E26-7273-C65C-1D474D403BD4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199" name="Rectangle 900">
          <a:extLst>
            <a:ext uri="{FF2B5EF4-FFF2-40B4-BE49-F238E27FC236}">
              <a16:creationId xmlns:a16="http://schemas.microsoft.com/office/drawing/2014/main" id="{DF253AE5-C6D9-A9DA-A898-9795264206EA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200" name="Rectangle 901">
          <a:extLst>
            <a:ext uri="{FF2B5EF4-FFF2-40B4-BE49-F238E27FC236}">
              <a16:creationId xmlns:a16="http://schemas.microsoft.com/office/drawing/2014/main" id="{EA0867F0-C72A-D94E-86AC-5F3348724626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201" name="Rectangle 902">
          <a:extLst>
            <a:ext uri="{FF2B5EF4-FFF2-40B4-BE49-F238E27FC236}">
              <a16:creationId xmlns:a16="http://schemas.microsoft.com/office/drawing/2014/main" id="{B971BEB2-C5BD-FB36-9CF3-2C333F34B1EE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202" name="Rectangle 903">
          <a:extLst>
            <a:ext uri="{FF2B5EF4-FFF2-40B4-BE49-F238E27FC236}">
              <a16:creationId xmlns:a16="http://schemas.microsoft.com/office/drawing/2014/main" id="{18222890-14D7-13E5-866B-859386FFBD28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203" name="Rectangle 904">
          <a:extLst>
            <a:ext uri="{FF2B5EF4-FFF2-40B4-BE49-F238E27FC236}">
              <a16:creationId xmlns:a16="http://schemas.microsoft.com/office/drawing/2014/main" id="{35558975-E7F2-26E6-A169-6925A26FB4C8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204" name="Rectangle 905">
          <a:extLst>
            <a:ext uri="{FF2B5EF4-FFF2-40B4-BE49-F238E27FC236}">
              <a16:creationId xmlns:a16="http://schemas.microsoft.com/office/drawing/2014/main" id="{C2670E00-F784-16AF-7216-1C17FEAC35F9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205" name="Rectangle 906">
          <a:extLst>
            <a:ext uri="{FF2B5EF4-FFF2-40B4-BE49-F238E27FC236}">
              <a16:creationId xmlns:a16="http://schemas.microsoft.com/office/drawing/2014/main" id="{2608DA58-2D88-02FB-0746-28303889E810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206" name="Rectangle 907">
          <a:extLst>
            <a:ext uri="{FF2B5EF4-FFF2-40B4-BE49-F238E27FC236}">
              <a16:creationId xmlns:a16="http://schemas.microsoft.com/office/drawing/2014/main" id="{71D6F1CB-F1E4-077D-D43F-DF0DBAD3BAC1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207" name="Rectangle 908">
          <a:extLst>
            <a:ext uri="{FF2B5EF4-FFF2-40B4-BE49-F238E27FC236}">
              <a16:creationId xmlns:a16="http://schemas.microsoft.com/office/drawing/2014/main" id="{CDE731B9-2C87-E8F9-44F9-A9C549C27A0A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208" name="Rectangle 909">
          <a:extLst>
            <a:ext uri="{FF2B5EF4-FFF2-40B4-BE49-F238E27FC236}">
              <a16:creationId xmlns:a16="http://schemas.microsoft.com/office/drawing/2014/main" id="{2B25B06B-6C63-019C-B8C0-FFFD7565998B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209" name="Rectangle 910">
          <a:extLst>
            <a:ext uri="{FF2B5EF4-FFF2-40B4-BE49-F238E27FC236}">
              <a16:creationId xmlns:a16="http://schemas.microsoft.com/office/drawing/2014/main" id="{D0330D29-D6FB-1DA5-DE3C-DF1871659B50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210" name="Rectangle 911">
          <a:extLst>
            <a:ext uri="{FF2B5EF4-FFF2-40B4-BE49-F238E27FC236}">
              <a16:creationId xmlns:a16="http://schemas.microsoft.com/office/drawing/2014/main" id="{3109D5E4-46B2-9E70-05FD-A8C0245F5DB9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211" name="Rectangle 912">
          <a:extLst>
            <a:ext uri="{FF2B5EF4-FFF2-40B4-BE49-F238E27FC236}">
              <a16:creationId xmlns:a16="http://schemas.microsoft.com/office/drawing/2014/main" id="{67F14B7A-F31C-CE7D-B765-F46294385083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212" name="Rectangle 913">
          <a:extLst>
            <a:ext uri="{FF2B5EF4-FFF2-40B4-BE49-F238E27FC236}">
              <a16:creationId xmlns:a16="http://schemas.microsoft.com/office/drawing/2014/main" id="{0B1802C9-9358-47DF-9F27-3239C5B6872B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213" name="Rectangle 914">
          <a:extLst>
            <a:ext uri="{FF2B5EF4-FFF2-40B4-BE49-F238E27FC236}">
              <a16:creationId xmlns:a16="http://schemas.microsoft.com/office/drawing/2014/main" id="{61789B7B-F1C7-E586-1CA2-911562E54987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214" name="Rectangle 915">
          <a:extLst>
            <a:ext uri="{FF2B5EF4-FFF2-40B4-BE49-F238E27FC236}">
              <a16:creationId xmlns:a16="http://schemas.microsoft.com/office/drawing/2014/main" id="{23568C11-60FD-5592-06EC-21182CF3A832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215" name="Rectangle 916">
          <a:extLst>
            <a:ext uri="{FF2B5EF4-FFF2-40B4-BE49-F238E27FC236}">
              <a16:creationId xmlns:a16="http://schemas.microsoft.com/office/drawing/2014/main" id="{13D56B71-E353-73BB-F716-B7162BA63BE3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216" name="Rectangle 917">
          <a:extLst>
            <a:ext uri="{FF2B5EF4-FFF2-40B4-BE49-F238E27FC236}">
              <a16:creationId xmlns:a16="http://schemas.microsoft.com/office/drawing/2014/main" id="{335AAC89-6802-888B-8025-08657F7707C9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217" name="Rectangle 918">
          <a:extLst>
            <a:ext uri="{FF2B5EF4-FFF2-40B4-BE49-F238E27FC236}">
              <a16:creationId xmlns:a16="http://schemas.microsoft.com/office/drawing/2014/main" id="{1FD9A037-9357-C1B9-A79B-8574F09D29EB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218" name="Rectangle 919">
          <a:extLst>
            <a:ext uri="{FF2B5EF4-FFF2-40B4-BE49-F238E27FC236}">
              <a16:creationId xmlns:a16="http://schemas.microsoft.com/office/drawing/2014/main" id="{4F1A8212-0306-69B6-63DA-060DFCCBE6AA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219" name="Rectangle 874">
          <a:extLst>
            <a:ext uri="{FF2B5EF4-FFF2-40B4-BE49-F238E27FC236}">
              <a16:creationId xmlns:a16="http://schemas.microsoft.com/office/drawing/2014/main" id="{54BEA9C2-5AB1-D5A3-E095-FE4FD51DDF9C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220" name="Rectangle 875">
          <a:extLst>
            <a:ext uri="{FF2B5EF4-FFF2-40B4-BE49-F238E27FC236}">
              <a16:creationId xmlns:a16="http://schemas.microsoft.com/office/drawing/2014/main" id="{B1460ABA-09A2-230C-A0AB-E42A4D4D47DE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221" name="Rectangle 876">
          <a:extLst>
            <a:ext uri="{FF2B5EF4-FFF2-40B4-BE49-F238E27FC236}">
              <a16:creationId xmlns:a16="http://schemas.microsoft.com/office/drawing/2014/main" id="{5DBE002A-C3A6-6008-AC8A-3966245BCB00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222" name="Rectangle 877">
          <a:extLst>
            <a:ext uri="{FF2B5EF4-FFF2-40B4-BE49-F238E27FC236}">
              <a16:creationId xmlns:a16="http://schemas.microsoft.com/office/drawing/2014/main" id="{85C76D37-C134-7106-2DB4-C1AFEBE1B3E9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223" name="Rectangle 878">
          <a:extLst>
            <a:ext uri="{FF2B5EF4-FFF2-40B4-BE49-F238E27FC236}">
              <a16:creationId xmlns:a16="http://schemas.microsoft.com/office/drawing/2014/main" id="{B859E33F-94A4-1CDF-4EE0-9964B12808EE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224" name="Rectangle 879">
          <a:extLst>
            <a:ext uri="{FF2B5EF4-FFF2-40B4-BE49-F238E27FC236}">
              <a16:creationId xmlns:a16="http://schemas.microsoft.com/office/drawing/2014/main" id="{878C854A-4CE0-4506-69B6-05172C6F231E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225" name="Rectangle 880">
          <a:extLst>
            <a:ext uri="{FF2B5EF4-FFF2-40B4-BE49-F238E27FC236}">
              <a16:creationId xmlns:a16="http://schemas.microsoft.com/office/drawing/2014/main" id="{65A8CBC3-9A00-BE30-815A-3ADCBC6425AB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226" name="Rectangle 881">
          <a:extLst>
            <a:ext uri="{FF2B5EF4-FFF2-40B4-BE49-F238E27FC236}">
              <a16:creationId xmlns:a16="http://schemas.microsoft.com/office/drawing/2014/main" id="{C090FFAD-A8D1-9C1D-471D-EDD419121432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227" name="Rectangle 882">
          <a:extLst>
            <a:ext uri="{FF2B5EF4-FFF2-40B4-BE49-F238E27FC236}">
              <a16:creationId xmlns:a16="http://schemas.microsoft.com/office/drawing/2014/main" id="{FAF8BBF9-B81F-0744-0E7E-3FB3FE7AE97A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228" name="Rectangle 883">
          <a:extLst>
            <a:ext uri="{FF2B5EF4-FFF2-40B4-BE49-F238E27FC236}">
              <a16:creationId xmlns:a16="http://schemas.microsoft.com/office/drawing/2014/main" id="{D331E423-D613-DCD4-A2DA-184CE8324390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229" name="Rectangle 884">
          <a:extLst>
            <a:ext uri="{FF2B5EF4-FFF2-40B4-BE49-F238E27FC236}">
              <a16:creationId xmlns:a16="http://schemas.microsoft.com/office/drawing/2014/main" id="{90DDF299-432B-F656-E5A0-ED32E95A24CC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230" name="Rectangle 885">
          <a:extLst>
            <a:ext uri="{FF2B5EF4-FFF2-40B4-BE49-F238E27FC236}">
              <a16:creationId xmlns:a16="http://schemas.microsoft.com/office/drawing/2014/main" id="{15D0452E-CE80-1121-F34A-CB81403EEF5C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231" name="Rectangle 886">
          <a:extLst>
            <a:ext uri="{FF2B5EF4-FFF2-40B4-BE49-F238E27FC236}">
              <a16:creationId xmlns:a16="http://schemas.microsoft.com/office/drawing/2014/main" id="{1354ABD2-D358-49E5-7C3E-8863CC7D356E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232" name="Rectangle 887">
          <a:extLst>
            <a:ext uri="{FF2B5EF4-FFF2-40B4-BE49-F238E27FC236}">
              <a16:creationId xmlns:a16="http://schemas.microsoft.com/office/drawing/2014/main" id="{D9210350-309A-A29E-8270-631B7A27A187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233" name="Rectangle 888">
          <a:extLst>
            <a:ext uri="{FF2B5EF4-FFF2-40B4-BE49-F238E27FC236}">
              <a16:creationId xmlns:a16="http://schemas.microsoft.com/office/drawing/2014/main" id="{19563672-BBE8-2A0C-5E0D-459B70B4AE45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234" name="Rectangle 889">
          <a:extLst>
            <a:ext uri="{FF2B5EF4-FFF2-40B4-BE49-F238E27FC236}">
              <a16:creationId xmlns:a16="http://schemas.microsoft.com/office/drawing/2014/main" id="{91152C84-BE8E-CA2E-B056-CE0DBB515086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235" name="Rectangle 890">
          <a:extLst>
            <a:ext uri="{FF2B5EF4-FFF2-40B4-BE49-F238E27FC236}">
              <a16:creationId xmlns:a16="http://schemas.microsoft.com/office/drawing/2014/main" id="{BF6E77B9-73A7-C919-934B-55DA132A56D0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236" name="Rectangle 891">
          <a:extLst>
            <a:ext uri="{FF2B5EF4-FFF2-40B4-BE49-F238E27FC236}">
              <a16:creationId xmlns:a16="http://schemas.microsoft.com/office/drawing/2014/main" id="{78098E0F-1C91-F17D-32BC-20A6E985BB26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237" name="Rectangle 892">
          <a:extLst>
            <a:ext uri="{FF2B5EF4-FFF2-40B4-BE49-F238E27FC236}">
              <a16:creationId xmlns:a16="http://schemas.microsoft.com/office/drawing/2014/main" id="{B830428D-D458-674A-C361-D90B57D4F859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238" name="Rectangle 893">
          <a:extLst>
            <a:ext uri="{FF2B5EF4-FFF2-40B4-BE49-F238E27FC236}">
              <a16:creationId xmlns:a16="http://schemas.microsoft.com/office/drawing/2014/main" id="{8DD1556F-0C74-982C-DF53-E6BE1656F321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239" name="Rectangle 894">
          <a:extLst>
            <a:ext uri="{FF2B5EF4-FFF2-40B4-BE49-F238E27FC236}">
              <a16:creationId xmlns:a16="http://schemas.microsoft.com/office/drawing/2014/main" id="{2CE61998-EE37-8435-0DBB-353FC55337F1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240" name="Rectangle 895">
          <a:extLst>
            <a:ext uri="{FF2B5EF4-FFF2-40B4-BE49-F238E27FC236}">
              <a16:creationId xmlns:a16="http://schemas.microsoft.com/office/drawing/2014/main" id="{8AA97272-9BCA-BC1E-EAE5-93D6BF3D89BE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241" name="Rectangle 896">
          <a:extLst>
            <a:ext uri="{FF2B5EF4-FFF2-40B4-BE49-F238E27FC236}">
              <a16:creationId xmlns:a16="http://schemas.microsoft.com/office/drawing/2014/main" id="{49C1D21F-D69A-C347-CB2F-B08D33245432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242" name="Rectangle 897">
          <a:extLst>
            <a:ext uri="{FF2B5EF4-FFF2-40B4-BE49-F238E27FC236}">
              <a16:creationId xmlns:a16="http://schemas.microsoft.com/office/drawing/2014/main" id="{9461DF2E-C989-4E75-BC11-0CE8A58451C6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243" name="Rectangle 898">
          <a:extLst>
            <a:ext uri="{FF2B5EF4-FFF2-40B4-BE49-F238E27FC236}">
              <a16:creationId xmlns:a16="http://schemas.microsoft.com/office/drawing/2014/main" id="{95A07DF4-EC24-54F2-AAFE-C5966254FCF9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244" name="Rectangle 899">
          <a:extLst>
            <a:ext uri="{FF2B5EF4-FFF2-40B4-BE49-F238E27FC236}">
              <a16:creationId xmlns:a16="http://schemas.microsoft.com/office/drawing/2014/main" id="{FA52556D-CB2D-FE02-E602-CED9E2850BAE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245" name="Rectangle 900">
          <a:extLst>
            <a:ext uri="{FF2B5EF4-FFF2-40B4-BE49-F238E27FC236}">
              <a16:creationId xmlns:a16="http://schemas.microsoft.com/office/drawing/2014/main" id="{D7BE373E-8496-45E5-4E66-F8FF48E54308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246" name="Rectangle 901">
          <a:extLst>
            <a:ext uri="{FF2B5EF4-FFF2-40B4-BE49-F238E27FC236}">
              <a16:creationId xmlns:a16="http://schemas.microsoft.com/office/drawing/2014/main" id="{1D18E5FC-74AF-2B63-1B61-A1527CAD47FD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247" name="Rectangle 902">
          <a:extLst>
            <a:ext uri="{FF2B5EF4-FFF2-40B4-BE49-F238E27FC236}">
              <a16:creationId xmlns:a16="http://schemas.microsoft.com/office/drawing/2014/main" id="{2356DFAA-5B17-D5E6-DAFB-93467ED11257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248" name="Rectangle 903">
          <a:extLst>
            <a:ext uri="{FF2B5EF4-FFF2-40B4-BE49-F238E27FC236}">
              <a16:creationId xmlns:a16="http://schemas.microsoft.com/office/drawing/2014/main" id="{F639C5ED-261B-E0BC-C852-453B390873EC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59249" name="Rectangle 904">
          <a:extLst>
            <a:ext uri="{FF2B5EF4-FFF2-40B4-BE49-F238E27FC236}">
              <a16:creationId xmlns:a16="http://schemas.microsoft.com/office/drawing/2014/main" id="{EC663FB6-51AC-3446-A551-7A725787F3D3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250" name="Rectangle 905">
          <a:extLst>
            <a:ext uri="{FF2B5EF4-FFF2-40B4-BE49-F238E27FC236}">
              <a16:creationId xmlns:a16="http://schemas.microsoft.com/office/drawing/2014/main" id="{57487FD1-F26A-ED29-1463-723D9682062F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59251" name="Rectangle 906">
          <a:extLst>
            <a:ext uri="{FF2B5EF4-FFF2-40B4-BE49-F238E27FC236}">
              <a16:creationId xmlns:a16="http://schemas.microsoft.com/office/drawing/2014/main" id="{5F044990-A0D7-A074-6D45-78E9D2385D29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59252" name="Rectangle 907">
          <a:extLst>
            <a:ext uri="{FF2B5EF4-FFF2-40B4-BE49-F238E27FC236}">
              <a16:creationId xmlns:a16="http://schemas.microsoft.com/office/drawing/2014/main" id="{371EE8DF-C459-F066-CAF2-5638D9FCCEC7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253" name="Rectangle 908">
          <a:extLst>
            <a:ext uri="{FF2B5EF4-FFF2-40B4-BE49-F238E27FC236}">
              <a16:creationId xmlns:a16="http://schemas.microsoft.com/office/drawing/2014/main" id="{EF5A75CE-9466-F448-DFDA-490AD2F80264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254" name="Rectangle 909">
          <a:extLst>
            <a:ext uri="{FF2B5EF4-FFF2-40B4-BE49-F238E27FC236}">
              <a16:creationId xmlns:a16="http://schemas.microsoft.com/office/drawing/2014/main" id="{AF00FFB7-E25A-8E5E-B691-8F28843DDBB5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255" name="Rectangle 910">
          <a:extLst>
            <a:ext uri="{FF2B5EF4-FFF2-40B4-BE49-F238E27FC236}">
              <a16:creationId xmlns:a16="http://schemas.microsoft.com/office/drawing/2014/main" id="{5F7E61B1-CDB1-066B-DF16-5EF8774AA324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256" name="Rectangle 911">
          <a:extLst>
            <a:ext uri="{FF2B5EF4-FFF2-40B4-BE49-F238E27FC236}">
              <a16:creationId xmlns:a16="http://schemas.microsoft.com/office/drawing/2014/main" id="{51856AFB-A551-52D3-3983-912DDB4092F9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257" name="Rectangle 912">
          <a:extLst>
            <a:ext uri="{FF2B5EF4-FFF2-40B4-BE49-F238E27FC236}">
              <a16:creationId xmlns:a16="http://schemas.microsoft.com/office/drawing/2014/main" id="{B0E50C7E-18B2-4294-C77D-38CE6DB3FA2D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258" name="Rectangle 913">
          <a:extLst>
            <a:ext uri="{FF2B5EF4-FFF2-40B4-BE49-F238E27FC236}">
              <a16:creationId xmlns:a16="http://schemas.microsoft.com/office/drawing/2014/main" id="{885367A8-1ADD-CC03-BD75-957724F42829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259" name="Rectangle 914">
          <a:extLst>
            <a:ext uri="{FF2B5EF4-FFF2-40B4-BE49-F238E27FC236}">
              <a16:creationId xmlns:a16="http://schemas.microsoft.com/office/drawing/2014/main" id="{2E2895EB-42DF-C363-F105-27F2526613E5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260" name="Rectangle 915">
          <a:extLst>
            <a:ext uri="{FF2B5EF4-FFF2-40B4-BE49-F238E27FC236}">
              <a16:creationId xmlns:a16="http://schemas.microsoft.com/office/drawing/2014/main" id="{C996A903-FFFF-5ED8-B4F9-04843FF7A6D5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261" name="Rectangle 916">
          <a:extLst>
            <a:ext uri="{FF2B5EF4-FFF2-40B4-BE49-F238E27FC236}">
              <a16:creationId xmlns:a16="http://schemas.microsoft.com/office/drawing/2014/main" id="{77BEE2DA-44B1-B9C4-2672-B926195BDC07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262" name="Rectangle 917">
          <a:extLst>
            <a:ext uri="{FF2B5EF4-FFF2-40B4-BE49-F238E27FC236}">
              <a16:creationId xmlns:a16="http://schemas.microsoft.com/office/drawing/2014/main" id="{61B98153-18C1-AF55-5B2E-66D55CBF5459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263" name="Rectangle 918">
          <a:extLst>
            <a:ext uri="{FF2B5EF4-FFF2-40B4-BE49-F238E27FC236}">
              <a16:creationId xmlns:a16="http://schemas.microsoft.com/office/drawing/2014/main" id="{ADF0CEFF-EBE1-8C31-AABD-6F669D8025F7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59264" name="Rectangle 919">
          <a:extLst>
            <a:ext uri="{FF2B5EF4-FFF2-40B4-BE49-F238E27FC236}">
              <a16:creationId xmlns:a16="http://schemas.microsoft.com/office/drawing/2014/main" id="{13CE3DA8-8119-FCFA-8DC5-7FA68EE7CAA1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265" name="Rectangle 920">
          <a:extLst>
            <a:ext uri="{FF2B5EF4-FFF2-40B4-BE49-F238E27FC236}">
              <a16:creationId xmlns:a16="http://schemas.microsoft.com/office/drawing/2014/main" id="{C43F81A8-E387-6795-5B4F-13F9ABFCE361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266" name="Rectangle 921">
          <a:extLst>
            <a:ext uri="{FF2B5EF4-FFF2-40B4-BE49-F238E27FC236}">
              <a16:creationId xmlns:a16="http://schemas.microsoft.com/office/drawing/2014/main" id="{4E8EC51A-5CC1-FFB5-7D7E-DC908EAF18C2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267" name="Rectangle 922">
          <a:extLst>
            <a:ext uri="{FF2B5EF4-FFF2-40B4-BE49-F238E27FC236}">
              <a16:creationId xmlns:a16="http://schemas.microsoft.com/office/drawing/2014/main" id="{7504973B-9BE2-22BC-BB27-C1D81684F03B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268" name="Rectangle 923">
          <a:extLst>
            <a:ext uri="{FF2B5EF4-FFF2-40B4-BE49-F238E27FC236}">
              <a16:creationId xmlns:a16="http://schemas.microsoft.com/office/drawing/2014/main" id="{148315F6-61CC-C3C4-3B4A-55D12F849F68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269" name="Rectangle 924">
          <a:extLst>
            <a:ext uri="{FF2B5EF4-FFF2-40B4-BE49-F238E27FC236}">
              <a16:creationId xmlns:a16="http://schemas.microsoft.com/office/drawing/2014/main" id="{0240B750-16D4-D06A-553E-B16E118CC45D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270" name="Rectangle 925">
          <a:extLst>
            <a:ext uri="{FF2B5EF4-FFF2-40B4-BE49-F238E27FC236}">
              <a16:creationId xmlns:a16="http://schemas.microsoft.com/office/drawing/2014/main" id="{F6433DF8-BC48-4D7E-D3C4-682033A77DF7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271" name="Rectangle 926">
          <a:extLst>
            <a:ext uri="{FF2B5EF4-FFF2-40B4-BE49-F238E27FC236}">
              <a16:creationId xmlns:a16="http://schemas.microsoft.com/office/drawing/2014/main" id="{F2706AA1-4909-4EA8-1DC0-3FF1DAE0A4CA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272" name="Rectangle 927">
          <a:extLst>
            <a:ext uri="{FF2B5EF4-FFF2-40B4-BE49-F238E27FC236}">
              <a16:creationId xmlns:a16="http://schemas.microsoft.com/office/drawing/2014/main" id="{B6B750D5-31D5-6B24-05CE-9CF3A5E960B5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273" name="Rectangle 928">
          <a:extLst>
            <a:ext uri="{FF2B5EF4-FFF2-40B4-BE49-F238E27FC236}">
              <a16:creationId xmlns:a16="http://schemas.microsoft.com/office/drawing/2014/main" id="{3D09C7A8-1F6A-BD59-A592-DD758EAAF99B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274" name="Rectangle 929">
          <a:extLst>
            <a:ext uri="{FF2B5EF4-FFF2-40B4-BE49-F238E27FC236}">
              <a16:creationId xmlns:a16="http://schemas.microsoft.com/office/drawing/2014/main" id="{E8F05855-C1EA-CFD7-F546-5777DBB4F3C0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275" name="Rectangle 930">
          <a:extLst>
            <a:ext uri="{FF2B5EF4-FFF2-40B4-BE49-F238E27FC236}">
              <a16:creationId xmlns:a16="http://schemas.microsoft.com/office/drawing/2014/main" id="{3670D965-C206-A828-A6A6-85AA563A7325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276" name="Rectangle 931">
          <a:extLst>
            <a:ext uri="{FF2B5EF4-FFF2-40B4-BE49-F238E27FC236}">
              <a16:creationId xmlns:a16="http://schemas.microsoft.com/office/drawing/2014/main" id="{C364729B-AD84-AF9E-B6CB-B09422A319A6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277" name="Rectangle 932">
          <a:extLst>
            <a:ext uri="{FF2B5EF4-FFF2-40B4-BE49-F238E27FC236}">
              <a16:creationId xmlns:a16="http://schemas.microsoft.com/office/drawing/2014/main" id="{5BD6D1D0-F864-6866-E5CF-82238A0DBC0F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278" name="Rectangle 933">
          <a:extLst>
            <a:ext uri="{FF2B5EF4-FFF2-40B4-BE49-F238E27FC236}">
              <a16:creationId xmlns:a16="http://schemas.microsoft.com/office/drawing/2014/main" id="{9549E37A-A0EB-BB48-C8B1-5D66DE623806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279" name="Rectangle 934">
          <a:extLst>
            <a:ext uri="{FF2B5EF4-FFF2-40B4-BE49-F238E27FC236}">
              <a16:creationId xmlns:a16="http://schemas.microsoft.com/office/drawing/2014/main" id="{19052DB5-F5CC-8D51-7A79-EB995707E7F7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280" name="Rectangle 935">
          <a:extLst>
            <a:ext uri="{FF2B5EF4-FFF2-40B4-BE49-F238E27FC236}">
              <a16:creationId xmlns:a16="http://schemas.microsoft.com/office/drawing/2014/main" id="{EB3848F3-DBF5-0C48-F974-F0DF9671ACA5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281" name="Rectangle 936">
          <a:extLst>
            <a:ext uri="{FF2B5EF4-FFF2-40B4-BE49-F238E27FC236}">
              <a16:creationId xmlns:a16="http://schemas.microsoft.com/office/drawing/2014/main" id="{747DD28F-7ECA-E83E-F546-DE1700C55BF6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282" name="Rectangle 937">
          <a:extLst>
            <a:ext uri="{FF2B5EF4-FFF2-40B4-BE49-F238E27FC236}">
              <a16:creationId xmlns:a16="http://schemas.microsoft.com/office/drawing/2014/main" id="{AC595D08-7477-186A-C53F-DD62AA18D4CC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283" name="Rectangle 938">
          <a:extLst>
            <a:ext uri="{FF2B5EF4-FFF2-40B4-BE49-F238E27FC236}">
              <a16:creationId xmlns:a16="http://schemas.microsoft.com/office/drawing/2014/main" id="{DD30E955-E4FA-A993-7E6C-C3A8A586F452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284" name="Rectangle 939">
          <a:extLst>
            <a:ext uri="{FF2B5EF4-FFF2-40B4-BE49-F238E27FC236}">
              <a16:creationId xmlns:a16="http://schemas.microsoft.com/office/drawing/2014/main" id="{6B7C31DB-E3D3-EDA4-C215-34ABAC4597C5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285" name="Rectangle 940">
          <a:extLst>
            <a:ext uri="{FF2B5EF4-FFF2-40B4-BE49-F238E27FC236}">
              <a16:creationId xmlns:a16="http://schemas.microsoft.com/office/drawing/2014/main" id="{F8A4F2D1-D8F6-E9CD-A3DB-069F4413300B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286" name="Rectangle 941">
          <a:extLst>
            <a:ext uri="{FF2B5EF4-FFF2-40B4-BE49-F238E27FC236}">
              <a16:creationId xmlns:a16="http://schemas.microsoft.com/office/drawing/2014/main" id="{41432A11-C6A6-8D9D-ED9A-EA8401FDC1FE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287" name="Rectangle 942">
          <a:extLst>
            <a:ext uri="{FF2B5EF4-FFF2-40B4-BE49-F238E27FC236}">
              <a16:creationId xmlns:a16="http://schemas.microsoft.com/office/drawing/2014/main" id="{DA794AFB-722D-5788-4D7C-E4126D78F5C1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288" name="Rectangle 943">
          <a:extLst>
            <a:ext uri="{FF2B5EF4-FFF2-40B4-BE49-F238E27FC236}">
              <a16:creationId xmlns:a16="http://schemas.microsoft.com/office/drawing/2014/main" id="{15030B2A-1DDF-CD70-90E9-6A209F16F7E1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289" name="Rectangle 944">
          <a:extLst>
            <a:ext uri="{FF2B5EF4-FFF2-40B4-BE49-F238E27FC236}">
              <a16:creationId xmlns:a16="http://schemas.microsoft.com/office/drawing/2014/main" id="{8723F48D-FD39-FD30-F132-0D7548DD3AD7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290" name="Rectangle 945">
          <a:extLst>
            <a:ext uri="{FF2B5EF4-FFF2-40B4-BE49-F238E27FC236}">
              <a16:creationId xmlns:a16="http://schemas.microsoft.com/office/drawing/2014/main" id="{E43ACFFD-F602-3C4E-0528-8CA3565E54D3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291" name="Rectangle 946">
          <a:extLst>
            <a:ext uri="{FF2B5EF4-FFF2-40B4-BE49-F238E27FC236}">
              <a16:creationId xmlns:a16="http://schemas.microsoft.com/office/drawing/2014/main" id="{7B5186EF-F1C0-813C-6B62-745F1E35DBC5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292" name="Rectangle 947">
          <a:extLst>
            <a:ext uri="{FF2B5EF4-FFF2-40B4-BE49-F238E27FC236}">
              <a16:creationId xmlns:a16="http://schemas.microsoft.com/office/drawing/2014/main" id="{05D2604C-BB86-B1FE-2D18-D58378F45045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293" name="Rectangle 948">
          <a:extLst>
            <a:ext uri="{FF2B5EF4-FFF2-40B4-BE49-F238E27FC236}">
              <a16:creationId xmlns:a16="http://schemas.microsoft.com/office/drawing/2014/main" id="{C839989C-BD48-320D-B186-822E916B497F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294" name="Rectangle 949">
          <a:extLst>
            <a:ext uri="{FF2B5EF4-FFF2-40B4-BE49-F238E27FC236}">
              <a16:creationId xmlns:a16="http://schemas.microsoft.com/office/drawing/2014/main" id="{7B526956-7007-1F26-ADDD-097A8DF25FB1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295" name="Rectangle 950">
          <a:extLst>
            <a:ext uri="{FF2B5EF4-FFF2-40B4-BE49-F238E27FC236}">
              <a16:creationId xmlns:a16="http://schemas.microsoft.com/office/drawing/2014/main" id="{3E3EA4EF-F20E-D5AD-7D1E-763FB2BECF68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296" name="Rectangle 951">
          <a:extLst>
            <a:ext uri="{FF2B5EF4-FFF2-40B4-BE49-F238E27FC236}">
              <a16:creationId xmlns:a16="http://schemas.microsoft.com/office/drawing/2014/main" id="{7E13C308-4B8F-4A39-972E-E4D98C069CF8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297" name="Rectangle 952">
          <a:extLst>
            <a:ext uri="{FF2B5EF4-FFF2-40B4-BE49-F238E27FC236}">
              <a16:creationId xmlns:a16="http://schemas.microsoft.com/office/drawing/2014/main" id="{C7B90835-574F-849A-45DE-2FF3F5A9C722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298" name="Rectangle 953">
          <a:extLst>
            <a:ext uri="{FF2B5EF4-FFF2-40B4-BE49-F238E27FC236}">
              <a16:creationId xmlns:a16="http://schemas.microsoft.com/office/drawing/2014/main" id="{4604CCED-EF79-AFAC-6CD3-C28E6EFB4375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299" name="Rectangle 954">
          <a:extLst>
            <a:ext uri="{FF2B5EF4-FFF2-40B4-BE49-F238E27FC236}">
              <a16:creationId xmlns:a16="http://schemas.microsoft.com/office/drawing/2014/main" id="{89F2D491-9F67-1667-2347-9DC97F319B1A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300" name="Rectangle 955">
          <a:extLst>
            <a:ext uri="{FF2B5EF4-FFF2-40B4-BE49-F238E27FC236}">
              <a16:creationId xmlns:a16="http://schemas.microsoft.com/office/drawing/2014/main" id="{3004725D-9926-F85F-07CD-4FF60462CDFE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301" name="Rectangle 956">
          <a:extLst>
            <a:ext uri="{FF2B5EF4-FFF2-40B4-BE49-F238E27FC236}">
              <a16:creationId xmlns:a16="http://schemas.microsoft.com/office/drawing/2014/main" id="{920C766D-104E-027D-BF3B-C23597939B78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302" name="Rectangle 957">
          <a:extLst>
            <a:ext uri="{FF2B5EF4-FFF2-40B4-BE49-F238E27FC236}">
              <a16:creationId xmlns:a16="http://schemas.microsoft.com/office/drawing/2014/main" id="{C5816E4A-F943-5C45-F6C8-DCEC41E9CCDF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303" name="Rectangle 958">
          <a:extLst>
            <a:ext uri="{FF2B5EF4-FFF2-40B4-BE49-F238E27FC236}">
              <a16:creationId xmlns:a16="http://schemas.microsoft.com/office/drawing/2014/main" id="{E53307C6-A490-52DC-4D3B-70C027AB12F8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304" name="Rectangle 959">
          <a:extLst>
            <a:ext uri="{FF2B5EF4-FFF2-40B4-BE49-F238E27FC236}">
              <a16:creationId xmlns:a16="http://schemas.microsoft.com/office/drawing/2014/main" id="{CF00FD6D-1930-7341-2AF9-3953615E1037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305" name="Rectangle 960">
          <a:extLst>
            <a:ext uri="{FF2B5EF4-FFF2-40B4-BE49-F238E27FC236}">
              <a16:creationId xmlns:a16="http://schemas.microsoft.com/office/drawing/2014/main" id="{3BD7243C-0D4C-060A-A174-54BD897A6581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306" name="Rectangle 961">
          <a:extLst>
            <a:ext uri="{FF2B5EF4-FFF2-40B4-BE49-F238E27FC236}">
              <a16:creationId xmlns:a16="http://schemas.microsoft.com/office/drawing/2014/main" id="{890F89C2-407D-30CB-AEDC-6290D540DF4A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307" name="Rectangle 962">
          <a:extLst>
            <a:ext uri="{FF2B5EF4-FFF2-40B4-BE49-F238E27FC236}">
              <a16:creationId xmlns:a16="http://schemas.microsoft.com/office/drawing/2014/main" id="{1041AEFA-1954-8AD3-2406-E8FA2A1B479D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308" name="Rectangle 963">
          <a:extLst>
            <a:ext uri="{FF2B5EF4-FFF2-40B4-BE49-F238E27FC236}">
              <a16:creationId xmlns:a16="http://schemas.microsoft.com/office/drawing/2014/main" id="{DEE043B4-D38E-B1BD-E841-E4F91B128C31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309" name="Rectangle 964">
          <a:extLst>
            <a:ext uri="{FF2B5EF4-FFF2-40B4-BE49-F238E27FC236}">
              <a16:creationId xmlns:a16="http://schemas.microsoft.com/office/drawing/2014/main" id="{8438AB78-689F-4908-E1B5-A8BE833DFD67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310" name="Rectangle 965">
          <a:extLst>
            <a:ext uri="{FF2B5EF4-FFF2-40B4-BE49-F238E27FC236}">
              <a16:creationId xmlns:a16="http://schemas.microsoft.com/office/drawing/2014/main" id="{9CFD9D49-35B1-2D1C-CAE8-20F181470088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311" name="Rectangle 920">
          <a:extLst>
            <a:ext uri="{FF2B5EF4-FFF2-40B4-BE49-F238E27FC236}">
              <a16:creationId xmlns:a16="http://schemas.microsoft.com/office/drawing/2014/main" id="{5175FD3F-4AC1-7547-DD7E-B9E479C09F1C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312" name="Rectangle 921">
          <a:extLst>
            <a:ext uri="{FF2B5EF4-FFF2-40B4-BE49-F238E27FC236}">
              <a16:creationId xmlns:a16="http://schemas.microsoft.com/office/drawing/2014/main" id="{87908122-196C-0B65-B25F-6EFC43848BDB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313" name="Rectangle 922">
          <a:extLst>
            <a:ext uri="{FF2B5EF4-FFF2-40B4-BE49-F238E27FC236}">
              <a16:creationId xmlns:a16="http://schemas.microsoft.com/office/drawing/2014/main" id="{313473D7-4C9A-ECD6-28C3-AA0637D8EC34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314" name="Rectangle 923">
          <a:extLst>
            <a:ext uri="{FF2B5EF4-FFF2-40B4-BE49-F238E27FC236}">
              <a16:creationId xmlns:a16="http://schemas.microsoft.com/office/drawing/2014/main" id="{817E76C2-6007-E255-37C9-BAF3E065FC6E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315" name="Rectangle 924">
          <a:extLst>
            <a:ext uri="{FF2B5EF4-FFF2-40B4-BE49-F238E27FC236}">
              <a16:creationId xmlns:a16="http://schemas.microsoft.com/office/drawing/2014/main" id="{A18665DE-734A-DBA5-2D1F-4387A0EDBEFE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316" name="Rectangle 925">
          <a:extLst>
            <a:ext uri="{FF2B5EF4-FFF2-40B4-BE49-F238E27FC236}">
              <a16:creationId xmlns:a16="http://schemas.microsoft.com/office/drawing/2014/main" id="{E5D3B7E8-B9B9-2016-CDDD-D08523460D1B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317" name="Rectangle 926">
          <a:extLst>
            <a:ext uri="{FF2B5EF4-FFF2-40B4-BE49-F238E27FC236}">
              <a16:creationId xmlns:a16="http://schemas.microsoft.com/office/drawing/2014/main" id="{5F6F1950-C728-5ADF-6A7E-94CAC1980B24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318" name="Rectangle 927">
          <a:extLst>
            <a:ext uri="{FF2B5EF4-FFF2-40B4-BE49-F238E27FC236}">
              <a16:creationId xmlns:a16="http://schemas.microsoft.com/office/drawing/2014/main" id="{F468278E-64A0-AEA2-31F0-7A1917D38B33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319" name="Rectangle 928">
          <a:extLst>
            <a:ext uri="{FF2B5EF4-FFF2-40B4-BE49-F238E27FC236}">
              <a16:creationId xmlns:a16="http://schemas.microsoft.com/office/drawing/2014/main" id="{C65DD216-7A3C-E132-B265-50C83C1F4F75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320" name="Rectangle 929">
          <a:extLst>
            <a:ext uri="{FF2B5EF4-FFF2-40B4-BE49-F238E27FC236}">
              <a16:creationId xmlns:a16="http://schemas.microsoft.com/office/drawing/2014/main" id="{947DFCA6-0353-A259-C75D-E2699A937F03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321" name="Rectangle 930">
          <a:extLst>
            <a:ext uri="{FF2B5EF4-FFF2-40B4-BE49-F238E27FC236}">
              <a16:creationId xmlns:a16="http://schemas.microsoft.com/office/drawing/2014/main" id="{4D25392A-FBF0-4E17-56DB-11081A528E67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322" name="Rectangle 931">
          <a:extLst>
            <a:ext uri="{FF2B5EF4-FFF2-40B4-BE49-F238E27FC236}">
              <a16:creationId xmlns:a16="http://schemas.microsoft.com/office/drawing/2014/main" id="{9A577471-1986-E4E3-16A6-987FF72EA691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323" name="Rectangle 932">
          <a:extLst>
            <a:ext uri="{FF2B5EF4-FFF2-40B4-BE49-F238E27FC236}">
              <a16:creationId xmlns:a16="http://schemas.microsoft.com/office/drawing/2014/main" id="{D5387577-1D0B-F435-B661-EC848E9A5116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324" name="Rectangle 933">
          <a:extLst>
            <a:ext uri="{FF2B5EF4-FFF2-40B4-BE49-F238E27FC236}">
              <a16:creationId xmlns:a16="http://schemas.microsoft.com/office/drawing/2014/main" id="{B137D3F2-864F-E8BB-88F0-A8C645DE742F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325" name="Rectangle 934">
          <a:extLst>
            <a:ext uri="{FF2B5EF4-FFF2-40B4-BE49-F238E27FC236}">
              <a16:creationId xmlns:a16="http://schemas.microsoft.com/office/drawing/2014/main" id="{4E5E56B6-8704-79B5-7C16-B22B1885A34D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326" name="Rectangle 935">
          <a:extLst>
            <a:ext uri="{FF2B5EF4-FFF2-40B4-BE49-F238E27FC236}">
              <a16:creationId xmlns:a16="http://schemas.microsoft.com/office/drawing/2014/main" id="{F033EE1C-87CE-21AB-3B76-75D9685221E5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327" name="Rectangle 936">
          <a:extLst>
            <a:ext uri="{FF2B5EF4-FFF2-40B4-BE49-F238E27FC236}">
              <a16:creationId xmlns:a16="http://schemas.microsoft.com/office/drawing/2014/main" id="{F663696F-18E4-B36E-EB14-03CA75C70D62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328" name="Rectangle 937">
          <a:extLst>
            <a:ext uri="{FF2B5EF4-FFF2-40B4-BE49-F238E27FC236}">
              <a16:creationId xmlns:a16="http://schemas.microsoft.com/office/drawing/2014/main" id="{93289256-9C9F-3906-17F8-8D6A96B07977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329" name="Rectangle 938">
          <a:extLst>
            <a:ext uri="{FF2B5EF4-FFF2-40B4-BE49-F238E27FC236}">
              <a16:creationId xmlns:a16="http://schemas.microsoft.com/office/drawing/2014/main" id="{397F53F6-5E07-C7EF-6B98-097D129CF172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330" name="Rectangle 939">
          <a:extLst>
            <a:ext uri="{FF2B5EF4-FFF2-40B4-BE49-F238E27FC236}">
              <a16:creationId xmlns:a16="http://schemas.microsoft.com/office/drawing/2014/main" id="{4E68B3FC-E2EB-78E2-F3E6-AA2E2EE278DF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331" name="Rectangle 940">
          <a:extLst>
            <a:ext uri="{FF2B5EF4-FFF2-40B4-BE49-F238E27FC236}">
              <a16:creationId xmlns:a16="http://schemas.microsoft.com/office/drawing/2014/main" id="{3992A37C-72F8-576D-9A5B-D3067C112AA3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332" name="Rectangle 941">
          <a:extLst>
            <a:ext uri="{FF2B5EF4-FFF2-40B4-BE49-F238E27FC236}">
              <a16:creationId xmlns:a16="http://schemas.microsoft.com/office/drawing/2014/main" id="{2DDABF73-087D-534B-8B0C-38634F06A46C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333" name="Rectangle 942">
          <a:extLst>
            <a:ext uri="{FF2B5EF4-FFF2-40B4-BE49-F238E27FC236}">
              <a16:creationId xmlns:a16="http://schemas.microsoft.com/office/drawing/2014/main" id="{C3DB723D-0D52-20BF-6CDF-4AAEE9C09E86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334" name="Rectangle 943">
          <a:extLst>
            <a:ext uri="{FF2B5EF4-FFF2-40B4-BE49-F238E27FC236}">
              <a16:creationId xmlns:a16="http://schemas.microsoft.com/office/drawing/2014/main" id="{4414AD4F-6EE0-0313-993F-114067C223B1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335" name="Rectangle 944">
          <a:extLst>
            <a:ext uri="{FF2B5EF4-FFF2-40B4-BE49-F238E27FC236}">
              <a16:creationId xmlns:a16="http://schemas.microsoft.com/office/drawing/2014/main" id="{0484B281-D96E-61AB-D109-5730C91CB1AD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336" name="Rectangle 945">
          <a:extLst>
            <a:ext uri="{FF2B5EF4-FFF2-40B4-BE49-F238E27FC236}">
              <a16:creationId xmlns:a16="http://schemas.microsoft.com/office/drawing/2014/main" id="{2BE0621A-221A-9293-5EDB-2AD2BE987DA7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337" name="Rectangle 946">
          <a:extLst>
            <a:ext uri="{FF2B5EF4-FFF2-40B4-BE49-F238E27FC236}">
              <a16:creationId xmlns:a16="http://schemas.microsoft.com/office/drawing/2014/main" id="{810CA3ED-5850-AE04-BE3C-823A2CECD86C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338" name="Rectangle 947">
          <a:extLst>
            <a:ext uri="{FF2B5EF4-FFF2-40B4-BE49-F238E27FC236}">
              <a16:creationId xmlns:a16="http://schemas.microsoft.com/office/drawing/2014/main" id="{A0324EE0-749B-1975-2BD4-B2D9DE8C8897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339" name="Rectangle 948">
          <a:extLst>
            <a:ext uri="{FF2B5EF4-FFF2-40B4-BE49-F238E27FC236}">
              <a16:creationId xmlns:a16="http://schemas.microsoft.com/office/drawing/2014/main" id="{9634C489-46A5-7FA9-8C1E-8A8FA25EAF3F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340" name="Rectangle 949">
          <a:extLst>
            <a:ext uri="{FF2B5EF4-FFF2-40B4-BE49-F238E27FC236}">
              <a16:creationId xmlns:a16="http://schemas.microsoft.com/office/drawing/2014/main" id="{B24E0CB3-DD82-C2DF-E02B-2F64FACBF020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341" name="Rectangle 950">
          <a:extLst>
            <a:ext uri="{FF2B5EF4-FFF2-40B4-BE49-F238E27FC236}">
              <a16:creationId xmlns:a16="http://schemas.microsoft.com/office/drawing/2014/main" id="{B904A7B4-35FD-5AC0-A630-E9326315900D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342" name="Rectangle 951">
          <a:extLst>
            <a:ext uri="{FF2B5EF4-FFF2-40B4-BE49-F238E27FC236}">
              <a16:creationId xmlns:a16="http://schemas.microsoft.com/office/drawing/2014/main" id="{E527E0FF-ACD6-7839-E382-7847C46034CB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343" name="Rectangle 952">
          <a:extLst>
            <a:ext uri="{FF2B5EF4-FFF2-40B4-BE49-F238E27FC236}">
              <a16:creationId xmlns:a16="http://schemas.microsoft.com/office/drawing/2014/main" id="{43B5B6E2-D533-472F-5AF1-68B5074412E5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344" name="Rectangle 953">
          <a:extLst>
            <a:ext uri="{FF2B5EF4-FFF2-40B4-BE49-F238E27FC236}">
              <a16:creationId xmlns:a16="http://schemas.microsoft.com/office/drawing/2014/main" id="{2E785737-D46D-B93D-3A2B-D83B00B21F1C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345" name="Rectangle 954">
          <a:extLst>
            <a:ext uri="{FF2B5EF4-FFF2-40B4-BE49-F238E27FC236}">
              <a16:creationId xmlns:a16="http://schemas.microsoft.com/office/drawing/2014/main" id="{A7450F6C-261E-6128-5DE8-76FBCCFBE0CD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346" name="Rectangle 955">
          <a:extLst>
            <a:ext uri="{FF2B5EF4-FFF2-40B4-BE49-F238E27FC236}">
              <a16:creationId xmlns:a16="http://schemas.microsoft.com/office/drawing/2014/main" id="{84D4692B-4FFD-DAEA-30C1-3915ADF4409F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347" name="Rectangle 956">
          <a:extLst>
            <a:ext uri="{FF2B5EF4-FFF2-40B4-BE49-F238E27FC236}">
              <a16:creationId xmlns:a16="http://schemas.microsoft.com/office/drawing/2014/main" id="{FBE584B0-A298-3592-501B-0012DB8D949E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348" name="Rectangle 957">
          <a:extLst>
            <a:ext uri="{FF2B5EF4-FFF2-40B4-BE49-F238E27FC236}">
              <a16:creationId xmlns:a16="http://schemas.microsoft.com/office/drawing/2014/main" id="{B34D6E93-F6F0-05E1-AEC5-F4746F036C49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349" name="Rectangle 958">
          <a:extLst>
            <a:ext uri="{FF2B5EF4-FFF2-40B4-BE49-F238E27FC236}">
              <a16:creationId xmlns:a16="http://schemas.microsoft.com/office/drawing/2014/main" id="{72F5391B-10CA-5EE5-DA77-CD1F42CA785A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350" name="Rectangle 959">
          <a:extLst>
            <a:ext uri="{FF2B5EF4-FFF2-40B4-BE49-F238E27FC236}">
              <a16:creationId xmlns:a16="http://schemas.microsoft.com/office/drawing/2014/main" id="{F35E1BD5-9601-3101-8A4C-873A93674B0A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351" name="Rectangle 960">
          <a:extLst>
            <a:ext uri="{FF2B5EF4-FFF2-40B4-BE49-F238E27FC236}">
              <a16:creationId xmlns:a16="http://schemas.microsoft.com/office/drawing/2014/main" id="{36597C6A-D3B6-7706-B053-D48C5C5FE74E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352" name="Rectangle 961">
          <a:extLst>
            <a:ext uri="{FF2B5EF4-FFF2-40B4-BE49-F238E27FC236}">
              <a16:creationId xmlns:a16="http://schemas.microsoft.com/office/drawing/2014/main" id="{C9058AD6-3718-EB93-ED47-5FA8CAF4D8A5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353" name="Rectangle 962">
          <a:extLst>
            <a:ext uri="{FF2B5EF4-FFF2-40B4-BE49-F238E27FC236}">
              <a16:creationId xmlns:a16="http://schemas.microsoft.com/office/drawing/2014/main" id="{BB918B54-9E8E-48D9-270B-3F54D27E91B0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354" name="Rectangle 963">
          <a:extLst>
            <a:ext uri="{FF2B5EF4-FFF2-40B4-BE49-F238E27FC236}">
              <a16:creationId xmlns:a16="http://schemas.microsoft.com/office/drawing/2014/main" id="{25EF788D-AD0E-1B2C-8564-29B625C47BC2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355" name="Rectangle 964">
          <a:extLst>
            <a:ext uri="{FF2B5EF4-FFF2-40B4-BE49-F238E27FC236}">
              <a16:creationId xmlns:a16="http://schemas.microsoft.com/office/drawing/2014/main" id="{9C043703-2F1C-58BB-49AB-26DE11A3F772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356" name="Rectangle 965">
          <a:extLst>
            <a:ext uri="{FF2B5EF4-FFF2-40B4-BE49-F238E27FC236}">
              <a16:creationId xmlns:a16="http://schemas.microsoft.com/office/drawing/2014/main" id="{0B275308-62EC-0442-731C-DA6A9E981583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357" name="Rectangle 920">
          <a:extLst>
            <a:ext uri="{FF2B5EF4-FFF2-40B4-BE49-F238E27FC236}">
              <a16:creationId xmlns:a16="http://schemas.microsoft.com/office/drawing/2014/main" id="{8D93B369-AE65-E93B-C264-EC51F0F7BE31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358" name="Rectangle 921">
          <a:extLst>
            <a:ext uri="{FF2B5EF4-FFF2-40B4-BE49-F238E27FC236}">
              <a16:creationId xmlns:a16="http://schemas.microsoft.com/office/drawing/2014/main" id="{0D735174-B6C7-B0DC-5002-5EAA00E9C596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359" name="Rectangle 922">
          <a:extLst>
            <a:ext uri="{FF2B5EF4-FFF2-40B4-BE49-F238E27FC236}">
              <a16:creationId xmlns:a16="http://schemas.microsoft.com/office/drawing/2014/main" id="{E0F8FF97-F382-B88A-2C9E-91BAA13CB0CD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360" name="Rectangle 923">
          <a:extLst>
            <a:ext uri="{FF2B5EF4-FFF2-40B4-BE49-F238E27FC236}">
              <a16:creationId xmlns:a16="http://schemas.microsoft.com/office/drawing/2014/main" id="{7D27E4D4-8689-AD43-9F2B-B2812BCBFEAC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361" name="Rectangle 924">
          <a:extLst>
            <a:ext uri="{FF2B5EF4-FFF2-40B4-BE49-F238E27FC236}">
              <a16:creationId xmlns:a16="http://schemas.microsoft.com/office/drawing/2014/main" id="{FA8C6B49-35A6-96ED-F50C-B5565A93B4E6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362" name="Rectangle 925">
          <a:extLst>
            <a:ext uri="{FF2B5EF4-FFF2-40B4-BE49-F238E27FC236}">
              <a16:creationId xmlns:a16="http://schemas.microsoft.com/office/drawing/2014/main" id="{19111425-74A8-8E22-15CE-391A7E6BBD1C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363" name="Rectangle 926">
          <a:extLst>
            <a:ext uri="{FF2B5EF4-FFF2-40B4-BE49-F238E27FC236}">
              <a16:creationId xmlns:a16="http://schemas.microsoft.com/office/drawing/2014/main" id="{C8654F7C-0F51-586D-2F40-9B1B58C67D7B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364" name="Rectangle 927">
          <a:extLst>
            <a:ext uri="{FF2B5EF4-FFF2-40B4-BE49-F238E27FC236}">
              <a16:creationId xmlns:a16="http://schemas.microsoft.com/office/drawing/2014/main" id="{068B7640-77CF-90D5-36B6-7C4B2785F23C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365" name="Rectangle 928">
          <a:extLst>
            <a:ext uri="{FF2B5EF4-FFF2-40B4-BE49-F238E27FC236}">
              <a16:creationId xmlns:a16="http://schemas.microsoft.com/office/drawing/2014/main" id="{ED89065F-D760-7237-0342-EBC209C282DD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366" name="Rectangle 929">
          <a:extLst>
            <a:ext uri="{FF2B5EF4-FFF2-40B4-BE49-F238E27FC236}">
              <a16:creationId xmlns:a16="http://schemas.microsoft.com/office/drawing/2014/main" id="{F59A818A-CA95-6F57-29B6-6005F6B36970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367" name="Rectangle 930">
          <a:extLst>
            <a:ext uri="{FF2B5EF4-FFF2-40B4-BE49-F238E27FC236}">
              <a16:creationId xmlns:a16="http://schemas.microsoft.com/office/drawing/2014/main" id="{E3510773-B0F5-CB33-D48B-C7CF3D2C5304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368" name="Rectangle 931">
          <a:extLst>
            <a:ext uri="{FF2B5EF4-FFF2-40B4-BE49-F238E27FC236}">
              <a16:creationId xmlns:a16="http://schemas.microsoft.com/office/drawing/2014/main" id="{158A5F57-6E56-37C6-1C6B-5AB92F391BF7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369" name="Rectangle 932">
          <a:extLst>
            <a:ext uri="{FF2B5EF4-FFF2-40B4-BE49-F238E27FC236}">
              <a16:creationId xmlns:a16="http://schemas.microsoft.com/office/drawing/2014/main" id="{FACBC025-9110-21AC-887B-CF556A2F664F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370" name="Rectangle 933">
          <a:extLst>
            <a:ext uri="{FF2B5EF4-FFF2-40B4-BE49-F238E27FC236}">
              <a16:creationId xmlns:a16="http://schemas.microsoft.com/office/drawing/2014/main" id="{4FFEDBFF-C572-0432-3E9C-67E4D1AD71DE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371" name="Rectangle 934">
          <a:extLst>
            <a:ext uri="{FF2B5EF4-FFF2-40B4-BE49-F238E27FC236}">
              <a16:creationId xmlns:a16="http://schemas.microsoft.com/office/drawing/2014/main" id="{5DBB007D-449B-3503-76C0-0280F95647F1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372" name="Rectangle 935">
          <a:extLst>
            <a:ext uri="{FF2B5EF4-FFF2-40B4-BE49-F238E27FC236}">
              <a16:creationId xmlns:a16="http://schemas.microsoft.com/office/drawing/2014/main" id="{29ED7E8C-7AAB-4E9E-526F-3D1BA24C3BE4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373" name="Rectangle 936">
          <a:extLst>
            <a:ext uri="{FF2B5EF4-FFF2-40B4-BE49-F238E27FC236}">
              <a16:creationId xmlns:a16="http://schemas.microsoft.com/office/drawing/2014/main" id="{ADFA4161-D641-434A-6819-0591DBC3FBFD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374" name="Rectangle 937">
          <a:extLst>
            <a:ext uri="{FF2B5EF4-FFF2-40B4-BE49-F238E27FC236}">
              <a16:creationId xmlns:a16="http://schemas.microsoft.com/office/drawing/2014/main" id="{DAFAA078-4123-587C-55F8-D5A72D0C0470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375" name="Rectangle 938">
          <a:extLst>
            <a:ext uri="{FF2B5EF4-FFF2-40B4-BE49-F238E27FC236}">
              <a16:creationId xmlns:a16="http://schemas.microsoft.com/office/drawing/2014/main" id="{9DAD257A-A37A-39C2-E939-01AB00197E63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376" name="Rectangle 939">
          <a:extLst>
            <a:ext uri="{FF2B5EF4-FFF2-40B4-BE49-F238E27FC236}">
              <a16:creationId xmlns:a16="http://schemas.microsoft.com/office/drawing/2014/main" id="{9A698B4D-0C7E-7725-ACB4-D97E16594FC4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377" name="Rectangle 940">
          <a:extLst>
            <a:ext uri="{FF2B5EF4-FFF2-40B4-BE49-F238E27FC236}">
              <a16:creationId xmlns:a16="http://schemas.microsoft.com/office/drawing/2014/main" id="{9A97B8E0-2E5E-6AE3-C14A-6438520CD9D2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378" name="Rectangle 941">
          <a:extLst>
            <a:ext uri="{FF2B5EF4-FFF2-40B4-BE49-F238E27FC236}">
              <a16:creationId xmlns:a16="http://schemas.microsoft.com/office/drawing/2014/main" id="{D5CE7F5A-3C1D-444E-D0A9-519E0A2CB630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379" name="Rectangle 942">
          <a:extLst>
            <a:ext uri="{FF2B5EF4-FFF2-40B4-BE49-F238E27FC236}">
              <a16:creationId xmlns:a16="http://schemas.microsoft.com/office/drawing/2014/main" id="{A1BFB51F-913D-1590-0D85-80523F2C77EB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380" name="Rectangle 943">
          <a:extLst>
            <a:ext uri="{FF2B5EF4-FFF2-40B4-BE49-F238E27FC236}">
              <a16:creationId xmlns:a16="http://schemas.microsoft.com/office/drawing/2014/main" id="{4EC2E1F0-0B53-7A1D-A8F3-DD4B36F916AE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381" name="Rectangle 944">
          <a:extLst>
            <a:ext uri="{FF2B5EF4-FFF2-40B4-BE49-F238E27FC236}">
              <a16:creationId xmlns:a16="http://schemas.microsoft.com/office/drawing/2014/main" id="{B3AE014A-26C2-5CC4-1118-0931D17C8813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382" name="Rectangle 945">
          <a:extLst>
            <a:ext uri="{FF2B5EF4-FFF2-40B4-BE49-F238E27FC236}">
              <a16:creationId xmlns:a16="http://schemas.microsoft.com/office/drawing/2014/main" id="{BB550C75-83CF-5B6B-1BA5-DA5F28026A0E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383" name="Rectangle 946">
          <a:extLst>
            <a:ext uri="{FF2B5EF4-FFF2-40B4-BE49-F238E27FC236}">
              <a16:creationId xmlns:a16="http://schemas.microsoft.com/office/drawing/2014/main" id="{EE1AC5DA-6C43-BCD5-5B0D-11211380F274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384" name="Rectangle 947">
          <a:extLst>
            <a:ext uri="{FF2B5EF4-FFF2-40B4-BE49-F238E27FC236}">
              <a16:creationId xmlns:a16="http://schemas.microsoft.com/office/drawing/2014/main" id="{E90F298A-6C9F-4D67-3A7C-721E6BA22D45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385" name="Rectangle 948">
          <a:extLst>
            <a:ext uri="{FF2B5EF4-FFF2-40B4-BE49-F238E27FC236}">
              <a16:creationId xmlns:a16="http://schemas.microsoft.com/office/drawing/2014/main" id="{27286C4E-B8D1-D127-5B83-6BBE6FC9B7BE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386" name="Rectangle 949">
          <a:extLst>
            <a:ext uri="{FF2B5EF4-FFF2-40B4-BE49-F238E27FC236}">
              <a16:creationId xmlns:a16="http://schemas.microsoft.com/office/drawing/2014/main" id="{E1D540DD-6837-1092-E072-4BB8C8699FAA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387" name="Rectangle 950">
          <a:extLst>
            <a:ext uri="{FF2B5EF4-FFF2-40B4-BE49-F238E27FC236}">
              <a16:creationId xmlns:a16="http://schemas.microsoft.com/office/drawing/2014/main" id="{792EDBD4-31C0-718C-39E8-81B3C659E95A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388" name="Rectangle 951">
          <a:extLst>
            <a:ext uri="{FF2B5EF4-FFF2-40B4-BE49-F238E27FC236}">
              <a16:creationId xmlns:a16="http://schemas.microsoft.com/office/drawing/2014/main" id="{86808766-A520-E020-68B6-FB4AAF0943C9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389" name="Rectangle 952">
          <a:extLst>
            <a:ext uri="{FF2B5EF4-FFF2-40B4-BE49-F238E27FC236}">
              <a16:creationId xmlns:a16="http://schemas.microsoft.com/office/drawing/2014/main" id="{4456F5DD-1A00-2EB5-E9F1-2201CAE6136A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390" name="Rectangle 953">
          <a:extLst>
            <a:ext uri="{FF2B5EF4-FFF2-40B4-BE49-F238E27FC236}">
              <a16:creationId xmlns:a16="http://schemas.microsoft.com/office/drawing/2014/main" id="{FF21A515-5BCA-F9E4-95E1-531F5A4353F3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391" name="Rectangle 954">
          <a:extLst>
            <a:ext uri="{FF2B5EF4-FFF2-40B4-BE49-F238E27FC236}">
              <a16:creationId xmlns:a16="http://schemas.microsoft.com/office/drawing/2014/main" id="{65524488-E3E4-73D5-F0C1-10F0E376E7D5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392" name="Rectangle 955">
          <a:extLst>
            <a:ext uri="{FF2B5EF4-FFF2-40B4-BE49-F238E27FC236}">
              <a16:creationId xmlns:a16="http://schemas.microsoft.com/office/drawing/2014/main" id="{D65B2F41-32F6-6154-2001-E02B93C40714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393" name="Rectangle 956">
          <a:extLst>
            <a:ext uri="{FF2B5EF4-FFF2-40B4-BE49-F238E27FC236}">
              <a16:creationId xmlns:a16="http://schemas.microsoft.com/office/drawing/2014/main" id="{74ED63AF-BA65-CC81-C77B-11B1F35D9A93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394" name="Rectangle 957">
          <a:extLst>
            <a:ext uri="{FF2B5EF4-FFF2-40B4-BE49-F238E27FC236}">
              <a16:creationId xmlns:a16="http://schemas.microsoft.com/office/drawing/2014/main" id="{C89A351D-1008-D0DF-3A42-CC0990DE2A57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395" name="Rectangle 958">
          <a:extLst>
            <a:ext uri="{FF2B5EF4-FFF2-40B4-BE49-F238E27FC236}">
              <a16:creationId xmlns:a16="http://schemas.microsoft.com/office/drawing/2014/main" id="{D0DA1921-FD82-C4AD-9710-724567E23D24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396" name="Rectangle 959">
          <a:extLst>
            <a:ext uri="{FF2B5EF4-FFF2-40B4-BE49-F238E27FC236}">
              <a16:creationId xmlns:a16="http://schemas.microsoft.com/office/drawing/2014/main" id="{80426C83-D6D4-6C0F-9C89-89FCD3C7DC81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397" name="Rectangle 960">
          <a:extLst>
            <a:ext uri="{FF2B5EF4-FFF2-40B4-BE49-F238E27FC236}">
              <a16:creationId xmlns:a16="http://schemas.microsoft.com/office/drawing/2014/main" id="{32669F1D-88BF-EE38-8839-B46EDCFC0F1C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398" name="Rectangle 961">
          <a:extLst>
            <a:ext uri="{FF2B5EF4-FFF2-40B4-BE49-F238E27FC236}">
              <a16:creationId xmlns:a16="http://schemas.microsoft.com/office/drawing/2014/main" id="{344F1A88-DC01-17A8-8D08-09060B299AE6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399" name="Rectangle 962">
          <a:extLst>
            <a:ext uri="{FF2B5EF4-FFF2-40B4-BE49-F238E27FC236}">
              <a16:creationId xmlns:a16="http://schemas.microsoft.com/office/drawing/2014/main" id="{086E43B3-86A9-A712-376F-C70FAD3AEE9A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400" name="Rectangle 963">
          <a:extLst>
            <a:ext uri="{FF2B5EF4-FFF2-40B4-BE49-F238E27FC236}">
              <a16:creationId xmlns:a16="http://schemas.microsoft.com/office/drawing/2014/main" id="{9139EFFE-66D9-53D2-BB9C-BD29A3B328E8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401" name="Rectangle 964">
          <a:extLst>
            <a:ext uri="{FF2B5EF4-FFF2-40B4-BE49-F238E27FC236}">
              <a16:creationId xmlns:a16="http://schemas.microsoft.com/office/drawing/2014/main" id="{512966E1-4181-F3B6-CEDD-360B0F2D6A91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402" name="Rectangle 965">
          <a:extLst>
            <a:ext uri="{FF2B5EF4-FFF2-40B4-BE49-F238E27FC236}">
              <a16:creationId xmlns:a16="http://schemas.microsoft.com/office/drawing/2014/main" id="{922D05DD-0BE7-93F2-984C-4DF7837AC44F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403" name="Rectangle 920">
          <a:extLst>
            <a:ext uri="{FF2B5EF4-FFF2-40B4-BE49-F238E27FC236}">
              <a16:creationId xmlns:a16="http://schemas.microsoft.com/office/drawing/2014/main" id="{5C120E9D-FE43-A82C-60C9-DBFBCE200557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404" name="Rectangle 921">
          <a:extLst>
            <a:ext uri="{FF2B5EF4-FFF2-40B4-BE49-F238E27FC236}">
              <a16:creationId xmlns:a16="http://schemas.microsoft.com/office/drawing/2014/main" id="{D46F085B-F2AD-0AEB-47F3-63F0419C984B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405" name="Rectangle 922">
          <a:extLst>
            <a:ext uri="{FF2B5EF4-FFF2-40B4-BE49-F238E27FC236}">
              <a16:creationId xmlns:a16="http://schemas.microsoft.com/office/drawing/2014/main" id="{5373EA60-7677-7304-BCF7-E6F011664A6F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406" name="Rectangle 923">
          <a:extLst>
            <a:ext uri="{FF2B5EF4-FFF2-40B4-BE49-F238E27FC236}">
              <a16:creationId xmlns:a16="http://schemas.microsoft.com/office/drawing/2014/main" id="{C8835F77-38BE-FFBB-FED5-DCE276B7AE8B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407" name="Rectangle 924">
          <a:extLst>
            <a:ext uri="{FF2B5EF4-FFF2-40B4-BE49-F238E27FC236}">
              <a16:creationId xmlns:a16="http://schemas.microsoft.com/office/drawing/2014/main" id="{8524E640-45E5-852E-B455-8EF30BDF9690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408" name="Rectangle 925">
          <a:extLst>
            <a:ext uri="{FF2B5EF4-FFF2-40B4-BE49-F238E27FC236}">
              <a16:creationId xmlns:a16="http://schemas.microsoft.com/office/drawing/2014/main" id="{26D1D1C2-9D75-989E-3CD7-AA3C6912FBDE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409" name="Rectangle 926">
          <a:extLst>
            <a:ext uri="{FF2B5EF4-FFF2-40B4-BE49-F238E27FC236}">
              <a16:creationId xmlns:a16="http://schemas.microsoft.com/office/drawing/2014/main" id="{A5142A5F-A496-A170-AB32-9FADE3321664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410" name="Rectangle 927">
          <a:extLst>
            <a:ext uri="{FF2B5EF4-FFF2-40B4-BE49-F238E27FC236}">
              <a16:creationId xmlns:a16="http://schemas.microsoft.com/office/drawing/2014/main" id="{832A1D60-A779-F3CF-0BD0-A762057681EE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411" name="Rectangle 928">
          <a:extLst>
            <a:ext uri="{FF2B5EF4-FFF2-40B4-BE49-F238E27FC236}">
              <a16:creationId xmlns:a16="http://schemas.microsoft.com/office/drawing/2014/main" id="{62B1C751-3A73-A73B-4A21-FE14FE28D5BE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412" name="Rectangle 929">
          <a:extLst>
            <a:ext uri="{FF2B5EF4-FFF2-40B4-BE49-F238E27FC236}">
              <a16:creationId xmlns:a16="http://schemas.microsoft.com/office/drawing/2014/main" id="{08CA6AC6-5FA5-495C-7084-39B3384C692C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413" name="Rectangle 930">
          <a:extLst>
            <a:ext uri="{FF2B5EF4-FFF2-40B4-BE49-F238E27FC236}">
              <a16:creationId xmlns:a16="http://schemas.microsoft.com/office/drawing/2014/main" id="{E7EC9710-F3BD-F2BA-C74E-C5DA815FB9D7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414" name="Rectangle 931">
          <a:extLst>
            <a:ext uri="{FF2B5EF4-FFF2-40B4-BE49-F238E27FC236}">
              <a16:creationId xmlns:a16="http://schemas.microsoft.com/office/drawing/2014/main" id="{4BED5734-A163-1E0F-3C89-A702C121C480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415" name="Rectangle 932">
          <a:extLst>
            <a:ext uri="{FF2B5EF4-FFF2-40B4-BE49-F238E27FC236}">
              <a16:creationId xmlns:a16="http://schemas.microsoft.com/office/drawing/2014/main" id="{45179188-ACE2-C13D-B91E-26566CB2DB08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416" name="Rectangle 933">
          <a:extLst>
            <a:ext uri="{FF2B5EF4-FFF2-40B4-BE49-F238E27FC236}">
              <a16:creationId xmlns:a16="http://schemas.microsoft.com/office/drawing/2014/main" id="{2DF61E66-5BC2-B0D9-C099-B24A581387E9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417" name="Rectangle 934">
          <a:extLst>
            <a:ext uri="{FF2B5EF4-FFF2-40B4-BE49-F238E27FC236}">
              <a16:creationId xmlns:a16="http://schemas.microsoft.com/office/drawing/2014/main" id="{4C27034D-8801-DDE0-D17C-D8E3E6CBF890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418" name="Rectangle 935">
          <a:extLst>
            <a:ext uri="{FF2B5EF4-FFF2-40B4-BE49-F238E27FC236}">
              <a16:creationId xmlns:a16="http://schemas.microsoft.com/office/drawing/2014/main" id="{0B961793-6F36-B0C9-99BF-CBCFE34BA30C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419" name="Rectangle 936">
          <a:extLst>
            <a:ext uri="{FF2B5EF4-FFF2-40B4-BE49-F238E27FC236}">
              <a16:creationId xmlns:a16="http://schemas.microsoft.com/office/drawing/2014/main" id="{7402F9C1-64DE-0D15-3AD4-EC639DAEC9F2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420" name="Rectangle 937">
          <a:extLst>
            <a:ext uri="{FF2B5EF4-FFF2-40B4-BE49-F238E27FC236}">
              <a16:creationId xmlns:a16="http://schemas.microsoft.com/office/drawing/2014/main" id="{7849EF6D-87A2-3705-C8C3-62BE9658312C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421" name="Rectangle 938">
          <a:extLst>
            <a:ext uri="{FF2B5EF4-FFF2-40B4-BE49-F238E27FC236}">
              <a16:creationId xmlns:a16="http://schemas.microsoft.com/office/drawing/2014/main" id="{8CEF804E-3AF6-B7F2-4C0E-237237E73A15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422" name="Rectangle 939">
          <a:extLst>
            <a:ext uri="{FF2B5EF4-FFF2-40B4-BE49-F238E27FC236}">
              <a16:creationId xmlns:a16="http://schemas.microsoft.com/office/drawing/2014/main" id="{5800CDA2-0882-B489-1B93-117664F74D9F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423" name="Rectangle 940">
          <a:extLst>
            <a:ext uri="{FF2B5EF4-FFF2-40B4-BE49-F238E27FC236}">
              <a16:creationId xmlns:a16="http://schemas.microsoft.com/office/drawing/2014/main" id="{82AE6A3F-062E-6BCD-BAA9-02C6003CA1E1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424" name="Rectangle 941">
          <a:extLst>
            <a:ext uri="{FF2B5EF4-FFF2-40B4-BE49-F238E27FC236}">
              <a16:creationId xmlns:a16="http://schemas.microsoft.com/office/drawing/2014/main" id="{2D3E65E5-CD2E-7321-4B9B-47F9DDF5597A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425" name="Rectangle 942">
          <a:extLst>
            <a:ext uri="{FF2B5EF4-FFF2-40B4-BE49-F238E27FC236}">
              <a16:creationId xmlns:a16="http://schemas.microsoft.com/office/drawing/2014/main" id="{9D574CCC-27C0-A4DD-C8FF-44806A634AF1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426" name="Rectangle 943">
          <a:extLst>
            <a:ext uri="{FF2B5EF4-FFF2-40B4-BE49-F238E27FC236}">
              <a16:creationId xmlns:a16="http://schemas.microsoft.com/office/drawing/2014/main" id="{454ED750-C0C5-AA64-1AE7-3AB671C2FDD8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427" name="Rectangle 944">
          <a:extLst>
            <a:ext uri="{FF2B5EF4-FFF2-40B4-BE49-F238E27FC236}">
              <a16:creationId xmlns:a16="http://schemas.microsoft.com/office/drawing/2014/main" id="{BC9BE8CF-5ED7-6DB7-19D9-D3E5220A9EA3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428" name="Rectangle 945">
          <a:extLst>
            <a:ext uri="{FF2B5EF4-FFF2-40B4-BE49-F238E27FC236}">
              <a16:creationId xmlns:a16="http://schemas.microsoft.com/office/drawing/2014/main" id="{E877C748-E776-6CF8-9418-F9A85018F20F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429" name="Rectangle 946">
          <a:extLst>
            <a:ext uri="{FF2B5EF4-FFF2-40B4-BE49-F238E27FC236}">
              <a16:creationId xmlns:a16="http://schemas.microsoft.com/office/drawing/2014/main" id="{11F03EAA-8F03-8031-FCAC-F8877EFCBB20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430" name="Rectangle 947">
          <a:extLst>
            <a:ext uri="{FF2B5EF4-FFF2-40B4-BE49-F238E27FC236}">
              <a16:creationId xmlns:a16="http://schemas.microsoft.com/office/drawing/2014/main" id="{1F5B5514-D90F-1390-9121-17C46E15FA44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431" name="Rectangle 948">
          <a:extLst>
            <a:ext uri="{FF2B5EF4-FFF2-40B4-BE49-F238E27FC236}">
              <a16:creationId xmlns:a16="http://schemas.microsoft.com/office/drawing/2014/main" id="{10F4D864-F392-06AB-35B4-E58587F9C77A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432" name="Rectangle 949">
          <a:extLst>
            <a:ext uri="{FF2B5EF4-FFF2-40B4-BE49-F238E27FC236}">
              <a16:creationId xmlns:a16="http://schemas.microsoft.com/office/drawing/2014/main" id="{08E99A1D-8E6D-EC96-8689-56D0D0E72999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59433" name="Rectangle 950">
          <a:extLst>
            <a:ext uri="{FF2B5EF4-FFF2-40B4-BE49-F238E27FC236}">
              <a16:creationId xmlns:a16="http://schemas.microsoft.com/office/drawing/2014/main" id="{67EB6D24-7979-0CEE-B694-26C96AE2A31D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434" name="Rectangle 951">
          <a:extLst>
            <a:ext uri="{FF2B5EF4-FFF2-40B4-BE49-F238E27FC236}">
              <a16:creationId xmlns:a16="http://schemas.microsoft.com/office/drawing/2014/main" id="{35C4F8AB-7655-D0FB-82C6-627ED935E376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59435" name="Rectangle 952">
          <a:extLst>
            <a:ext uri="{FF2B5EF4-FFF2-40B4-BE49-F238E27FC236}">
              <a16:creationId xmlns:a16="http://schemas.microsoft.com/office/drawing/2014/main" id="{B0B8A213-4597-5F7A-7674-D37EE7F8B616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59436" name="Rectangle 953">
          <a:extLst>
            <a:ext uri="{FF2B5EF4-FFF2-40B4-BE49-F238E27FC236}">
              <a16:creationId xmlns:a16="http://schemas.microsoft.com/office/drawing/2014/main" id="{03C133EA-8B12-184E-2604-C6B6360EA601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437" name="Rectangle 954">
          <a:extLst>
            <a:ext uri="{FF2B5EF4-FFF2-40B4-BE49-F238E27FC236}">
              <a16:creationId xmlns:a16="http://schemas.microsoft.com/office/drawing/2014/main" id="{EF796BA3-3602-A48F-5765-6ADA1B7118A9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438" name="Rectangle 955">
          <a:extLst>
            <a:ext uri="{FF2B5EF4-FFF2-40B4-BE49-F238E27FC236}">
              <a16:creationId xmlns:a16="http://schemas.microsoft.com/office/drawing/2014/main" id="{73491AFA-520F-AEB8-5353-029D41D35DFE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439" name="Rectangle 956">
          <a:extLst>
            <a:ext uri="{FF2B5EF4-FFF2-40B4-BE49-F238E27FC236}">
              <a16:creationId xmlns:a16="http://schemas.microsoft.com/office/drawing/2014/main" id="{004D69A9-583C-7A19-E749-D7DB9EDAA983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440" name="Rectangle 957">
          <a:extLst>
            <a:ext uri="{FF2B5EF4-FFF2-40B4-BE49-F238E27FC236}">
              <a16:creationId xmlns:a16="http://schemas.microsoft.com/office/drawing/2014/main" id="{D3426F24-CD59-7141-5669-7A2346986BA9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441" name="Rectangle 958">
          <a:extLst>
            <a:ext uri="{FF2B5EF4-FFF2-40B4-BE49-F238E27FC236}">
              <a16:creationId xmlns:a16="http://schemas.microsoft.com/office/drawing/2014/main" id="{9590B67F-4156-752A-D6A6-002C013DFE2E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442" name="Rectangle 959">
          <a:extLst>
            <a:ext uri="{FF2B5EF4-FFF2-40B4-BE49-F238E27FC236}">
              <a16:creationId xmlns:a16="http://schemas.microsoft.com/office/drawing/2014/main" id="{605E2A84-CDA8-6E6A-1216-3AE9E32530A1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443" name="Rectangle 960">
          <a:extLst>
            <a:ext uri="{FF2B5EF4-FFF2-40B4-BE49-F238E27FC236}">
              <a16:creationId xmlns:a16="http://schemas.microsoft.com/office/drawing/2014/main" id="{48BD56A2-F56E-A760-1A29-E30AEE3BACE1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444" name="Rectangle 961">
          <a:extLst>
            <a:ext uri="{FF2B5EF4-FFF2-40B4-BE49-F238E27FC236}">
              <a16:creationId xmlns:a16="http://schemas.microsoft.com/office/drawing/2014/main" id="{46AF6A87-9E8B-FBF7-1101-E99E1F190036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445" name="Rectangle 962">
          <a:extLst>
            <a:ext uri="{FF2B5EF4-FFF2-40B4-BE49-F238E27FC236}">
              <a16:creationId xmlns:a16="http://schemas.microsoft.com/office/drawing/2014/main" id="{6341AADB-670F-A56B-B3D5-1CB25A187156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446" name="Rectangle 963">
          <a:extLst>
            <a:ext uri="{FF2B5EF4-FFF2-40B4-BE49-F238E27FC236}">
              <a16:creationId xmlns:a16="http://schemas.microsoft.com/office/drawing/2014/main" id="{EE7042BE-C0FA-3EA4-C4C5-278A5C4492BA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447" name="Rectangle 964">
          <a:extLst>
            <a:ext uri="{FF2B5EF4-FFF2-40B4-BE49-F238E27FC236}">
              <a16:creationId xmlns:a16="http://schemas.microsoft.com/office/drawing/2014/main" id="{01294DBD-E3CE-DA14-37B9-087063A4CC7C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59448" name="Rectangle 965">
          <a:extLst>
            <a:ext uri="{FF2B5EF4-FFF2-40B4-BE49-F238E27FC236}">
              <a16:creationId xmlns:a16="http://schemas.microsoft.com/office/drawing/2014/main" id="{CD5DC1DA-D303-3C56-4D00-05C838F61504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449" name="Rectangle 966">
          <a:extLst>
            <a:ext uri="{FF2B5EF4-FFF2-40B4-BE49-F238E27FC236}">
              <a16:creationId xmlns:a16="http://schemas.microsoft.com/office/drawing/2014/main" id="{533626E8-66CF-7CBD-1E87-BC57431BE651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450" name="Rectangle 967">
          <a:extLst>
            <a:ext uri="{FF2B5EF4-FFF2-40B4-BE49-F238E27FC236}">
              <a16:creationId xmlns:a16="http://schemas.microsoft.com/office/drawing/2014/main" id="{4ACE8C47-849C-9063-0ABD-588A3145E703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451" name="Rectangle 968">
          <a:extLst>
            <a:ext uri="{FF2B5EF4-FFF2-40B4-BE49-F238E27FC236}">
              <a16:creationId xmlns:a16="http://schemas.microsoft.com/office/drawing/2014/main" id="{B4D45702-3AC7-DB50-FAED-CB73C02AD16B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452" name="Rectangle 969">
          <a:extLst>
            <a:ext uri="{FF2B5EF4-FFF2-40B4-BE49-F238E27FC236}">
              <a16:creationId xmlns:a16="http://schemas.microsoft.com/office/drawing/2014/main" id="{039780BB-9C6D-404D-4061-021B9A15CEF2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453" name="Rectangle 970">
          <a:extLst>
            <a:ext uri="{FF2B5EF4-FFF2-40B4-BE49-F238E27FC236}">
              <a16:creationId xmlns:a16="http://schemas.microsoft.com/office/drawing/2014/main" id="{1296EA23-D885-A1D3-19E3-20F84E702A12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454" name="Rectangle 971">
          <a:extLst>
            <a:ext uri="{FF2B5EF4-FFF2-40B4-BE49-F238E27FC236}">
              <a16:creationId xmlns:a16="http://schemas.microsoft.com/office/drawing/2014/main" id="{1627D587-72F6-1604-922C-FC4745275800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455" name="Rectangle 972">
          <a:extLst>
            <a:ext uri="{FF2B5EF4-FFF2-40B4-BE49-F238E27FC236}">
              <a16:creationId xmlns:a16="http://schemas.microsoft.com/office/drawing/2014/main" id="{CADD46AA-929F-5904-358C-D05CE3B9F1FE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456" name="Rectangle 973">
          <a:extLst>
            <a:ext uri="{FF2B5EF4-FFF2-40B4-BE49-F238E27FC236}">
              <a16:creationId xmlns:a16="http://schemas.microsoft.com/office/drawing/2014/main" id="{089B2A6D-0707-7C4C-CBFC-ABF2537A9BE0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457" name="Rectangle 974">
          <a:extLst>
            <a:ext uri="{FF2B5EF4-FFF2-40B4-BE49-F238E27FC236}">
              <a16:creationId xmlns:a16="http://schemas.microsoft.com/office/drawing/2014/main" id="{3CB1C82D-61A8-C760-920C-CA3D4D547466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458" name="Rectangle 975">
          <a:extLst>
            <a:ext uri="{FF2B5EF4-FFF2-40B4-BE49-F238E27FC236}">
              <a16:creationId xmlns:a16="http://schemas.microsoft.com/office/drawing/2014/main" id="{B07E82F9-C8BE-EE13-AA3A-CA50D8460128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459" name="Rectangle 976">
          <a:extLst>
            <a:ext uri="{FF2B5EF4-FFF2-40B4-BE49-F238E27FC236}">
              <a16:creationId xmlns:a16="http://schemas.microsoft.com/office/drawing/2014/main" id="{6B0EC129-DBED-33FF-6DCD-72B43087E1DF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460" name="Rectangle 977">
          <a:extLst>
            <a:ext uri="{FF2B5EF4-FFF2-40B4-BE49-F238E27FC236}">
              <a16:creationId xmlns:a16="http://schemas.microsoft.com/office/drawing/2014/main" id="{58D5E940-30A1-2928-1239-E8FD0F3166C2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461" name="Rectangle 978">
          <a:extLst>
            <a:ext uri="{FF2B5EF4-FFF2-40B4-BE49-F238E27FC236}">
              <a16:creationId xmlns:a16="http://schemas.microsoft.com/office/drawing/2014/main" id="{B0790118-13F2-F105-791D-BFFAB348E632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462" name="Rectangle 979">
          <a:extLst>
            <a:ext uri="{FF2B5EF4-FFF2-40B4-BE49-F238E27FC236}">
              <a16:creationId xmlns:a16="http://schemas.microsoft.com/office/drawing/2014/main" id="{6B4E5ED4-1891-D58D-5FC7-125EB90F7578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463" name="Rectangle 980">
          <a:extLst>
            <a:ext uri="{FF2B5EF4-FFF2-40B4-BE49-F238E27FC236}">
              <a16:creationId xmlns:a16="http://schemas.microsoft.com/office/drawing/2014/main" id="{1CF00CDF-F260-58C3-F6DA-B7C53B3877B0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464" name="Rectangle 981">
          <a:extLst>
            <a:ext uri="{FF2B5EF4-FFF2-40B4-BE49-F238E27FC236}">
              <a16:creationId xmlns:a16="http://schemas.microsoft.com/office/drawing/2014/main" id="{0215D429-1F3A-18AC-A4EC-459F68B76DE4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465" name="Rectangle 982">
          <a:extLst>
            <a:ext uri="{FF2B5EF4-FFF2-40B4-BE49-F238E27FC236}">
              <a16:creationId xmlns:a16="http://schemas.microsoft.com/office/drawing/2014/main" id="{3D8B8137-1439-2267-1CD8-0A3C413373EA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466" name="Rectangle 983">
          <a:extLst>
            <a:ext uri="{FF2B5EF4-FFF2-40B4-BE49-F238E27FC236}">
              <a16:creationId xmlns:a16="http://schemas.microsoft.com/office/drawing/2014/main" id="{6F5ECA6E-10CB-53FD-1447-606DC75DDC07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467" name="Rectangle 984">
          <a:extLst>
            <a:ext uri="{FF2B5EF4-FFF2-40B4-BE49-F238E27FC236}">
              <a16:creationId xmlns:a16="http://schemas.microsoft.com/office/drawing/2014/main" id="{06E5F7FD-7381-1655-3F77-45E15BCC3E09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468" name="Rectangle 985">
          <a:extLst>
            <a:ext uri="{FF2B5EF4-FFF2-40B4-BE49-F238E27FC236}">
              <a16:creationId xmlns:a16="http://schemas.microsoft.com/office/drawing/2014/main" id="{CA07ED9D-0D58-5E7F-4AE0-71B65D26CCB6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469" name="Rectangle 986">
          <a:extLst>
            <a:ext uri="{FF2B5EF4-FFF2-40B4-BE49-F238E27FC236}">
              <a16:creationId xmlns:a16="http://schemas.microsoft.com/office/drawing/2014/main" id="{3465F0AC-823E-884F-563B-28DC9BD1E623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470" name="Rectangle 987">
          <a:extLst>
            <a:ext uri="{FF2B5EF4-FFF2-40B4-BE49-F238E27FC236}">
              <a16:creationId xmlns:a16="http://schemas.microsoft.com/office/drawing/2014/main" id="{395536E6-F455-2A1F-C077-429B57899E7D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471" name="Rectangle 988">
          <a:extLst>
            <a:ext uri="{FF2B5EF4-FFF2-40B4-BE49-F238E27FC236}">
              <a16:creationId xmlns:a16="http://schemas.microsoft.com/office/drawing/2014/main" id="{2CF3E6D1-CA19-BB53-01BC-B06548B69EDB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472" name="Rectangle 989">
          <a:extLst>
            <a:ext uri="{FF2B5EF4-FFF2-40B4-BE49-F238E27FC236}">
              <a16:creationId xmlns:a16="http://schemas.microsoft.com/office/drawing/2014/main" id="{239AE32D-D325-A18C-D6AD-274E086B9FB1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473" name="Rectangle 990">
          <a:extLst>
            <a:ext uri="{FF2B5EF4-FFF2-40B4-BE49-F238E27FC236}">
              <a16:creationId xmlns:a16="http://schemas.microsoft.com/office/drawing/2014/main" id="{ACE47F5C-1FA8-B519-F0C2-4658B251C3AF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474" name="Rectangle 991">
          <a:extLst>
            <a:ext uri="{FF2B5EF4-FFF2-40B4-BE49-F238E27FC236}">
              <a16:creationId xmlns:a16="http://schemas.microsoft.com/office/drawing/2014/main" id="{8EEB5650-A740-A247-8F97-CF0771CD51DC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475" name="Rectangle 992">
          <a:extLst>
            <a:ext uri="{FF2B5EF4-FFF2-40B4-BE49-F238E27FC236}">
              <a16:creationId xmlns:a16="http://schemas.microsoft.com/office/drawing/2014/main" id="{62B41423-4292-D49B-C884-954E0CB34E23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476" name="Rectangle 993">
          <a:extLst>
            <a:ext uri="{FF2B5EF4-FFF2-40B4-BE49-F238E27FC236}">
              <a16:creationId xmlns:a16="http://schemas.microsoft.com/office/drawing/2014/main" id="{E07B94FC-5CB7-2B81-4296-1517EA0C5815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477" name="Rectangle 994">
          <a:extLst>
            <a:ext uri="{FF2B5EF4-FFF2-40B4-BE49-F238E27FC236}">
              <a16:creationId xmlns:a16="http://schemas.microsoft.com/office/drawing/2014/main" id="{FEC78115-3283-8556-159D-A606110E39FF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478" name="Rectangle 995">
          <a:extLst>
            <a:ext uri="{FF2B5EF4-FFF2-40B4-BE49-F238E27FC236}">
              <a16:creationId xmlns:a16="http://schemas.microsoft.com/office/drawing/2014/main" id="{66CC24C2-F9AC-29D8-BE60-E1FF5156B92A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479" name="Rectangle 996">
          <a:extLst>
            <a:ext uri="{FF2B5EF4-FFF2-40B4-BE49-F238E27FC236}">
              <a16:creationId xmlns:a16="http://schemas.microsoft.com/office/drawing/2014/main" id="{374EEEB0-0996-01F2-48DC-7545CCB20EBC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480" name="Rectangle 997">
          <a:extLst>
            <a:ext uri="{FF2B5EF4-FFF2-40B4-BE49-F238E27FC236}">
              <a16:creationId xmlns:a16="http://schemas.microsoft.com/office/drawing/2014/main" id="{20382E3C-AC16-0A8E-8B5C-16BA67734433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481" name="Rectangle 998">
          <a:extLst>
            <a:ext uri="{FF2B5EF4-FFF2-40B4-BE49-F238E27FC236}">
              <a16:creationId xmlns:a16="http://schemas.microsoft.com/office/drawing/2014/main" id="{A0CBF564-C5AA-5A80-A500-9DE61C8B3505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482" name="Rectangle 999">
          <a:extLst>
            <a:ext uri="{FF2B5EF4-FFF2-40B4-BE49-F238E27FC236}">
              <a16:creationId xmlns:a16="http://schemas.microsoft.com/office/drawing/2014/main" id="{FDD78A6B-11B1-47C5-9FFD-B5E8BED053DC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483" name="Rectangle 1000">
          <a:extLst>
            <a:ext uri="{FF2B5EF4-FFF2-40B4-BE49-F238E27FC236}">
              <a16:creationId xmlns:a16="http://schemas.microsoft.com/office/drawing/2014/main" id="{81BA8F40-4905-6968-E00C-5B8F7DB5B85C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484" name="Rectangle 1001">
          <a:extLst>
            <a:ext uri="{FF2B5EF4-FFF2-40B4-BE49-F238E27FC236}">
              <a16:creationId xmlns:a16="http://schemas.microsoft.com/office/drawing/2014/main" id="{3ED0984B-15C3-2526-C5A5-A036C6F66FD4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485" name="Rectangle 1002">
          <a:extLst>
            <a:ext uri="{FF2B5EF4-FFF2-40B4-BE49-F238E27FC236}">
              <a16:creationId xmlns:a16="http://schemas.microsoft.com/office/drawing/2014/main" id="{B3081C95-A29E-5653-465F-DA26D99EE132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486" name="Rectangle 1003">
          <a:extLst>
            <a:ext uri="{FF2B5EF4-FFF2-40B4-BE49-F238E27FC236}">
              <a16:creationId xmlns:a16="http://schemas.microsoft.com/office/drawing/2014/main" id="{C09F1A80-6B63-966C-5376-4DDD8E5CE0F7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487" name="Rectangle 1004">
          <a:extLst>
            <a:ext uri="{FF2B5EF4-FFF2-40B4-BE49-F238E27FC236}">
              <a16:creationId xmlns:a16="http://schemas.microsoft.com/office/drawing/2014/main" id="{000113AF-032F-DE45-8E42-7F4BEF741E74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488" name="Rectangle 1005">
          <a:extLst>
            <a:ext uri="{FF2B5EF4-FFF2-40B4-BE49-F238E27FC236}">
              <a16:creationId xmlns:a16="http://schemas.microsoft.com/office/drawing/2014/main" id="{F2B3546E-AAA7-E0BE-CC47-3BC51429C87E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489" name="Rectangle 1006">
          <a:extLst>
            <a:ext uri="{FF2B5EF4-FFF2-40B4-BE49-F238E27FC236}">
              <a16:creationId xmlns:a16="http://schemas.microsoft.com/office/drawing/2014/main" id="{06259127-36A3-2F7F-9099-2CCE0DEABB31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490" name="Rectangle 1007">
          <a:extLst>
            <a:ext uri="{FF2B5EF4-FFF2-40B4-BE49-F238E27FC236}">
              <a16:creationId xmlns:a16="http://schemas.microsoft.com/office/drawing/2014/main" id="{FF19C66E-B73D-527A-EE60-4D8B4B55EDDA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491" name="Rectangle 1008">
          <a:extLst>
            <a:ext uri="{FF2B5EF4-FFF2-40B4-BE49-F238E27FC236}">
              <a16:creationId xmlns:a16="http://schemas.microsoft.com/office/drawing/2014/main" id="{70B9C534-4DCB-E5DA-3A8A-183B778BF377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492" name="Rectangle 1009">
          <a:extLst>
            <a:ext uri="{FF2B5EF4-FFF2-40B4-BE49-F238E27FC236}">
              <a16:creationId xmlns:a16="http://schemas.microsoft.com/office/drawing/2014/main" id="{6181CB72-866D-348D-87EF-DB965D2AC748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493" name="Rectangle 1010">
          <a:extLst>
            <a:ext uri="{FF2B5EF4-FFF2-40B4-BE49-F238E27FC236}">
              <a16:creationId xmlns:a16="http://schemas.microsoft.com/office/drawing/2014/main" id="{CE608C2F-7C59-43FF-4164-CDECB90D59C4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494" name="Rectangle 1011">
          <a:extLst>
            <a:ext uri="{FF2B5EF4-FFF2-40B4-BE49-F238E27FC236}">
              <a16:creationId xmlns:a16="http://schemas.microsoft.com/office/drawing/2014/main" id="{3B44A996-A210-8AE2-7492-A310EC6A6055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495" name="Rectangle 966">
          <a:extLst>
            <a:ext uri="{FF2B5EF4-FFF2-40B4-BE49-F238E27FC236}">
              <a16:creationId xmlns:a16="http://schemas.microsoft.com/office/drawing/2014/main" id="{A3E0344F-51A2-2EAD-4453-10E68F75B630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496" name="Rectangle 967">
          <a:extLst>
            <a:ext uri="{FF2B5EF4-FFF2-40B4-BE49-F238E27FC236}">
              <a16:creationId xmlns:a16="http://schemas.microsoft.com/office/drawing/2014/main" id="{54BB0CB9-E7C2-430D-3804-B1F8FE6F3046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497" name="Rectangle 968">
          <a:extLst>
            <a:ext uri="{FF2B5EF4-FFF2-40B4-BE49-F238E27FC236}">
              <a16:creationId xmlns:a16="http://schemas.microsoft.com/office/drawing/2014/main" id="{537C1C4B-3539-7CC1-F92C-E8F2A5AF3BB6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498" name="Rectangle 969">
          <a:extLst>
            <a:ext uri="{FF2B5EF4-FFF2-40B4-BE49-F238E27FC236}">
              <a16:creationId xmlns:a16="http://schemas.microsoft.com/office/drawing/2014/main" id="{8FD53775-BBB8-C9FE-C4D2-BEDFC6FAF987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499" name="Rectangle 970">
          <a:extLst>
            <a:ext uri="{FF2B5EF4-FFF2-40B4-BE49-F238E27FC236}">
              <a16:creationId xmlns:a16="http://schemas.microsoft.com/office/drawing/2014/main" id="{5366E27C-848E-DF51-AA71-A23B71CCAA26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500" name="Rectangle 971">
          <a:extLst>
            <a:ext uri="{FF2B5EF4-FFF2-40B4-BE49-F238E27FC236}">
              <a16:creationId xmlns:a16="http://schemas.microsoft.com/office/drawing/2014/main" id="{4CD5949C-D8BE-64B4-7246-9A8EF22A4A07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501" name="Rectangle 972">
          <a:extLst>
            <a:ext uri="{FF2B5EF4-FFF2-40B4-BE49-F238E27FC236}">
              <a16:creationId xmlns:a16="http://schemas.microsoft.com/office/drawing/2014/main" id="{5B3FDB63-D470-A6A7-4CD6-22ECD56B6CCF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502" name="Rectangle 973">
          <a:extLst>
            <a:ext uri="{FF2B5EF4-FFF2-40B4-BE49-F238E27FC236}">
              <a16:creationId xmlns:a16="http://schemas.microsoft.com/office/drawing/2014/main" id="{77287283-4E0D-5164-AF19-684256E924AA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503" name="Rectangle 974">
          <a:extLst>
            <a:ext uri="{FF2B5EF4-FFF2-40B4-BE49-F238E27FC236}">
              <a16:creationId xmlns:a16="http://schemas.microsoft.com/office/drawing/2014/main" id="{A18ACEC7-9B3E-416F-3B18-818122A5CBEF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504" name="Rectangle 975">
          <a:extLst>
            <a:ext uri="{FF2B5EF4-FFF2-40B4-BE49-F238E27FC236}">
              <a16:creationId xmlns:a16="http://schemas.microsoft.com/office/drawing/2014/main" id="{65F40638-443F-7066-6D3E-939ACB3E4957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505" name="Rectangle 976">
          <a:extLst>
            <a:ext uri="{FF2B5EF4-FFF2-40B4-BE49-F238E27FC236}">
              <a16:creationId xmlns:a16="http://schemas.microsoft.com/office/drawing/2014/main" id="{74932E74-1376-202D-7171-9AB8EAE683D3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506" name="Rectangle 977">
          <a:extLst>
            <a:ext uri="{FF2B5EF4-FFF2-40B4-BE49-F238E27FC236}">
              <a16:creationId xmlns:a16="http://schemas.microsoft.com/office/drawing/2014/main" id="{644EA2C7-D251-B8F8-980E-43860CD10E99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507" name="Rectangle 978">
          <a:extLst>
            <a:ext uri="{FF2B5EF4-FFF2-40B4-BE49-F238E27FC236}">
              <a16:creationId xmlns:a16="http://schemas.microsoft.com/office/drawing/2014/main" id="{D30DD86D-9D6A-86C3-53DF-4C882960F0CD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508" name="Rectangle 979">
          <a:extLst>
            <a:ext uri="{FF2B5EF4-FFF2-40B4-BE49-F238E27FC236}">
              <a16:creationId xmlns:a16="http://schemas.microsoft.com/office/drawing/2014/main" id="{4A5B6659-8DEC-9CC6-EDDF-635100411036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509" name="Rectangle 980">
          <a:extLst>
            <a:ext uri="{FF2B5EF4-FFF2-40B4-BE49-F238E27FC236}">
              <a16:creationId xmlns:a16="http://schemas.microsoft.com/office/drawing/2014/main" id="{98FEA5D6-635E-9991-2E9B-BCABC061F434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510" name="Rectangle 981">
          <a:extLst>
            <a:ext uri="{FF2B5EF4-FFF2-40B4-BE49-F238E27FC236}">
              <a16:creationId xmlns:a16="http://schemas.microsoft.com/office/drawing/2014/main" id="{9B051509-BEC6-278C-33D7-D1A7B453B3AF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511" name="Rectangle 982">
          <a:extLst>
            <a:ext uri="{FF2B5EF4-FFF2-40B4-BE49-F238E27FC236}">
              <a16:creationId xmlns:a16="http://schemas.microsoft.com/office/drawing/2014/main" id="{2ACEB6B8-6F6E-D59C-907F-EE91895E3B78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512" name="Rectangle 983">
          <a:extLst>
            <a:ext uri="{FF2B5EF4-FFF2-40B4-BE49-F238E27FC236}">
              <a16:creationId xmlns:a16="http://schemas.microsoft.com/office/drawing/2014/main" id="{F04EF5BF-B2D8-F5BD-9444-55553B11AE18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513" name="Rectangle 984">
          <a:extLst>
            <a:ext uri="{FF2B5EF4-FFF2-40B4-BE49-F238E27FC236}">
              <a16:creationId xmlns:a16="http://schemas.microsoft.com/office/drawing/2014/main" id="{F858162E-8E43-2EDD-1FD3-79B581AD387E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514" name="Rectangle 985">
          <a:extLst>
            <a:ext uri="{FF2B5EF4-FFF2-40B4-BE49-F238E27FC236}">
              <a16:creationId xmlns:a16="http://schemas.microsoft.com/office/drawing/2014/main" id="{8F48C373-C3B3-B532-DF8B-A7AC31A8D0A6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515" name="Rectangle 986">
          <a:extLst>
            <a:ext uri="{FF2B5EF4-FFF2-40B4-BE49-F238E27FC236}">
              <a16:creationId xmlns:a16="http://schemas.microsoft.com/office/drawing/2014/main" id="{55F50D3F-D56F-2556-DCCF-67C25176D0E8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516" name="Rectangle 987">
          <a:extLst>
            <a:ext uri="{FF2B5EF4-FFF2-40B4-BE49-F238E27FC236}">
              <a16:creationId xmlns:a16="http://schemas.microsoft.com/office/drawing/2014/main" id="{FF3417E0-C99B-F106-465A-6216A329EB27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517" name="Rectangle 988">
          <a:extLst>
            <a:ext uri="{FF2B5EF4-FFF2-40B4-BE49-F238E27FC236}">
              <a16:creationId xmlns:a16="http://schemas.microsoft.com/office/drawing/2014/main" id="{44C3D998-F4D7-E44A-4C42-784E201726DE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518" name="Rectangle 989">
          <a:extLst>
            <a:ext uri="{FF2B5EF4-FFF2-40B4-BE49-F238E27FC236}">
              <a16:creationId xmlns:a16="http://schemas.microsoft.com/office/drawing/2014/main" id="{7AD15D3D-AB41-97D4-EC6F-5408C6EE1E5B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519" name="Rectangle 990">
          <a:extLst>
            <a:ext uri="{FF2B5EF4-FFF2-40B4-BE49-F238E27FC236}">
              <a16:creationId xmlns:a16="http://schemas.microsoft.com/office/drawing/2014/main" id="{B36946DF-820A-D960-9FDE-AAB5921E2EE7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520" name="Rectangle 991">
          <a:extLst>
            <a:ext uri="{FF2B5EF4-FFF2-40B4-BE49-F238E27FC236}">
              <a16:creationId xmlns:a16="http://schemas.microsoft.com/office/drawing/2014/main" id="{0D38AE08-5312-2685-1E65-6DFF7DF54CC7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521" name="Rectangle 992">
          <a:extLst>
            <a:ext uri="{FF2B5EF4-FFF2-40B4-BE49-F238E27FC236}">
              <a16:creationId xmlns:a16="http://schemas.microsoft.com/office/drawing/2014/main" id="{F40ED676-D35F-10A9-A9CC-3703FAF92271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522" name="Rectangle 993">
          <a:extLst>
            <a:ext uri="{FF2B5EF4-FFF2-40B4-BE49-F238E27FC236}">
              <a16:creationId xmlns:a16="http://schemas.microsoft.com/office/drawing/2014/main" id="{B7BE8A95-4EF7-50A2-F90C-4F79851F4E29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523" name="Rectangle 994">
          <a:extLst>
            <a:ext uri="{FF2B5EF4-FFF2-40B4-BE49-F238E27FC236}">
              <a16:creationId xmlns:a16="http://schemas.microsoft.com/office/drawing/2014/main" id="{2C134648-669B-71D3-1E83-C3555527C35B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524" name="Rectangle 995">
          <a:extLst>
            <a:ext uri="{FF2B5EF4-FFF2-40B4-BE49-F238E27FC236}">
              <a16:creationId xmlns:a16="http://schemas.microsoft.com/office/drawing/2014/main" id="{36030D7C-ECB4-C977-59B0-F30C66649D14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525" name="Rectangle 996">
          <a:extLst>
            <a:ext uri="{FF2B5EF4-FFF2-40B4-BE49-F238E27FC236}">
              <a16:creationId xmlns:a16="http://schemas.microsoft.com/office/drawing/2014/main" id="{EBF7D8C5-19CB-2A21-9813-673582A75596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526" name="Rectangle 997">
          <a:extLst>
            <a:ext uri="{FF2B5EF4-FFF2-40B4-BE49-F238E27FC236}">
              <a16:creationId xmlns:a16="http://schemas.microsoft.com/office/drawing/2014/main" id="{3730283F-7797-3CA0-2219-EFB31AC50B84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527" name="Rectangle 998">
          <a:extLst>
            <a:ext uri="{FF2B5EF4-FFF2-40B4-BE49-F238E27FC236}">
              <a16:creationId xmlns:a16="http://schemas.microsoft.com/office/drawing/2014/main" id="{0CC97975-4939-3043-B0FA-58435065DA8B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528" name="Rectangle 999">
          <a:extLst>
            <a:ext uri="{FF2B5EF4-FFF2-40B4-BE49-F238E27FC236}">
              <a16:creationId xmlns:a16="http://schemas.microsoft.com/office/drawing/2014/main" id="{0B4EF228-C55D-D027-EDDA-0301AC834654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529" name="Rectangle 1000">
          <a:extLst>
            <a:ext uri="{FF2B5EF4-FFF2-40B4-BE49-F238E27FC236}">
              <a16:creationId xmlns:a16="http://schemas.microsoft.com/office/drawing/2014/main" id="{D421D1FE-C167-E0D9-C58D-F1821564D5BF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530" name="Rectangle 1001">
          <a:extLst>
            <a:ext uri="{FF2B5EF4-FFF2-40B4-BE49-F238E27FC236}">
              <a16:creationId xmlns:a16="http://schemas.microsoft.com/office/drawing/2014/main" id="{4B1342E6-49CE-1913-98FD-1CF6CE569BDB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531" name="Rectangle 1002">
          <a:extLst>
            <a:ext uri="{FF2B5EF4-FFF2-40B4-BE49-F238E27FC236}">
              <a16:creationId xmlns:a16="http://schemas.microsoft.com/office/drawing/2014/main" id="{E814089C-6C83-E589-6525-96766CD86A81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532" name="Rectangle 1003">
          <a:extLst>
            <a:ext uri="{FF2B5EF4-FFF2-40B4-BE49-F238E27FC236}">
              <a16:creationId xmlns:a16="http://schemas.microsoft.com/office/drawing/2014/main" id="{3E19A8A7-021B-F1A5-DA26-CE146DD7190D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533" name="Rectangle 1004">
          <a:extLst>
            <a:ext uri="{FF2B5EF4-FFF2-40B4-BE49-F238E27FC236}">
              <a16:creationId xmlns:a16="http://schemas.microsoft.com/office/drawing/2014/main" id="{7F9CB1E8-B807-90A0-A094-ACD2EF7E9A51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534" name="Rectangle 1005">
          <a:extLst>
            <a:ext uri="{FF2B5EF4-FFF2-40B4-BE49-F238E27FC236}">
              <a16:creationId xmlns:a16="http://schemas.microsoft.com/office/drawing/2014/main" id="{9F7E2C23-8DB6-1617-D70D-3089C05C08A4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535" name="Rectangle 1006">
          <a:extLst>
            <a:ext uri="{FF2B5EF4-FFF2-40B4-BE49-F238E27FC236}">
              <a16:creationId xmlns:a16="http://schemas.microsoft.com/office/drawing/2014/main" id="{57E90B34-EC7F-9316-B830-D8FB1F6281E6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536" name="Rectangle 1007">
          <a:extLst>
            <a:ext uri="{FF2B5EF4-FFF2-40B4-BE49-F238E27FC236}">
              <a16:creationId xmlns:a16="http://schemas.microsoft.com/office/drawing/2014/main" id="{021FDBAF-B9A9-3E9C-51A4-AB5FA2BA2E2D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537" name="Rectangle 1008">
          <a:extLst>
            <a:ext uri="{FF2B5EF4-FFF2-40B4-BE49-F238E27FC236}">
              <a16:creationId xmlns:a16="http://schemas.microsoft.com/office/drawing/2014/main" id="{76B702C3-1809-23FB-4837-650870CF64CA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538" name="Rectangle 1009">
          <a:extLst>
            <a:ext uri="{FF2B5EF4-FFF2-40B4-BE49-F238E27FC236}">
              <a16:creationId xmlns:a16="http://schemas.microsoft.com/office/drawing/2014/main" id="{1EED898B-C5FF-75A4-CBC2-6A0CE0B64454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539" name="Rectangle 1010">
          <a:extLst>
            <a:ext uri="{FF2B5EF4-FFF2-40B4-BE49-F238E27FC236}">
              <a16:creationId xmlns:a16="http://schemas.microsoft.com/office/drawing/2014/main" id="{9FF89D9E-BF40-7F31-4F14-FAF79A16A593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540" name="Rectangle 1011">
          <a:extLst>
            <a:ext uri="{FF2B5EF4-FFF2-40B4-BE49-F238E27FC236}">
              <a16:creationId xmlns:a16="http://schemas.microsoft.com/office/drawing/2014/main" id="{99A7DEE1-D701-42CA-FD25-EE3D692F8FAF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541" name="Rectangle 966">
          <a:extLst>
            <a:ext uri="{FF2B5EF4-FFF2-40B4-BE49-F238E27FC236}">
              <a16:creationId xmlns:a16="http://schemas.microsoft.com/office/drawing/2014/main" id="{BB3DABF3-F6DE-39BB-6BBB-0E531A80DFA8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542" name="Rectangle 967">
          <a:extLst>
            <a:ext uri="{FF2B5EF4-FFF2-40B4-BE49-F238E27FC236}">
              <a16:creationId xmlns:a16="http://schemas.microsoft.com/office/drawing/2014/main" id="{4E9EA04B-7C38-AEBB-07AB-27D54580E74D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543" name="Rectangle 968">
          <a:extLst>
            <a:ext uri="{FF2B5EF4-FFF2-40B4-BE49-F238E27FC236}">
              <a16:creationId xmlns:a16="http://schemas.microsoft.com/office/drawing/2014/main" id="{F24FA11B-9F7F-7420-6A55-1A8D29FF0023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544" name="Rectangle 969">
          <a:extLst>
            <a:ext uri="{FF2B5EF4-FFF2-40B4-BE49-F238E27FC236}">
              <a16:creationId xmlns:a16="http://schemas.microsoft.com/office/drawing/2014/main" id="{8E6DF93D-FB8C-A9AA-D460-8FB37B4536BA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545" name="Rectangle 970">
          <a:extLst>
            <a:ext uri="{FF2B5EF4-FFF2-40B4-BE49-F238E27FC236}">
              <a16:creationId xmlns:a16="http://schemas.microsoft.com/office/drawing/2014/main" id="{8F93238C-9ABB-CB0A-664B-6E03A4ED606B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546" name="Rectangle 971">
          <a:extLst>
            <a:ext uri="{FF2B5EF4-FFF2-40B4-BE49-F238E27FC236}">
              <a16:creationId xmlns:a16="http://schemas.microsoft.com/office/drawing/2014/main" id="{CBEE3D4C-664B-53F3-ABE5-3FB99877412E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547" name="Rectangle 972">
          <a:extLst>
            <a:ext uri="{FF2B5EF4-FFF2-40B4-BE49-F238E27FC236}">
              <a16:creationId xmlns:a16="http://schemas.microsoft.com/office/drawing/2014/main" id="{34169E0B-41E2-558A-323E-864C5EF4995B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548" name="Rectangle 973">
          <a:extLst>
            <a:ext uri="{FF2B5EF4-FFF2-40B4-BE49-F238E27FC236}">
              <a16:creationId xmlns:a16="http://schemas.microsoft.com/office/drawing/2014/main" id="{9701FB52-C689-29F7-76C0-07203555FE4A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549" name="Rectangle 974">
          <a:extLst>
            <a:ext uri="{FF2B5EF4-FFF2-40B4-BE49-F238E27FC236}">
              <a16:creationId xmlns:a16="http://schemas.microsoft.com/office/drawing/2014/main" id="{2E256C92-EF7A-0E0F-C44F-2C2347D2BB2B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550" name="Rectangle 975">
          <a:extLst>
            <a:ext uri="{FF2B5EF4-FFF2-40B4-BE49-F238E27FC236}">
              <a16:creationId xmlns:a16="http://schemas.microsoft.com/office/drawing/2014/main" id="{6C123673-5B3E-556E-3B72-391E76E262CC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551" name="Rectangle 976">
          <a:extLst>
            <a:ext uri="{FF2B5EF4-FFF2-40B4-BE49-F238E27FC236}">
              <a16:creationId xmlns:a16="http://schemas.microsoft.com/office/drawing/2014/main" id="{AEA8BAE1-EB99-3C47-A34A-8E08F2C90C29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552" name="Rectangle 977">
          <a:extLst>
            <a:ext uri="{FF2B5EF4-FFF2-40B4-BE49-F238E27FC236}">
              <a16:creationId xmlns:a16="http://schemas.microsoft.com/office/drawing/2014/main" id="{A863EEAA-0395-A7BB-11E5-5291DAE7E546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553" name="Rectangle 978">
          <a:extLst>
            <a:ext uri="{FF2B5EF4-FFF2-40B4-BE49-F238E27FC236}">
              <a16:creationId xmlns:a16="http://schemas.microsoft.com/office/drawing/2014/main" id="{CB2C2146-3CE4-39B1-981A-B46EA1408C8F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554" name="Rectangle 979">
          <a:extLst>
            <a:ext uri="{FF2B5EF4-FFF2-40B4-BE49-F238E27FC236}">
              <a16:creationId xmlns:a16="http://schemas.microsoft.com/office/drawing/2014/main" id="{C76E8AC3-94E9-8402-B784-C96129043FE5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555" name="Rectangle 980">
          <a:extLst>
            <a:ext uri="{FF2B5EF4-FFF2-40B4-BE49-F238E27FC236}">
              <a16:creationId xmlns:a16="http://schemas.microsoft.com/office/drawing/2014/main" id="{47C0EC9E-C701-3D9A-75BA-ECBE70C0FD06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556" name="Rectangle 981">
          <a:extLst>
            <a:ext uri="{FF2B5EF4-FFF2-40B4-BE49-F238E27FC236}">
              <a16:creationId xmlns:a16="http://schemas.microsoft.com/office/drawing/2014/main" id="{9A8A6528-6B8C-5389-5567-E69E8EB8301D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557" name="Rectangle 982">
          <a:extLst>
            <a:ext uri="{FF2B5EF4-FFF2-40B4-BE49-F238E27FC236}">
              <a16:creationId xmlns:a16="http://schemas.microsoft.com/office/drawing/2014/main" id="{0BE9388D-24B8-0CA9-0622-31A502CBE3CB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558" name="Rectangle 983">
          <a:extLst>
            <a:ext uri="{FF2B5EF4-FFF2-40B4-BE49-F238E27FC236}">
              <a16:creationId xmlns:a16="http://schemas.microsoft.com/office/drawing/2014/main" id="{564CF7F4-06FF-29D0-5924-6F069A56716D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559" name="Rectangle 984">
          <a:extLst>
            <a:ext uri="{FF2B5EF4-FFF2-40B4-BE49-F238E27FC236}">
              <a16:creationId xmlns:a16="http://schemas.microsoft.com/office/drawing/2014/main" id="{9AAF9F63-224D-4F90-5864-D465F18EEE1E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560" name="Rectangle 985">
          <a:extLst>
            <a:ext uri="{FF2B5EF4-FFF2-40B4-BE49-F238E27FC236}">
              <a16:creationId xmlns:a16="http://schemas.microsoft.com/office/drawing/2014/main" id="{F7CC59C5-8828-404D-BA41-A8A54CFF21EB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561" name="Rectangle 986">
          <a:extLst>
            <a:ext uri="{FF2B5EF4-FFF2-40B4-BE49-F238E27FC236}">
              <a16:creationId xmlns:a16="http://schemas.microsoft.com/office/drawing/2014/main" id="{42722D6A-7CFF-4C03-6982-98A7417AC1A8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562" name="Rectangle 987">
          <a:extLst>
            <a:ext uri="{FF2B5EF4-FFF2-40B4-BE49-F238E27FC236}">
              <a16:creationId xmlns:a16="http://schemas.microsoft.com/office/drawing/2014/main" id="{B8D4C931-E8CB-D2E6-4C44-5A86FA451A2E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563" name="Rectangle 988">
          <a:extLst>
            <a:ext uri="{FF2B5EF4-FFF2-40B4-BE49-F238E27FC236}">
              <a16:creationId xmlns:a16="http://schemas.microsoft.com/office/drawing/2014/main" id="{3B4FD1A7-25A4-B932-C2CC-02C0A662CAFC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564" name="Rectangle 989">
          <a:extLst>
            <a:ext uri="{FF2B5EF4-FFF2-40B4-BE49-F238E27FC236}">
              <a16:creationId xmlns:a16="http://schemas.microsoft.com/office/drawing/2014/main" id="{EA3D9820-A387-424A-9152-35A3140EEFD7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565" name="Rectangle 990">
          <a:extLst>
            <a:ext uri="{FF2B5EF4-FFF2-40B4-BE49-F238E27FC236}">
              <a16:creationId xmlns:a16="http://schemas.microsoft.com/office/drawing/2014/main" id="{D9E15C17-C482-5A97-6AB1-756DF8BFAA2D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566" name="Rectangle 991">
          <a:extLst>
            <a:ext uri="{FF2B5EF4-FFF2-40B4-BE49-F238E27FC236}">
              <a16:creationId xmlns:a16="http://schemas.microsoft.com/office/drawing/2014/main" id="{6B4C625B-27D1-B3BE-CEA9-66201B7CB338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567" name="Rectangle 992">
          <a:extLst>
            <a:ext uri="{FF2B5EF4-FFF2-40B4-BE49-F238E27FC236}">
              <a16:creationId xmlns:a16="http://schemas.microsoft.com/office/drawing/2014/main" id="{76A3219F-DE48-C76E-7F8C-389EA4106B7F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568" name="Rectangle 993">
          <a:extLst>
            <a:ext uri="{FF2B5EF4-FFF2-40B4-BE49-F238E27FC236}">
              <a16:creationId xmlns:a16="http://schemas.microsoft.com/office/drawing/2014/main" id="{FEB90BA7-1333-214D-2AF2-0F7BF6D570DB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569" name="Rectangle 994">
          <a:extLst>
            <a:ext uri="{FF2B5EF4-FFF2-40B4-BE49-F238E27FC236}">
              <a16:creationId xmlns:a16="http://schemas.microsoft.com/office/drawing/2014/main" id="{E8C8538D-255D-60A0-E736-BE1DF04B6460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570" name="Rectangle 995">
          <a:extLst>
            <a:ext uri="{FF2B5EF4-FFF2-40B4-BE49-F238E27FC236}">
              <a16:creationId xmlns:a16="http://schemas.microsoft.com/office/drawing/2014/main" id="{8BFEA0D7-8BAC-6BD7-7B33-D3C8EDB2D412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571" name="Rectangle 996">
          <a:extLst>
            <a:ext uri="{FF2B5EF4-FFF2-40B4-BE49-F238E27FC236}">
              <a16:creationId xmlns:a16="http://schemas.microsoft.com/office/drawing/2014/main" id="{AAF95079-D854-20CF-C18A-3F48E46CA8C7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572" name="Rectangle 997">
          <a:extLst>
            <a:ext uri="{FF2B5EF4-FFF2-40B4-BE49-F238E27FC236}">
              <a16:creationId xmlns:a16="http://schemas.microsoft.com/office/drawing/2014/main" id="{469BB3EB-D377-5C3C-9C4D-1C720F209F93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573" name="Rectangle 998">
          <a:extLst>
            <a:ext uri="{FF2B5EF4-FFF2-40B4-BE49-F238E27FC236}">
              <a16:creationId xmlns:a16="http://schemas.microsoft.com/office/drawing/2014/main" id="{92D912CE-73D7-4684-B408-BE6291FEF7D7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574" name="Rectangle 999">
          <a:extLst>
            <a:ext uri="{FF2B5EF4-FFF2-40B4-BE49-F238E27FC236}">
              <a16:creationId xmlns:a16="http://schemas.microsoft.com/office/drawing/2014/main" id="{40BD87A7-6C55-F48D-FEEC-78BAD01E723C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575" name="Rectangle 1000">
          <a:extLst>
            <a:ext uri="{FF2B5EF4-FFF2-40B4-BE49-F238E27FC236}">
              <a16:creationId xmlns:a16="http://schemas.microsoft.com/office/drawing/2014/main" id="{F8A0794C-5431-65BC-6316-653EE7C07D38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576" name="Rectangle 1001">
          <a:extLst>
            <a:ext uri="{FF2B5EF4-FFF2-40B4-BE49-F238E27FC236}">
              <a16:creationId xmlns:a16="http://schemas.microsoft.com/office/drawing/2014/main" id="{201662AD-17F0-3F93-E96A-19197BF8C4E8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577" name="Rectangle 1002">
          <a:extLst>
            <a:ext uri="{FF2B5EF4-FFF2-40B4-BE49-F238E27FC236}">
              <a16:creationId xmlns:a16="http://schemas.microsoft.com/office/drawing/2014/main" id="{EF779ED6-352A-D9B7-9BBD-482F449C91E5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578" name="Rectangle 1003">
          <a:extLst>
            <a:ext uri="{FF2B5EF4-FFF2-40B4-BE49-F238E27FC236}">
              <a16:creationId xmlns:a16="http://schemas.microsoft.com/office/drawing/2014/main" id="{2EE41553-B7C9-91E5-CB1B-607DB3097824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579" name="Rectangle 1004">
          <a:extLst>
            <a:ext uri="{FF2B5EF4-FFF2-40B4-BE49-F238E27FC236}">
              <a16:creationId xmlns:a16="http://schemas.microsoft.com/office/drawing/2014/main" id="{A9C661B7-D4CD-C6A2-3738-620E31D0B49C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580" name="Rectangle 1005">
          <a:extLst>
            <a:ext uri="{FF2B5EF4-FFF2-40B4-BE49-F238E27FC236}">
              <a16:creationId xmlns:a16="http://schemas.microsoft.com/office/drawing/2014/main" id="{03211F3A-9EDA-9846-2F88-C3A79EB0A733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581" name="Rectangle 1006">
          <a:extLst>
            <a:ext uri="{FF2B5EF4-FFF2-40B4-BE49-F238E27FC236}">
              <a16:creationId xmlns:a16="http://schemas.microsoft.com/office/drawing/2014/main" id="{FF9137DA-193B-6435-C23B-537C1BA2646C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582" name="Rectangle 1007">
          <a:extLst>
            <a:ext uri="{FF2B5EF4-FFF2-40B4-BE49-F238E27FC236}">
              <a16:creationId xmlns:a16="http://schemas.microsoft.com/office/drawing/2014/main" id="{CA3B1120-4A0C-00D1-3B15-9F382E963F80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583" name="Rectangle 1008">
          <a:extLst>
            <a:ext uri="{FF2B5EF4-FFF2-40B4-BE49-F238E27FC236}">
              <a16:creationId xmlns:a16="http://schemas.microsoft.com/office/drawing/2014/main" id="{DEFC9182-7946-4A54-C0F9-198E3864502F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584" name="Rectangle 1009">
          <a:extLst>
            <a:ext uri="{FF2B5EF4-FFF2-40B4-BE49-F238E27FC236}">
              <a16:creationId xmlns:a16="http://schemas.microsoft.com/office/drawing/2014/main" id="{BCA7B33B-EAAC-ACD3-CECA-862C47B6380D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585" name="Rectangle 1010">
          <a:extLst>
            <a:ext uri="{FF2B5EF4-FFF2-40B4-BE49-F238E27FC236}">
              <a16:creationId xmlns:a16="http://schemas.microsoft.com/office/drawing/2014/main" id="{D69DE290-C7B2-EA12-C236-39F204D1F8F5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586" name="Rectangle 1011">
          <a:extLst>
            <a:ext uri="{FF2B5EF4-FFF2-40B4-BE49-F238E27FC236}">
              <a16:creationId xmlns:a16="http://schemas.microsoft.com/office/drawing/2014/main" id="{6004B00C-D917-B4E9-E64A-03BF0A2FF76E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587" name="Rectangle 966">
          <a:extLst>
            <a:ext uri="{FF2B5EF4-FFF2-40B4-BE49-F238E27FC236}">
              <a16:creationId xmlns:a16="http://schemas.microsoft.com/office/drawing/2014/main" id="{DAE93B8E-9369-9BA6-7663-B8EC48D747A3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588" name="Rectangle 967">
          <a:extLst>
            <a:ext uri="{FF2B5EF4-FFF2-40B4-BE49-F238E27FC236}">
              <a16:creationId xmlns:a16="http://schemas.microsoft.com/office/drawing/2014/main" id="{123F165D-2974-ACB8-1105-DBF6D6974FC0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589" name="Rectangle 968">
          <a:extLst>
            <a:ext uri="{FF2B5EF4-FFF2-40B4-BE49-F238E27FC236}">
              <a16:creationId xmlns:a16="http://schemas.microsoft.com/office/drawing/2014/main" id="{2D44B12F-6276-7EC0-9808-6C8C5CC36482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590" name="Rectangle 969">
          <a:extLst>
            <a:ext uri="{FF2B5EF4-FFF2-40B4-BE49-F238E27FC236}">
              <a16:creationId xmlns:a16="http://schemas.microsoft.com/office/drawing/2014/main" id="{CA4B7CBB-897F-C478-CE88-3323E8617F44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591" name="Rectangle 970">
          <a:extLst>
            <a:ext uri="{FF2B5EF4-FFF2-40B4-BE49-F238E27FC236}">
              <a16:creationId xmlns:a16="http://schemas.microsoft.com/office/drawing/2014/main" id="{75F0F9A8-42B2-61C5-F881-036776D70B74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592" name="Rectangle 971">
          <a:extLst>
            <a:ext uri="{FF2B5EF4-FFF2-40B4-BE49-F238E27FC236}">
              <a16:creationId xmlns:a16="http://schemas.microsoft.com/office/drawing/2014/main" id="{5DD57897-28EB-D297-50C8-87B5DAF6B19E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593" name="Rectangle 972">
          <a:extLst>
            <a:ext uri="{FF2B5EF4-FFF2-40B4-BE49-F238E27FC236}">
              <a16:creationId xmlns:a16="http://schemas.microsoft.com/office/drawing/2014/main" id="{61B5EF4E-12DE-D203-CA15-C51184F12B5A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594" name="Rectangle 973">
          <a:extLst>
            <a:ext uri="{FF2B5EF4-FFF2-40B4-BE49-F238E27FC236}">
              <a16:creationId xmlns:a16="http://schemas.microsoft.com/office/drawing/2014/main" id="{12AC5761-3B11-2A80-8287-7CD4C7BCD78A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595" name="Rectangle 974">
          <a:extLst>
            <a:ext uri="{FF2B5EF4-FFF2-40B4-BE49-F238E27FC236}">
              <a16:creationId xmlns:a16="http://schemas.microsoft.com/office/drawing/2014/main" id="{3C17ED10-15E7-C4C3-7F85-DEF27CDF2738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596" name="Rectangle 975">
          <a:extLst>
            <a:ext uri="{FF2B5EF4-FFF2-40B4-BE49-F238E27FC236}">
              <a16:creationId xmlns:a16="http://schemas.microsoft.com/office/drawing/2014/main" id="{1EF9E96F-8E03-A2DF-54E5-EA322C2DBA61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597" name="Rectangle 976">
          <a:extLst>
            <a:ext uri="{FF2B5EF4-FFF2-40B4-BE49-F238E27FC236}">
              <a16:creationId xmlns:a16="http://schemas.microsoft.com/office/drawing/2014/main" id="{EBB85B12-F3CE-03FE-5365-ADDC7FAF8251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598" name="Rectangle 977">
          <a:extLst>
            <a:ext uri="{FF2B5EF4-FFF2-40B4-BE49-F238E27FC236}">
              <a16:creationId xmlns:a16="http://schemas.microsoft.com/office/drawing/2014/main" id="{31A9B466-05C4-159B-0E4B-9FC348F9D050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599" name="Rectangle 978">
          <a:extLst>
            <a:ext uri="{FF2B5EF4-FFF2-40B4-BE49-F238E27FC236}">
              <a16:creationId xmlns:a16="http://schemas.microsoft.com/office/drawing/2014/main" id="{52991181-6670-D9C5-9C0D-7BE52C1605E3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600" name="Rectangle 979">
          <a:extLst>
            <a:ext uri="{FF2B5EF4-FFF2-40B4-BE49-F238E27FC236}">
              <a16:creationId xmlns:a16="http://schemas.microsoft.com/office/drawing/2014/main" id="{31F3E7EA-CAFF-C5F1-B2CF-494A21EF3413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601" name="Rectangle 980">
          <a:extLst>
            <a:ext uri="{FF2B5EF4-FFF2-40B4-BE49-F238E27FC236}">
              <a16:creationId xmlns:a16="http://schemas.microsoft.com/office/drawing/2014/main" id="{15E1CBA7-7355-DC66-85A2-E3F133F5A2FF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602" name="Rectangle 981">
          <a:extLst>
            <a:ext uri="{FF2B5EF4-FFF2-40B4-BE49-F238E27FC236}">
              <a16:creationId xmlns:a16="http://schemas.microsoft.com/office/drawing/2014/main" id="{CB4E532C-157B-D922-051D-20E1A9DE6559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603" name="Rectangle 982">
          <a:extLst>
            <a:ext uri="{FF2B5EF4-FFF2-40B4-BE49-F238E27FC236}">
              <a16:creationId xmlns:a16="http://schemas.microsoft.com/office/drawing/2014/main" id="{783467FF-AD7A-F696-93B1-2DA87C9A7C78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604" name="Rectangle 983">
          <a:extLst>
            <a:ext uri="{FF2B5EF4-FFF2-40B4-BE49-F238E27FC236}">
              <a16:creationId xmlns:a16="http://schemas.microsoft.com/office/drawing/2014/main" id="{9EC4D9C0-65AA-FCD4-9E78-6A10E293E7B1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605" name="Rectangle 984">
          <a:extLst>
            <a:ext uri="{FF2B5EF4-FFF2-40B4-BE49-F238E27FC236}">
              <a16:creationId xmlns:a16="http://schemas.microsoft.com/office/drawing/2014/main" id="{74CC8364-1D95-1CE8-CFAB-6590BD4A94B5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606" name="Rectangle 985">
          <a:extLst>
            <a:ext uri="{FF2B5EF4-FFF2-40B4-BE49-F238E27FC236}">
              <a16:creationId xmlns:a16="http://schemas.microsoft.com/office/drawing/2014/main" id="{F3FAC8A1-11D0-AA2C-8F72-7E5761250AE7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607" name="Rectangle 986">
          <a:extLst>
            <a:ext uri="{FF2B5EF4-FFF2-40B4-BE49-F238E27FC236}">
              <a16:creationId xmlns:a16="http://schemas.microsoft.com/office/drawing/2014/main" id="{AF7E8CB4-AD3C-EE7D-B6EC-E33C506212ED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608" name="Rectangle 987">
          <a:extLst>
            <a:ext uri="{FF2B5EF4-FFF2-40B4-BE49-F238E27FC236}">
              <a16:creationId xmlns:a16="http://schemas.microsoft.com/office/drawing/2014/main" id="{C158D499-7022-A100-12A5-8A3C8E401EF1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609" name="Rectangle 988">
          <a:extLst>
            <a:ext uri="{FF2B5EF4-FFF2-40B4-BE49-F238E27FC236}">
              <a16:creationId xmlns:a16="http://schemas.microsoft.com/office/drawing/2014/main" id="{89138924-5679-29FD-E4C1-5310326A6269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610" name="Rectangle 989">
          <a:extLst>
            <a:ext uri="{FF2B5EF4-FFF2-40B4-BE49-F238E27FC236}">
              <a16:creationId xmlns:a16="http://schemas.microsoft.com/office/drawing/2014/main" id="{0A808F1A-56FB-523F-A9E8-892B9AE49DF6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611" name="Rectangle 990">
          <a:extLst>
            <a:ext uri="{FF2B5EF4-FFF2-40B4-BE49-F238E27FC236}">
              <a16:creationId xmlns:a16="http://schemas.microsoft.com/office/drawing/2014/main" id="{56359EEA-DDC3-F2BA-ADE8-75C6A4A472F6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612" name="Rectangle 991">
          <a:extLst>
            <a:ext uri="{FF2B5EF4-FFF2-40B4-BE49-F238E27FC236}">
              <a16:creationId xmlns:a16="http://schemas.microsoft.com/office/drawing/2014/main" id="{6CE9B34E-2399-EC94-191D-BF24DA37CA8B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613" name="Rectangle 992">
          <a:extLst>
            <a:ext uri="{FF2B5EF4-FFF2-40B4-BE49-F238E27FC236}">
              <a16:creationId xmlns:a16="http://schemas.microsoft.com/office/drawing/2014/main" id="{83F72B0F-A72D-BBB6-B223-6BBFF973EBBC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614" name="Rectangle 993">
          <a:extLst>
            <a:ext uri="{FF2B5EF4-FFF2-40B4-BE49-F238E27FC236}">
              <a16:creationId xmlns:a16="http://schemas.microsoft.com/office/drawing/2014/main" id="{2C9E6DC2-AF1B-1661-D92B-2615A5CB082B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615" name="Rectangle 994">
          <a:extLst>
            <a:ext uri="{FF2B5EF4-FFF2-40B4-BE49-F238E27FC236}">
              <a16:creationId xmlns:a16="http://schemas.microsoft.com/office/drawing/2014/main" id="{3A4FD8CB-8425-A67C-9ACD-DA7A4270CFB2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616" name="Rectangle 995">
          <a:extLst>
            <a:ext uri="{FF2B5EF4-FFF2-40B4-BE49-F238E27FC236}">
              <a16:creationId xmlns:a16="http://schemas.microsoft.com/office/drawing/2014/main" id="{6C95FCC0-222E-CFED-3351-7F417F52FA45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59617" name="Rectangle 996">
          <a:extLst>
            <a:ext uri="{FF2B5EF4-FFF2-40B4-BE49-F238E27FC236}">
              <a16:creationId xmlns:a16="http://schemas.microsoft.com/office/drawing/2014/main" id="{319AD4CF-342E-88BD-4C6C-AA7C423A6B79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618" name="Rectangle 997">
          <a:extLst>
            <a:ext uri="{FF2B5EF4-FFF2-40B4-BE49-F238E27FC236}">
              <a16:creationId xmlns:a16="http://schemas.microsoft.com/office/drawing/2014/main" id="{20410F27-1582-C8C7-6D2B-4BDFBF033441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59619" name="Rectangle 998">
          <a:extLst>
            <a:ext uri="{FF2B5EF4-FFF2-40B4-BE49-F238E27FC236}">
              <a16:creationId xmlns:a16="http://schemas.microsoft.com/office/drawing/2014/main" id="{D7CB7BBB-6458-9E57-022C-894E4924DCD4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59620" name="Rectangle 999">
          <a:extLst>
            <a:ext uri="{FF2B5EF4-FFF2-40B4-BE49-F238E27FC236}">
              <a16:creationId xmlns:a16="http://schemas.microsoft.com/office/drawing/2014/main" id="{352F3B75-261C-18C9-5DAD-69A92755FAB3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621" name="Rectangle 1000">
          <a:extLst>
            <a:ext uri="{FF2B5EF4-FFF2-40B4-BE49-F238E27FC236}">
              <a16:creationId xmlns:a16="http://schemas.microsoft.com/office/drawing/2014/main" id="{41F40843-2C90-E8D8-F3C9-78BC1B063574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622" name="Rectangle 1001">
          <a:extLst>
            <a:ext uri="{FF2B5EF4-FFF2-40B4-BE49-F238E27FC236}">
              <a16:creationId xmlns:a16="http://schemas.microsoft.com/office/drawing/2014/main" id="{1171C00C-8B57-83F9-BD36-0D3D6322B12B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623" name="Rectangle 1002">
          <a:extLst>
            <a:ext uri="{FF2B5EF4-FFF2-40B4-BE49-F238E27FC236}">
              <a16:creationId xmlns:a16="http://schemas.microsoft.com/office/drawing/2014/main" id="{BE797FCA-7764-5328-C636-B238CC0976DC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624" name="Rectangle 1003">
          <a:extLst>
            <a:ext uri="{FF2B5EF4-FFF2-40B4-BE49-F238E27FC236}">
              <a16:creationId xmlns:a16="http://schemas.microsoft.com/office/drawing/2014/main" id="{FBB83B50-EEE7-07D2-417F-2628DDBDDFCB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625" name="Rectangle 1004">
          <a:extLst>
            <a:ext uri="{FF2B5EF4-FFF2-40B4-BE49-F238E27FC236}">
              <a16:creationId xmlns:a16="http://schemas.microsoft.com/office/drawing/2014/main" id="{2D4306DC-238D-F5AA-C614-5495D944FE80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626" name="Rectangle 1005">
          <a:extLst>
            <a:ext uri="{FF2B5EF4-FFF2-40B4-BE49-F238E27FC236}">
              <a16:creationId xmlns:a16="http://schemas.microsoft.com/office/drawing/2014/main" id="{4B492CAC-647E-49D4-6C16-2FDED1A68ABB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627" name="Rectangle 1006">
          <a:extLst>
            <a:ext uri="{FF2B5EF4-FFF2-40B4-BE49-F238E27FC236}">
              <a16:creationId xmlns:a16="http://schemas.microsoft.com/office/drawing/2014/main" id="{D234C3A4-3E61-4BC0-185C-19E8599F0211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628" name="Rectangle 1007">
          <a:extLst>
            <a:ext uri="{FF2B5EF4-FFF2-40B4-BE49-F238E27FC236}">
              <a16:creationId xmlns:a16="http://schemas.microsoft.com/office/drawing/2014/main" id="{CD7A36DC-6F7B-D456-8B55-560DA1FA506D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629" name="Rectangle 1008">
          <a:extLst>
            <a:ext uri="{FF2B5EF4-FFF2-40B4-BE49-F238E27FC236}">
              <a16:creationId xmlns:a16="http://schemas.microsoft.com/office/drawing/2014/main" id="{2F88AB25-2D5A-8CEC-3FA5-9EF6334664ED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630" name="Rectangle 1009">
          <a:extLst>
            <a:ext uri="{FF2B5EF4-FFF2-40B4-BE49-F238E27FC236}">
              <a16:creationId xmlns:a16="http://schemas.microsoft.com/office/drawing/2014/main" id="{A17AABA1-47C4-D245-FB65-5DEC3572262C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631" name="Rectangle 1010">
          <a:extLst>
            <a:ext uri="{FF2B5EF4-FFF2-40B4-BE49-F238E27FC236}">
              <a16:creationId xmlns:a16="http://schemas.microsoft.com/office/drawing/2014/main" id="{5C40B181-6DE5-BE6F-336F-3879C598A822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59632" name="Rectangle 1011">
          <a:extLst>
            <a:ext uri="{FF2B5EF4-FFF2-40B4-BE49-F238E27FC236}">
              <a16:creationId xmlns:a16="http://schemas.microsoft.com/office/drawing/2014/main" id="{6FBCF2B2-C740-E88B-B369-27BBB400472F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9633" name="Rectangle 1012">
          <a:extLst>
            <a:ext uri="{FF2B5EF4-FFF2-40B4-BE49-F238E27FC236}">
              <a16:creationId xmlns:a16="http://schemas.microsoft.com/office/drawing/2014/main" id="{50EBA40B-C38C-A097-3C5C-199D053CF02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9634" name="Rectangle 1013">
          <a:extLst>
            <a:ext uri="{FF2B5EF4-FFF2-40B4-BE49-F238E27FC236}">
              <a16:creationId xmlns:a16="http://schemas.microsoft.com/office/drawing/2014/main" id="{F96E4A0C-CD68-98CF-70DF-9593D8B26E2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635" name="Rectangle 1014">
          <a:extLst>
            <a:ext uri="{FF2B5EF4-FFF2-40B4-BE49-F238E27FC236}">
              <a16:creationId xmlns:a16="http://schemas.microsoft.com/office/drawing/2014/main" id="{05433A53-F011-C57E-DC00-CA933784844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9636" name="Rectangle 1015">
          <a:extLst>
            <a:ext uri="{FF2B5EF4-FFF2-40B4-BE49-F238E27FC236}">
              <a16:creationId xmlns:a16="http://schemas.microsoft.com/office/drawing/2014/main" id="{F5D65BA8-550E-98B1-37C0-F078D4B420B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9637" name="Rectangle 1016">
          <a:extLst>
            <a:ext uri="{FF2B5EF4-FFF2-40B4-BE49-F238E27FC236}">
              <a16:creationId xmlns:a16="http://schemas.microsoft.com/office/drawing/2014/main" id="{ECEC2A8A-C9DF-79DD-BA8D-2C4D259CAA9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638" name="Rectangle 1017">
          <a:extLst>
            <a:ext uri="{FF2B5EF4-FFF2-40B4-BE49-F238E27FC236}">
              <a16:creationId xmlns:a16="http://schemas.microsoft.com/office/drawing/2014/main" id="{E614ACE0-B567-0A7F-2BD5-C5C7C04538F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9639" name="Rectangle 1018">
          <a:extLst>
            <a:ext uri="{FF2B5EF4-FFF2-40B4-BE49-F238E27FC236}">
              <a16:creationId xmlns:a16="http://schemas.microsoft.com/office/drawing/2014/main" id="{D9C264BE-C286-ED05-36D0-8E5CA90F356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9640" name="Rectangle 1019">
          <a:extLst>
            <a:ext uri="{FF2B5EF4-FFF2-40B4-BE49-F238E27FC236}">
              <a16:creationId xmlns:a16="http://schemas.microsoft.com/office/drawing/2014/main" id="{B8B8CE3C-13A1-C6D4-618C-EE739F181DE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641" name="Rectangle 1020">
          <a:extLst>
            <a:ext uri="{FF2B5EF4-FFF2-40B4-BE49-F238E27FC236}">
              <a16:creationId xmlns:a16="http://schemas.microsoft.com/office/drawing/2014/main" id="{ED22446B-50C2-4891-09E8-562C9E85ECD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9642" name="Rectangle 1021">
          <a:extLst>
            <a:ext uri="{FF2B5EF4-FFF2-40B4-BE49-F238E27FC236}">
              <a16:creationId xmlns:a16="http://schemas.microsoft.com/office/drawing/2014/main" id="{59824D26-E27C-00E2-C171-3856DC541E5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9643" name="Rectangle 1022">
          <a:extLst>
            <a:ext uri="{FF2B5EF4-FFF2-40B4-BE49-F238E27FC236}">
              <a16:creationId xmlns:a16="http://schemas.microsoft.com/office/drawing/2014/main" id="{FE35A1F8-5E8A-77B1-64A3-041CAD76F61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644" name="Rectangle 1023">
          <a:extLst>
            <a:ext uri="{FF2B5EF4-FFF2-40B4-BE49-F238E27FC236}">
              <a16:creationId xmlns:a16="http://schemas.microsoft.com/office/drawing/2014/main" id="{66367C5F-27B4-5B23-B0B6-E453D4F1D4F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9645" name="Rectangle 1024">
          <a:extLst>
            <a:ext uri="{FF2B5EF4-FFF2-40B4-BE49-F238E27FC236}">
              <a16:creationId xmlns:a16="http://schemas.microsoft.com/office/drawing/2014/main" id="{AF546C5A-1186-27A0-E57B-A1C063E3093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9646" name="Rectangle 1025">
          <a:extLst>
            <a:ext uri="{FF2B5EF4-FFF2-40B4-BE49-F238E27FC236}">
              <a16:creationId xmlns:a16="http://schemas.microsoft.com/office/drawing/2014/main" id="{FAFAD530-4262-0658-70F1-3846890AE77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647" name="Rectangle 1026">
          <a:extLst>
            <a:ext uri="{FF2B5EF4-FFF2-40B4-BE49-F238E27FC236}">
              <a16:creationId xmlns:a16="http://schemas.microsoft.com/office/drawing/2014/main" id="{D4356371-D1C7-58A4-608E-FF2D56C44F7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9648" name="Rectangle 1027">
          <a:extLst>
            <a:ext uri="{FF2B5EF4-FFF2-40B4-BE49-F238E27FC236}">
              <a16:creationId xmlns:a16="http://schemas.microsoft.com/office/drawing/2014/main" id="{DDFF0E80-15A4-E969-2A03-A61A5C8F9BB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9649" name="Rectangle 1028">
          <a:extLst>
            <a:ext uri="{FF2B5EF4-FFF2-40B4-BE49-F238E27FC236}">
              <a16:creationId xmlns:a16="http://schemas.microsoft.com/office/drawing/2014/main" id="{49DD4F58-A950-B4FE-C998-4B5D44636BD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650" name="Rectangle 1029">
          <a:extLst>
            <a:ext uri="{FF2B5EF4-FFF2-40B4-BE49-F238E27FC236}">
              <a16:creationId xmlns:a16="http://schemas.microsoft.com/office/drawing/2014/main" id="{025B0643-6544-0FAC-6343-020BEB8F9D2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9651" name="Rectangle 1030">
          <a:extLst>
            <a:ext uri="{FF2B5EF4-FFF2-40B4-BE49-F238E27FC236}">
              <a16:creationId xmlns:a16="http://schemas.microsoft.com/office/drawing/2014/main" id="{FC1C7DDD-0527-D644-7421-B1CB952E20D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9652" name="Rectangle 1031">
          <a:extLst>
            <a:ext uri="{FF2B5EF4-FFF2-40B4-BE49-F238E27FC236}">
              <a16:creationId xmlns:a16="http://schemas.microsoft.com/office/drawing/2014/main" id="{FAAD4241-BEE9-0768-BAC9-EF16124688D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653" name="Rectangle 1032">
          <a:extLst>
            <a:ext uri="{FF2B5EF4-FFF2-40B4-BE49-F238E27FC236}">
              <a16:creationId xmlns:a16="http://schemas.microsoft.com/office/drawing/2014/main" id="{CD6366E8-9990-7B7F-2E3B-84FB754CBEA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9654" name="Rectangle 1033">
          <a:extLst>
            <a:ext uri="{FF2B5EF4-FFF2-40B4-BE49-F238E27FC236}">
              <a16:creationId xmlns:a16="http://schemas.microsoft.com/office/drawing/2014/main" id="{2EF84534-B442-0933-3810-9EC0C7FB53D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9655" name="Rectangle 1034">
          <a:extLst>
            <a:ext uri="{FF2B5EF4-FFF2-40B4-BE49-F238E27FC236}">
              <a16:creationId xmlns:a16="http://schemas.microsoft.com/office/drawing/2014/main" id="{78DED74E-9808-E2C3-7274-D89492429A2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656" name="Rectangle 1035">
          <a:extLst>
            <a:ext uri="{FF2B5EF4-FFF2-40B4-BE49-F238E27FC236}">
              <a16:creationId xmlns:a16="http://schemas.microsoft.com/office/drawing/2014/main" id="{51F08CB8-74FA-D6F9-8C3D-D695A5A9C06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9657" name="Rectangle 1036">
          <a:extLst>
            <a:ext uri="{FF2B5EF4-FFF2-40B4-BE49-F238E27FC236}">
              <a16:creationId xmlns:a16="http://schemas.microsoft.com/office/drawing/2014/main" id="{1D78ECD4-F17D-F15F-3B1C-751353A7922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9658" name="Rectangle 1037">
          <a:extLst>
            <a:ext uri="{FF2B5EF4-FFF2-40B4-BE49-F238E27FC236}">
              <a16:creationId xmlns:a16="http://schemas.microsoft.com/office/drawing/2014/main" id="{3B2BF6AC-251B-D1B2-7F42-B3BC428E3BD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659" name="Rectangle 1038">
          <a:extLst>
            <a:ext uri="{FF2B5EF4-FFF2-40B4-BE49-F238E27FC236}">
              <a16:creationId xmlns:a16="http://schemas.microsoft.com/office/drawing/2014/main" id="{D5B9DBEE-FD6E-FCB8-AACF-2116CD521AC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9660" name="Rectangle 1039">
          <a:extLst>
            <a:ext uri="{FF2B5EF4-FFF2-40B4-BE49-F238E27FC236}">
              <a16:creationId xmlns:a16="http://schemas.microsoft.com/office/drawing/2014/main" id="{43E43170-342E-D556-AE74-7B0B2905F20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9661" name="Rectangle 1040">
          <a:extLst>
            <a:ext uri="{FF2B5EF4-FFF2-40B4-BE49-F238E27FC236}">
              <a16:creationId xmlns:a16="http://schemas.microsoft.com/office/drawing/2014/main" id="{3DE82BA3-310C-AB4E-D15B-973B9AECF1B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662" name="Rectangle 1041">
          <a:extLst>
            <a:ext uri="{FF2B5EF4-FFF2-40B4-BE49-F238E27FC236}">
              <a16:creationId xmlns:a16="http://schemas.microsoft.com/office/drawing/2014/main" id="{E3619DB5-73AA-608E-D779-3939D1266CC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9663" name="Rectangle 1042">
          <a:extLst>
            <a:ext uri="{FF2B5EF4-FFF2-40B4-BE49-F238E27FC236}">
              <a16:creationId xmlns:a16="http://schemas.microsoft.com/office/drawing/2014/main" id="{2FD770EC-A217-D2EC-4456-A7DF8A7B881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9664" name="Rectangle 1043">
          <a:extLst>
            <a:ext uri="{FF2B5EF4-FFF2-40B4-BE49-F238E27FC236}">
              <a16:creationId xmlns:a16="http://schemas.microsoft.com/office/drawing/2014/main" id="{A300EF49-B0EB-DEAC-9366-8F57CA562CA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665" name="Rectangle 1044">
          <a:extLst>
            <a:ext uri="{FF2B5EF4-FFF2-40B4-BE49-F238E27FC236}">
              <a16:creationId xmlns:a16="http://schemas.microsoft.com/office/drawing/2014/main" id="{A2E664AB-0CA4-8A75-2A98-A6ABF10BD83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9666" name="Rectangle 1045">
          <a:extLst>
            <a:ext uri="{FF2B5EF4-FFF2-40B4-BE49-F238E27FC236}">
              <a16:creationId xmlns:a16="http://schemas.microsoft.com/office/drawing/2014/main" id="{CB40D659-2658-EE8D-E80D-1329B31A452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9667" name="Rectangle 1046">
          <a:extLst>
            <a:ext uri="{FF2B5EF4-FFF2-40B4-BE49-F238E27FC236}">
              <a16:creationId xmlns:a16="http://schemas.microsoft.com/office/drawing/2014/main" id="{136C724F-10FA-FED9-D24C-803A4E5B7440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9668" name="Rectangle 1047">
          <a:extLst>
            <a:ext uri="{FF2B5EF4-FFF2-40B4-BE49-F238E27FC236}">
              <a16:creationId xmlns:a16="http://schemas.microsoft.com/office/drawing/2014/main" id="{FC25DD7D-E063-C01A-F74C-E0DCF38A89C6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9669" name="Rectangle 1048">
          <a:extLst>
            <a:ext uri="{FF2B5EF4-FFF2-40B4-BE49-F238E27FC236}">
              <a16:creationId xmlns:a16="http://schemas.microsoft.com/office/drawing/2014/main" id="{72F43D14-CA30-8C66-2D44-BB0A1233EA33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9670" name="Rectangle 1049">
          <a:extLst>
            <a:ext uri="{FF2B5EF4-FFF2-40B4-BE49-F238E27FC236}">
              <a16:creationId xmlns:a16="http://schemas.microsoft.com/office/drawing/2014/main" id="{8F078213-0343-1812-921F-A413C5A3865C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9671" name="Rectangle 1050">
          <a:extLst>
            <a:ext uri="{FF2B5EF4-FFF2-40B4-BE49-F238E27FC236}">
              <a16:creationId xmlns:a16="http://schemas.microsoft.com/office/drawing/2014/main" id="{BAF0C337-7279-11EE-02C1-809110CC582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9672" name="Rectangle 1051">
          <a:extLst>
            <a:ext uri="{FF2B5EF4-FFF2-40B4-BE49-F238E27FC236}">
              <a16:creationId xmlns:a16="http://schemas.microsoft.com/office/drawing/2014/main" id="{1C19ECA1-45F0-86FE-2D81-776F16950C55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9673" name="Rectangle 1052">
          <a:extLst>
            <a:ext uri="{FF2B5EF4-FFF2-40B4-BE49-F238E27FC236}">
              <a16:creationId xmlns:a16="http://schemas.microsoft.com/office/drawing/2014/main" id="{82DCA229-0D0E-CD1D-9844-5D6AF0BC07B2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9674" name="Rectangle 1053">
          <a:extLst>
            <a:ext uri="{FF2B5EF4-FFF2-40B4-BE49-F238E27FC236}">
              <a16:creationId xmlns:a16="http://schemas.microsoft.com/office/drawing/2014/main" id="{0B741086-E28F-F15C-DA54-FBE954916F2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9675" name="Rectangle 1054">
          <a:extLst>
            <a:ext uri="{FF2B5EF4-FFF2-40B4-BE49-F238E27FC236}">
              <a16:creationId xmlns:a16="http://schemas.microsoft.com/office/drawing/2014/main" id="{457FDCE5-BCAE-7C49-9422-D72C4431E6B0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9676" name="Rectangle 1055">
          <a:extLst>
            <a:ext uri="{FF2B5EF4-FFF2-40B4-BE49-F238E27FC236}">
              <a16:creationId xmlns:a16="http://schemas.microsoft.com/office/drawing/2014/main" id="{FDC03165-B61E-ABE9-B82C-BC3CE498661D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9677" name="Rectangle 1056">
          <a:extLst>
            <a:ext uri="{FF2B5EF4-FFF2-40B4-BE49-F238E27FC236}">
              <a16:creationId xmlns:a16="http://schemas.microsoft.com/office/drawing/2014/main" id="{5622A94C-663D-82DA-EF90-7D57CCF05BF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9678" name="Rectangle 1057">
          <a:extLst>
            <a:ext uri="{FF2B5EF4-FFF2-40B4-BE49-F238E27FC236}">
              <a16:creationId xmlns:a16="http://schemas.microsoft.com/office/drawing/2014/main" id="{34F5AF0C-FD35-440C-438B-90210C354015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9679" name="Rectangle 1121">
          <a:extLst>
            <a:ext uri="{FF2B5EF4-FFF2-40B4-BE49-F238E27FC236}">
              <a16:creationId xmlns:a16="http://schemas.microsoft.com/office/drawing/2014/main" id="{C8D1C15C-B5A8-9D2B-FB37-D44C2A5EF52C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9680" name="Rectangle 1122">
          <a:extLst>
            <a:ext uri="{FF2B5EF4-FFF2-40B4-BE49-F238E27FC236}">
              <a16:creationId xmlns:a16="http://schemas.microsoft.com/office/drawing/2014/main" id="{CB3A2B58-4833-845D-8250-0F5ADDDFA59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681" name="Rectangle 1123">
          <a:extLst>
            <a:ext uri="{FF2B5EF4-FFF2-40B4-BE49-F238E27FC236}">
              <a16:creationId xmlns:a16="http://schemas.microsoft.com/office/drawing/2014/main" id="{190A7451-8A57-3D4A-7632-9370F446E21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9682" name="Rectangle 1124">
          <a:extLst>
            <a:ext uri="{FF2B5EF4-FFF2-40B4-BE49-F238E27FC236}">
              <a16:creationId xmlns:a16="http://schemas.microsoft.com/office/drawing/2014/main" id="{DE88C86B-B37A-8EB5-BC0D-71C6569F4EA3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9683" name="Rectangle 1125">
          <a:extLst>
            <a:ext uri="{FF2B5EF4-FFF2-40B4-BE49-F238E27FC236}">
              <a16:creationId xmlns:a16="http://schemas.microsoft.com/office/drawing/2014/main" id="{8CC17F04-E7B2-1CAA-C014-79393E9C7C7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684" name="Rectangle 1126">
          <a:extLst>
            <a:ext uri="{FF2B5EF4-FFF2-40B4-BE49-F238E27FC236}">
              <a16:creationId xmlns:a16="http://schemas.microsoft.com/office/drawing/2014/main" id="{FF5E8B74-AD0D-4F34-93C3-D1D946227FF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9685" name="Rectangle 1127">
          <a:extLst>
            <a:ext uri="{FF2B5EF4-FFF2-40B4-BE49-F238E27FC236}">
              <a16:creationId xmlns:a16="http://schemas.microsoft.com/office/drawing/2014/main" id="{1A354FF8-D89E-36FD-A6D7-00B0D087484E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9686" name="Rectangle 1128">
          <a:extLst>
            <a:ext uri="{FF2B5EF4-FFF2-40B4-BE49-F238E27FC236}">
              <a16:creationId xmlns:a16="http://schemas.microsoft.com/office/drawing/2014/main" id="{E1A8F6E7-5F8E-1AD2-08B5-80C1A71F26F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687" name="Rectangle 1129">
          <a:extLst>
            <a:ext uri="{FF2B5EF4-FFF2-40B4-BE49-F238E27FC236}">
              <a16:creationId xmlns:a16="http://schemas.microsoft.com/office/drawing/2014/main" id="{3630C66A-83D6-C93F-C56F-D12D0A4738C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9688" name="Rectangle 1130">
          <a:extLst>
            <a:ext uri="{FF2B5EF4-FFF2-40B4-BE49-F238E27FC236}">
              <a16:creationId xmlns:a16="http://schemas.microsoft.com/office/drawing/2014/main" id="{BC372E53-494C-BE97-CFD6-6C4D9902601D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9689" name="Rectangle 1131">
          <a:extLst>
            <a:ext uri="{FF2B5EF4-FFF2-40B4-BE49-F238E27FC236}">
              <a16:creationId xmlns:a16="http://schemas.microsoft.com/office/drawing/2014/main" id="{CA758F16-CE16-5345-1749-118FB5C4432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690" name="Rectangle 1132">
          <a:extLst>
            <a:ext uri="{FF2B5EF4-FFF2-40B4-BE49-F238E27FC236}">
              <a16:creationId xmlns:a16="http://schemas.microsoft.com/office/drawing/2014/main" id="{7F6573F3-3C51-CE72-AE37-F19801108F3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9691" name="Rectangle 1133">
          <a:extLst>
            <a:ext uri="{FF2B5EF4-FFF2-40B4-BE49-F238E27FC236}">
              <a16:creationId xmlns:a16="http://schemas.microsoft.com/office/drawing/2014/main" id="{AE8448AD-4CE2-3A79-3C61-F24D0686571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9692" name="Rectangle 1134">
          <a:extLst>
            <a:ext uri="{FF2B5EF4-FFF2-40B4-BE49-F238E27FC236}">
              <a16:creationId xmlns:a16="http://schemas.microsoft.com/office/drawing/2014/main" id="{26F3395D-9A4F-6F06-F938-AEEC5122FA8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693" name="Rectangle 1135">
          <a:extLst>
            <a:ext uri="{FF2B5EF4-FFF2-40B4-BE49-F238E27FC236}">
              <a16:creationId xmlns:a16="http://schemas.microsoft.com/office/drawing/2014/main" id="{EED6651C-6E65-AD17-1139-500080CBA0F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9694" name="Rectangle 1136">
          <a:extLst>
            <a:ext uri="{FF2B5EF4-FFF2-40B4-BE49-F238E27FC236}">
              <a16:creationId xmlns:a16="http://schemas.microsoft.com/office/drawing/2014/main" id="{4EB5BEF1-F5E4-5E74-31D3-9BF38243868E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9695" name="Rectangle 1137">
          <a:extLst>
            <a:ext uri="{FF2B5EF4-FFF2-40B4-BE49-F238E27FC236}">
              <a16:creationId xmlns:a16="http://schemas.microsoft.com/office/drawing/2014/main" id="{3430CE69-A49A-5D31-6BB3-293155C07C1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696" name="Rectangle 1138">
          <a:extLst>
            <a:ext uri="{FF2B5EF4-FFF2-40B4-BE49-F238E27FC236}">
              <a16:creationId xmlns:a16="http://schemas.microsoft.com/office/drawing/2014/main" id="{AFC0DFE2-48AB-87CB-3ECC-5FFFAD4B66B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9697" name="Rectangle 1139">
          <a:extLst>
            <a:ext uri="{FF2B5EF4-FFF2-40B4-BE49-F238E27FC236}">
              <a16:creationId xmlns:a16="http://schemas.microsoft.com/office/drawing/2014/main" id="{88D379F0-BBF3-93E1-81BC-9237EE9B4AD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9698" name="Rectangle 1140">
          <a:extLst>
            <a:ext uri="{FF2B5EF4-FFF2-40B4-BE49-F238E27FC236}">
              <a16:creationId xmlns:a16="http://schemas.microsoft.com/office/drawing/2014/main" id="{6164B26E-FD4A-2256-58F8-E1723A31426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699" name="Rectangle 1141">
          <a:extLst>
            <a:ext uri="{FF2B5EF4-FFF2-40B4-BE49-F238E27FC236}">
              <a16:creationId xmlns:a16="http://schemas.microsoft.com/office/drawing/2014/main" id="{6B74FC07-148E-2211-0610-FF5EB0AEFF6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9700" name="Rectangle 1142">
          <a:extLst>
            <a:ext uri="{FF2B5EF4-FFF2-40B4-BE49-F238E27FC236}">
              <a16:creationId xmlns:a16="http://schemas.microsoft.com/office/drawing/2014/main" id="{8318AFBB-0CBB-9829-3DF3-14E147DE151D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9701" name="Rectangle 1143">
          <a:extLst>
            <a:ext uri="{FF2B5EF4-FFF2-40B4-BE49-F238E27FC236}">
              <a16:creationId xmlns:a16="http://schemas.microsoft.com/office/drawing/2014/main" id="{5BC0FEEC-5814-CC76-E58D-54980E46CEE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702" name="Rectangle 1144">
          <a:extLst>
            <a:ext uri="{FF2B5EF4-FFF2-40B4-BE49-F238E27FC236}">
              <a16:creationId xmlns:a16="http://schemas.microsoft.com/office/drawing/2014/main" id="{E3F6AECA-7BB3-41EE-1567-11B70BBD4DF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9703" name="Rectangle 1145">
          <a:extLst>
            <a:ext uri="{FF2B5EF4-FFF2-40B4-BE49-F238E27FC236}">
              <a16:creationId xmlns:a16="http://schemas.microsoft.com/office/drawing/2014/main" id="{F7042058-0C96-6A3D-5D48-AEFDDE7A5E4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9704" name="Rectangle 1146">
          <a:extLst>
            <a:ext uri="{FF2B5EF4-FFF2-40B4-BE49-F238E27FC236}">
              <a16:creationId xmlns:a16="http://schemas.microsoft.com/office/drawing/2014/main" id="{05CB7328-BB71-50EE-0E83-58ABB021890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705" name="Rectangle 1147">
          <a:extLst>
            <a:ext uri="{FF2B5EF4-FFF2-40B4-BE49-F238E27FC236}">
              <a16:creationId xmlns:a16="http://schemas.microsoft.com/office/drawing/2014/main" id="{A957B061-3B1E-AB80-C2DB-16650E61599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9706" name="Rectangle 1148">
          <a:extLst>
            <a:ext uri="{FF2B5EF4-FFF2-40B4-BE49-F238E27FC236}">
              <a16:creationId xmlns:a16="http://schemas.microsoft.com/office/drawing/2014/main" id="{0F85F6B2-70C7-D0BF-4C09-A8C0A4DDF01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707" name="Rectangle 1149">
          <a:extLst>
            <a:ext uri="{FF2B5EF4-FFF2-40B4-BE49-F238E27FC236}">
              <a16:creationId xmlns:a16="http://schemas.microsoft.com/office/drawing/2014/main" id="{BC92390C-5DA0-AB61-BFFE-48253592AA6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9708" name="Rectangle 1150">
          <a:extLst>
            <a:ext uri="{FF2B5EF4-FFF2-40B4-BE49-F238E27FC236}">
              <a16:creationId xmlns:a16="http://schemas.microsoft.com/office/drawing/2014/main" id="{3AB5F97A-CB9A-CA28-E336-FAA7CA0D942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709" name="Rectangle 1151">
          <a:extLst>
            <a:ext uri="{FF2B5EF4-FFF2-40B4-BE49-F238E27FC236}">
              <a16:creationId xmlns:a16="http://schemas.microsoft.com/office/drawing/2014/main" id="{9FBD84FB-AE3A-2391-40E3-E99296FE090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9710" name="Rectangle 1152">
          <a:extLst>
            <a:ext uri="{FF2B5EF4-FFF2-40B4-BE49-F238E27FC236}">
              <a16:creationId xmlns:a16="http://schemas.microsoft.com/office/drawing/2014/main" id="{6074E992-2AFA-1643-A2B8-C1CE084D0B3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9711" name="Rectangle 1153">
          <a:extLst>
            <a:ext uri="{FF2B5EF4-FFF2-40B4-BE49-F238E27FC236}">
              <a16:creationId xmlns:a16="http://schemas.microsoft.com/office/drawing/2014/main" id="{4580C0EE-0453-D403-71ED-D03FE0EA06C6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9712" name="Rectangle 1154">
          <a:extLst>
            <a:ext uri="{FF2B5EF4-FFF2-40B4-BE49-F238E27FC236}">
              <a16:creationId xmlns:a16="http://schemas.microsoft.com/office/drawing/2014/main" id="{E5AB13A0-18DD-8B5C-6825-2623D8961D3F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9713" name="Rectangle 1155">
          <a:extLst>
            <a:ext uri="{FF2B5EF4-FFF2-40B4-BE49-F238E27FC236}">
              <a16:creationId xmlns:a16="http://schemas.microsoft.com/office/drawing/2014/main" id="{49290DAD-D9A4-E46B-70FA-A72031AD859D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9714" name="Rectangle 1156">
          <a:extLst>
            <a:ext uri="{FF2B5EF4-FFF2-40B4-BE49-F238E27FC236}">
              <a16:creationId xmlns:a16="http://schemas.microsoft.com/office/drawing/2014/main" id="{613F767C-F639-4503-29BE-D18606A41A4A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9715" name="Rectangle 1157">
          <a:extLst>
            <a:ext uri="{FF2B5EF4-FFF2-40B4-BE49-F238E27FC236}">
              <a16:creationId xmlns:a16="http://schemas.microsoft.com/office/drawing/2014/main" id="{CCBA9CE3-A681-9EDF-B2D8-7BB95FAA68DD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9716" name="Rectangle 1158">
          <a:extLst>
            <a:ext uri="{FF2B5EF4-FFF2-40B4-BE49-F238E27FC236}">
              <a16:creationId xmlns:a16="http://schemas.microsoft.com/office/drawing/2014/main" id="{0F7B2609-4C5C-DB7A-0667-258EC41CE6B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9717" name="Rectangle 1159">
          <a:extLst>
            <a:ext uri="{FF2B5EF4-FFF2-40B4-BE49-F238E27FC236}">
              <a16:creationId xmlns:a16="http://schemas.microsoft.com/office/drawing/2014/main" id="{606DAD97-B6EA-7DAF-0BDA-A97425BF4AB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9718" name="Rectangle 1160">
          <a:extLst>
            <a:ext uri="{FF2B5EF4-FFF2-40B4-BE49-F238E27FC236}">
              <a16:creationId xmlns:a16="http://schemas.microsoft.com/office/drawing/2014/main" id="{E645BAEB-0727-460B-12C4-87BAA8AE9E35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9719" name="Rectangle 1161">
          <a:extLst>
            <a:ext uri="{FF2B5EF4-FFF2-40B4-BE49-F238E27FC236}">
              <a16:creationId xmlns:a16="http://schemas.microsoft.com/office/drawing/2014/main" id="{2234856F-0402-8744-7F7B-F71BB8768D39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9720" name="Rectangle 1162">
          <a:extLst>
            <a:ext uri="{FF2B5EF4-FFF2-40B4-BE49-F238E27FC236}">
              <a16:creationId xmlns:a16="http://schemas.microsoft.com/office/drawing/2014/main" id="{7E19DDB5-E04A-3E03-215D-80D6A5D8AE49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9721" name="Rectangle 1163">
          <a:extLst>
            <a:ext uri="{FF2B5EF4-FFF2-40B4-BE49-F238E27FC236}">
              <a16:creationId xmlns:a16="http://schemas.microsoft.com/office/drawing/2014/main" id="{BFF4159E-6BDA-6081-7696-BB912926C038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59722" name="Rectangle 1164">
          <a:extLst>
            <a:ext uri="{FF2B5EF4-FFF2-40B4-BE49-F238E27FC236}">
              <a16:creationId xmlns:a16="http://schemas.microsoft.com/office/drawing/2014/main" id="{5641076F-EC71-D53F-E0BA-0EABB3CF034D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9723" name="Rectangle 93">
          <a:extLst>
            <a:ext uri="{FF2B5EF4-FFF2-40B4-BE49-F238E27FC236}">
              <a16:creationId xmlns:a16="http://schemas.microsoft.com/office/drawing/2014/main" id="{05E95ECA-639F-0542-60AD-8E776633AEC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9724" name="Rectangle 94">
          <a:extLst>
            <a:ext uri="{FF2B5EF4-FFF2-40B4-BE49-F238E27FC236}">
              <a16:creationId xmlns:a16="http://schemas.microsoft.com/office/drawing/2014/main" id="{ADE9F6D4-567C-6AB8-FEAC-4CE7C2017F8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725" name="Rectangle 95">
          <a:extLst>
            <a:ext uri="{FF2B5EF4-FFF2-40B4-BE49-F238E27FC236}">
              <a16:creationId xmlns:a16="http://schemas.microsoft.com/office/drawing/2014/main" id="{8C51B299-0B28-1A72-938E-3B13227799C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9726" name="Rectangle 96">
          <a:extLst>
            <a:ext uri="{FF2B5EF4-FFF2-40B4-BE49-F238E27FC236}">
              <a16:creationId xmlns:a16="http://schemas.microsoft.com/office/drawing/2014/main" id="{920550F5-5AAF-F3D2-F9EB-3E755445D30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9727" name="Rectangle 97">
          <a:extLst>
            <a:ext uri="{FF2B5EF4-FFF2-40B4-BE49-F238E27FC236}">
              <a16:creationId xmlns:a16="http://schemas.microsoft.com/office/drawing/2014/main" id="{51804663-AF21-1E39-141F-675AEDCDA36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728" name="Rectangle 98">
          <a:extLst>
            <a:ext uri="{FF2B5EF4-FFF2-40B4-BE49-F238E27FC236}">
              <a16:creationId xmlns:a16="http://schemas.microsoft.com/office/drawing/2014/main" id="{8109EFE5-ECAB-7867-5744-4DFED611C0C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9729" name="Rectangle 99">
          <a:extLst>
            <a:ext uri="{FF2B5EF4-FFF2-40B4-BE49-F238E27FC236}">
              <a16:creationId xmlns:a16="http://schemas.microsoft.com/office/drawing/2014/main" id="{01269FB2-CD16-5D2A-ACF9-6434C263895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9730" name="Rectangle 100">
          <a:extLst>
            <a:ext uri="{FF2B5EF4-FFF2-40B4-BE49-F238E27FC236}">
              <a16:creationId xmlns:a16="http://schemas.microsoft.com/office/drawing/2014/main" id="{0EA1AB80-D808-F735-0598-D57A6685F35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731" name="Rectangle 101">
          <a:extLst>
            <a:ext uri="{FF2B5EF4-FFF2-40B4-BE49-F238E27FC236}">
              <a16:creationId xmlns:a16="http://schemas.microsoft.com/office/drawing/2014/main" id="{0DA6AE58-1EBB-7A9C-6912-D0DAA1A51A3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9732" name="Rectangle 102">
          <a:extLst>
            <a:ext uri="{FF2B5EF4-FFF2-40B4-BE49-F238E27FC236}">
              <a16:creationId xmlns:a16="http://schemas.microsoft.com/office/drawing/2014/main" id="{29B18D9E-9258-1CCD-E54E-18D5CF3C56E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9733" name="Rectangle 103">
          <a:extLst>
            <a:ext uri="{FF2B5EF4-FFF2-40B4-BE49-F238E27FC236}">
              <a16:creationId xmlns:a16="http://schemas.microsoft.com/office/drawing/2014/main" id="{68AD7015-268E-25E5-2124-8B409568465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734" name="Rectangle 104">
          <a:extLst>
            <a:ext uri="{FF2B5EF4-FFF2-40B4-BE49-F238E27FC236}">
              <a16:creationId xmlns:a16="http://schemas.microsoft.com/office/drawing/2014/main" id="{51522AF0-5F48-9E91-BAB9-F246282989C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9735" name="Rectangle 105">
          <a:extLst>
            <a:ext uri="{FF2B5EF4-FFF2-40B4-BE49-F238E27FC236}">
              <a16:creationId xmlns:a16="http://schemas.microsoft.com/office/drawing/2014/main" id="{FB278071-5EA1-6254-9E6C-6791D917EED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9736" name="Rectangle 106">
          <a:extLst>
            <a:ext uri="{FF2B5EF4-FFF2-40B4-BE49-F238E27FC236}">
              <a16:creationId xmlns:a16="http://schemas.microsoft.com/office/drawing/2014/main" id="{EC917903-DBD4-E66E-E482-5E7719AF466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737" name="Rectangle 107">
          <a:extLst>
            <a:ext uri="{FF2B5EF4-FFF2-40B4-BE49-F238E27FC236}">
              <a16:creationId xmlns:a16="http://schemas.microsoft.com/office/drawing/2014/main" id="{7F1F658F-E7D6-33E3-DD24-592528AE3DA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9738" name="Rectangle 108">
          <a:extLst>
            <a:ext uri="{FF2B5EF4-FFF2-40B4-BE49-F238E27FC236}">
              <a16:creationId xmlns:a16="http://schemas.microsoft.com/office/drawing/2014/main" id="{954E93CC-AF4E-1B92-A5C4-FDE659188FF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9739" name="Rectangle 109">
          <a:extLst>
            <a:ext uri="{FF2B5EF4-FFF2-40B4-BE49-F238E27FC236}">
              <a16:creationId xmlns:a16="http://schemas.microsoft.com/office/drawing/2014/main" id="{6DF5C7A5-D419-9DAF-6D84-C56E0590734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740" name="Rectangle 110">
          <a:extLst>
            <a:ext uri="{FF2B5EF4-FFF2-40B4-BE49-F238E27FC236}">
              <a16:creationId xmlns:a16="http://schemas.microsoft.com/office/drawing/2014/main" id="{701D002F-0BD7-F5D3-D956-1F79CE78976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9741" name="Rectangle 111">
          <a:extLst>
            <a:ext uri="{FF2B5EF4-FFF2-40B4-BE49-F238E27FC236}">
              <a16:creationId xmlns:a16="http://schemas.microsoft.com/office/drawing/2014/main" id="{BD35C2A6-EA07-8A1A-809D-3B044D3DCE0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9742" name="Rectangle 112">
          <a:extLst>
            <a:ext uri="{FF2B5EF4-FFF2-40B4-BE49-F238E27FC236}">
              <a16:creationId xmlns:a16="http://schemas.microsoft.com/office/drawing/2014/main" id="{D84791F3-876B-EA0D-4D23-212DD9243EB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743" name="Rectangle 113">
          <a:extLst>
            <a:ext uri="{FF2B5EF4-FFF2-40B4-BE49-F238E27FC236}">
              <a16:creationId xmlns:a16="http://schemas.microsoft.com/office/drawing/2014/main" id="{AAE09A50-3EA6-A59D-D943-7C637A3510D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9744" name="Rectangle 114">
          <a:extLst>
            <a:ext uri="{FF2B5EF4-FFF2-40B4-BE49-F238E27FC236}">
              <a16:creationId xmlns:a16="http://schemas.microsoft.com/office/drawing/2014/main" id="{832E3199-E1D6-E23C-5E91-679BBA7A884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9745" name="Rectangle 115">
          <a:extLst>
            <a:ext uri="{FF2B5EF4-FFF2-40B4-BE49-F238E27FC236}">
              <a16:creationId xmlns:a16="http://schemas.microsoft.com/office/drawing/2014/main" id="{2D4EF31F-1EAE-C38B-FBFF-CB1C33B3E2A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746" name="Rectangle 116">
          <a:extLst>
            <a:ext uri="{FF2B5EF4-FFF2-40B4-BE49-F238E27FC236}">
              <a16:creationId xmlns:a16="http://schemas.microsoft.com/office/drawing/2014/main" id="{0EDEBF33-0CE0-0486-B9E3-61C22EA2269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9747" name="Rectangle 117">
          <a:extLst>
            <a:ext uri="{FF2B5EF4-FFF2-40B4-BE49-F238E27FC236}">
              <a16:creationId xmlns:a16="http://schemas.microsoft.com/office/drawing/2014/main" id="{66396F15-E4F4-CF6B-F941-5501CE04E85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9748" name="Rectangle 118">
          <a:extLst>
            <a:ext uri="{FF2B5EF4-FFF2-40B4-BE49-F238E27FC236}">
              <a16:creationId xmlns:a16="http://schemas.microsoft.com/office/drawing/2014/main" id="{6D7C1A7F-0C39-CF94-062C-6A377CA2351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749" name="Rectangle 119">
          <a:extLst>
            <a:ext uri="{FF2B5EF4-FFF2-40B4-BE49-F238E27FC236}">
              <a16:creationId xmlns:a16="http://schemas.microsoft.com/office/drawing/2014/main" id="{9445A115-89A6-FC23-D715-8579325797A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9750" name="Rectangle 120">
          <a:extLst>
            <a:ext uri="{FF2B5EF4-FFF2-40B4-BE49-F238E27FC236}">
              <a16:creationId xmlns:a16="http://schemas.microsoft.com/office/drawing/2014/main" id="{C1D6246B-EC6A-9CFC-CC4B-30354998E9C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9751" name="Rectangle 121">
          <a:extLst>
            <a:ext uri="{FF2B5EF4-FFF2-40B4-BE49-F238E27FC236}">
              <a16:creationId xmlns:a16="http://schemas.microsoft.com/office/drawing/2014/main" id="{8E54D03B-180A-B90B-D725-92BFE67F617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752" name="Rectangle 122">
          <a:extLst>
            <a:ext uri="{FF2B5EF4-FFF2-40B4-BE49-F238E27FC236}">
              <a16:creationId xmlns:a16="http://schemas.microsoft.com/office/drawing/2014/main" id="{5E2BB5EC-2E32-A6EB-2529-AE436B750EE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9753" name="Rectangle 123">
          <a:extLst>
            <a:ext uri="{FF2B5EF4-FFF2-40B4-BE49-F238E27FC236}">
              <a16:creationId xmlns:a16="http://schemas.microsoft.com/office/drawing/2014/main" id="{0BB4EAF1-D787-DE7D-44B6-208E2A98BC2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9754" name="Rectangle 124">
          <a:extLst>
            <a:ext uri="{FF2B5EF4-FFF2-40B4-BE49-F238E27FC236}">
              <a16:creationId xmlns:a16="http://schemas.microsoft.com/office/drawing/2014/main" id="{8C9BC961-2DC8-8516-804E-9074602A2DC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755" name="Rectangle 125">
          <a:extLst>
            <a:ext uri="{FF2B5EF4-FFF2-40B4-BE49-F238E27FC236}">
              <a16:creationId xmlns:a16="http://schemas.microsoft.com/office/drawing/2014/main" id="{F600D97A-24FA-07F0-EC37-1B952F07D16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9756" name="Rectangle 126">
          <a:extLst>
            <a:ext uri="{FF2B5EF4-FFF2-40B4-BE49-F238E27FC236}">
              <a16:creationId xmlns:a16="http://schemas.microsoft.com/office/drawing/2014/main" id="{1C4C5F2D-B772-9363-214B-7215E677B42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757" name="Rectangle 127">
          <a:extLst>
            <a:ext uri="{FF2B5EF4-FFF2-40B4-BE49-F238E27FC236}">
              <a16:creationId xmlns:a16="http://schemas.microsoft.com/office/drawing/2014/main" id="{0213D482-DFEF-D806-9A4E-65BE4B29156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758" name="Rectangle 128">
          <a:extLst>
            <a:ext uri="{FF2B5EF4-FFF2-40B4-BE49-F238E27FC236}">
              <a16:creationId xmlns:a16="http://schemas.microsoft.com/office/drawing/2014/main" id="{464EAB38-B6A3-7CCF-AE6F-559DBC12A51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759" name="Rectangle 129">
          <a:extLst>
            <a:ext uri="{FF2B5EF4-FFF2-40B4-BE49-F238E27FC236}">
              <a16:creationId xmlns:a16="http://schemas.microsoft.com/office/drawing/2014/main" id="{BBECA9A1-4441-F250-2632-D6073B44886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760" name="Rectangle 130">
          <a:extLst>
            <a:ext uri="{FF2B5EF4-FFF2-40B4-BE49-F238E27FC236}">
              <a16:creationId xmlns:a16="http://schemas.microsoft.com/office/drawing/2014/main" id="{6E2ABA97-4C30-B9CD-5D0D-6702C5B1BA9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761" name="Rectangle 131">
          <a:extLst>
            <a:ext uri="{FF2B5EF4-FFF2-40B4-BE49-F238E27FC236}">
              <a16:creationId xmlns:a16="http://schemas.microsoft.com/office/drawing/2014/main" id="{41153D3A-B3F3-F714-4CB1-F0199AD8824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762" name="Rectangle 132">
          <a:extLst>
            <a:ext uri="{FF2B5EF4-FFF2-40B4-BE49-F238E27FC236}">
              <a16:creationId xmlns:a16="http://schemas.microsoft.com/office/drawing/2014/main" id="{2AA91FC4-9EB2-9CF1-E71D-509270652A9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763" name="Rectangle 133">
          <a:extLst>
            <a:ext uri="{FF2B5EF4-FFF2-40B4-BE49-F238E27FC236}">
              <a16:creationId xmlns:a16="http://schemas.microsoft.com/office/drawing/2014/main" id="{4988477A-384D-51D6-DC9E-D0AFA734795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764" name="Rectangle 134">
          <a:extLst>
            <a:ext uri="{FF2B5EF4-FFF2-40B4-BE49-F238E27FC236}">
              <a16:creationId xmlns:a16="http://schemas.microsoft.com/office/drawing/2014/main" id="{98FDA4B7-DA3F-E177-7D6E-B544E154F6A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765" name="Rectangle 135">
          <a:extLst>
            <a:ext uri="{FF2B5EF4-FFF2-40B4-BE49-F238E27FC236}">
              <a16:creationId xmlns:a16="http://schemas.microsoft.com/office/drawing/2014/main" id="{D173AEE3-D4BD-909C-116E-DB597AEB0A6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766" name="Rectangle 136">
          <a:extLst>
            <a:ext uri="{FF2B5EF4-FFF2-40B4-BE49-F238E27FC236}">
              <a16:creationId xmlns:a16="http://schemas.microsoft.com/office/drawing/2014/main" id="{B5E42446-5939-E266-6906-8996A62F376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767" name="Rectangle 137">
          <a:extLst>
            <a:ext uri="{FF2B5EF4-FFF2-40B4-BE49-F238E27FC236}">
              <a16:creationId xmlns:a16="http://schemas.microsoft.com/office/drawing/2014/main" id="{41851BDD-BBC0-2ED6-A013-BB5096631DF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768" name="Rectangle 138">
          <a:extLst>
            <a:ext uri="{FF2B5EF4-FFF2-40B4-BE49-F238E27FC236}">
              <a16:creationId xmlns:a16="http://schemas.microsoft.com/office/drawing/2014/main" id="{12FC094B-CE14-7A7E-4451-C4F9AB0BAE6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9769" name="Rectangle 139">
          <a:extLst>
            <a:ext uri="{FF2B5EF4-FFF2-40B4-BE49-F238E27FC236}">
              <a16:creationId xmlns:a16="http://schemas.microsoft.com/office/drawing/2014/main" id="{9822698B-EDE5-9FE6-B5BF-943038ED039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9770" name="Rectangle 140">
          <a:extLst>
            <a:ext uri="{FF2B5EF4-FFF2-40B4-BE49-F238E27FC236}">
              <a16:creationId xmlns:a16="http://schemas.microsoft.com/office/drawing/2014/main" id="{B8076990-6C87-67D5-9E57-815DA527202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771" name="Rectangle 141">
          <a:extLst>
            <a:ext uri="{FF2B5EF4-FFF2-40B4-BE49-F238E27FC236}">
              <a16:creationId xmlns:a16="http://schemas.microsoft.com/office/drawing/2014/main" id="{E1D8D0AD-3470-338B-4428-75843700672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9772" name="Rectangle 142">
          <a:extLst>
            <a:ext uri="{FF2B5EF4-FFF2-40B4-BE49-F238E27FC236}">
              <a16:creationId xmlns:a16="http://schemas.microsoft.com/office/drawing/2014/main" id="{6B4E33A0-A142-57E7-6EF9-8780024B9A1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9773" name="Rectangle 143">
          <a:extLst>
            <a:ext uri="{FF2B5EF4-FFF2-40B4-BE49-F238E27FC236}">
              <a16:creationId xmlns:a16="http://schemas.microsoft.com/office/drawing/2014/main" id="{35D9EFEB-AA45-098A-B155-2E9877A04B2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774" name="Rectangle 144">
          <a:extLst>
            <a:ext uri="{FF2B5EF4-FFF2-40B4-BE49-F238E27FC236}">
              <a16:creationId xmlns:a16="http://schemas.microsoft.com/office/drawing/2014/main" id="{433C71EE-D00B-B82E-ACA4-8515A26D33E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9775" name="Rectangle 145">
          <a:extLst>
            <a:ext uri="{FF2B5EF4-FFF2-40B4-BE49-F238E27FC236}">
              <a16:creationId xmlns:a16="http://schemas.microsoft.com/office/drawing/2014/main" id="{397445ED-D3E3-0E8B-F476-B249DE99A8A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9776" name="Rectangle 146">
          <a:extLst>
            <a:ext uri="{FF2B5EF4-FFF2-40B4-BE49-F238E27FC236}">
              <a16:creationId xmlns:a16="http://schemas.microsoft.com/office/drawing/2014/main" id="{F4359599-CD15-DBCD-5F82-8439D526465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777" name="Rectangle 147">
          <a:extLst>
            <a:ext uri="{FF2B5EF4-FFF2-40B4-BE49-F238E27FC236}">
              <a16:creationId xmlns:a16="http://schemas.microsoft.com/office/drawing/2014/main" id="{5EA86846-54CC-D07B-BCBC-C19E7323C82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9778" name="Rectangle 148">
          <a:extLst>
            <a:ext uri="{FF2B5EF4-FFF2-40B4-BE49-F238E27FC236}">
              <a16:creationId xmlns:a16="http://schemas.microsoft.com/office/drawing/2014/main" id="{E5742846-4F9F-B24B-ADDD-6BEEC0A26D4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9779" name="Rectangle 149">
          <a:extLst>
            <a:ext uri="{FF2B5EF4-FFF2-40B4-BE49-F238E27FC236}">
              <a16:creationId xmlns:a16="http://schemas.microsoft.com/office/drawing/2014/main" id="{92A8BDB0-7358-0E2C-6548-936B58E2A0B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780" name="Rectangle 150">
          <a:extLst>
            <a:ext uri="{FF2B5EF4-FFF2-40B4-BE49-F238E27FC236}">
              <a16:creationId xmlns:a16="http://schemas.microsoft.com/office/drawing/2014/main" id="{B3A4FF20-9F4D-FEFA-2986-FA974DF4C85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9781" name="Rectangle 151">
          <a:extLst>
            <a:ext uri="{FF2B5EF4-FFF2-40B4-BE49-F238E27FC236}">
              <a16:creationId xmlns:a16="http://schemas.microsoft.com/office/drawing/2014/main" id="{10AB6AC2-C4EC-7C6D-D40D-AA35D515BDE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9782" name="Rectangle 152">
          <a:extLst>
            <a:ext uri="{FF2B5EF4-FFF2-40B4-BE49-F238E27FC236}">
              <a16:creationId xmlns:a16="http://schemas.microsoft.com/office/drawing/2014/main" id="{5D43A4A5-B7AF-41DF-C88A-32770898511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783" name="Rectangle 153">
          <a:extLst>
            <a:ext uri="{FF2B5EF4-FFF2-40B4-BE49-F238E27FC236}">
              <a16:creationId xmlns:a16="http://schemas.microsoft.com/office/drawing/2014/main" id="{2B034357-4F1C-9062-F69C-459B0F588CC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9784" name="Rectangle 154">
          <a:extLst>
            <a:ext uri="{FF2B5EF4-FFF2-40B4-BE49-F238E27FC236}">
              <a16:creationId xmlns:a16="http://schemas.microsoft.com/office/drawing/2014/main" id="{D09196D3-9689-3373-4204-728069FE582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9785" name="Rectangle 155">
          <a:extLst>
            <a:ext uri="{FF2B5EF4-FFF2-40B4-BE49-F238E27FC236}">
              <a16:creationId xmlns:a16="http://schemas.microsoft.com/office/drawing/2014/main" id="{14A8A2CF-60D0-B27B-0E4C-E75B241BD77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786" name="Rectangle 156">
          <a:extLst>
            <a:ext uri="{FF2B5EF4-FFF2-40B4-BE49-F238E27FC236}">
              <a16:creationId xmlns:a16="http://schemas.microsoft.com/office/drawing/2014/main" id="{1414DF76-DC3D-9033-96A0-FD2794E41EB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9787" name="Rectangle 157">
          <a:extLst>
            <a:ext uri="{FF2B5EF4-FFF2-40B4-BE49-F238E27FC236}">
              <a16:creationId xmlns:a16="http://schemas.microsoft.com/office/drawing/2014/main" id="{AE605B89-68F0-0F0A-EEA7-FE6E070976E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9788" name="Rectangle 158">
          <a:extLst>
            <a:ext uri="{FF2B5EF4-FFF2-40B4-BE49-F238E27FC236}">
              <a16:creationId xmlns:a16="http://schemas.microsoft.com/office/drawing/2014/main" id="{692FCAE7-98EB-FFDF-A28B-C627957EF6B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789" name="Rectangle 159">
          <a:extLst>
            <a:ext uri="{FF2B5EF4-FFF2-40B4-BE49-F238E27FC236}">
              <a16:creationId xmlns:a16="http://schemas.microsoft.com/office/drawing/2014/main" id="{BF12570D-DFE2-D918-E4C5-0525B627E3D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9790" name="Rectangle 160">
          <a:extLst>
            <a:ext uri="{FF2B5EF4-FFF2-40B4-BE49-F238E27FC236}">
              <a16:creationId xmlns:a16="http://schemas.microsoft.com/office/drawing/2014/main" id="{DCB0E24C-C706-3D54-55C2-E737A570016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9791" name="Rectangle 161">
          <a:extLst>
            <a:ext uri="{FF2B5EF4-FFF2-40B4-BE49-F238E27FC236}">
              <a16:creationId xmlns:a16="http://schemas.microsoft.com/office/drawing/2014/main" id="{07929618-2113-CA4A-C748-046C9779B91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792" name="Rectangle 162">
          <a:extLst>
            <a:ext uri="{FF2B5EF4-FFF2-40B4-BE49-F238E27FC236}">
              <a16:creationId xmlns:a16="http://schemas.microsoft.com/office/drawing/2014/main" id="{86943F1C-4729-F859-9D06-33E04487809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9793" name="Rectangle 163">
          <a:extLst>
            <a:ext uri="{FF2B5EF4-FFF2-40B4-BE49-F238E27FC236}">
              <a16:creationId xmlns:a16="http://schemas.microsoft.com/office/drawing/2014/main" id="{D63DBC27-CCC6-39FE-EB9B-B27E4A107E0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9794" name="Rectangle 164">
          <a:extLst>
            <a:ext uri="{FF2B5EF4-FFF2-40B4-BE49-F238E27FC236}">
              <a16:creationId xmlns:a16="http://schemas.microsoft.com/office/drawing/2014/main" id="{122EBA2D-CE55-8C03-2A7B-E204E7151CA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795" name="Rectangle 165">
          <a:extLst>
            <a:ext uri="{FF2B5EF4-FFF2-40B4-BE49-F238E27FC236}">
              <a16:creationId xmlns:a16="http://schemas.microsoft.com/office/drawing/2014/main" id="{9EF513D5-B114-241C-1AA4-C5C25F91BB1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9796" name="Rectangle 166">
          <a:extLst>
            <a:ext uri="{FF2B5EF4-FFF2-40B4-BE49-F238E27FC236}">
              <a16:creationId xmlns:a16="http://schemas.microsoft.com/office/drawing/2014/main" id="{37C6A31C-10C8-BCBA-C9B0-5A4E819C22F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9797" name="Rectangle 167">
          <a:extLst>
            <a:ext uri="{FF2B5EF4-FFF2-40B4-BE49-F238E27FC236}">
              <a16:creationId xmlns:a16="http://schemas.microsoft.com/office/drawing/2014/main" id="{401C4EF7-4AC0-625D-27A7-FD124B71A43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798" name="Rectangle 168">
          <a:extLst>
            <a:ext uri="{FF2B5EF4-FFF2-40B4-BE49-F238E27FC236}">
              <a16:creationId xmlns:a16="http://schemas.microsoft.com/office/drawing/2014/main" id="{B599D1A1-856A-696A-B48C-75B7620BFA1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9799" name="Rectangle 169">
          <a:extLst>
            <a:ext uri="{FF2B5EF4-FFF2-40B4-BE49-F238E27FC236}">
              <a16:creationId xmlns:a16="http://schemas.microsoft.com/office/drawing/2014/main" id="{27B1A2A7-576E-5DC1-F512-081BEA05977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9800" name="Rectangle 170">
          <a:extLst>
            <a:ext uri="{FF2B5EF4-FFF2-40B4-BE49-F238E27FC236}">
              <a16:creationId xmlns:a16="http://schemas.microsoft.com/office/drawing/2014/main" id="{BA05055A-8EBB-2302-F6E0-515CA607D78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801" name="Rectangle 171">
          <a:extLst>
            <a:ext uri="{FF2B5EF4-FFF2-40B4-BE49-F238E27FC236}">
              <a16:creationId xmlns:a16="http://schemas.microsoft.com/office/drawing/2014/main" id="{427254D4-0864-520E-F98A-CE7BC4CF72E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9802" name="Rectangle 172">
          <a:extLst>
            <a:ext uri="{FF2B5EF4-FFF2-40B4-BE49-F238E27FC236}">
              <a16:creationId xmlns:a16="http://schemas.microsoft.com/office/drawing/2014/main" id="{4D2BBB05-2486-A689-5317-D0601381658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803" name="Rectangle 173">
          <a:extLst>
            <a:ext uri="{FF2B5EF4-FFF2-40B4-BE49-F238E27FC236}">
              <a16:creationId xmlns:a16="http://schemas.microsoft.com/office/drawing/2014/main" id="{CAEC6900-843C-36E2-5AD5-D6E535E12F1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804" name="Rectangle 174">
          <a:extLst>
            <a:ext uri="{FF2B5EF4-FFF2-40B4-BE49-F238E27FC236}">
              <a16:creationId xmlns:a16="http://schemas.microsoft.com/office/drawing/2014/main" id="{48E130A3-AFE3-DDB3-2CAB-4F8815B747F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805" name="Rectangle 175">
          <a:extLst>
            <a:ext uri="{FF2B5EF4-FFF2-40B4-BE49-F238E27FC236}">
              <a16:creationId xmlns:a16="http://schemas.microsoft.com/office/drawing/2014/main" id="{3295E7AC-A285-A8A3-B48E-73A15C43FD6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806" name="Rectangle 176">
          <a:extLst>
            <a:ext uri="{FF2B5EF4-FFF2-40B4-BE49-F238E27FC236}">
              <a16:creationId xmlns:a16="http://schemas.microsoft.com/office/drawing/2014/main" id="{3C556E59-9B3D-1C6D-D67B-B9129136161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807" name="Rectangle 177">
          <a:extLst>
            <a:ext uri="{FF2B5EF4-FFF2-40B4-BE49-F238E27FC236}">
              <a16:creationId xmlns:a16="http://schemas.microsoft.com/office/drawing/2014/main" id="{79EB471C-830C-7546-F9E3-00631EE6369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808" name="Rectangle 178">
          <a:extLst>
            <a:ext uri="{FF2B5EF4-FFF2-40B4-BE49-F238E27FC236}">
              <a16:creationId xmlns:a16="http://schemas.microsoft.com/office/drawing/2014/main" id="{E7A21D9E-C4B8-46F7-38EB-9880D43B203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809" name="Rectangle 179">
          <a:extLst>
            <a:ext uri="{FF2B5EF4-FFF2-40B4-BE49-F238E27FC236}">
              <a16:creationId xmlns:a16="http://schemas.microsoft.com/office/drawing/2014/main" id="{4D97A651-022D-34F3-9557-43AECAA5613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810" name="Rectangle 180">
          <a:extLst>
            <a:ext uri="{FF2B5EF4-FFF2-40B4-BE49-F238E27FC236}">
              <a16:creationId xmlns:a16="http://schemas.microsoft.com/office/drawing/2014/main" id="{368D8D56-1F96-388E-1AF7-91D071D7F18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811" name="Rectangle 181">
          <a:extLst>
            <a:ext uri="{FF2B5EF4-FFF2-40B4-BE49-F238E27FC236}">
              <a16:creationId xmlns:a16="http://schemas.microsoft.com/office/drawing/2014/main" id="{567244A4-74D6-9A8F-BB82-015E8BBAB2B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812" name="Rectangle 182">
          <a:extLst>
            <a:ext uri="{FF2B5EF4-FFF2-40B4-BE49-F238E27FC236}">
              <a16:creationId xmlns:a16="http://schemas.microsoft.com/office/drawing/2014/main" id="{A29402B4-CB70-8711-15D0-F7ECA0AB435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813" name="Rectangle 183">
          <a:extLst>
            <a:ext uri="{FF2B5EF4-FFF2-40B4-BE49-F238E27FC236}">
              <a16:creationId xmlns:a16="http://schemas.microsoft.com/office/drawing/2014/main" id="{097906E2-BECC-CB07-7F57-73CEAF49B33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814" name="Rectangle 184">
          <a:extLst>
            <a:ext uri="{FF2B5EF4-FFF2-40B4-BE49-F238E27FC236}">
              <a16:creationId xmlns:a16="http://schemas.microsoft.com/office/drawing/2014/main" id="{48FFAC2F-608B-F546-345C-2B1CF3F6949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9815" name="Rectangle 185">
          <a:extLst>
            <a:ext uri="{FF2B5EF4-FFF2-40B4-BE49-F238E27FC236}">
              <a16:creationId xmlns:a16="http://schemas.microsoft.com/office/drawing/2014/main" id="{774A2D37-6A91-DEBA-AC9A-ABFB9BE0C80E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9816" name="Rectangle 186">
          <a:extLst>
            <a:ext uri="{FF2B5EF4-FFF2-40B4-BE49-F238E27FC236}">
              <a16:creationId xmlns:a16="http://schemas.microsoft.com/office/drawing/2014/main" id="{5502A548-20A4-2932-C944-DF046D621C6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817" name="Rectangle 187">
          <a:extLst>
            <a:ext uri="{FF2B5EF4-FFF2-40B4-BE49-F238E27FC236}">
              <a16:creationId xmlns:a16="http://schemas.microsoft.com/office/drawing/2014/main" id="{22DCE1F2-C49C-AB0A-D1F2-CEA56D57483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9818" name="Rectangle 188">
          <a:extLst>
            <a:ext uri="{FF2B5EF4-FFF2-40B4-BE49-F238E27FC236}">
              <a16:creationId xmlns:a16="http://schemas.microsoft.com/office/drawing/2014/main" id="{B794AEF5-E15D-21D7-92E9-3F0C2ABC240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9819" name="Rectangle 189">
          <a:extLst>
            <a:ext uri="{FF2B5EF4-FFF2-40B4-BE49-F238E27FC236}">
              <a16:creationId xmlns:a16="http://schemas.microsoft.com/office/drawing/2014/main" id="{468C3368-B201-5CD2-F105-E31AFFFF0CF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820" name="Rectangle 190">
          <a:extLst>
            <a:ext uri="{FF2B5EF4-FFF2-40B4-BE49-F238E27FC236}">
              <a16:creationId xmlns:a16="http://schemas.microsoft.com/office/drawing/2014/main" id="{4F588E04-4578-FB11-37A5-15359F12BD1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9821" name="Rectangle 191">
          <a:extLst>
            <a:ext uri="{FF2B5EF4-FFF2-40B4-BE49-F238E27FC236}">
              <a16:creationId xmlns:a16="http://schemas.microsoft.com/office/drawing/2014/main" id="{26420AB6-8A48-1CCC-D0AF-B9B96B0F3539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9822" name="Rectangle 192">
          <a:extLst>
            <a:ext uri="{FF2B5EF4-FFF2-40B4-BE49-F238E27FC236}">
              <a16:creationId xmlns:a16="http://schemas.microsoft.com/office/drawing/2014/main" id="{8EFF5B19-2FEB-0A6F-5D67-7E452624A17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823" name="Rectangle 193">
          <a:extLst>
            <a:ext uri="{FF2B5EF4-FFF2-40B4-BE49-F238E27FC236}">
              <a16:creationId xmlns:a16="http://schemas.microsoft.com/office/drawing/2014/main" id="{66650EE7-7BE2-6FB1-78D4-6CBF52B1F4E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9824" name="Rectangle 194">
          <a:extLst>
            <a:ext uri="{FF2B5EF4-FFF2-40B4-BE49-F238E27FC236}">
              <a16:creationId xmlns:a16="http://schemas.microsoft.com/office/drawing/2014/main" id="{B09B21FD-7699-79B3-88A1-FA1012AAAED5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9825" name="Rectangle 195">
          <a:extLst>
            <a:ext uri="{FF2B5EF4-FFF2-40B4-BE49-F238E27FC236}">
              <a16:creationId xmlns:a16="http://schemas.microsoft.com/office/drawing/2014/main" id="{F9C18F88-BB6F-4428-36BC-955107B817F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826" name="Rectangle 196">
          <a:extLst>
            <a:ext uri="{FF2B5EF4-FFF2-40B4-BE49-F238E27FC236}">
              <a16:creationId xmlns:a16="http://schemas.microsoft.com/office/drawing/2014/main" id="{843B5D12-AE30-6F76-A226-803D35AD935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9827" name="Rectangle 197">
          <a:extLst>
            <a:ext uri="{FF2B5EF4-FFF2-40B4-BE49-F238E27FC236}">
              <a16:creationId xmlns:a16="http://schemas.microsoft.com/office/drawing/2014/main" id="{76134D79-43C1-E3ED-3A9A-0CF65AF1F179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9828" name="Rectangle 198">
          <a:extLst>
            <a:ext uri="{FF2B5EF4-FFF2-40B4-BE49-F238E27FC236}">
              <a16:creationId xmlns:a16="http://schemas.microsoft.com/office/drawing/2014/main" id="{EE9FCF88-7A22-606F-CCC9-EB167C23C4C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829" name="Rectangle 199">
          <a:extLst>
            <a:ext uri="{FF2B5EF4-FFF2-40B4-BE49-F238E27FC236}">
              <a16:creationId xmlns:a16="http://schemas.microsoft.com/office/drawing/2014/main" id="{C23F01D4-E03A-A678-6C5C-FE7F5E46099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9830" name="Rectangle 200">
          <a:extLst>
            <a:ext uri="{FF2B5EF4-FFF2-40B4-BE49-F238E27FC236}">
              <a16:creationId xmlns:a16="http://schemas.microsoft.com/office/drawing/2014/main" id="{B3483B23-7279-CCDF-CE90-366CF7C2E77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9831" name="Rectangle 201">
          <a:extLst>
            <a:ext uri="{FF2B5EF4-FFF2-40B4-BE49-F238E27FC236}">
              <a16:creationId xmlns:a16="http://schemas.microsoft.com/office/drawing/2014/main" id="{012FBC35-E64C-5C18-225B-64AA5335BE7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832" name="Rectangle 202">
          <a:extLst>
            <a:ext uri="{FF2B5EF4-FFF2-40B4-BE49-F238E27FC236}">
              <a16:creationId xmlns:a16="http://schemas.microsoft.com/office/drawing/2014/main" id="{B82187B1-788B-2BD3-D9D7-E7316FAA642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9833" name="Rectangle 203">
          <a:extLst>
            <a:ext uri="{FF2B5EF4-FFF2-40B4-BE49-F238E27FC236}">
              <a16:creationId xmlns:a16="http://schemas.microsoft.com/office/drawing/2014/main" id="{9AB5FC77-15E5-86B9-C9BC-614174CFB5D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9834" name="Rectangle 204">
          <a:extLst>
            <a:ext uri="{FF2B5EF4-FFF2-40B4-BE49-F238E27FC236}">
              <a16:creationId xmlns:a16="http://schemas.microsoft.com/office/drawing/2014/main" id="{A7210E3C-A1CE-41D9-F047-9ABB5E99923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835" name="Rectangle 205">
          <a:extLst>
            <a:ext uri="{FF2B5EF4-FFF2-40B4-BE49-F238E27FC236}">
              <a16:creationId xmlns:a16="http://schemas.microsoft.com/office/drawing/2014/main" id="{D52B5673-8C90-1451-CAFB-4F0A9767EB3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9836" name="Rectangle 206">
          <a:extLst>
            <a:ext uri="{FF2B5EF4-FFF2-40B4-BE49-F238E27FC236}">
              <a16:creationId xmlns:a16="http://schemas.microsoft.com/office/drawing/2014/main" id="{0A5DFEAE-DCDA-57B3-7E50-04BB250BAA4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9837" name="Rectangle 207">
          <a:extLst>
            <a:ext uri="{FF2B5EF4-FFF2-40B4-BE49-F238E27FC236}">
              <a16:creationId xmlns:a16="http://schemas.microsoft.com/office/drawing/2014/main" id="{56F01434-4520-69E6-2493-5C14DC2759E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838" name="Rectangle 208">
          <a:extLst>
            <a:ext uri="{FF2B5EF4-FFF2-40B4-BE49-F238E27FC236}">
              <a16:creationId xmlns:a16="http://schemas.microsoft.com/office/drawing/2014/main" id="{E354C185-3BDA-8C9B-C526-D18ADF7EA30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9839" name="Rectangle 209">
          <a:extLst>
            <a:ext uri="{FF2B5EF4-FFF2-40B4-BE49-F238E27FC236}">
              <a16:creationId xmlns:a16="http://schemas.microsoft.com/office/drawing/2014/main" id="{E7A3020E-66DA-6D03-3887-30F3B2C0E1DC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9840" name="Rectangle 210">
          <a:extLst>
            <a:ext uri="{FF2B5EF4-FFF2-40B4-BE49-F238E27FC236}">
              <a16:creationId xmlns:a16="http://schemas.microsoft.com/office/drawing/2014/main" id="{80BCC0F1-296A-0765-3022-24FC708680E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841" name="Rectangle 211">
          <a:extLst>
            <a:ext uri="{FF2B5EF4-FFF2-40B4-BE49-F238E27FC236}">
              <a16:creationId xmlns:a16="http://schemas.microsoft.com/office/drawing/2014/main" id="{DB61D446-453C-1536-7AB6-1896C775455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9842" name="Rectangle 212">
          <a:extLst>
            <a:ext uri="{FF2B5EF4-FFF2-40B4-BE49-F238E27FC236}">
              <a16:creationId xmlns:a16="http://schemas.microsoft.com/office/drawing/2014/main" id="{2F01872F-0393-715C-9321-A8DED269F0B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843" name="Rectangle 213">
          <a:extLst>
            <a:ext uri="{FF2B5EF4-FFF2-40B4-BE49-F238E27FC236}">
              <a16:creationId xmlns:a16="http://schemas.microsoft.com/office/drawing/2014/main" id="{83BE1E85-9B90-3BC8-5B9E-2166F8069BB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9844" name="Rectangle 214">
          <a:extLst>
            <a:ext uri="{FF2B5EF4-FFF2-40B4-BE49-F238E27FC236}">
              <a16:creationId xmlns:a16="http://schemas.microsoft.com/office/drawing/2014/main" id="{9698A9B6-1854-0FD9-2583-56679412CE2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845" name="Rectangle 215">
          <a:extLst>
            <a:ext uri="{FF2B5EF4-FFF2-40B4-BE49-F238E27FC236}">
              <a16:creationId xmlns:a16="http://schemas.microsoft.com/office/drawing/2014/main" id="{3A5B5DEA-F6F9-DFE0-0305-C14F62F67A3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9846" name="Rectangle 216">
          <a:extLst>
            <a:ext uri="{FF2B5EF4-FFF2-40B4-BE49-F238E27FC236}">
              <a16:creationId xmlns:a16="http://schemas.microsoft.com/office/drawing/2014/main" id="{BB16A952-B026-651C-08EE-880ADBC4BC1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847" name="Rectangle 217">
          <a:extLst>
            <a:ext uri="{FF2B5EF4-FFF2-40B4-BE49-F238E27FC236}">
              <a16:creationId xmlns:a16="http://schemas.microsoft.com/office/drawing/2014/main" id="{2228998E-229F-732D-4876-BB2C2ADA5A0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848" name="Rectangle 218">
          <a:extLst>
            <a:ext uri="{FF2B5EF4-FFF2-40B4-BE49-F238E27FC236}">
              <a16:creationId xmlns:a16="http://schemas.microsoft.com/office/drawing/2014/main" id="{A8974C75-0269-0294-DEC9-6F2B2A78AC5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849" name="Rectangle 219">
          <a:extLst>
            <a:ext uri="{FF2B5EF4-FFF2-40B4-BE49-F238E27FC236}">
              <a16:creationId xmlns:a16="http://schemas.microsoft.com/office/drawing/2014/main" id="{5C62FD0C-6827-54AF-4F84-9886E34E572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850" name="Rectangle 220">
          <a:extLst>
            <a:ext uri="{FF2B5EF4-FFF2-40B4-BE49-F238E27FC236}">
              <a16:creationId xmlns:a16="http://schemas.microsoft.com/office/drawing/2014/main" id="{A45EA560-AC3B-FFF2-0D31-E3CFD2FA3AE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851" name="Rectangle 221">
          <a:extLst>
            <a:ext uri="{FF2B5EF4-FFF2-40B4-BE49-F238E27FC236}">
              <a16:creationId xmlns:a16="http://schemas.microsoft.com/office/drawing/2014/main" id="{2495699A-E458-6A98-EAFC-6FF08FD2B00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852" name="Rectangle 222">
          <a:extLst>
            <a:ext uri="{FF2B5EF4-FFF2-40B4-BE49-F238E27FC236}">
              <a16:creationId xmlns:a16="http://schemas.microsoft.com/office/drawing/2014/main" id="{148A25CC-5924-99CE-D57C-BBD5CB01E8E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853" name="Rectangle 223">
          <a:extLst>
            <a:ext uri="{FF2B5EF4-FFF2-40B4-BE49-F238E27FC236}">
              <a16:creationId xmlns:a16="http://schemas.microsoft.com/office/drawing/2014/main" id="{124B636F-0D42-5144-EF2E-61575E873DB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854" name="Rectangle 224">
          <a:extLst>
            <a:ext uri="{FF2B5EF4-FFF2-40B4-BE49-F238E27FC236}">
              <a16:creationId xmlns:a16="http://schemas.microsoft.com/office/drawing/2014/main" id="{8E3EC149-12AE-787D-14A3-FFE3167C51A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855" name="Rectangle 225">
          <a:extLst>
            <a:ext uri="{FF2B5EF4-FFF2-40B4-BE49-F238E27FC236}">
              <a16:creationId xmlns:a16="http://schemas.microsoft.com/office/drawing/2014/main" id="{33FD3138-5C70-1BDF-F44A-93291966A7B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856" name="Rectangle 226">
          <a:extLst>
            <a:ext uri="{FF2B5EF4-FFF2-40B4-BE49-F238E27FC236}">
              <a16:creationId xmlns:a16="http://schemas.microsoft.com/office/drawing/2014/main" id="{867EDBFA-CC12-AF65-A2D2-30AB633166E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857" name="Rectangle 227">
          <a:extLst>
            <a:ext uri="{FF2B5EF4-FFF2-40B4-BE49-F238E27FC236}">
              <a16:creationId xmlns:a16="http://schemas.microsoft.com/office/drawing/2014/main" id="{0E19957B-B9BD-37E9-5276-4933F05C59B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858" name="Rectangle 228">
          <a:extLst>
            <a:ext uri="{FF2B5EF4-FFF2-40B4-BE49-F238E27FC236}">
              <a16:creationId xmlns:a16="http://schemas.microsoft.com/office/drawing/2014/main" id="{9E4920A7-6F17-99E0-9BD3-C6881EBEBF7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9859" name="Rectangle 229">
          <a:extLst>
            <a:ext uri="{FF2B5EF4-FFF2-40B4-BE49-F238E27FC236}">
              <a16:creationId xmlns:a16="http://schemas.microsoft.com/office/drawing/2014/main" id="{8CC877A0-A9F2-D68E-91E8-71BDF8AB814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9860" name="Rectangle 230">
          <a:extLst>
            <a:ext uri="{FF2B5EF4-FFF2-40B4-BE49-F238E27FC236}">
              <a16:creationId xmlns:a16="http://schemas.microsoft.com/office/drawing/2014/main" id="{C20F8CE3-19AB-ED95-99B9-5DDE8F4C2A4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861" name="Rectangle 231">
          <a:extLst>
            <a:ext uri="{FF2B5EF4-FFF2-40B4-BE49-F238E27FC236}">
              <a16:creationId xmlns:a16="http://schemas.microsoft.com/office/drawing/2014/main" id="{EDA44CE1-1114-6B34-6932-EC1BBA0284F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9862" name="Rectangle 232">
          <a:extLst>
            <a:ext uri="{FF2B5EF4-FFF2-40B4-BE49-F238E27FC236}">
              <a16:creationId xmlns:a16="http://schemas.microsoft.com/office/drawing/2014/main" id="{7AB31D71-DF34-8048-FF29-F8FF5B89740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9863" name="Rectangle 233">
          <a:extLst>
            <a:ext uri="{FF2B5EF4-FFF2-40B4-BE49-F238E27FC236}">
              <a16:creationId xmlns:a16="http://schemas.microsoft.com/office/drawing/2014/main" id="{9AEB6DC2-92FD-3B16-0796-1910801916E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864" name="Rectangle 234">
          <a:extLst>
            <a:ext uri="{FF2B5EF4-FFF2-40B4-BE49-F238E27FC236}">
              <a16:creationId xmlns:a16="http://schemas.microsoft.com/office/drawing/2014/main" id="{7BF93088-D8CA-F5D9-1C7C-C83B7D2C5DD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9865" name="Rectangle 235">
          <a:extLst>
            <a:ext uri="{FF2B5EF4-FFF2-40B4-BE49-F238E27FC236}">
              <a16:creationId xmlns:a16="http://schemas.microsoft.com/office/drawing/2014/main" id="{49BA418E-50B0-93E8-7D19-FDE29808ABB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9866" name="Rectangle 236">
          <a:extLst>
            <a:ext uri="{FF2B5EF4-FFF2-40B4-BE49-F238E27FC236}">
              <a16:creationId xmlns:a16="http://schemas.microsoft.com/office/drawing/2014/main" id="{735CB36D-A2B8-F2B7-A7E4-EF933952690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867" name="Rectangle 237">
          <a:extLst>
            <a:ext uri="{FF2B5EF4-FFF2-40B4-BE49-F238E27FC236}">
              <a16:creationId xmlns:a16="http://schemas.microsoft.com/office/drawing/2014/main" id="{0AAFE228-7423-31E7-1DD9-78D641CADF2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9868" name="Rectangle 238">
          <a:extLst>
            <a:ext uri="{FF2B5EF4-FFF2-40B4-BE49-F238E27FC236}">
              <a16:creationId xmlns:a16="http://schemas.microsoft.com/office/drawing/2014/main" id="{7AAE65EC-A98B-0E88-B515-9940AA5AAB3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9869" name="Rectangle 239">
          <a:extLst>
            <a:ext uri="{FF2B5EF4-FFF2-40B4-BE49-F238E27FC236}">
              <a16:creationId xmlns:a16="http://schemas.microsoft.com/office/drawing/2014/main" id="{339BB62A-2ED2-EF73-0902-5146C3A2013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870" name="Rectangle 240">
          <a:extLst>
            <a:ext uri="{FF2B5EF4-FFF2-40B4-BE49-F238E27FC236}">
              <a16:creationId xmlns:a16="http://schemas.microsoft.com/office/drawing/2014/main" id="{F5B93781-E03B-A65A-8266-7A8B573CDAC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9871" name="Rectangle 241">
          <a:extLst>
            <a:ext uri="{FF2B5EF4-FFF2-40B4-BE49-F238E27FC236}">
              <a16:creationId xmlns:a16="http://schemas.microsoft.com/office/drawing/2014/main" id="{1D3C59B7-B52D-435E-86CB-3BB4F36EF56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9872" name="Rectangle 242">
          <a:extLst>
            <a:ext uri="{FF2B5EF4-FFF2-40B4-BE49-F238E27FC236}">
              <a16:creationId xmlns:a16="http://schemas.microsoft.com/office/drawing/2014/main" id="{72295C62-110E-6E0A-1152-B37FC2A9B8E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873" name="Rectangle 243">
          <a:extLst>
            <a:ext uri="{FF2B5EF4-FFF2-40B4-BE49-F238E27FC236}">
              <a16:creationId xmlns:a16="http://schemas.microsoft.com/office/drawing/2014/main" id="{8114DAB7-CABF-31AE-3376-4A02CF469F0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9874" name="Rectangle 244">
          <a:extLst>
            <a:ext uri="{FF2B5EF4-FFF2-40B4-BE49-F238E27FC236}">
              <a16:creationId xmlns:a16="http://schemas.microsoft.com/office/drawing/2014/main" id="{6752F261-F2D9-1608-7658-83CA4C4926F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9875" name="Rectangle 245">
          <a:extLst>
            <a:ext uri="{FF2B5EF4-FFF2-40B4-BE49-F238E27FC236}">
              <a16:creationId xmlns:a16="http://schemas.microsoft.com/office/drawing/2014/main" id="{1C3D227D-C1E8-DAF6-E4AC-A772E70A799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876" name="Rectangle 246">
          <a:extLst>
            <a:ext uri="{FF2B5EF4-FFF2-40B4-BE49-F238E27FC236}">
              <a16:creationId xmlns:a16="http://schemas.microsoft.com/office/drawing/2014/main" id="{234AA02E-2339-B248-2B4D-E3B1B264D79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9877" name="Rectangle 247">
          <a:extLst>
            <a:ext uri="{FF2B5EF4-FFF2-40B4-BE49-F238E27FC236}">
              <a16:creationId xmlns:a16="http://schemas.microsoft.com/office/drawing/2014/main" id="{CF2F802D-389F-657E-2AD9-CE31DCE5367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9878" name="Rectangle 248">
          <a:extLst>
            <a:ext uri="{FF2B5EF4-FFF2-40B4-BE49-F238E27FC236}">
              <a16:creationId xmlns:a16="http://schemas.microsoft.com/office/drawing/2014/main" id="{5B043DAD-0887-FDD5-F905-E96B138D478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879" name="Rectangle 249">
          <a:extLst>
            <a:ext uri="{FF2B5EF4-FFF2-40B4-BE49-F238E27FC236}">
              <a16:creationId xmlns:a16="http://schemas.microsoft.com/office/drawing/2014/main" id="{757498D4-CD26-D45F-0DF6-A89787CE91A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9880" name="Rectangle 250">
          <a:extLst>
            <a:ext uri="{FF2B5EF4-FFF2-40B4-BE49-F238E27FC236}">
              <a16:creationId xmlns:a16="http://schemas.microsoft.com/office/drawing/2014/main" id="{A31B0F0C-F9E7-381B-83FE-77EE3122954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9881" name="Rectangle 251">
          <a:extLst>
            <a:ext uri="{FF2B5EF4-FFF2-40B4-BE49-F238E27FC236}">
              <a16:creationId xmlns:a16="http://schemas.microsoft.com/office/drawing/2014/main" id="{F54756F7-6905-BF1D-2DC0-B51FE699955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882" name="Rectangle 252">
          <a:extLst>
            <a:ext uri="{FF2B5EF4-FFF2-40B4-BE49-F238E27FC236}">
              <a16:creationId xmlns:a16="http://schemas.microsoft.com/office/drawing/2014/main" id="{82AD0D38-587E-47E5-F628-87FB5080327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9883" name="Rectangle 253">
          <a:extLst>
            <a:ext uri="{FF2B5EF4-FFF2-40B4-BE49-F238E27FC236}">
              <a16:creationId xmlns:a16="http://schemas.microsoft.com/office/drawing/2014/main" id="{04FA06CB-BF1D-CB0A-EB41-994D89F1EEE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9884" name="Rectangle 254">
          <a:extLst>
            <a:ext uri="{FF2B5EF4-FFF2-40B4-BE49-F238E27FC236}">
              <a16:creationId xmlns:a16="http://schemas.microsoft.com/office/drawing/2014/main" id="{F54D9726-FA66-78D5-9FEC-3E02F9B2418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885" name="Rectangle 255">
          <a:extLst>
            <a:ext uri="{FF2B5EF4-FFF2-40B4-BE49-F238E27FC236}">
              <a16:creationId xmlns:a16="http://schemas.microsoft.com/office/drawing/2014/main" id="{811BD0DA-DEE8-6820-81AA-35917BD2D59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9886" name="Rectangle 256">
          <a:extLst>
            <a:ext uri="{FF2B5EF4-FFF2-40B4-BE49-F238E27FC236}">
              <a16:creationId xmlns:a16="http://schemas.microsoft.com/office/drawing/2014/main" id="{E2FD024C-5CD7-EA6C-C6D4-5E9DEF10C69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9887" name="Rectangle 257">
          <a:extLst>
            <a:ext uri="{FF2B5EF4-FFF2-40B4-BE49-F238E27FC236}">
              <a16:creationId xmlns:a16="http://schemas.microsoft.com/office/drawing/2014/main" id="{74E15883-5D4E-A433-849E-57A7A8E8202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888" name="Rectangle 258">
          <a:extLst>
            <a:ext uri="{FF2B5EF4-FFF2-40B4-BE49-F238E27FC236}">
              <a16:creationId xmlns:a16="http://schemas.microsoft.com/office/drawing/2014/main" id="{87076F66-D5A6-3AA2-A3FC-5B6E13A2740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59889" name="Rectangle 259">
          <a:extLst>
            <a:ext uri="{FF2B5EF4-FFF2-40B4-BE49-F238E27FC236}">
              <a16:creationId xmlns:a16="http://schemas.microsoft.com/office/drawing/2014/main" id="{7CAA17DA-CC62-DA95-1EAC-162B184DBA0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9890" name="Rectangle 260">
          <a:extLst>
            <a:ext uri="{FF2B5EF4-FFF2-40B4-BE49-F238E27FC236}">
              <a16:creationId xmlns:a16="http://schemas.microsoft.com/office/drawing/2014/main" id="{CB792DC8-5F11-75A0-3E04-6FEDA65DB30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891" name="Rectangle 261">
          <a:extLst>
            <a:ext uri="{FF2B5EF4-FFF2-40B4-BE49-F238E27FC236}">
              <a16:creationId xmlns:a16="http://schemas.microsoft.com/office/drawing/2014/main" id="{DECDB13D-5CA4-F0B1-1400-1A8D2F3DCFC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59892" name="Rectangle 262">
          <a:extLst>
            <a:ext uri="{FF2B5EF4-FFF2-40B4-BE49-F238E27FC236}">
              <a16:creationId xmlns:a16="http://schemas.microsoft.com/office/drawing/2014/main" id="{3BBDEC71-8F0B-E3DA-B0AE-CC30D3E7A08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9893" name="Rectangle 263">
          <a:extLst>
            <a:ext uri="{FF2B5EF4-FFF2-40B4-BE49-F238E27FC236}">
              <a16:creationId xmlns:a16="http://schemas.microsoft.com/office/drawing/2014/main" id="{A942D339-E118-A4EE-67B4-B827FDB78326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9894" name="Rectangle 264">
          <a:extLst>
            <a:ext uri="{FF2B5EF4-FFF2-40B4-BE49-F238E27FC236}">
              <a16:creationId xmlns:a16="http://schemas.microsoft.com/office/drawing/2014/main" id="{CABD9225-833F-7F95-5F4C-D63343DE36FF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9895" name="Rectangle 265">
          <a:extLst>
            <a:ext uri="{FF2B5EF4-FFF2-40B4-BE49-F238E27FC236}">
              <a16:creationId xmlns:a16="http://schemas.microsoft.com/office/drawing/2014/main" id="{4E6822BA-6902-3DD8-4304-1BBD98D79E92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9896" name="Rectangle 266">
          <a:extLst>
            <a:ext uri="{FF2B5EF4-FFF2-40B4-BE49-F238E27FC236}">
              <a16:creationId xmlns:a16="http://schemas.microsoft.com/office/drawing/2014/main" id="{7A2C4614-51CD-567F-319B-39DAB55EC3F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9897" name="Rectangle 267">
          <a:extLst>
            <a:ext uri="{FF2B5EF4-FFF2-40B4-BE49-F238E27FC236}">
              <a16:creationId xmlns:a16="http://schemas.microsoft.com/office/drawing/2014/main" id="{1F1D01A1-E02C-5A59-2756-1010C506FBAE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9898" name="Rectangle 268">
          <a:extLst>
            <a:ext uri="{FF2B5EF4-FFF2-40B4-BE49-F238E27FC236}">
              <a16:creationId xmlns:a16="http://schemas.microsoft.com/office/drawing/2014/main" id="{BADE5608-FE5C-8801-1949-39F42E6F443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9899" name="Rectangle 269">
          <a:extLst>
            <a:ext uri="{FF2B5EF4-FFF2-40B4-BE49-F238E27FC236}">
              <a16:creationId xmlns:a16="http://schemas.microsoft.com/office/drawing/2014/main" id="{C62BAA1E-755D-412D-17C0-F338AE71AD8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9900" name="Rectangle 270">
          <a:extLst>
            <a:ext uri="{FF2B5EF4-FFF2-40B4-BE49-F238E27FC236}">
              <a16:creationId xmlns:a16="http://schemas.microsoft.com/office/drawing/2014/main" id="{96427439-D87E-A987-2AEC-12AE463FC4F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9901" name="Rectangle 271">
          <a:extLst>
            <a:ext uri="{FF2B5EF4-FFF2-40B4-BE49-F238E27FC236}">
              <a16:creationId xmlns:a16="http://schemas.microsoft.com/office/drawing/2014/main" id="{0DF377D4-4741-FF4A-2B29-1F1E4411C650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9902" name="Rectangle 272">
          <a:extLst>
            <a:ext uri="{FF2B5EF4-FFF2-40B4-BE49-F238E27FC236}">
              <a16:creationId xmlns:a16="http://schemas.microsoft.com/office/drawing/2014/main" id="{3E728773-6385-1422-9C1A-D7EC191B111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9903" name="Rectangle 273">
          <a:extLst>
            <a:ext uri="{FF2B5EF4-FFF2-40B4-BE49-F238E27FC236}">
              <a16:creationId xmlns:a16="http://schemas.microsoft.com/office/drawing/2014/main" id="{8684EDA6-FED1-25D2-B36E-1A1239532AD0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59904" name="Rectangle 274">
          <a:extLst>
            <a:ext uri="{FF2B5EF4-FFF2-40B4-BE49-F238E27FC236}">
              <a16:creationId xmlns:a16="http://schemas.microsoft.com/office/drawing/2014/main" id="{7656DB5A-BAA6-17B3-0C71-86B8F32D5F11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9905" name="Rectangle 275">
          <a:extLst>
            <a:ext uri="{FF2B5EF4-FFF2-40B4-BE49-F238E27FC236}">
              <a16:creationId xmlns:a16="http://schemas.microsoft.com/office/drawing/2014/main" id="{58A152E3-1DB8-EBEF-48CE-770A3AC2E063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9906" name="Rectangle 276">
          <a:extLst>
            <a:ext uri="{FF2B5EF4-FFF2-40B4-BE49-F238E27FC236}">
              <a16:creationId xmlns:a16="http://schemas.microsoft.com/office/drawing/2014/main" id="{767146A9-CF83-2CD2-58C0-CE63B3BCC33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907" name="Rectangle 277">
          <a:extLst>
            <a:ext uri="{FF2B5EF4-FFF2-40B4-BE49-F238E27FC236}">
              <a16:creationId xmlns:a16="http://schemas.microsoft.com/office/drawing/2014/main" id="{7FAB6523-70CC-9D15-CD89-F2863974E9E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9908" name="Rectangle 278">
          <a:extLst>
            <a:ext uri="{FF2B5EF4-FFF2-40B4-BE49-F238E27FC236}">
              <a16:creationId xmlns:a16="http://schemas.microsoft.com/office/drawing/2014/main" id="{D0A3E608-FCE1-0CF8-32EF-7297654E190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9909" name="Rectangle 279">
          <a:extLst>
            <a:ext uri="{FF2B5EF4-FFF2-40B4-BE49-F238E27FC236}">
              <a16:creationId xmlns:a16="http://schemas.microsoft.com/office/drawing/2014/main" id="{8B4ABECA-774E-7D17-02E2-D341F7DACA6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910" name="Rectangle 280">
          <a:extLst>
            <a:ext uri="{FF2B5EF4-FFF2-40B4-BE49-F238E27FC236}">
              <a16:creationId xmlns:a16="http://schemas.microsoft.com/office/drawing/2014/main" id="{CD2A07E5-65D2-C192-A9B2-C5EEDC88900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9911" name="Rectangle 281">
          <a:extLst>
            <a:ext uri="{FF2B5EF4-FFF2-40B4-BE49-F238E27FC236}">
              <a16:creationId xmlns:a16="http://schemas.microsoft.com/office/drawing/2014/main" id="{42BB1D02-8045-5863-79CC-BC2469D6506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9912" name="Rectangle 282">
          <a:extLst>
            <a:ext uri="{FF2B5EF4-FFF2-40B4-BE49-F238E27FC236}">
              <a16:creationId xmlns:a16="http://schemas.microsoft.com/office/drawing/2014/main" id="{ECB0EA12-10E9-342F-FBA8-0AA4A5DBFE6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913" name="Rectangle 283">
          <a:extLst>
            <a:ext uri="{FF2B5EF4-FFF2-40B4-BE49-F238E27FC236}">
              <a16:creationId xmlns:a16="http://schemas.microsoft.com/office/drawing/2014/main" id="{BFC7D6FC-FC12-B8D9-3E9D-CA38AEB8302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9914" name="Rectangle 284">
          <a:extLst>
            <a:ext uri="{FF2B5EF4-FFF2-40B4-BE49-F238E27FC236}">
              <a16:creationId xmlns:a16="http://schemas.microsoft.com/office/drawing/2014/main" id="{04E55BC3-5EF3-D937-102D-C1F5CFA872F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9915" name="Rectangle 285">
          <a:extLst>
            <a:ext uri="{FF2B5EF4-FFF2-40B4-BE49-F238E27FC236}">
              <a16:creationId xmlns:a16="http://schemas.microsoft.com/office/drawing/2014/main" id="{19523000-9EC9-862B-AAE6-81B1ACA9960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916" name="Rectangle 286">
          <a:extLst>
            <a:ext uri="{FF2B5EF4-FFF2-40B4-BE49-F238E27FC236}">
              <a16:creationId xmlns:a16="http://schemas.microsoft.com/office/drawing/2014/main" id="{A4DF5974-0B1C-FC6E-36E7-F8552439935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9917" name="Rectangle 287">
          <a:extLst>
            <a:ext uri="{FF2B5EF4-FFF2-40B4-BE49-F238E27FC236}">
              <a16:creationId xmlns:a16="http://schemas.microsoft.com/office/drawing/2014/main" id="{146A886C-C3AA-1BA0-E152-249FEDAF7593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9918" name="Rectangle 288">
          <a:extLst>
            <a:ext uri="{FF2B5EF4-FFF2-40B4-BE49-F238E27FC236}">
              <a16:creationId xmlns:a16="http://schemas.microsoft.com/office/drawing/2014/main" id="{C9E5E751-C8B8-D79A-F984-484A67BFB3A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919" name="Rectangle 289">
          <a:extLst>
            <a:ext uri="{FF2B5EF4-FFF2-40B4-BE49-F238E27FC236}">
              <a16:creationId xmlns:a16="http://schemas.microsoft.com/office/drawing/2014/main" id="{4D2D2D91-CEF9-05A1-72B5-5E387810D19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9920" name="Rectangle 290">
          <a:extLst>
            <a:ext uri="{FF2B5EF4-FFF2-40B4-BE49-F238E27FC236}">
              <a16:creationId xmlns:a16="http://schemas.microsoft.com/office/drawing/2014/main" id="{CC909AAA-E1F7-11FC-8AA5-39E1A5F5579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9921" name="Rectangle 291">
          <a:extLst>
            <a:ext uri="{FF2B5EF4-FFF2-40B4-BE49-F238E27FC236}">
              <a16:creationId xmlns:a16="http://schemas.microsoft.com/office/drawing/2014/main" id="{7C8597A6-CAE8-410F-F828-970F49F99D7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922" name="Rectangle 292">
          <a:extLst>
            <a:ext uri="{FF2B5EF4-FFF2-40B4-BE49-F238E27FC236}">
              <a16:creationId xmlns:a16="http://schemas.microsoft.com/office/drawing/2014/main" id="{9FBCE425-C7F5-70A9-829D-1CA17D85389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9923" name="Rectangle 293">
          <a:extLst>
            <a:ext uri="{FF2B5EF4-FFF2-40B4-BE49-F238E27FC236}">
              <a16:creationId xmlns:a16="http://schemas.microsoft.com/office/drawing/2014/main" id="{A8FD5C10-98E2-4CEF-1FFC-FC6A807D7F23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9924" name="Rectangle 294">
          <a:extLst>
            <a:ext uri="{FF2B5EF4-FFF2-40B4-BE49-F238E27FC236}">
              <a16:creationId xmlns:a16="http://schemas.microsoft.com/office/drawing/2014/main" id="{82C1BAAC-4735-5B05-6F2A-0005778A319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925" name="Rectangle 295">
          <a:extLst>
            <a:ext uri="{FF2B5EF4-FFF2-40B4-BE49-F238E27FC236}">
              <a16:creationId xmlns:a16="http://schemas.microsoft.com/office/drawing/2014/main" id="{57649332-2F28-EF66-5C17-27F6F7FD94D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9926" name="Rectangle 296">
          <a:extLst>
            <a:ext uri="{FF2B5EF4-FFF2-40B4-BE49-F238E27FC236}">
              <a16:creationId xmlns:a16="http://schemas.microsoft.com/office/drawing/2014/main" id="{A3974F02-9AA7-B4B7-08D3-6644983B0FEC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9927" name="Rectangle 297">
          <a:extLst>
            <a:ext uri="{FF2B5EF4-FFF2-40B4-BE49-F238E27FC236}">
              <a16:creationId xmlns:a16="http://schemas.microsoft.com/office/drawing/2014/main" id="{1EA5A51B-3C23-D8C4-4B10-037ABB7EE14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928" name="Rectangle 298">
          <a:extLst>
            <a:ext uri="{FF2B5EF4-FFF2-40B4-BE49-F238E27FC236}">
              <a16:creationId xmlns:a16="http://schemas.microsoft.com/office/drawing/2014/main" id="{F292BF29-E355-4C23-B0A2-4A0C6043EB1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59929" name="Rectangle 299">
          <a:extLst>
            <a:ext uri="{FF2B5EF4-FFF2-40B4-BE49-F238E27FC236}">
              <a16:creationId xmlns:a16="http://schemas.microsoft.com/office/drawing/2014/main" id="{A34C7208-7221-12DD-64B7-AE5817A069F4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9930" name="Rectangle 300">
          <a:extLst>
            <a:ext uri="{FF2B5EF4-FFF2-40B4-BE49-F238E27FC236}">
              <a16:creationId xmlns:a16="http://schemas.microsoft.com/office/drawing/2014/main" id="{C1EBEF81-1482-3D77-DF92-EA6F3B0705F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931" name="Rectangle 301">
          <a:extLst>
            <a:ext uri="{FF2B5EF4-FFF2-40B4-BE49-F238E27FC236}">
              <a16:creationId xmlns:a16="http://schemas.microsoft.com/office/drawing/2014/main" id="{534691BF-8F08-CF9E-AF1D-29F76F07D0F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9932" name="Rectangle 302">
          <a:extLst>
            <a:ext uri="{FF2B5EF4-FFF2-40B4-BE49-F238E27FC236}">
              <a16:creationId xmlns:a16="http://schemas.microsoft.com/office/drawing/2014/main" id="{DC613B1E-F7F4-F272-8D39-0B723EF3439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933" name="Rectangle 303">
          <a:extLst>
            <a:ext uri="{FF2B5EF4-FFF2-40B4-BE49-F238E27FC236}">
              <a16:creationId xmlns:a16="http://schemas.microsoft.com/office/drawing/2014/main" id="{7F0FDB41-51A1-EDAE-2630-88020194BD2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9934" name="Rectangle 304">
          <a:extLst>
            <a:ext uri="{FF2B5EF4-FFF2-40B4-BE49-F238E27FC236}">
              <a16:creationId xmlns:a16="http://schemas.microsoft.com/office/drawing/2014/main" id="{02C926D8-0007-3BFC-4608-2F6BB0C242A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935" name="Rectangle 305">
          <a:extLst>
            <a:ext uri="{FF2B5EF4-FFF2-40B4-BE49-F238E27FC236}">
              <a16:creationId xmlns:a16="http://schemas.microsoft.com/office/drawing/2014/main" id="{9FEBCA9A-2D44-3FCE-2236-CF47084BBFD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59936" name="Rectangle 306">
          <a:extLst>
            <a:ext uri="{FF2B5EF4-FFF2-40B4-BE49-F238E27FC236}">
              <a16:creationId xmlns:a16="http://schemas.microsoft.com/office/drawing/2014/main" id="{3F7343B3-7C48-C35C-0953-CD0468BBBFE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9937" name="Rectangle 307">
          <a:extLst>
            <a:ext uri="{FF2B5EF4-FFF2-40B4-BE49-F238E27FC236}">
              <a16:creationId xmlns:a16="http://schemas.microsoft.com/office/drawing/2014/main" id="{79E56A4C-5547-9CF5-00D7-CE78808C4B42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9938" name="Rectangle 308">
          <a:extLst>
            <a:ext uri="{FF2B5EF4-FFF2-40B4-BE49-F238E27FC236}">
              <a16:creationId xmlns:a16="http://schemas.microsoft.com/office/drawing/2014/main" id="{7EE6FBAB-492D-29B0-2EA8-B011E1428BB6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9939" name="Rectangle 309">
          <a:extLst>
            <a:ext uri="{FF2B5EF4-FFF2-40B4-BE49-F238E27FC236}">
              <a16:creationId xmlns:a16="http://schemas.microsoft.com/office/drawing/2014/main" id="{6483AA91-48B8-4F44-4338-3A32EB05581D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9940" name="Rectangle 310">
          <a:extLst>
            <a:ext uri="{FF2B5EF4-FFF2-40B4-BE49-F238E27FC236}">
              <a16:creationId xmlns:a16="http://schemas.microsoft.com/office/drawing/2014/main" id="{28F2DFAE-AD70-4324-D728-52EC6BA00F1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9941" name="Rectangle 311">
          <a:extLst>
            <a:ext uri="{FF2B5EF4-FFF2-40B4-BE49-F238E27FC236}">
              <a16:creationId xmlns:a16="http://schemas.microsoft.com/office/drawing/2014/main" id="{DC7BC5DE-5BD5-8DAC-6EBA-229020D43739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9942" name="Rectangle 312">
          <a:extLst>
            <a:ext uri="{FF2B5EF4-FFF2-40B4-BE49-F238E27FC236}">
              <a16:creationId xmlns:a16="http://schemas.microsoft.com/office/drawing/2014/main" id="{58974372-447F-7409-9202-29CF149C1B2C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9943" name="Rectangle 313">
          <a:extLst>
            <a:ext uri="{FF2B5EF4-FFF2-40B4-BE49-F238E27FC236}">
              <a16:creationId xmlns:a16="http://schemas.microsoft.com/office/drawing/2014/main" id="{C8D69E1A-0D23-CE2F-5D57-633EB956FD48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9944" name="Rectangle 314">
          <a:extLst>
            <a:ext uri="{FF2B5EF4-FFF2-40B4-BE49-F238E27FC236}">
              <a16:creationId xmlns:a16="http://schemas.microsoft.com/office/drawing/2014/main" id="{226720F6-1602-A85A-A5E7-CB5CE8C982B8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9945" name="Rectangle 315">
          <a:extLst>
            <a:ext uri="{FF2B5EF4-FFF2-40B4-BE49-F238E27FC236}">
              <a16:creationId xmlns:a16="http://schemas.microsoft.com/office/drawing/2014/main" id="{77EC3F65-C388-157A-93F6-91D9FC72F160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9946" name="Rectangle 316">
          <a:extLst>
            <a:ext uri="{FF2B5EF4-FFF2-40B4-BE49-F238E27FC236}">
              <a16:creationId xmlns:a16="http://schemas.microsoft.com/office/drawing/2014/main" id="{180FE977-C56C-83DB-CDD2-F9CBF27F845A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9947" name="Rectangle 317">
          <a:extLst>
            <a:ext uri="{FF2B5EF4-FFF2-40B4-BE49-F238E27FC236}">
              <a16:creationId xmlns:a16="http://schemas.microsoft.com/office/drawing/2014/main" id="{66B6E898-33AB-21B5-19EF-08385A8FA273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59948" name="Rectangle 318">
          <a:extLst>
            <a:ext uri="{FF2B5EF4-FFF2-40B4-BE49-F238E27FC236}">
              <a16:creationId xmlns:a16="http://schemas.microsoft.com/office/drawing/2014/main" id="{2B11D3FE-2AE1-2F1B-6E1A-4E385F8666B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9949" name="Rectangle 1012">
          <a:extLst>
            <a:ext uri="{FF2B5EF4-FFF2-40B4-BE49-F238E27FC236}">
              <a16:creationId xmlns:a16="http://schemas.microsoft.com/office/drawing/2014/main" id="{5866501C-FFBC-CC23-0E9F-735FEA43837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9950" name="Rectangle 1013">
          <a:extLst>
            <a:ext uri="{FF2B5EF4-FFF2-40B4-BE49-F238E27FC236}">
              <a16:creationId xmlns:a16="http://schemas.microsoft.com/office/drawing/2014/main" id="{896BD249-E7E9-2B2D-C740-2BEC9B34BFD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951" name="Rectangle 1014">
          <a:extLst>
            <a:ext uri="{FF2B5EF4-FFF2-40B4-BE49-F238E27FC236}">
              <a16:creationId xmlns:a16="http://schemas.microsoft.com/office/drawing/2014/main" id="{75856B0D-4F53-5FF7-B6CC-BC576218F00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9952" name="Rectangle 1015">
          <a:extLst>
            <a:ext uri="{FF2B5EF4-FFF2-40B4-BE49-F238E27FC236}">
              <a16:creationId xmlns:a16="http://schemas.microsoft.com/office/drawing/2014/main" id="{6B1442F8-CE4C-512D-F9F5-D701DCDC90A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9953" name="Rectangle 1016">
          <a:extLst>
            <a:ext uri="{FF2B5EF4-FFF2-40B4-BE49-F238E27FC236}">
              <a16:creationId xmlns:a16="http://schemas.microsoft.com/office/drawing/2014/main" id="{D7580A91-9A05-89E7-5435-0E27065358C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954" name="Rectangle 1017">
          <a:extLst>
            <a:ext uri="{FF2B5EF4-FFF2-40B4-BE49-F238E27FC236}">
              <a16:creationId xmlns:a16="http://schemas.microsoft.com/office/drawing/2014/main" id="{E5D6D428-348B-BAD2-8566-D5F76E6601A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9955" name="Rectangle 1018">
          <a:extLst>
            <a:ext uri="{FF2B5EF4-FFF2-40B4-BE49-F238E27FC236}">
              <a16:creationId xmlns:a16="http://schemas.microsoft.com/office/drawing/2014/main" id="{9EFE28A4-ADFD-E5A2-73E0-BE1CD2DF00F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9956" name="Rectangle 1019">
          <a:extLst>
            <a:ext uri="{FF2B5EF4-FFF2-40B4-BE49-F238E27FC236}">
              <a16:creationId xmlns:a16="http://schemas.microsoft.com/office/drawing/2014/main" id="{0D9AED4C-99B3-3E28-C116-D7E45E5F9CA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957" name="Rectangle 1020">
          <a:extLst>
            <a:ext uri="{FF2B5EF4-FFF2-40B4-BE49-F238E27FC236}">
              <a16:creationId xmlns:a16="http://schemas.microsoft.com/office/drawing/2014/main" id="{C0D50661-4743-00B4-B4FA-B27E3424AEA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9958" name="Rectangle 1021">
          <a:extLst>
            <a:ext uri="{FF2B5EF4-FFF2-40B4-BE49-F238E27FC236}">
              <a16:creationId xmlns:a16="http://schemas.microsoft.com/office/drawing/2014/main" id="{38600DCB-AD91-639A-7383-DDB4BF076D0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9959" name="Rectangle 1022">
          <a:extLst>
            <a:ext uri="{FF2B5EF4-FFF2-40B4-BE49-F238E27FC236}">
              <a16:creationId xmlns:a16="http://schemas.microsoft.com/office/drawing/2014/main" id="{9D7CD848-9742-2E2B-9E06-E17413C75F3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960" name="Rectangle 1023">
          <a:extLst>
            <a:ext uri="{FF2B5EF4-FFF2-40B4-BE49-F238E27FC236}">
              <a16:creationId xmlns:a16="http://schemas.microsoft.com/office/drawing/2014/main" id="{7DE56D97-375E-BAFF-F0FC-029672B5201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9961" name="Rectangle 1024">
          <a:extLst>
            <a:ext uri="{FF2B5EF4-FFF2-40B4-BE49-F238E27FC236}">
              <a16:creationId xmlns:a16="http://schemas.microsoft.com/office/drawing/2014/main" id="{6CA83BEF-051E-489A-6B11-70D949F62C8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9962" name="Rectangle 1025">
          <a:extLst>
            <a:ext uri="{FF2B5EF4-FFF2-40B4-BE49-F238E27FC236}">
              <a16:creationId xmlns:a16="http://schemas.microsoft.com/office/drawing/2014/main" id="{7C8204CB-E55B-7994-07DD-D97C9262AED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963" name="Rectangle 1026">
          <a:extLst>
            <a:ext uri="{FF2B5EF4-FFF2-40B4-BE49-F238E27FC236}">
              <a16:creationId xmlns:a16="http://schemas.microsoft.com/office/drawing/2014/main" id="{7199B658-5EBA-ED90-B08F-3BFF3503B70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9964" name="Rectangle 1027">
          <a:extLst>
            <a:ext uri="{FF2B5EF4-FFF2-40B4-BE49-F238E27FC236}">
              <a16:creationId xmlns:a16="http://schemas.microsoft.com/office/drawing/2014/main" id="{48211EB7-3A45-49A5-FDA7-64D9ED7B6AC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9965" name="Rectangle 1028">
          <a:extLst>
            <a:ext uri="{FF2B5EF4-FFF2-40B4-BE49-F238E27FC236}">
              <a16:creationId xmlns:a16="http://schemas.microsoft.com/office/drawing/2014/main" id="{7DD47E8F-0759-857F-06B6-A4329B858FC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966" name="Rectangle 1029">
          <a:extLst>
            <a:ext uri="{FF2B5EF4-FFF2-40B4-BE49-F238E27FC236}">
              <a16:creationId xmlns:a16="http://schemas.microsoft.com/office/drawing/2014/main" id="{DBEB14CD-6FAE-C176-F673-14C40A99385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9967" name="Rectangle 1030">
          <a:extLst>
            <a:ext uri="{FF2B5EF4-FFF2-40B4-BE49-F238E27FC236}">
              <a16:creationId xmlns:a16="http://schemas.microsoft.com/office/drawing/2014/main" id="{36FDBD3B-D45F-EDEB-34B3-154B24A1EB1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9968" name="Rectangle 1031">
          <a:extLst>
            <a:ext uri="{FF2B5EF4-FFF2-40B4-BE49-F238E27FC236}">
              <a16:creationId xmlns:a16="http://schemas.microsoft.com/office/drawing/2014/main" id="{96EDCA60-9CEC-C83C-DB02-B743014D9BF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969" name="Rectangle 1032">
          <a:extLst>
            <a:ext uri="{FF2B5EF4-FFF2-40B4-BE49-F238E27FC236}">
              <a16:creationId xmlns:a16="http://schemas.microsoft.com/office/drawing/2014/main" id="{0716FED8-B555-674E-286F-1B8020B6AA0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9970" name="Rectangle 1033">
          <a:extLst>
            <a:ext uri="{FF2B5EF4-FFF2-40B4-BE49-F238E27FC236}">
              <a16:creationId xmlns:a16="http://schemas.microsoft.com/office/drawing/2014/main" id="{5E0CF696-69D8-EB57-F923-EE01E26C8A0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9971" name="Rectangle 1034">
          <a:extLst>
            <a:ext uri="{FF2B5EF4-FFF2-40B4-BE49-F238E27FC236}">
              <a16:creationId xmlns:a16="http://schemas.microsoft.com/office/drawing/2014/main" id="{175B5617-22ED-3DA3-FEA9-ADB491E8487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972" name="Rectangle 1035">
          <a:extLst>
            <a:ext uri="{FF2B5EF4-FFF2-40B4-BE49-F238E27FC236}">
              <a16:creationId xmlns:a16="http://schemas.microsoft.com/office/drawing/2014/main" id="{4663A37F-9807-628F-0BDE-C7CE5D7A41A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9973" name="Rectangle 1036">
          <a:extLst>
            <a:ext uri="{FF2B5EF4-FFF2-40B4-BE49-F238E27FC236}">
              <a16:creationId xmlns:a16="http://schemas.microsoft.com/office/drawing/2014/main" id="{5EC90A55-9AED-E68A-D9B7-E0ACF470D62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9974" name="Rectangle 1037">
          <a:extLst>
            <a:ext uri="{FF2B5EF4-FFF2-40B4-BE49-F238E27FC236}">
              <a16:creationId xmlns:a16="http://schemas.microsoft.com/office/drawing/2014/main" id="{9E7C70C5-C8E2-3711-4CF1-6C10505D505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975" name="Rectangle 1038">
          <a:extLst>
            <a:ext uri="{FF2B5EF4-FFF2-40B4-BE49-F238E27FC236}">
              <a16:creationId xmlns:a16="http://schemas.microsoft.com/office/drawing/2014/main" id="{A37E5E96-86AC-2F4E-F3CD-23FE3B99466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9976" name="Rectangle 1039">
          <a:extLst>
            <a:ext uri="{FF2B5EF4-FFF2-40B4-BE49-F238E27FC236}">
              <a16:creationId xmlns:a16="http://schemas.microsoft.com/office/drawing/2014/main" id="{A31FD0E4-DAF8-41F4-3FE6-8C5DAEDDB60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9977" name="Rectangle 1040">
          <a:extLst>
            <a:ext uri="{FF2B5EF4-FFF2-40B4-BE49-F238E27FC236}">
              <a16:creationId xmlns:a16="http://schemas.microsoft.com/office/drawing/2014/main" id="{23342AC2-4EB8-C99B-2FF5-0FC65E261CA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978" name="Rectangle 1041">
          <a:extLst>
            <a:ext uri="{FF2B5EF4-FFF2-40B4-BE49-F238E27FC236}">
              <a16:creationId xmlns:a16="http://schemas.microsoft.com/office/drawing/2014/main" id="{5C73FC87-4AD7-B434-8AB6-99EDBB56A63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59979" name="Rectangle 1042">
          <a:extLst>
            <a:ext uri="{FF2B5EF4-FFF2-40B4-BE49-F238E27FC236}">
              <a16:creationId xmlns:a16="http://schemas.microsoft.com/office/drawing/2014/main" id="{4B1A7C99-2027-14AE-1123-85DC7AC2066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9980" name="Rectangle 1043">
          <a:extLst>
            <a:ext uri="{FF2B5EF4-FFF2-40B4-BE49-F238E27FC236}">
              <a16:creationId xmlns:a16="http://schemas.microsoft.com/office/drawing/2014/main" id="{909E8CC4-9E03-7E0A-7072-D0F0B3C833E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59981" name="Rectangle 1044">
          <a:extLst>
            <a:ext uri="{FF2B5EF4-FFF2-40B4-BE49-F238E27FC236}">
              <a16:creationId xmlns:a16="http://schemas.microsoft.com/office/drawing/2014/main" id="{0C4A3490-7561-9DA7-08BD-240346FC3D0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59982" name="Rectangle 1045">
          <a:extLst>
            <a:ext uri="{FF2B5EF4-FFF2-40B4-BE49-F238E27FC236}">
              <a16:creationId xmlns:a16="http://schemas.microsoft.com/office/drawing/2014/main" id="{43147A43-CCFB-1310-7544-04E91A8409F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9983" name="Rectangle 1046">
          <a:extLst>
            <a:ext uri="{FF2B5EF4-FFF2-40B4-BE49-F238E27FC236}">
              <a16:creationId xmlns:a16="http://schemas.microsoft.com/office/drawing/2014/main" id="{0FECAE97-2320-63F2-44A1-4979723F333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9984" name="Rectangle 1047">
          <a:extLst>
            <a:ext uri="{FF2B5EF4-FFF2-40B4-BE49-F238E27FC236}">
              <a16:creationId xmlns:a16="http://schemas.microsoft.com/office/drawing/2014/main" id="{99F7C8B4-1C85-E8B2-9940-FF999AE42921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9985" name="Rectangle 1048">
          <a:extLst>
            <a:ext uri="{FF2B5EF4-FFF2-40B4-BE49-F238E27FC236}">
              <a16:creationId xmlns:a16="http://schemas.microsoft.com/office/drawing/2014/main" id="{91B0EDA4-C960-0476-B740-C3A8B179613F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9986" name="Rectangle 1049">
          <a:extLst>
            <a:ext uri="{FF2B5EF4-FFF2-40B4-BE49-F238E27FC236}">
              <a16:creationId xmlns:a16="http://schemas.microsoft.com/office/drawing/2014/main" id="{4F7C7D04-BBDF-B6A3-0A21-7C1D1297ED4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9987" name="Rectangle 1050">
          <a:extLst>
            <a:ext uri="{FF2B5EF4-FFF2-40B4-BE49-F238E27FC236}">
              <a16:creationId xmlns:a16="http://schemas.microsoft.com/office/drawing/2014/main" id="{FE8A4ED5-D0F6-F898-A605-372E7B9AF5FF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9988" name="Rectangle 1051">
          <a:extLst>
            <a:ext uri="{FF2B5EF4-FFF2-40B4-BE49-F238E27FC236}">
              <a16:creationId xmlns:a16="http://schemas.microsoft.com/office/drawing/2014/main" id="{E88149D4-0D0C-7A2D-535D-BF3DCCDA3BDF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9989" name="Rectangle 1052">
          <a:extLst>
            <a:ext uri="{FF2B5EF4-FFF2-40B4-BE49-F238E27FC236}">
              <a16:creationId xmlns:a16="http://schemas.microsoft.com/office/drawing/2014/main" id="{12C6AE64-1E20-BF3E-67F1-84B774214706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9990" name="Rectangle 1053">
          <a:extLst>
            <a:ext uri="{FF2B5EF4-FFF2-40B4-BE49-F238E27FC236}">
              <a16:creationId xmlns:a16="http://schemas.microsoft.com/office/drawing/2014/main" id="{BCBD226D-B949-2B6C-247A-8AB86C727391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9991" name="Rectangle 1054">
          <a:extLst>
            <a:ext uri="{FF2B5EF4-FFF2-40B4-BE49-F238E27FC236}">
              <a16:creationId xmlns:a16="http://schemas.microsoft.com/office/drawing/2014/main" id="{5F59B632-7E1A-AFF7-8478-F551A8C1676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9992" name="Rectangle 1055">
          <a:extLst>
            <a:ext uri="{FF2B5EF4-FFF2-40B4-BE49-F238E27FC236}">
              <a16:creationId xmlns:a16="http://schemas.microsoft.com/office/drawing/2014/main" id="{661F3D2F-CE1E-A912-CC76-86AEF9F857E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9993" name="Rectangle 1056">
          <a:extLst>
            <a:ext uri="{FF2B5EF4-FFF2-40B4-BE49-F238E27FC236}">
              <a16:creationId xmlns:a16="http://schemas.microsoft.com/office/drawing/2014/main" id="{394A542B-ED07-EF53-E692-2A273CE74FDD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59994" name="Rectangle 1057">
          <a:extLst>
            <a:ext uri="{FF2B5EF4-FFF2-40B4-BE49-F238E27FC236}">
              <a16:creationId xmlns:a16="http://schemas.microsoft.com/office/drawing/2014/main" id="{F5C77449-05D5-7158-BA24-CD2C7BFE1726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9995" name="Rectangle 1121">
          <a:extLst>
            <a:ext uri="{FF2B5EF4-FFF2-40B4-BE49-F238E27FC236}">
              <a16:creationId xmlns:a16="http://schemas.microsoft.com/office/drawing/2014/main" id="{3C924EA8-6E3D-9DCD-44BE-B73F424793E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9996" name="Rectangle 1122">
          <a:extLst>
            <a:ext uri="{FF2B5EF4-FFF2-40B4-BE49-F238E27FC236}">
              <a16:creationId xmlns:a16="http://schemas.microsoft.com/office/drawing/2014/main" id="{DF88588C-B6CC-9D1A-324F-38BCCB91593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59997" name="Rectangle 1123">
          <a:extLst>
            <a:ext uri="{FF2B5EF4-FFF2-40B4-BE49-F238E27FC236}">
              <a16:creationId xmlns:a16="http://schemas.microsoft.com/office/drawing/2014/main" id="{6BF298DA-361C-1D08-0454-6FC5D3252FD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59998" name="Rectangle 1124">
          <a:extLst>
            <a:ext uri="{FF2B5EF4-FFF2-40B4-BE49-F238E27FC236}">
              <a16:creationId xmlns:a16="http://schemas.microsoft.com/office/drawing/2014/main" id="{032FFA00-05C0-F705-5EC9-F729E4820340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59999" name="Rectangle 1125">
          <a:extLst>
            <a:ext uri="{FF2B5EF4-FFF2-40B4-BE49-F238E27FC236}">
              <a16:creationId xmlns:a16="http://schemas.microsoft.com/office/drawing/2014/main" id="{89E61466-03B5-7443-ECF3-35C35A21016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000" name="Rectangle 1126">
          <a:extLst>
            <a:ext uri="{FF2B5EF4-FFF2-40B4-BE49-F238E27FC236}">
              <a16:creationId xmlns:a16="http://schemas.microsoft.com/office/drawing/2014/main" id="{4B5581E4-27F7-BA0F-1054-D1362945F3E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60001" name="Rectangle 1127">
          <a:extLst>
            <a:ext uri="{FF2B5EF4-FFF2-40B4-BE49-F238E27FC236}">
              <a16:creationId xmlns:a16="http://schemas.microsoft.com/office/drawing/2014/main" id="{5DD42740-12AF-7B10-B59E-D1E451F7895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60002" name="Rectangle 1128">
          <a:extLst>
            <a:ext uri="{FF2B5EF4-FFF2-40B4-BE49-F238E27FC236}">
              <a16:creationId xmlns:a16="http://schemas.microsoft.com/office/drawing/2014/main" id="{1A726471-417D-63B8-03CA-7174B915253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003" name="Rectangle 1129">
          <a:extLst>
            <a:ext uri="{FF2B5EF4-FFF2-40B4-BE49-F238E27FC236}">
              <a16:creationId xmlns:a16="http://schemas.microsoft.com/office/drawing/2014/main" id="{39A9AB42-C496-B0D2-7F6B-D4895388B98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60004" name="Rectangle 1130">
          <a:extLst>
            <a:ext uri="{FF2B5EF4-FFF2-40B4-BE49-F238E27FC236}">
              <a16:creationId xmlns:a16="http://schemas.microsoft.com/office/drawing/2014/main" id="{90D3197A-3220-A325-4182-52AE4CC5C3A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60005" name="Rectangle 1131">
          <a:extLst>
            <a:ext uri="{FF2B5EF4-FFF2-40B4-BE49-F238E27FC236}">
              <a16:creationId xmlns:a16="http://schemas.microsoft.com/office/drawing/2014/main" id="{C3EC7BF2-F276-388F-09A2-9AA7C285732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006" name="Rectangle 1132">
          <a:extLst>
            <a:ext uri="{FF2B5EF4-FFF2-40B4-BE49-F238E27FC236}">
              <a16:creationId xmlns:a16="http://schemas.microsoft.com/office/drawing/2014/main" id="{56FE98B2-11DF-7C1E-99AA-94B210F09BD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60007" name="Rectangle 1133">
          <a:extLst>
            <a:ext uri="{FF2B5EF4-FFF2-40B4-BE49-F238E27FC236}">
              <a16:creationId xmlns:a16="http://schemas.microsoft.com/office/drawing/2014/main" id="{09868F20-35C5-ADB3-63C9-A444BB75B4C5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60008" name="Rectangle 1134">
          <a:extLst>
            <a:ext uri="{FF2B5EF4-FFF2-40B4-BE49-F238E27FC236}">
              <a16:creationId xmlns:a16="http://schemas.microsoft.com/office/drawing/2014/main" id="{37149E82-99ED-7169-083A-6CBCBEB23AB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009" name="Rectangle 1135">
          <a:extLst>
            <a:ext uri="{FF2B5EF4-FFF2-40B4-BE49-F238E27FC236}">
              <a16:creationId xmlns:a16="http://schemas.microsoft.com/office/drawing/2014/main" id="{B82AFECB-6067-2BAE-4295-4AD32BE341B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60010" name="Rectangle 1136">
          <a:extLst>
            <a:ext uri="{FF2B5EF4-FFF2-40B4-BE49-F238E27FC236}">
              <a16:creationId xmlns:a16="http://schemas.microsoft.com/office/drawing/2014/main" id="{19F0F454-9B9E-B3DE-42CB-344A713867EF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60011" name="Rectangle 1137">
          <a:extLst>
            <a:ext uri="{FF2B5EF4-FFF2-40B4-BE49-F238E27FC236}">
              <a16:creationId xmlns:a16="http://schemas.microsoft.com/office/drawing/2014/main" id="{EE1B24A4-3E6B-C455-B6B6-0559C97AE3F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012" name="Rectangle 1138">
          <a:extLst>
            <a:ext uri="{FF2B5EF4-FFF2-40B4-BE49-F238E27FC236}">
              <a16:creationId xmlns:a16="http://schemas.microsoft.com/office/drawing/2014/main" id="{44A2CE07-A583-F58B-A515-292CBC4F382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60013" name="Rectangle 1139">
          <a:extLst>
            <a:ext uri="{FF2B5EF4-FFF2-40B4-BE49-F238E27FC236}">
              <a16:creationId xmlns:a16="http://schemas.microsoft.com/office/drawing/2014/main" id="{E3647DE6-77F0-B247-EDCD-0F16E8DED13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60014" name="Rectangle 1140">
          <a:extLst>
            <a:ext uri="{FF2B5EF4-FFF2-40B4-BE49-F238E27FC236}">
              <a16:creationId xmlns:a16="http://schemas.microsoft.com/office/drawing/2014/main" id="{7383787D-B9D8-F8AF-93C6-290D83A0905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015" name="Rectangle 1141">
          <a:extLst>
            <a:ext uri="{FF2B5EF4-FFF2-40B4-BE49-F238E27FC236}">
              <a16:creationId xmlns:a16="http://schemas.microsoft.com/office/drawing/2014/main" id="{3890B273-3A6D-38C0-10A4-54A51C0E6AD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60016" name="Rectangle 1142">
          <a:extLst>
            <a:ext uri="{FF2B5EF4-FFF2-40B4-BE49-F238E27FC236}">
              <a16:creationId xmlns:a16="http://schemas.microsoft.com/office/drawing/2014/main" id="{383E451C-AF1B-070A-0CE3-0A8EF02F7A93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60017" name="Rectangle 1143">
          <a:extLst>
            <a:ext uri="{FF2B5EF4-FFF2-40B4-BE49-F238E27FC236}">
              <a16:creationId xmlns:a16="http://schemas.microsoft.com/office/drawing/2014/main" id="{34E6C743-6E2C-4EB4-6CAD-AD9302983F1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018" name="Rectangle 1144">
          <a:extLst>
            <a:ext uri="{FF2B5EF4-FFF2-40B4-BE49-F238E27FC236}">
              <a16:creationId xmlns:a16="http://schemas.microsoft.com/office/drawing/2014/main" id="{4D7DA408-950C-84ED-BD80-CFF93098F80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60019" name="Rectangle 1145">
          <a:extLst>
            <a:ext uri="{FF2B5EF4-FFF2-40B4-BE49-F238E27FC236}">
              <a16:creationId xmlns:a16="http://schemas.microsoft.com/office/drawing/2014/main" id="{7E4555BD-476E-E573-7DE1-2B508859416F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60020" name="Rectangle 1146">
          <a:extLst>
            <a:ext uri="{FF2B5EF4-FFF2-40B4-BE49-F238E27FC236}">
              <a16:creationId xmlns:a16="http://schemas.microsoft.com/office/drawing/2014/main" id="{4C340262-DE59-83DA-DA2F-BD14ED54299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021" name="Rectangle 1147">
          <a:extLst>
            <a:ext uri="{FF2B5EF4-FFF2-40B4-BE49-F238E27FC236}">
              <a16:creationId xmlns:a16="http://schemas.microsoft.com/office/drawing/2014/main" id="{67786388-9B5A-1C9D-7018-DB8817FB61D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60022" name="Rectangle 1148">
          <a:extLst>
            <a:ext uri="{FF2B5EF4-FFF2-40B4-BE49-F238E27FC236}">
              <a16:creationId xmlns:a16="http://schemas.microsoft.com/office/drawing/2014/main" id="{99613AEB-9009-AA7A-5902-4C92F2E0C33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023" name="Rectangle 1149">
          <a:extLst>
            <a:ext uri="{FF2B5EF4-FFF2-40B4-BE49-F238E27FC236}">
              <a16:creationId xmlns:a16="http://schemas.microsoft.com/office/drawing/2014/main" id="{24EA5B2D-85D6-7F7D-1F82-3477EDBE7CE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60024" name="Rectangle 1150">
          <a:extLst>
            <a:ext uri="{FF2B5EF4-FFF2-40B4-BE49-F238E27FC236}">
              <a16:creationId xmlns:a16="http://schemas.microsoft.com/office/drawing/2014/main" id="{91E35A3E-3F06-2067-43F4-54CF8BEF42D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025" name="Rectangle 1151">
          <a:extLst>
            <a:ext uri="{FF2B5EF4-FFF2-40B4-BE49-F238E27FC236}">
              <a16:creationId xmlns:a16="http://schemas.microsoft.com/office/drawing/2014/main" id="{2E414E8E-15B5-2174-48AC-8E9FD3BBA3A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60026" name="Rectangle 1152">
          <a:extLst>
            <a:ext uri="{FF2B5EF4-FFF2-40B4-BE49-F238E27FC236}">
              <a16:creationId xmlns:a16="http://schemas.microsoft.com/office/drawing/2014/main" id="{2D3D8211-9250-E5F2-B196-47B221F712B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60027" name="Rectangle 1153">
          <a:extLst>
            <a:ext uri="{FF2B5EF4-FFF2-40B4-BE49-F238E27FC236}">
              <a16:creationId xmlns:a16="http://schemas.microsoft.com/office/drawing/2014/main" id="{DA9A5399-1D94-E392-3375-B0504B7F4696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60028" name="Rectangle 1154">
          <a:extLst>
            <a:ext uri="{FF2B5EF4-FFF2-40B4-BE49-F238E27FC236}">
              <a16:creationId xmlns:a16="http://schemas.microsoft.com/office/drawing/2014/main" id="{49182D05-C27A-5669-3E43-6B9A2A6E7BDC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60029" name="Rectangle 1155">
          <a:extLst>
            <a:ext uri="{FF2B5EF4-FFF2-40B4-BE49-F238E27FC236}">
              <a16:creationId xmlns:a16="http://schemas.microsoft.com/office/drawing/2014/main" id="{48567D36-A09F-DC98-C2DB-A24B601AD558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60030" name="Rectangle 1156">
          <a:extLst>
            <a:ext uri="{FF2B5EF4-FFF2-40B4-BE49-F238E27FC236}">
              <a16:creationId xmlns:a16="http://schemas.microsoft.com/office/drawing/2014/main" id="{C35F0AC9-40ED-3ACA-2206-8DABA4BFD888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60031" name="Rectangle 1157">
          <a:extLst>
            <a:ext uri="{FF2B5EF4-FFF2-40B4-BE49-F238E27FC236}">
              <a16:creationId xmlns:a16="http://schemas.microsoft.com/office/drawing/2014/main" id="{6F45669D-4C23-3059-340C-E41962FDC2A0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60032" name="Rectangle 1158">
          <a:extLst>
            <a:ext uri="{FF2B5EF4-FFF2-40B4-BE49-F238E27FC236}">
              <a16:creationId xmlns:a16="http://schemas.microsoft.com/office/drawing/2014/main" id="{64AA8FC4-646D-38CC-33F6-835D8CF3E0E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60033" name="Rectangle 1159">
          <a:extLst>
            <a:ext uri="{FF2B5EF4-FFF2-40B4-BE49-F238E27FC236}">
              <a16:creationId xmlns:a16="http://schemas.microsoft.com/office/drawing/2014/main" id="{09A695D2-7F68-0CF1-9FE2-3E985BD16DF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60034" name="Rectangle 1160">
          <a:extLst>
            <a:ext uri="{FF2B5EF4-FFF2-40B4-BE49-F238E27FC236}">
              <a16:creationId xmlns:a16="http://schemas.microsoft.com/office/drawing/2014/main" id="{87B8F0AC-5277-8424-B9BA-0266DBA6A76F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60035" name="Rectangle 1161">
          <a:extLst>
            <a:ext uri="{FF2B5EF4-FFF2-40B4-BE49-F238E27FC236}">
              <a16:creationId xmlns:a16="http://schemas.microsoft.com/office/drawing/2014/main" id="{1860C503-8952-3EE0-4042-6B59E8750166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60036" name="Rectangle 1162">
          <a:extLst>
            <a:ext uri="{FF2B5EF4-FFF2-40B4-BE49-F238E27FC236}">
              <a16:creationId xmlns:a16="http://schemas.microsoft.com/office/drawing/2014/main" id="{81268003-4A0D-D40A-1CF0-F9FF2F0DBF3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60037" name="Rectangle 1163">
          <a:extLst>
            <a:ext uri="{FF2B5EF4-FFF2-40B4-BE49-F238E27FC236}">
              <a16:creationId xmlns:a16="http://schemas.microsoft.com/office/drawing/2014/main" id="{363A7392-3F38-5A02-60AA-28B50D0E8999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60038" name="Rectangle 1164">
          <a:extLst>
            <a:ext uri="{FF2B5EF4-FFF2-40B4-BE49-F238E27FC236}">
              <a16:creationId xmlns:a16="http://schemas.microsoft.com/office/drawing/2014/main" id="{FAD459E7-8550-2185-8401-743D2C93E62C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039" name="Rectangle 93">
          <a:extLst>
            <a:ext uri="{FF2B5EF4-FFF2-40B4-BE49-F238E27FC236}">
              <a16:creationId xmlns:a16="http://schemas.microsoft.com/office/drawing/2014/main" id="{E717882A-AFE1-7C59-0EF2-1CD0CE6E777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040" name="Rectangle 94">
          <a:extLst>
            <a:ext uri="{FF2B5EF4-FFF2-40B4-BE49-F238E27FC236}">
              <a16:creationId xmlns:a16="http://schemas.microsoft.com/office/drawing/2014/main" id="{7EF8C368-AE06-7A3A-81F8-5F9389281AD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041" name="Rectangle 95">
          <a:extLst>
            <a:ext uri="{FF2B5EF4-FFF2-40B4-BE49-F238E27FC236}">
              <a16:creationId xmlns:a16="http://schemas.microsoft.com/office/drawing/2014/main" id="{C3247FE7-E6EF-3C73-1B1A-A4CB37B83F8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042" name="Rectangle 96">
          <a:extLst>
            <a:ext uri="{FF2B5EF4-FFF2-40B4-BE49-F238E27FC236}">
              <a16:creationId xmlns:a16="http://schemas.microsoft.com/office/drawing/2014/main" id="{D12F1D2D-78AF-E578-FD00-133D512A4C9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043" name="Rectangle 97">
          <a:extLst>
            <a:ext uri="{FF2B5EF4-FFF2-40B4-BE49-F238E27FC236}">
              <a16:creationId xmlns:a16="http://schemas.microsoft.com/office/drawing/2014/main" id="{C450D0C5-2779-1D89-4728-18FA617ADE8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044" name="Rectangle 98">
          <a:extLst>
            <a:ext uri="{FF2B5EF4-FFF2-40B4-BE49-F238E27FC236}">
              <a16:creationId xmlns:a16="http://schemas.microsoft.com/office/drawing/2014/main" id="{147A0F1C-E2F8-5169-80A2-687FAB8C512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045" name="Rectangle 99">
          <a:extLst>
            <a:ext uri="{FF2B5EF4-FFF2-40B4-BE49-F238E27FC236}">
              <a16:creationId xmlns:a16="http://schemas.microsoft.com/office/drawing/2014/main" id="{3E0A790B-36D5-9D2A-D68C-00F267DBE67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046" name="Rectangle 100">
          <a:extLst>
            <a:ext uri="{FF2B5EF4-FFF2-40B4-BE49-F238E27FC236}">
              <a16:creationId xmlns:a16="http://schemas.microsoft.com/office/drawing/2014/main" id="{A7C0B9D9-8D67-2D81-A903-F2021319D8B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047" name="Rectangle 101">
          <a:extLst>
            <a:ext uri="{FF2B5EF4-FFF2-40B4-BE49-F238E27FC236}">
              <a16:creationId xmlns:a16="http://schemas.microsoft.com/office/drawing/2014/main" id="{595C61F5-1076-DF1D-EB6C-017626161A5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048" name="Rectangle 102">
          <a:extLst>
            <a:ext uri="{FF2B5EF4-FFF2-40B4-BE49-F238E27FC236}">
              <a16:creationId xmlns:a16="http://schemas.microsoft.com/office/drawing/2014/main" id="{31D4F0F4-CE76-38F6-6A0E-6F9B5EC795D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049" name="Rectangle 103">
          <a:extLst>
            <a:ext uri="{FF2B5EF4-FFF2-40B4-BE49-F238E27FC236}">
              <a16:creationId xmlns:a16="http://schemas.microsoft.com/office/drawing/2014/main" id="{0E4B02C3-9469-ADD4-ADD6-EF32A2D9C2E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050" name="Rectangle 104">
          <a:extLst>
            <a:ext uri="{FF2B5EF4-FFF2-40B4-BE49-F238E27FC236}">
              <a16:creationId xmlns:a16="http://schemas.microsoft.com/office/drawing/2014/main" id="{8415D0F9-1AD5-1B49-ED5D-1C76FF569D7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051" name="Rectangle 105">
          <a:extLst>
            <a:ext uri="{FF2B5EF4-FFF2-40B4-BE49-F238E27FC236}">
              <a16:creationId xmlns:a16="http://schemas.microsoft.com/office/drawing/2014/main" id="{619E9BD5-BF34-4929-A483-9AAB7353D74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052" name="Rectangle 106">
          <a:extLst>
            <a:ext uri="{FF2B5EF4-FFF2-40B4-BE49-F238E27FC236}">
              <a16:creationId xmlns:a16="http://schemas.microsoft.com/office/drawing/2014/main" id="{8DA99A4F-5278-7D39-36D8-F030298C018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053" name="Rectangle 107">
          <a:extLst>
            <a:ext uri="{FF2B5EF4-FFF2-40B4-BE49-F238E27FC236}">
              <a16:creationId xmlns:a16="http://schemas.microsoft.com/office/drawing/2014/main" id="{581E6126-F5D8-EA46-7B2D-F18C8BF85FF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054" name="Rectangle 108">
          <a:extLst>
            <a:ext uri="{FF2B5EF4-FFF2-40B4-BE49-F238E27FC236}">
              <a16:creationId xmlns:a16="http://schemas.microsoft.com/office/drawing/2014/main" id="{E37D52AB-C8DF-DFB2-5DCD-4D9139A7000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055" name="Rectangle 109">
          <a:extLst>
            <a:ext uri="{FF2B5EF4-FFF2-40B4-BE49-F238E27FC236}">
              <a16:creationId xmlns:a16="http://schemas.microsoft.com/office/drawing/2014/main" id="{BABB043C-444E-602B-8A99-66D18229190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056" name="Rectangle 110">
          <a:extLst>
            <a:ext uri="{FF2B5EF4-FFF2-40B4-BE49-F238E27FC236}">
              <a16:creationId xmlns:a16="http://schemas.microsoft.com/office/drawing/2014/main" id="{35E3FB91-E180-56BE-35DB-B9C5C1ABCD1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057" name="Rectangle 111">
          <a:extLst>
            <a:ext uri="{FF2B5EF4-FFF2-40B4-BE49-F238E27FC236}">
              <a16:creationId xmlns:a16="http://schemas.microsoft.com/office/drawing/2014/main" id="{9C83F718-F68E-B5A4-8666-243C5E21356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058" name="Rectangle 112">
          <a:extLst>
            <a:ext uri="{FF2B5EF4-FFF2-40B4-BE49-F238E27FC236}">
              <a16:creationId xmlns:a16="http://schemas.microsoft.com/office/drawing/2014/main" id="{B7B0A179-A85A-6900-EEAE-6DC2BAAF87A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059" name="Rectangle 113">
          <a:extLst>
            <a:ext uri="{FF2B5EF4-FFF2-40B4-BE49-F238E27FC236}">
              <a16:creationId xmlns:a16="http://schemas.microsoft.com/office/drawing/2014/main" id="{7E50B86F-6CA8-D77B-731A-520208B7E45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060" name="Rectangle 114">
          <a:extLst>
            <a:ext uri="{FF2B5EF4-FFF2-40B4-BE49-F238E27FC236}">
              <a16:creationId xmlns:a16="http://schemas.microsoft.com/office/drawing/2014/main" id="{4AF737BB-20EC-6293-F3CF-1229BD92D2D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061" name="Rectangle 115">
          <a:extLst>
            <a:ext uri="{FF2B5EF4-FFF2-40B4-BE49-F238E27FC236}">
              <a16:creationId xmlns:a16="http://schemas.microsoft.com/office/drawing/2014/main" id="{2F142099-18EC-7961-1586-2F9F987D7A2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062" name="Rectangle 116">
          <a:extLst>
            <a:ext uri="{FF2B5EF4-FFF2-40B4-BE49-F238E27FC236}">
              <a16:creationId xmlns:a16="http://schemas.microsoft.com/office/drawing/2014/main" id="{9DB70DC9-DB2C-B6DF-A273-BD38B641D36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063" name="Rectangle 117">
          <a:extLst>
            <a:ext uri="{FF2B5EF4-FFF2-40B4-BE49-F238E27FC236}">
              <a16:creationId xmlns:a16="http://schemas.microsoft.com/office/drawing/2014/main" id="{932E0232-12FB-A684-CC80-4FB3E429C9F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064" name="Rectangle 118">
          <a:extLst>
            <a:ext uri="{FF2B5EF4-FFF2-40B4-BE49-F238E27FC236}">
              <a16:creationId xmlns:a16="http://schemas.microsoft.com/office/drawing/2014/main" id="{7CC347FE-0E04-A347-7A07-0356B69E3B7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065" name="Rectangle 119">
          <a:extLst>
            <a:ext uri="{FF2B5EF4-FFF2-40B4-BE49-F238E27FC236}">
              <a16:creationId xmlns:a16="http://schemas.microsoft.com/office/drawing/2014/main" id="{91ACD608-DCD2-19C6-3624-AFF16FF6D26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066" name="Rectangle 120">
          <a:extLst>
            <a:ext uri="{FF2B5EF4-FFF2-40B4-BE49-F238E27FC236}">
              <a16:creationId xmlns:a16="http://schemas.microsoft.com/office/drawing/2014/main" id="{D74B0D1F-0E57-2A77-DF4E-ACED845BB32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067" name="Rectangle 121">
          <a:extLst>
            <a:ext uri="{FF2B5EF4-FFF2-40B4-BE49-F238E27FC236}">
              <a16:creationId xmlns:a16="http://schemas.microsoft.com/office/drawing/2014/main" id="{E5DE5F33-745B-85BC-FD1A-ADF77B67122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068" name="Rectangle 122">
          <a:extLst>
            <a:ext uri="{FF2B5EF4-FFF2-40B4-BE49-F238E27FC236}">
              <a16:creationId xmlns:a16="http://schemas.microsoft.com/office/drawing/2014/main" id="{A7E56666-33C3-04EC-FD8D-8032CFD6A93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069" name="Rectangle 123">
          <a:extLst>
            <a:ext uri="{FF2B5EF4-FFF2-40B4-BE49-F238E27FC236}">
              <a16:creationId xmlns:a16="http://schemas.microsoft.com/office/drawing/2014/main" id="{76E3CC87-6E84-248E-4B1A-44400121368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070" name="Rectangle 124">
          <a:extLst>
            <a:ext uri="{FF2B5EF4-FFF2-40B4-BE49-F238E27FC236}">
              <a16:creationId xmlns:a16="http://schemas.microsoft.com/office/drawing/2014/main" id="{A79DBF60-F414-D51A-3D0B-D44CE543A7A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071" name="Rectangle 125">
          <a:extLst>
            <a:ext uri="{FF2B5EF4-FFF2-40B4-BE49-F238E27FC236}">
              <a16:creationId xmlns:a16="http://schemas.microsoft.com/office/drawing/2014/main" id="{C8252D76-BD04-7DED-91B3-B699F9D013D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072" name="Rectangle 126">
          <a:extLst>
            <a:ext uri="{FF2B5EF4-FFF2-40B4-BE49-F238E27FC236}">
              <a16:creationId xmlns:a16="http://schemas.microsoft.com/office/drawing/2014/main" id="{C896B75B-4C93-086E-0C94-281FDBC6F12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073" name="Rectangle 127">
          <a:extLst>
            <a:ext uri="{FF2B5EF4-FFF2-40B4-BE49-F238E27FC236}">
              <a16:creationId xmlns:a16="http://schemas.microsoft.com/office/drawing/2014/main" id="{34F51528-3E1A-8EB4-F188-B4EC461C299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074" name="Rectangle 128">
          <a:extLst>
            <a:ext uri="{FF2B5EF4-FFF2-40B4-BE49-F238E27FC236}">
              <a16:creationId xmlns:a16="http://schemas.microsoft.com/office/drawing/2014/main" id="{1BFD49A5-A4B7-BF7A-5DFB-2A2464BFD1F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075" name="Rectangle 129">
          <a:extLst>
            <a:ext uri="{FF2B5EF4-FFF2-40B4-BE49-F238E27FC236}">
              <a16:creationId xmlns:a16="http://schemas.microsoft.com/office/drawing/2014/main" id="{3895BB57-0536-9F62-E1D3-B816DD14D62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076" name="Rectangle 130">
          <a:extLst>
            <a:ext uri="{FF2B5EF4-FFF2-40B4-BE49-F238E27FC236}">
              <a16:creationId xmlns:a16="http://schemas.microsoft.com/office/drawing/2014/main" id="{0CC4D451-AAF9-C974-DF23-65361E6712E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077" name="Rectangle 131">
          <a:extLst>
            <a:ext uri="{FF2B5EF4-FFF2-40B4-BE49-F238E27FC236}">
              <a16:creationId xmlns:a16="http://schemas.microsoft.com/office/drawing/2014/main" id="{2F8C5B18-33EC-276D-5FE7-94CD73DFC0E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078" name="Rectangle 132">
          <a:extLst>
            <a:ext uri="{FF2B5EF4-FFF2-40B4-BE49-F238E27FC236}">
              <a16:creationId xmlns:a16="http://schemas.microsoft.com/office/drawing/2014/main" id="{070DBE84-36EE-00A3-5B0E-853E3C047D1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079" name="Rectangle 133">
          <a:extLst>
            <a:ext uri="{FF2B5EF4-FFF2-40B4-BE49-F238E27FC236}">
              <a16:creationId xmlns:a16="http://schemas.microsoft.com/office/drawing/2014/main" id="{9FEB8BDA-DA99-7A16-1C12-12A5432F88B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080" name="Rectangle 134">
          <a:extLst>
            <a:ext uri="{FF2B5EF4-FFF2-40B4-BE49-F238E27FC236}">
              <a16:creationId xmlns:a16="http://schemas.microsoft.com/office/drawing/2014/main" id="{F21BE74D-C8C9-1E86-4A7E-0ACA568C7B0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081" name="Rectangle 135">
          <a:extLst>
            <a:ext uri="{FF2B5EF4-FFF2-40B4-BE49-F238E27FC236}">
              <a16:creationId xmlns:a16="http://schemas.microsoft.com/office/drawing/2014/main" id="{8C32A49C-4485-ED75-B6B4-FBCEEAE1BA9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082" name="Rectangle 136">
          <a:extLst>
            <a:ext uri="{FF2B5EF4-FFF2-40B4-BE49-F238E27FC236}">
              <a16:creationId xmlns:a16="http://schemas.microsoft.com/office/drawing/2014/main" id="{C1CEDB57-6711-CB8D-A0CD-2CA5F7D055A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083" name="Rectangle 137">
          <a:extLst>
            <a:ext uri="{FF2B5EF4-FFF2-40B4-BE49-F238E27FC236}">
              <a16:creationId xmlns:a16="http://schemas.microsoft.com/office/drawing/2014/main" id="{652DE73E-D8B1-7B31-EFFD-A87BA776281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084" name="Rectangle 138">
          <a:extLst>
            <a:ext uri="{FF2B5EF4-FFF2-40B4-BE49-F238E27FC236}">
              <a16:creationId xmlns:a16="http://schemas.microsoft.com/office/drawing/2014/main" id="{896A3E68-C64A-1A9F-D5BF-2CD22BACECF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085" name="Rectangle 139">
          <a:extLst>
            <a:ext uri="{FF2B5EF4-FFF2-40B4-BE49-F238E27FC236}">
              <a16:creationId xmlns:a16="http://schemas.microsoft.com/office/drawing/2014/main" id="{E2E489EC-1BE7-9CFC-EBE9-A40DEB4D891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086" name="Rectangle 140">
          <a:extLst>
            <a:ext uri="{FF2B5EF4-FFF2-40B4-BE49-F238E27FC236}">
              <a16:creationId xmlns:a16="http://schemas.microsoft.com/office/drawing/2014/main" id="{3FDD5C3C-003B-CDFE-BAA9-12510B4B3A0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087" name="Rectangle 141">
          <a:extLst>
            <a:ext uri="{FF2B5EF4-FFF2-40B4-BE49-F238E27FC236}">
              <a16:creationId xmlns:a16="http://schemas.microsoft.com/office/drawing/2014/main" id="{E595B4B2-9671-0E6F-B3FD-EB254CB57D1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088" name="Rectangle 142">
          <a:extLst>
            <a:ext uri="{FF2B5EF4-FFF2-40B4-BE49-F238E27FC236}">
              <a16:creationId xmlns:a16="http://schemas.microsoft.com/office/drawing/2014/main" id="{3B8DAE08-9373-D5C9-ACFB-1496962E262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089" name="Rectangle 143">
          <a:extLst>
            <a:ext uri="{FF2B5EF4-FFF2-40B4-BE49-F238E27FC236}">
              <a16:creationId xmlns:a16="http://schemas.microsoft.com/office/drawing/2014/main" id="{415A9C67-9137-437A-9962-6EEEF844675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090" name="Rectangle 144">
          <a:extLst>
            <a:ext uri="{FF2B5EF4-FFF2-40B4-BE49-F238E27FC236}">
              <a16:creationId xmlns:a16="http://schemas.microsoft.com/office/drawing/2014/main" id="{2A959A92-A69C-0088-4A5E-156D5726913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091" name="Rectangle 145">
          <a:extLst>
            <a:ext uri="{FF2B5EF4-FFF2-40B4-BE49-F238E27FC236}">
              <a16:creationId xmlns:a16="http://schemas.microsoft.com/office/drawing/2014/main" id="{2085F6DA-C53D-D167-2345-451A8EEEA40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092" name="Rectangle 146">
          <a:extLst>
            <a:ext uri="{FF2B5EF4-FFF2-40B4-BE49-F238E27FC236}">
              <a16:creationId xmlns:a16="http://schemas.microsoft.com/office/drawing/2014/main" id="{FDB976C0-51EF-61C0-8F0C-1750C132652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093" name="Rectangle 147">
          <a:extLst>
            <a:ext uri="{FF2B5EF4-FFF2-40B4-BE49-F238E27FC236}">
              <a16:creationId xmlns:a16="http://schemas.microsoft.com/office/drawing/2014/main" id="{5EB680E9-63CE-55DA-E12B-698BCB33E13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094" name="Rectangle 148">
          <a:extLst>
            <a:ext uri="{FF2B5EF4-FFF2-40B4-BE49-F238E27FC236}">
              <a16:creationId xmlns:a16="http://schemas.microsoft.com/office/drawing/2014/main" id="{69E9BCA3-A02C-9AC2-4A45-02542FAF603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095" name="Rectangle 149">
          <a:extLst>
            <a:ext uri="{FF2B5EF4-FFF2-40B4-BE49-F238E27FC236}">
              <a16:creationId xmlns:a16="http://schemas.microsoft.com/office/drawing/2014/main" id="{1B719D1F-A90E-93D8-74E4-F3EF4848B5D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096" name="Rectangle 150">
          <a:extLst>
            <a:ext uri="{FF2B5EF4-FFF2-40B4-BE49-F238E27FC236}">
              <a16:creationId xmlns:a16="http://schemas.microsoft.com/office/drawing/2014/main" id="{4A1D9F14-A4C2-56DF-240E-FF5CF86195A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097" name="Rectangle 151">
          <a:extLst>
            <a:ext uri="{FF2B5EF4-FFF2-40B4-BE49-F238E27FC236}">
              <a16:creationId xmlns:a16="http://schemas.microsoft.com/office/drawing/2014/main" id="{0BE86CE7-EB2F-42D5-CF84-878873FF21D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098" name="Rectangle 152">
          <a:extLst>
            <a:ext uri="{FF2B5EF4-FFF2-40B4-BE49-F238E27FC236}">
              <a16:creationId xmlns:a16="http://schemas.microsoft.com/office/drawing/2014/main" id="{2240850D-B5BA-9D5D-DE2A-EB997439A83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099" name="Rectangle 153">
          <a:extLst>
            <a:ext uri="{FF2B5EF4-FFF2-40B4-BE49-F238E27FC236}">
              <a16:creationId xmlns:a16="http://schemas.microsoft.com/office/drawing/2014/main" id="{8CAE019A-0952-F799-D2AF-9C88DDC1296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100" name="Rectangle 154">
          <a:extLst>
            <a:ext uri="{FF2B5EF4-FFF2-40B4-BE49-F238E27FC236}">
              <a16:creationId xmlns:a16="http://schemas.microsoft.com/office/drawing/2014/main" id="{188F656B-45B3-163B-E7E7-3A2DB6AE609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101" name="Rectangle 155">
          <a:extLst>
            <a:ext uri="{FF2B5EF4-FFF2-40B4-BE49-F238E27FC236}">
              <a16:creationId xmlns:a16="http://schemas.microsoft.com/office/drawing/2014/main" id="{A565475B-2120-178F-7279-2D4BD450075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102" name="Rectangle 156">
          <a:extLst>
            <a:ext uri="{FF2B5EF4-FFF2-40B4-BE49-F238E27FC236}">
              <a16:creationId xmlns:a16="http://schemas.microsoft.com/office/drawing/2014/main" id="{3897F796-DAC8-8346-B83F-30C06BCBB43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103" name="Rectangle 157">
          <a:extLst>
            <a:ext uri="{FF2B5EF4-FFF2-40B4-BE49-F238E27FC236}">
              <a16:creationId xmlns:a16="http://schemas.microsoft.com/office/drawing/2014/main" id="{96CD492C-E62D-18AA-4D7F-E5DD4AA8AD9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104" name="Rectangle 158">
          <a:extLst>
            <a:ext uri="{FF2B5EF4-FFF2-40B4-BE49-F238E27FC236}">
              <a16:creationId xmlns:a16="http://schemas.microsoft.com/office/drawing/2014/main" id="{B799918B-14D4-811A-C0F3-9096BC133E0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105" name="Rectangle 159">
          <a:extLst>
            <a:ext uri="{FF2B5EF4-FFF2-40B4-BE49-F238E27FC236}">
              <a16:creationId xmlns:a16="http://schemas.microsoft.com/office/drawing/2014/main" id="{58903D6B-6E0E-E535-858E-4C7769FFE2A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106" name="Rectangle 160">
          <a:extLst>
            <a:ext uri="{FF2B5EF4-FFF2-40B4-BE49-F238E27FC236}">
              <a16:creationId xmlns:a16="http://schemas.microsoft.com/office/drawing/2014/main" id="{15D02623-12F1-9AC5-9B1A-28A0482DAF0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107" name="Rectangle 161">
          <a:extLst>
            <a:ext uri="{FF2B5EF4-FFF2-40B4-BE49-F238E27FC236}">
              <a16:creationId xmlns:a16="http://schemas.microsoft.com/office/drawing/2014/main" id="{8D89274C-DBEF-9C7A-9E62-526918C554B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108" name="Rectangle 162">
          <a:extLst>
            <a:ext uri="{FF2B5EF4-FFF2-40B4-BE49-F238E27FC236}">
              <a16:creationId xmlns:a16="http://schemas.microsoft.com/office/drawing/2014/main" id="{32F60377-9587-9ABF-ABAF-D2428FB2C1D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109" name="Rectangle 163">
          <a:extLst>
            <a:ext uri="{FF2B5EF4-FFF2-40B4-BE49-F238E27FC236}">
              <a16:creationId xmlns:a16="http://schemas.microsoft.com/office/drawing/2014/main" id="{B1DA24D9-0C18-6179-64F0-51307DAB442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110" name="Rectangle 164">
          <a:extLst>
            <a:ext uri="{FF2B5EF4-FFF2-40B4-BE49-F238E27FC236}">
              <a16:creationId xmlns:a16="http://schemas.microsoft.com/office/drawing/2014/main" id="{B8A9FB3A-6331-2545-33C8-0A4A0348177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111" name="Rectangle 165">
          <a:extLst>
            <a:ext uri="{FF2B5EF4-FFF2-40B4-BE49-F238E27FC236}">
              <a16:creationId xmlns:a16="http://schemas.microsoft.com/office/drawing/2014/main" id="{4DD70415-CEFB-1D34-BE3F-6A5FAA1CD1E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112" name="Rectangle 166">
          <a:extLst>
            <a:ext uri="{FF2B5EF4-FFF2-40B4-BE49-F238E27FC236}">
              <a16:creationId xmlns:a16="http://schemas.microsoft.com/office/drawing/2014/main" id="{953FD1CC-F6E1-16E7-4E30-3ED4C878556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113" name="Rectangle 167">
          <a:extLst>
            <a:ext uri="{FF2B5EF4-FFF2-40B4-BE49-F238E27FC236}">
              <a16:creationId xmlns:a16="http://schemas.microsoft.com/office/drawing/2014/main" id="{C4DA9A3C-3161-6896-DC3B-D12EE2A8FDB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114" name="Rectangle 168">
          <a:extLst>
            <a:ext uri="{FF2B5EF4-FFF2-40B4-BE49-F238E27FC236}">
              <a16:creationId xmlns:a16="http://schemas.microsoft.com/office/drawing/2014/main" id="{D1B18EE3-8C28-19D4-92D0-37BA010A3E0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115" name="Rectangle 169">
          <a:extLst>
            <a:ext uri="{FF2B5EF4-FFF2-40B4-BE49-F238E27FC236}">
              <a16:creationId xmlns:a16="http://schemas.microsoft.com/office/drawing/2014/main" id="{867F268E-30E5-E592-E73C-EAF31FC8213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116" name="Rectangle 170">
          <a:extLst>
            <a:ext uri="{FF2B5EF4-FFF2-40B4-BE49-F238E27FC236}">
              <a16:creationId xmlns:a16="http://schemas.microsoft.com/office/drawing/2014/main" id="{6CCEBC1F-EA21-6056-FFB6-165936DEB18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117" name="Rectangle 171">
          <a:extLst>
            <a:ext uri="{FF2B5EF4-FFF2-40B4-BE49-F238E27FC236}">
              <a16:creationId xmlns:a16="http://schemas.microsoft.com/office/drawing/2014/main" id="{5AC42831-4088-DBB4-5B5F-778C7A222EA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118" name="Rectangle 172">
          <a:extLst>
            <a:ext uri="{FF2B5EF4-FFF2-40B4-BE49-F238E27FC236}">
              <a16:creationId xmlns:a16="http://schemas.microsoft.com/office/drawing/2014/main" id="{BDB92BFC-373A-CE2D-29CA-532B4F85103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119" name="Rectangle 173">
          <a:extLst>
            <a:ext uri="{FF2B5EF4-FFF2-40B4-BE49-F238E27FC236}">
              <a16:creationId xmlns:a16="http://schemas.microsoft.com/office/drawing/2014/main" id="{95399493-F472-C5BD-4EE3-5F082CE18B2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120" name="Rectangle 174">
          <a:extLst>
            <a:ext uri="{FF2B5EF4-FFF2-40B4-BE49-F238E27FC236}">
              <a16:creationId xmlns:a16="http://schemas.microsoft.com/office/drawing/2014/main" id="{A7F3049A-F833-0D67-6410-F3C0AA7EE2D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121" name="Rectangle 175">
          <a:extLst>
            <a:ext uri="{FF2B5EF4-FFF2-40B4-BE49-F238E27FC236}">
              <a16:creationId xmlns:a16="http://schemas.microsoft.com/office/drawing/2014/main" id="{F40BCA81-7BB3-9496-03C5-2DBEE136A79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122" name="Rectangle 176">
          <a:extLst>
            <a:ext uri="{FF2B5EF4-FFF2-40B4-BE49-F238E27FC236}">
              <a16:creationId xmlns:a16="http://schemas.microsoft.com/office/drawing/2014/main" id="{4410A95D-996E-9253-F2E7-93DEB11B730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123" name="Rectangle 177">
          <a:extLst>
            <a:ext uri="{FF2B5EF4-FFF2-40B4-BE49-F238E27FC236}">
              <a16:creationId xmlns:a16="http://schemas.microsoft.com/office/drawing/2014/main" id="{3A6D1AF3-9F6F-8FF7-2A9B-02BA7680174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124" name="Rectangle 178">
          <a:extLst>
            <a:ext uri="{FF2B5EF4-FFF2-40B4-BE49-F238E27FC236}">
              <a16:creationId xmlns:a16="http://schemas.microsoft.com/office/drawing/2014/main" id="{56BE41C6-CB78-A0E6-2033-EF6B63CDB71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125" name="Rectangle 179">
          <a:extLst>
            <a:ext uri="{FF2B5EF4-FFF2-40B4-BE49-F238E27FC236}">
              <a16:creationId xmlns:a16="http://schemas.microsoft.com/office/drawing/2014/main" id="{69A9B2CF-FF45-871F-4D83-721899398FE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126" name="Rectangle 180">
          <a:extLst>
            <a:ext uri="{FF2B5EF4-FFF2-40B4-BE49-F238E27FC236}">
              <a16:creationId xmlns:a16="http://schemas.microsoft.com/office/drawing/2014/main" id="{64E88A36-A6FD-6EA2-122D-ABFE1CFE514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127" name="Rectangle 181">
          <a:extLst>
            <a:ext uri="{FF2B5EF4-FFF2-40B4-BE49-F238E27FC236}">
              <a16:creationId xmlns:a16="http://schemas.microsoft.com/office/drawing/2014/main" id="{AE38C479-9372-0880-78A1-7B693859675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128" name="Rectangle 182">
          <a:extLst>
            <a:ext uri="{FF2B5EF4-FFF2-40B4-BE49-F238E27FC236}">
              <a16:creationId xmlns:a16="http://schemas.microsoft.com/office/drawing/2014/main" id="{372F076E-8CBA-F8F6-DAD4-2430726E115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129" name="Rectangle 183">
          <a:extLst>
            <a:ext uri="{FF2B5EF4-FFF2-40B4-BE49-F238E27FC236}">
              <a16:creationId xmlns:a16="http://schemas.microsoft.com/office/drawing/2014/main" id="{840215A1-9B7B-FED8-C6F8-767BE10281B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130" name="Rectangle 184">
          <a:extLst>
            <a:ext uri="{FF2B5EF4-FFF2-40B4-BE49-F238E27FC236}">
              <a16:creationId xmlns:a16="http://schemas.microsoft.com/office/drawing/2014/main" id="{3CFCC0B1-47AE-C60D-115D-537E783959C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131" name="Rectangle 185">
          <a:extLst>
            <a:ext uri="{FF2B5EF4-FFF2-40B4-BE49-F238E27FC236}">
              <a16:creationId xmlns:a16="http://schemas.microsoft.com/office/drawing/2014/main" id="{5B71D68F-A530-1AAD-B626-F07C54DB51E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132" name="Rectangle 186">
          <a:extLst>
            <a:ext uri="{FF2B5EF4-FFF2-40B4-BE49-F238E27FC236}">
              <a16:creationId xmlns:a16="http://schemas.microsoft.com/office/drawing/2014/main" id="{3143355E-61B9-7658-366F-E8F231D25D1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133" name="Rectangle 187">
          <a:extLst>
            <a:ext uri="{FF2B5EF4-FFF2-40B4-BE49-F238E27FC236}">
              <a16:creationId xmlns:a16="http://schemas.microsoft.com/office/drawing/2014/main" id="{F8562E0F-7780-88DB-387F-744B0EBD541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134" name="Rectangle 188">
          <a:extLst>
            <a:ext uri="{FF2B5EF4-FFF2-40B4-BE49-F238E27FC236}">
              <a16:creationId xmlns:a16="http://schemas.microsoft.com/office/drawing/2014/main" id="{F25D2E62-A9FC-F0E8-B35E-E8DCB87476E0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135" name="Rectangle 189">
          <a:extLst>
            <a:ext uri="{FF2B5EF4-FFF2-40B4-BE49-F238E27FC236}">
              <a16:creationId xmlns:a16="http://schemas.microsoft.com/office/drawing/2014/main" id="{A562C482-4822-670D-B6F9-ECFB24854D7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136" name="Rectangle 190">
          <a:extLst>
            <a:ext uri="{FF2B5EF4-FFF2-40B4-BE49-F238E27FC236}">
              <a16:creationId xmlns:a16="http://schemas.microsoft.com/office/drawing/2014/main" id="{1FC55525-1420-EE50-13C8-A624AE85EA8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137" name="Rectangle 191">
          <a:extLst>
            <a:ext uri="{FF2B5EF4-FFF2-40B4-BE49-F238E27FC236}">
              <a16:creationId xmlns:a16="http://schemas.microsoft.com/office/drawing/2014/main" id="{14979C6E-4B32-8F57-B41C-929F6E062A53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138" name="Rectangle 192">
          <a:extLst>
            <a:ext uri="{FF2B5EF4-FFF2-40B4-BE49-F238E27FC236}">
              <a16:creationId xmlns:a16="http://schemas.microsoft.com/office/drawing/2014/main" id="{7F458A4D-F22B-AF26-7A34-23DEAF88BE2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139" name="Rectangle 193">
          <a:extLst>
            <a:ext uri="{FF2B5EF4-FFF2-40B4-BE49-F238E27FC236}">
              <a16:creationId xmlns:a16="http://schemas.microsoft.com/office/drawing/2014/main" id="{CCC51B3E-3D52-7FA4-1A9A-969FC9F0316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140" name="Rectangle 194">
          <a:extLst>
            <a:ext uri="{FF2B5EF4-FFF2-40B4-BE49-F238E27FC236}">
              <a16:creationId xmlns:a16="http://schemas.microsoft.com/office/drawing/2014/main" id="{BC9F5B0F-EB4E-4895-AD4F-724CA91FD5F0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141" name="Rectangle 195">
          <a:extLst>
            <a:ext uri="{FF2B5EF4-FFF2-40B4-BE49-F238E27FC236}">
              <a16:creationId xmlns:a16="http://schemas.microsoft.com/office/drawing/2014/main" id="{0171758A-BE18-1C55-026A-CD2E649FD30D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142" name="Rectangle 196">
          <a:extLst>
            <a:ext uri="{FF2B5EF4-FFF2-40B4-BE49-F238E27FC236}">
              <a16:creationId xmlns:a16="http://schemas.microsoft.com/office/drawing/2014/main" id="{D489336D-8A39-D04B-8B79-9F14D090046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143" name="Rectangle 197">
          <a:extLst>
            <a:ext uri="{FF2B5EF4-FFF2-40B4-BE49-F238E27FC236}">
              <a16:creationId xmlns:a16="http://schemas.microsoft.com/office/drawing/2014/main" id="{31F3A4F0-8893-B76C-A6E7-22DFB45A36C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144" name="Rectangle 198">
          <a:extLst>
            <a:ext uri="{FF2B5EF4-FFF2-40B4-BE49-F238E27FC236}">
              <a16:creationId xmlns:a16="http://schemas.microsoft.com/office/drawing/2014/main" id="{2AF7A386-6919-310E-6563-447C529FDE8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145" name="Rectangle 199">
          <a:extLst>
            <a:ext uri="{FF2B5EF4-FFF2-40B4-BE49-F238E27FC236}">
              <a16:creationId xmlns:a16="http://schemas.microsoft.com/office/drawing/2014/main" id="{15C11FF2-F8F9-D539-646F-0D0DC61B915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146" name="Rectangle 200">
          <a:extLst>
            <a:ext uri="{FF2B5EF4-FFF2-40B4-BE49-F238E27FC236}">
              <a16:creationId xmlns:a16="http://schemas.microsoft.com/office/drawing/2014/main" id="{B8D46BA6-B010-A054-538E-AC79E6EA5A4E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147" name="Rectangle 201">
          <a:extLst>
            <a:ext uri="{FF2B5EF4-FFF2-40B4-BE49-F238E27FC236}">
              <a16:creationId xmlns:a16="http://schemas.microsoft.com/office/drawing/2014/main" id="{5C61B91C-1C6D-349B-11F4-408E723482C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148" name="Rectangle 202">
          <a:extLst>
            <a:ext uri="{FF2B5EF4-FFF2-40B4-BE49-F238E27FC236}">
              <a16:creationId xmlns:a16="http://schemas.microsoft.com/office/drawing/2014/main" id="{F839C38D-4A4C-B3DD-46FA-A57C42BB371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149" name="Rectangle 203">
          <a:extLst>
            <a:ext uri="{FF2B5EF4-FFF2-40B4-BE49-F238E27FC236}">
              <a16:creationId xmlns:a16="http://schemas.microsoft.com/office/drawing/2014/main" id="{0EA75C03-F395-CAAE-5092-A097B8C4F683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150" name="Rectangle 204">
          <a:extLst>
            <a:ext uri="{FF2B5EF4-FFF2-40B4-BE49-F238E27FC236}">
              <a16:creationId xmlns:a16="http://schemas.microsoft.com/office/drawing/2014/main" id="{59B4EC2E-0B8E-238D-CA3D-5752DC7DD6A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151" name="Rectangle 205">
          <a:extLst>
            <a:ext uri="{FF2B5EF4-FFF2-40B4-BE49-F238E27FC236}">
              <a16:creationId xmlns:a16="http://schemas.microsoft.com/office/drawing/2014/main" id="{520F0948-E410-EEBD-5BFF-88258321D69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152" name="Rectangle 206">
          <a:extLst>
            <a:ext uri="{FF2B5EF4-FFF2-40B4-BE49-F238E27FC236}">
              <a16:creationId xmlns:a16="http://schemas.microsoft.com/office/drawing/2014/main" id="{2BCDBCA2-8A36-4414-06E6-FE6A987C5E1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153" name="Rectangle 207">
          <a:extLst>
            <a:ext uri="{FF2B5EF4-FFF2-40B4-BE49-F238E27FC236}">
              <a16:creationId xmlns:a16="http://schemas.microsoft.com/office/drawing/2014/main" id="{C4110863-DAB0-14C9-8B50-DC97BD6671F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154" name="Rectangle 208">
          <a:extLst>
            <a:ext uri="{FF2B5EF4-FFF2-40B4-BE49-F238E27FC236}">
              <a16:creationId xmlns:a16="http://schemas.microsoft.com/office/drawing/2014/main" id="{27A6854E-E87F-3B2A-CECC-96BFD2677DE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155" name="Rectangle 209">
          <a:extLst>
            <a:ext uri="{FF2B5EF4-FFF2-40B4-BE49-F238E27FC236}">
              <a16:creationId xmlns:a16="http://schemas.microsoft.com/office/drawing/2014/main" id="{C49341DF-D2C6-3741-8F1A-6F95F9E252F0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156" name="Rectangle 210">
          <a:extLst>
            <a:ext uri="{FF2B5EF4-FFF2-40B4-BE49-F238E27FC236}">
              <a16:creationId xmlns:a16="http://schemas.microsoft.com/office/drawing/2014/main" id="{E3F57788-A160-B824-8201-D8DB0FE5A71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157" name="Rectangle 211">
          <a:extLst>
            <a:ext uri="{FF2B5EF4-FFF2-40B4-BE49-F238E27FC236}">
              <a16:creationId xmlns:a16="http://schemas.microsoft.com/office/drawing/2014/main" id="{1C232067-A839-649B-251C-253E8151EA3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158" name="Rectangle 212">
          <a:extLst>
            <a:ext uri="{FF2B5EF4-FFF2-40B4-BE49-F238E27FC236}">
              <a16:creationId xmlns:a16="http://schemas.microsoft.com/office/drawing/2014/main" id="{446BEE0A-58D9-D9F5-3179-1491C8B7C67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159" name="Rectangle 213">
          <a:extLst>
            <a:ext uri="{FF2B5EF4-FFF2-40B4-BE49-F238E27FC236}">
              <a16:creationId xmlns:a16="http://schemas.microsoft.com/office/drawing/2014/main" id="{E49F5F5C-49B1-3D2A-DA6F-87CF9E60EBD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160" name="Rectangle 214">
          <a:extLst>
            <a:ext uri="{FF2B5EF4-FFF2-40B4-BE49-F238E27FC236}">
              <a16:creationId xmlns:a16="http://schemas.microsoft.com/office/drawing/2014/main" id="{274FE273-095A-4E39-5040-37D67CA80E2D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161" name="Rectangle 215">
          <a:extLst>
            <a:ext uri="{FF2B5EF4-FFF2-40B4-BE49-F238E27FC236}">
              <a16:creationId xmlns:a16="http://schemas.microsoft.com/office/drawing/2014/main" id="{9D26A28A-7C2E-B9F2-2A9B-11E63BBE600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162" name="Rectangle 216">
          <a:extLst>
            <a:ext uri="{FF2B5EF4-FFF2-40B4-BE49-F238E27FC236}">
              <a16:creationId xmlns:a16="http://schemas.microsoft.com/office/drawing/2014/main" id="{2CA9AD47-7A6F-ED82-1F57-F830958472C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163" name="Rectangle 217">
          <a:extLst>
            <a:ext uri="{FF2B5EF4-FFF2-40B4-BE49-F238E27FC236}">
              <a16:creationId xmlns:a16="http://schemas.microsoft.com/office/drawing/2014/main" id="{4A2AC368-4541-83B2-BDCC-09FAB7CFC53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164" name="Rectangle 218">
          <a:extLst>
            <a:ext uri="{FF2B5EF4-FFF2-40B4-BE49-F238E27FC236}">
              <a16:creationId xmlns:a16="http://schemas.microsoft.com/office/drawing/2014/main" id="{8259B834-317E-1CE3-4D2C-35061142BC4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165" name="Rectangle 219">
          <a:extLst>
            <a:ext uri="{FF2B5EF4-FFF2-40B4-BE49-F238E27FC236}">
              <a16:creationId xmlns:a16="http://schemas.microsoft.com/office/drawing/2014/main" id="{C35A7D3D-2D1B-E733-A229-69B3A1D5712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166" name="Rectangle 220">
          <a:extLst>
            <a:ext uri="{FF2B5EF4-FFF2-40B4-BE49-F238E27FC236}">
              <a16:creationId xmlns:a16="http://schemas.microsoft.com/office/drawing/2014/main" id="{7D282E3C-7AC4-5303-7CDC-A627189B3FB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167" name="Rectangle 221">
          <a:extLst>
            <a:ext uri="{FF2B5EF4-FFF2-40B4-BE49-F238E27FC236}">
              <a16:creationId xmlns:a16="http://schemas.microsoft.com/office/drawing/2014/main" id="{C129ADE3-0263-2D2C-B0A5-0EDE73076B5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168" name="Rectangle 222">
          <a:extLst>
            <a:ext uri="{FF2B5EF4-FFF2-40B4-BE49-F238E27FC236}">
              <a16:creationId xmlns:a16="http://schemas.microsoft.com/office/drawing/2014/main" id="{60DE98B0-60B7-BE3D-0F68-84AD7DBE350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169" name="Rectangle 223">
          <a:extLst>
            <a:ext uri="{FF2B5EF4-FFF2-40B4-BE49-F238E27FC236}">
              <a16:creationId xmlns:a16="http://schemas.microsoft.com/office/drawing/2014/main" id="{07798260-F7AF-6BEA-EB4E-EFAC4311789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170" name="Rectangle 224">
          <a:extLst>
            <a:ext uri="{FF2B5EF4-FFF2-40B4-BE49-F238E27FC236}">
              <a16:creationId xmlns:a16="http://schemas.microsoft.com/office/drawing/2014/main" id="{65FA3471-26DB-7AEB-E1A5-A33E2A4D4C4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171" name="Rectangle 225">
          <a:extLst>
            <a:ext uri="{FF2B5EF4-FFF2-40B4-BE49-F238E27FC236}">
              <a16:creationId xmlns:a16="http://schemas.microsoft.com/office/drawing/2014/main" id="{03DA8220-1B41-628A-DE9F-3637C0F9651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172" name="Rectangle 226">
          <a:extLst>
            <a:ext uri="{FF2B5EF4-FFF2-40B4-BE49-F238E27FC236}">
              <a16:creationId xmlns:a16="http://schemas.microsoft.com/office/drawing/2014/main" id="{F829E143-3479-F7D0-B43D-3F2372EFE59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173" name="Rectangle 227">
          <a:extLst>
            <a:ext uri="{FF2B5EF4-FFF2-40B4-BE49-F238E27FC236}">
              <a16:creationId xmlns:a16="http://schemas.microsoft.com/office/drawing/2014/main" id="{A7E27F4B-7630-9344-ADB9-22124FB1075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174" name="Rectangle 228">
          <a:extLst>
            <a:ext uri="{FF2B5EF4-FFF2-40B4-BE49-F238E27FC236}">
              <a16:creationId xmlns:a16="http://schemas.microsoft.com/office/drawing/2014/main" id="{79FD2F77-BA7D-6702-1F0D-5A27D0C6DB7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175" name="Rectangle 229">
          <a:extLst>
            <a:ext uri="{FF2B5EF4-FFF2-40B4-BE49-F238E27FC236}">
              <a16:creationId xmlns:a16="http://schemas.microsoft.com/office/drawing/2014/main" id="{6AFA7C28-08A2-6C30-07B7-84C0925F9DE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176" name="Rectangle 230">
          <a:extLst>
            <a:ext uri="{FF2B5EF4-FFF2-40B4-BE49-F238E27FC236}">
              <a16:creationId xmlns:a16="http://schemas.microsoft.com/office/drawing/2014/main" id="{CF4F9211-33F6-79C9-036F-9FB4E3D9A8E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177" name="Rectangle 231">
          <a:extLst>
            <a:ext uri="{FF2B5EF4-FFF2-40B4-BE49-F238E27FC236}">
              <a16:creationId xmlns:a16="http://schemas.microsoft.com/office/drawing/2014/main" id="{F81D03AA-F2B9-3E20-94B1-E0F872D76C2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178" name="Rectangle 232">
          <a:extLst>
            <a:ext uri="{FF2B5EF4-FFF2-40B4-BE49-F238E27FC236}">
              <a16:creationId xmlns:a16="http://schemas.microsoft.com/office/drawing/2014/main" id="{7F06CAC6-A628-0CE8-0617-4BF47CBC1FB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179" name="Rectangle 233">
          <a:extLst>
            <a:ext uri="{FF2B5EF4-FFF2-40B4-BE49-F238E27FC236}">
              <a16:creationId xmlns:a16="http://schemas.microsoft.com/office/drawing/2014/main" id="{438B2E43-7113-CDEA-D8B3-FC7A197B926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180" name="Rectangle 234">
          <a:extLst>
            <a:ext uri="{FF2B5EF4-FFF2-40B4-BE49-F238E27FC236}">
              <a16:creationId xmlns:a16="http://schemas.microsoft.com/office/drawing/2014/main" id="{C2309469-5373-A1F7-3121-E65C74957C4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181" name="Rectangle 235">
          <a:extLst>
            <a:ext uri="{FF2B5EF4-FFF2-40B4-BE49-F238E27FC236}">
              <a16:creationId xmlns:a16="http://schemas.microsoft.com/office/drawing/2014/main" id="{089CA22C-C7AC-49BF-CDBF-D9005901A71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182" name="Rectangle 236">
          <a:extLst>
            <a:ext uri="{FF2B5EF4-FFF2-40B4-BE49-F238E27FC236}">
              <a16:creationId xmlns:a16="http://schemas.microsoft.com/office/drawing/2014/main" id="{89151D4C-79F2-C426-9DF1-4782B8DAA0D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183" name="Rectangle 237">
          <a:extLst>
            <a:ext uri="{FF2B5EF4-FFF2-40B4-BE49-F238E27FC236}">
              <a16:creationId xmlns:a16="http://schemas.microsoft.com/office/drawing/2014/main" id="{D3B13084-C508-26D1-46C8-3432ECEE4F7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184" name="Rectangle 238">
          <a:extLst>
            <a:ext uri="{FF2B5EF4-FFF2-40B4-BE49-F238E27FC236}">
              <a16:creationId xmlns:a16="http://schemas.microsoft.com/office/drawing/2014/main" id="{A50A38A9-90B4-C556-F72F-E3FFCD19FB2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185" name="Rectangle 239">
          <a:extLst>
            <a:ext uri="{FF2B5EF4-FFF2-40B4-BE49-F238E27FC236}">
              <a16:creationId xmlns:a16="http://schemas.microsoft.com/office/drawing/2014/main" id="{34555DBD-E4F3-CCE5-7FF8-5E2DF16734F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186" name="Rectangle 240">
          <a:extLst>
            <a:ext uri="{FF2B5EF4-FFF2-40B4-BE49-F238E27FC236}">
              <a16:creationId xmlns:a16="http://schemas.microsoft.com/office/drawing/2014/main" id="{1FD9075E-80D7-E814-D8D7-94527D0D7CA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187" name="Rectangle 241">
          <a:extLst>
            <a:ext uri="{FF2B5EF4-FFF2-40B4-BE49-F238E27FC236}">
              <a16:creationId xmlns:a16="http://schemas.microsoft.com/office/drawing/2014/main" id="{D7A8D6CF-EFE1-F0FC-7291-B940E75790F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188" name="Rectangle 242">
          <a:extLst>
            <a:ext uri="{FF2B5EF4-FFF2-40B4-BE49-F238E27FC236}">
              <a16:creationId xmlns:a16="http://schemas.microsoft.com/office/drawing/2014/main" id="{026E0C5F-5420-6EA0-CA14-4BAE078F76A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189" name="Rectangle 243">
          <a:extLst>
            <a:ext uri="{FF2B5EF4-FFF2-40B4-BE49-F238E27FC236}">
              <a16:creationId xmlns:a16="http://schemas.microsoft.com/office/drawing/2014/main" id="{5D931154-D724-E1E8-9D43-0B67D5BE5C2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190" name="Rectangle 244">
          <a:extLst>
            <a:ext uri="{FF2B5EF4-FFF2-40B4-BE49-F238E27FC236}">
              <a16:creationId xmlns:a16="http://schemas.microsoft.com/office/drawing/2014/main" id="{7FCDBEB2-1EE7-1CD4-D839-D391CD79E70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191" name="Rectangle 245">
          <a:extLst>
            <a:ext uri="{FF2B5EF4-FFF2-40B4-BE49-F238E27FC236}">
              <a16:creationId xmlns:a16="http://schemas.microsoft.com/office/drawing/2014/main" id="{1BA45F3C-74D7-89AD-B7CE-AE9FF1044E5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192" name="Rectangle 246">
          <a:extLst>
            <a:ext uri="{FF2B5EF4-FFF2-40B4-BE49-F238E27FC236}">
              <a16:creationId xmlns:a16="http://schemas.microsoft.com/office/drawing/2014/main" id="{86A39962-F026-72F5-24F8-A749B30186A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193" name="Rectangle 247">
          <a:extLst>
            <a:ext uri="{FF2B5EF4-FFF2-40B4-BE49-F238E27FC236}">
              <a16:creationId xmlns:a16="http://schemas.microsoft.com/office/drawing/2014/main" id="{269CD1F2-59F2-3265-C3B6-20BC92E2C56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194" name="Rectangle 248">
          <a:extLst>
            <a:ext uri="{FF2B5EF4-FFF2-40B4-BE49-F238E27FC236}">
              <a16:creationId xmlns:a16="http://schemas.microsoft.com/office/drawing/2014/main" id="{03DDEF98-8F2C-8E61-7F57-592B710C096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195" name="Rectangle 249">
          <a:extLst>
            <a:ext uri="{FF2B5EF4-FFF2-40B4-BE49-F238E27FC236}">
              <a16:creationId xmlns:a16="http://schemas.microsoft.com/office/drawing/2014/main" id="{2DD4212F-936A-8165-6193-222DCCA8F67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196" name="Rectangle 250">
          <a:extLst>
            <a:ext uri="{FF2B5EF4-FFF2-40B4-BE49-F238E27FC236}">
              <a16:creationId xmlns:a16="http://schemas.microsoft.com/office/drawing/2014/main" id="{5DFE994E-FA5D-7FEF-84C6-A30E13BC8A1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197" name="Rectangle 251">
          <a:extLst>
            <a:ext uri="{FF2B5EF4-FFF2-40B4-BE49-F238E27FC236}">
              <a16:creationId xmlns:a16="http://schemas.microsoft.com/office/drawing/2014/main" id="{D8242939-C162-25D2-FE78-15EF2B25CB7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198" name="Rectangle 252">
          <a:extLst>
            <a:ext uri="{FF2B5EF4-FFF2-40B4-BE49-F238E27FC236}">
              <a16:creationId xmlns:a16="http://schemas.microsoft.com/office/drawing/2014/main" id="{47131E8F-CF41-9F7F-453B-46B988048CB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199" name="Rectangle 253">
          <a:extLst>
            <a:ext uri="{FF2B5EF4-FFF2-40B4-BE49-F238E27FC236}">
              <a16:creationId xmlns:a16="http://schemas.microsoft.com/office/drawing/2014/main" id="{5A95388E-4669-6825-A630-63EEDAAEC6A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200" name="Rectangle 254">
          <a:extLst>
            <a:ext uri="{FF2B5EF4-FFF2-40B4-BE49-F238E27FC236}">
              <a16:creationId xmlns:a16="http://schemas.microsoft.com/office/drawing/2014/main" id="{12256CC4-3EB5-5431-0CFB-162A337D5B1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201" name="Rectangle 255">
          <a:extLst>
            <a:ext uri="{FF2B5EF4-FFF2-40B4-BE49-F238E27FC236}">
              <a16:creationId xmlns:a16="http://schemas.microsoft.com/office/drawing/2014/main" id="{7101852C-B8EE-74AA-5FFD-B58EA7C7702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202" name="Rectangle 256">
          <a:extLst>
            <a:ext uri="{FF2B5EF4-FFF2-40B4-BE49-F238E27FC236}">
              <a16:creationId xmlns:a16="http://schemas.microsoft.com/office/drawing/2014/main" id="{9D48D05C-55C2-31C4-6D4E-823BE468106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203" name="Rectangle 257">
          <a:extLst>
            <a:ext uri="{FF2B5EF4-FFF2-40B4-BE49-F238E27FC236}">
              <a16:creationId xmlns:a16="http://schemas.microsoft.com/office/drawing/2014/main" id="{DBB74CA9-15F1-C8C5-B49F-8CDB84130DF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204" name="Rectangle 258">
          <a:extLst>
            <a:ext uri="{FF2B5EF4-FFF2-40B4-BE49-F238E27FC236}">
              <a16:creationId xmlns:a16="http://schemas.microsoft.com/office/drawing/2014/main" id="{4C95204A-5334-114C-A0B9-C3F2FE3F52E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205" name="Rectangle 259">
          <a:extLst>
            <a:ext uri="{FF2B5EF4-FFF2-40B4-BE49-F238E27FC236}">
              <a16:creationId xmlns:a16="http://schemas.microsoft.com/office/drawing/2014/main" id="{0CEA4692-4C00-318D-E603-FE110BE320A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206" name="Rectangle 260">
          <a:extLst>
            <a:ext uri="{FF2B5EF4-FFF2-40B4-BE49-F238E27FC236}">
              <a16:creationId xmlns:a16="http://schemas.microsoft.com/office/drawing/2014/main" id="{242CAE83-E958-A30E-70E1-387EC74A398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207" name="Rectangle 261">
          <a:extLst>
            <a:ext uri="{FF2B5EF4-FFF2-40B4-BE49-F238E27FC236}">
              <a16:creationId xmlns:a16="http://schemas.microsoft.com/office/drawing/2014/main" id="{05CF4B4A-5CC9-6C6D-F742-D56412E0606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208" name="Rectangle 262">
          <a:extLst>
            <a:ext uri="{FF2B5EF4-FFF2-40B4-BE49-F238E27FC236}">
              <a16:creationId xmlns:a16="http://schemas.microsoft.com/office/drawing/2014/main" id="{933065E6-1350-B101-0D17-9BF32C0FF8B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60209" name="Rectangle 263">
          <a:extLst>
            <a:ext uri="{FF2B5EF4-FFF2-40B4-BE49-F238E27FC236}">
              <a16:creationId xmlns:a16="http://schemas.microsoft.com/office/drawing/2014/main" id="{C22D1642-1C19-F4BE-175C-AFB30F680383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60210" name="Rectangle 264">
          <a:extLst>
            <a:ext uri="{FF2B5EF4-FFF2-40B4-BE49-F238E27FC236}">
              <a16:creationId xmlns:a16="http://schemas.microsoft.com/office/drawing/2014/main" id="{4BC0EA5A-E81C-3BF4-1BED-537EB4032851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60211" name="Rectangle 265">
          <a:extLst>
            <a:ext uri="{FF2B5EF4-FFF2-40B4-BE49-F238E27FC236}">
              <a16:creationId xmlns:a16="http://schemas.microsoft.com/office/drawing/2014/main" id="{66F2B91A-5CCF-EE68-BDF8-D5B5BAFA0687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60212" name="Rectangle 266">
          <a:extLst>
            <a:ext uri="{FF2B5EF4-FFF2-40B4-BE49-F238E27FC236}">
              <a16:creationId xmlns:a16="http://schemas.microsoft.com/office/drawing/2014/main" id="{7E75E976-B1C7-113B-4C9C-FD2BA35B83D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60213" name="Rectangle 267">
          <a:extLst>
            <a:ext uri="{FF2B5EF4-FFF2-40B4-BE49-F238E27FC236}">
              <a16:creationId xmlns:a16="http://schemas.microsoft.com/office/drawing/2014/main" id="{6874F5DD-ECE0-31F2-8889-3CF8CB7715C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60214" name="Rectangle 268">
          <a:extLst>
            <a:ext uri="{FF2B5EF4-FFF2-40B4-BE49-F238E27FC236}">
              <a16:creationId xmlns:a16="http://schemas.microsoft.com/office/drawing/2014/main" id="{73FD7E1E-AF2B-EE47-DE98-95720EA3A983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60215" name="Rectangle 269">
          <a:extLst>
            <a:ext uri="{FF2B5EF4-FFF2-40B4-BE49-F238E27FC236}">
              <a16:creationId xmlns:a16="http://schemas.microsoft.com/office/drawing/2014/main" id="{60804A97-C6C2-AA42-515D-A7F2DA8393D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60216" name="Rectangle 270">
          <a:extLst>
            <a:ext uri="{FF2B5EF4-FFF2-40B4-BE49-F238E27FC236}">
              <a16:creationId xmlns:a16="http://schemas.microsoft.com/office/drawing/2014/main" id="{A5CB7560-CB77-9772-7433-B363E1FEA93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60217" name="Rectangle 271">
          <a:extLst>
            <a:ext uri="{FF2B5EF4-FFF2-40B4-BE49-F238E27FC236}">
              <a16:creationId xmlns:a16="http://schemas.microsoft.com/office/drawing/2014/main" id="{E5D94858-ECC8-3C41-B03C-881AF226AB8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60218" name="Rectangle 272">
          <a:extLst>
            <a:ext uri="{FF2B5EF4-FFF2-40B4-BE49-F238E27FC236}">
              <a16:creationId xmlns:a16="http://schemas.microsoft.com/office/drawing/2014/main" id="{184EB1DF-C1F3-CAA4-6BC2-62D65251023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60219" name="Rectangle 273">
          <a:extLst>
            <a:ext uri="{FF2B5EF4-FFF2-40B4-BE49-F238E27FC236}">
              <a16:creationId xmlns:a16="http://schemas.microsoft.com/office/drawing/2014/main" id="{367B2316-237A-1036-6492-D55EB0E536E7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60220" name="Rectangle 274">
          <a:extLst>
            <a:ext uri="{FF2B5EF4-FFF2-40B4-BE49-F238E27FC236}">
              <a16:creationId xmlns:a16="http://schemas.microsoft.com/office/drawing/2014/main" id="{B65C5636-5E68-8C53-BB71-D867179FE82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221" name="Rectangle 275">
          <a:extLst>
            <a:ext uri="{FF2B5EF4-FFF2-40B4-BE49-F238E27FC236}">
              <a16:creationId xmlns:a16="http://schemas.microsoft.com/office/drawing/2014/main" id="{541312AA-D839-C48F-B9A3-0BA280CD578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222" name="Rectangle 276">
          <a:extLst>
            <a:ext uri="{FF2B5EF4-FFF2-40B4-BE49-F238E27FC236}">
              <a16:creationId xmlns:a16="http://schemas.microsoft.com/office/drawing/2014/main" id="{86E640D1-2E5F-42BF-0367-C21A17303FD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223" name="Rectangle 277">
          <a:extLst>
            <a:ext uri="{FF2B5EF4-FFF2-40B4-BE49-F238E27FC236}">
              <a16:creationId xmlns:a16="http://schemas.microsoft.com/office/drawing/2014/main" id="{0F585DA5-B601-C58E-5CDA-DD5D1172DEC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224" name="Rectangle 278">
          <a:extLst>
            <a:ext uri="{FF2B5EF4-FFF2-40B4-BE49-F238E27FC236}">
              <a16:creationId xmlns:a16="http://schemas.microsoft.com/office/drawing/2014/main" id="{C269F686-6B6B-4D4A-564D-D60A3033455C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225" name="Rectangle 279">
          <a:extLst>
            <a:ext uri="{FF2B5EF4-FFF2-40B4-BE49-F238E27FC236}">
              <a16:creationId xmlns:a16="http://schemas.microsoft.com/office/drawing/2014/main" id="{69BA64FD-28AC-DA21-B693-F15EB6D78C2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226" name="Rectangle 280">
          <a:extLst>
            <a:ext uri="{FF2B5EF4-FFF2-40B4-BE49-F238E27FC236}">
              <a16:creationId xmlns:a16="http://schemas.microsoft.com/office/drawing/2014/main" id="{DAD5300D-BEA0-7F71-F590-C06F8D37F8C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227" name="Rectangle 281">
          <a:extLst>
            <a:ext uri="{FF2B5EF4-FFF2-40B4-BE49-F238E27FC236}">
              <a16:creationId xmlns:a16="http://schemas.microsoft.com/office/drawing/2014/main" id="{88D78EBC-F1E7-B7CC-A66C-5176CC17231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228" name="Rectangle 282">
          <a:extLst>
            <a:ext uri="{FF2B5EF4-FFF2-40B4-BE49-F238E27FC236}">
              <a16:creationId xmlns:a16="http://schemas.microsoft.com/office/drawing/2014/main" id="{26176A12-E95F-257E-EA87-FF7EABB2E30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229" name="Rectangle 283">
          <a:extLst>
            <a:ext uri="{FF2B5EF4-FFF2-40B4-BE49-F238E27FC236}">
              <a16:creationId xmlns:a16="http://schemas.microsoft.com/office/drawing/2014/main" id="{9D326BFE-FA34-146E-48E0-8DDE86A5B25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230" name="Rectangle 284">
          <a:extLst>
            <a:ext uri="{FF2B5EF4-FFF2-40B4-BE49-F238E27FC236}">
              <a16:creationId xmlns:a16="http://schemas.microsoft.com/office/drawing/2014/main" id="{045C3CC6-8CBA-F2F0-4D85-EF939353B2F4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231" name="Rectangle 285">
          <a:extLst>
            <a:ext uri="{FF2B5EF4-FFF2-40B4-BE49-F238E27FC236}">
              <a16:creationId xmlns:a16="http://schemas.microsoft.com/office/drawing/2014/main" id="{5322F5A0-0055-DE7E-8E64-C6C69E6C46A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232" name="Rectangle 286">
          <a:extLst>
            <a:ext uri="{FF2B5EF4-FFF2-40B4-BE49-F238E27FC236}">
              <a16:creationId xmlns:a16="http://schemas.microsoft.com/office/drawing/2014/main" id="{CE7141DF-DD5B-7991-0E60-CB5BB241C51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233" name="Rectangle 287">
          <a:extLst>
            <a:ext uri="{FF2B5EF4-FFF2-40B4-BE49-F238E27FC236}">
              <a16:creationId xmlns:a16="http://schemas.microsoft.com/office/drawing/2014/main" id="{ECC91A90-CA36-DF5B-347A-1F690DE327ED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234" name="Rectangle 288">
          <a:extLst>
            <a:ext uri="{FF2B5EF4-FFF2-40B4-BE49-F238E27FC236}">
              <a16:creationId xmlns:a16="http://schemas.microsoft.com/office/drawing/2014/main" id="{4D8FB1E1-AC51-D242-BF9E-B2C163C84C8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235" name="Rectangle 289">
          <a:extLst>
            <a:ext uri="{FF2B5EF4-FFF2-40B4-BE49-F238E27FC236}">
              <a16:creationId xmlns:a16="http://schemas.microsoft.com/office/drawing/2014/main" id="{AE9CF984-18F6-1587-5F72-3E4990B6EE7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236" name="Rectangle 290">
          <a:extLst>
            <a:ext uri="{FF2B5EF4-FFF2-40B4-BE49-F238E27FC236}">
              <a16:creationId xmlns:a16="http://schemas.microsoft.com/office/drawing/2014/main" id="{0B277EB4-8E99-87F3-7788-B51AADD9629C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237" name="Rectangle 291">
          <a:extLst>
            <a:ext uri="{FF2B5EF4-FFF2-40B4-BE49-F238E27FC236}">
              <a16:creationId xmlns:a16="http://schemas.microsoft.com/office/drawing/2014/main" id="{83E52F2B-8B81-C71C-DD10-69C526D95AC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238" name="Rectangle 292">
          <a:extLst>
            <a:ext uri="{FF2B5EF4-FFF2-40B4-BE49-F238E27FC236}">
              <a16:creationId xmlns:a16="http://schemas.microsoft.com/office/drawing/2014/main" id="{0C61BF10-4EEE-B1B4-C530-6FC6C27D2AF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239" name="Rectangle 293">
          <a:extLst>
            <a:ext uri="{FF2B5EF4-FFF2-40B4-BE49-F238E27FC236}">
              <a16:creationId xmlns:a16="http://schemas.microsoft.com/office/drawing/2014/main" id="{61FE724E-4F02-0D50-19C8-7E86C16D772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240" name="Rectangle 294">
          <a:extLst>
            <a:ext uri="{FF2B5EF4-FFF2-40B4-BE49-F238E27FC236}">
              <a16:creationId xmlns:a16="http://schemas.microsoft.com/office/drawing/2014/main" id="{98F6D6B1-3300-7198-411B-6069E27A68C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241" name="Rectangle 295">
          <a:extLst>
            <a:ext uri="{FF2B5EF4-FFF2-40B4-BE49-F238E27FC236}">
              <a16:creationId xmlns:a16="http://schemas.microsoft.com/office/drawing/2014/main" id="{047F178C-185F-604B-9380-9D579F492F0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242" name="Rectangle 296">
          <a:extLst>
            <a:ext uri="{FF2B5EF4-FFF2-40B4-BE49-F238E27FC236}">
              <a16:creationId xmlns:a16="http://schemas.microsoft.com/office/drawing/2014/main" id="{2ED0DA3C-77BA-01F7-09D5-6CEB18E3F733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243" name="Rectangle 297">
          <a:extLst>
            <a:ext uri="{FF2B5EF4-FFF2-40B4-BE49-F238E27FC236}">
              <a16:creationId xmlns:a16="http://schemas.microsoft.com/office/drawing/2014/main" id="{3BFD1545-A8BC-DBA3-D27C-7F72254063C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244" name="Rectangle 298">
          <a:extLst>
            <a:ext uri="{FF2B5EF4-FFF2-40B4-BE49-F238E27FC236}">
              <a16:creationId xmlns:a16="http://schemas.microsoft.com/office/drawing/2014/main" id="{8288D51D-782C-DEB8-CDAF-41B0BA2A841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245" name="Rectangle 299">
          <a:extLst>
            <a:ext uri="{FF2B5EF4-FFF2-40B4-BE49-F238E27FC236}">
              <a16:creationId xmlns:a16="http://schemas.microsoft.com/office/drawing/2014/main" id="{72139244-F287-BC17-5733-E49EF812694D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246" name="Rectangle 300">
          <a:extLst>
            <a:ext uri="{FF2B5EF4-FFF2-40B4-BE49-F238E27FC236}">
              <a16:creationId xmlns:a16="http://schemas.microsoft.com/office/drawing/2014/main" id="{76CD3604-7D13-5108-266D-F9A7BDA6086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247" name="Rectangle 301">
          <a:extLst>
            <a:ext uri="{FF2B5EF4-FFF2-40B4-BE49-F238E27FC236}">
              <a16:creationId xmlns:a16="http://schemas.microsoft.com/office/drawing/2014/main" id="{11EE48BF-D229-E127-F4D3-4327C4D1215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248" name="Rectangle 302">
          <a:extLst>
            <a:ext uri="{FF2B5EF4-FFF2-40B4-BE49-F238E27FC236}">
              <a16:creationId xmlns:a16="http://schemas.microsoft.com/office/drawing/2014/main" id="{CB830561-B45E-FE8E-1FCC-733E3F0AA56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249" name="Rectangle 303">
          <a:extLst>
            <a:ext uri="{FF2B5EF4-FFF2-40B4-BE49-F238E27FC236}">
              <a16:creationId xmlns:a16="http://schemas.microsoft.com/office/drawing/2014/main" id="{EF1069B6-977D-E8F6-0AA7-60A418F0D25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250" name="Rectangle 304">
          <a:extLst>
            <a:ext uri="{FF2B5EF4-FFF2-40B4-BE49-F238E27FC236}">
              <a16:creationId xmlns:a16="http://schemas.microsoft.com/office/drawing/2014/main" id="{81B6F50F-FC1C-11FD-ED6B-9E2726D54D9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251" name="Rectangle 305">
          <a:extLst>
            <a:ext uri="{FF2B5EF4-FFF2-40B4-BE49-F238E27FC236}">
              <a16:creationId xmlns:a16="http://schemas.microsoft.com/office/drawing/2014/main" id="{42C3783D-342B-889F-2DD6-624EAE326D8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252" name="Rectangle 306">
          <a:extLst>
            <a:ext uri="{FF2B5EF4-FFF2-40B4-BE49-F238E27FC236}">
              <a16:creationId xmlns:a16="http://schemas.microsoft.com/office/drawing/2014/main" id="{22337155-5984-C6C4-38D8-75A03F56C23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60253" name="Rectangle 307">
          <a:extLst>
            <a:ext uri="{FF2B5EF4-FFF2-40B4-BE49-F238E27FC236}">
              <a16:creationId xmlns:a16="http://schemas.microsoft.com/office/drawing/2014/main" id="{7F5D0370-0E77-D074-6DF1-6ECA389413A5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60254" name="Rectangle 308">
          <a:extLst>
            <a:ext uri="{FF2B5EF4-FFF2-40B4-BE49-F238E27FC236}">
              <a16:creationId xmlns:a16="http://schemas.microsoft.com/office/drawing/2014/main" id="{DFDCD439-F5F9-D5EA-50E1-530DAFDA50F6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60255" name="Rectangle 309">
          <a:extLst>
            <a:ext uri="{FF2B5EF4-FFF2-40B4-BE49-F238E27FC236}">
              <a16:creationId xmlns:a16="http://schemas.microsoft.com/office/drawing/2014/main" id="{31316FCE-67F7-ADAF-AD7F-ED647DFF9D30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60256" name="Rectangle 310">
          <a:extLst>
            <a:ext uri="{FF2B5EF4-FFF2-40B4-BE49-F238E27FC236}">
              <a16:creationId xmlns:a16="http://schemas.microsoft.com/office/drawing/2014/main" id="{21A72E05-47D9-AC10-548B-771C40185B5A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60257" name="Rectangle 311">
          <a:extLst>
            <a:ext uri="{FF2B5EF4-FFF2-40B4-BE49-F238E27FC236}">
              <a16:creationId xmlns:a16="http://schemas.microsoft.com/office/drawing/2014/main" id="{43364687-7AA1-54B0-3469-F8C6E20C303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60258" name="Rectangle 312">
          <a:extLst>
            <a:ext uri="{FF2B5EF4-FFF2-40B4-BE49-F238E27FC236}">
              <a16:creationId xmlns:a16="http://schemas.microsoft.com/office/drawing/2014/main" id="{197C45D7-0E7A-B793-2636-AC0AE2F321B7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60259" name="Rectangle 313">
          <a:extLst>
            <a:ext uri="{FF2B5EF4-FFF2-40B4-BE49-F238E27FC236}">
              <a16:creationId xmlns:a16="http://schemas.microsoft.com/office/drawing/2014/main" id="{1D2C4768-2772-B0B7-C1DE-A7405D6DFF2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60260" name="Rectangle 314">
          <a:extLst>
            <a:ext uri="{FF2B5EF4-FFF2-40B4-BE49-F238E27FC236}">
              <a16:creationId xmlns:a16="http://schemas.microsoft.com/office/drawing/2014/main" id="{01097BAE-B91E-826E-CC7D-03C425B8D802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60261" name="Rectangle 315">
          <a:extLst>
            <a:ext uri="{FF2B5EF4-FFF2-40B4-BE49-F238E27FC236}">
              <a16:creationId xmlns:a16="http://schemas.microsoft.com/office/drawing/2014/main" id="{B20FA99F-3748-4B74-4EBF-0A77D566F3B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60262" name="Rectangle 316">
          <a:extLst>
            <a:ext uri="{FF2B5EF4-FFF2-40B4-BE49-F238E27FC236}">
              <a16:creationId xmlns:a16="http://schemas.microsoft.com/office/drawing/2014/main" id="{BE811964-7B97-AD26-9315-DB7EBFBBD00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60263" name="Rectangle 317">
          <a:extLst>
            <a:ext uri="{FF2B5EF4-FFF2-40B4-BE49-F238E27FC236}">
              <a16:creationId xmlns:a16="http://schemas.microsoft.com/office/drawing/2014/main" id="{07F05B54-7023-7789-5034-123C6B531A3D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60264" name="Rectangle 318">
          <a:extLst>
            <a:ext uri="{FF2B5EF4-FFF2-40B4-BE49-F238E27FC236}">
              <a16:creationId xmlns:a16="http://schemas.microsoft.com/office/drawing/2014/main" id="{2DD21633-AABC-E58F-AC5E-8CB207FBAFEC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60265" name="Rectangle 1012">
          <a:extLst>
            <a:ext uri="{FF2B5EF4-FFF2-40B4-BE49-F238E27FC236}">
              <a16:creationId xmlns:a16="http://schemas.microsoft.com/office/drawing/2014/main" id="{9B62A0CF-0432-42AE-7A65-2E71E473FD6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60266" name="Rectangle 1013">
          <a:extLst>
            <a:ext uri="{FF2B5EF4-FFF2-40B4-BE49-F238E27FC236}">
              <a16:creationId xmlns:a16="http://schemas.microsoft.com/office/drawing/2014/main" id="{C973CEB1-B098-F696-D792-AE3E9D70807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267" name="Rectangle 1014">
          <a:extLst>
            <a:ext uri="{FF2B5EF4-FFF2-40B4-BE49-F238E27FC236}">
              <a16:creationId xmlns:a16="http://schemas.microsoft.com/office/drawing/2014/main" id="{608D8616-DC08-81CA-3843-8F010A18F92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60268" name="Rectangle 1015">
          <a:extLst>
            <a:ext uri="{FF2B5EF4-FFF2-40B4-BE49-F238E27FC236}">
              <a16:creationId xmlns:a16="http://schemas.microsoft.com/office/drawing/2014/main" id="{AB6AD806-DE3D-7C3D-7B56-C3345A32F93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60269" name="Rectangle 1016">
          <a:extLst>
            <a:ext uri="{FF2B5EF4-FFF2-40B4-BE49-F238E27FC236}">
              <a16:creationId xmlns:a16="http://schemas.microsoft.com/office/drawing/2014/main" id="{D913D76D-44E4-0795-37A2-04CAEE08754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270" name="Rectangle 1017">
          <a:extLst>
            <a:ext uri="{FF2B5EF4-FFF2-40B4-BE49-F238E27FC236}">
              <a16:creationId xmlns:a16="http://schemas.microsoft.com/office/drawing/2014/main" id="{0F3D6942-80DE-F732-7322-D90E0D867CE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60271" name="Rectangle 1018">
          <a:extLst>
            <a:ext uri="{FF2B5EF4-FFF2-40B4-BE49-F238E27FC236}">
              <a16:creationId xmlns:a16="http://schemas.microsoft.com/office/drawing/2014/main" id="{49ACA610-8135-C8C1-7045-7E587797392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60272" name="Rectangle 1019">
          <a:extLst>
            <a:ext uri="{FF2B5EF4-FFF2-40B4-BE49-F238E27FC236}">
              <a16:creationId xmlns:a16="http://schemas.microsoft.com/office/drawing/2014/main" id="{26BDEC6B-592C-05A2-80BE-956B58959BB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273" name="Rectangle 1020">
          <a:extLst>
            <a:ext uri="{FF2B5EF4-FFF2-40B4-BE49-F238E27FC236}">
              <a16:creationId xmlns:a16="http://schemas.microsoft.com/office/drawing/2014/main" id="{D60C9184-DA32-4138-5AFA-F3B43BB2EA0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60274" name="Rectangle 1021">
          <a:extLst>
            <a:ext uri="{FF2B5EF4-FFF2-40B4-BE49-F238E27FC236}">
              <a16:creationId xmlns:a16="http://schemas.microsoft.com/office/drawing/2014/main" id="{1CEFA63D-12E4-F373-E4D8-FFAC560A5D9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60275" name="Rectangle 1022">
          <a:extLst>
            <a:ext uri="{FF2B5EF4-FFF2-40B4-BE49-F238E27FC236}">
              <a16:creationId xmlns:a16="http://schemas.microsoft.com/office/drawing/2014/main" id="{D99EA13E-BA08-0984-6A5D-CF28BCB9FB7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276" name="Rectangle 1023">
          <a:extLst>
            <a:ext uri="{FF2B5EF4-FFF2-40B4-BE49-F238E27FC236}">
              <a16:creationId xmlns:a16="http://schemas.microsoft.com/office/drawing/2014/main" id="{970F9F93-7335-88F8-0869-A2F57AD123E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60277" name="Rectangle 1024">
          <a:extLst>
            <a:ext uri="{FF2B5EF4-FFF2-40B4-BE49-F238E27FC236}">
              <a16:creationId xmlns:a16="http://schemas.microsoft.com/office/drawing/2014/main" id="{6C73EB47-1640-1959-3682-61668D5C9D6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60278" name="Rectangle 1025">
          <a:extLst>
            <a:ext uri="{FF2B5EF4-FFF2-40B4-BE49-F238E27FC236}">
              <a16:creationId xmlns:a16="http://schemas.microsoft.com/office/drawing/2014/main" id="{8DEBDA85-203F-691B-9869-C95249D098E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279" name="Rectangle 1026">
          <a:extLst>
            <a:ext uri="{FF2B5EF4-FFF2-40B4-BE49-F238E27FC236}">
              <a16:creationId xmlns:a16="http://schemas.microsoft.com/office/drawing/2014/main" id="{661D0C0C-AA4D-A008-1DE5-791458E1488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60280" name="Rectangle 1027">
          <a:extLst>
            <a:ext uri="{FF2B5EF4-FFF2-40B4-BE49-F238E27FC236}">
              <a16:creationId xmlns:a16="http://schemas.microsoft.com/office/drawing/2014/main" id="{0B6E3D40-2470-C1D0-EE57-A07E3354B26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60281" name="Rectangle 1028">
          <a:extLst>
            <a:ext uri="{FF2B5EF4-FFF2-40B4-BE49-F238E27FC236}">
              <a16:creationId xmlns:a16="http://schemas.microsoft.com/office/drawing/2014/main" id="{66B15107-2297-DF4C-7D9C-C5EBAFBA910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282" name="Rectangle 1029">
          <a:extLst>
            <a:ext uri="{FF2B5EF4-FFF2-40B4-BE49-F238E27FC236}">
              <a16:creationId xmlns:a16="http://schemas.microsoft.com/office/drawing/2014/main" id="{871258E0-6F57-1B99-668A-1DD0EAC2D73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60283" name="Rectangle 1030">
          <a:extLst>
            <a:ext uri="{FF2B5EF4-FFF2-40B4-BE49-F238E27FC236}">
              <a16:creationId xmlns:a16="http://schemas.microsoft.com/office/drawing/2014/main" id="{0A33ED17-D9A3-3C7F-7C93-3DC48C68B2C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60284" name="Rectangle 1031">
          <a:extLst>
            <a:ext uri="{FF2B5EF4-FFF2-40B4-BE49-F238E27FC236}">
              <a16:creationId xmlns:a16="http://schemas.microsoft.com/office/drawing/2014/main" id="{B49EE7AE-207F-40CB-60CE-11D282834E0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285" name="Rectangle 1032">
          <a:extLst>
            <a:ext uri="{FF2B5EF4-FFF2-40B4-BE49-F238E27FC236}">
              <a16:creationId xmlns:a16="http://schemas.microsoft.com/office/drawing/2014/main" id="{00FEAF1A-F3D9-1971-1626-B1A94EC1D3D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60286" name="Rectangle 1033">
          <a:extLst>
            <a:ext uri="{FF2B5EF4-FFF2-40B4-BE49-F238E27FC236}">
              <a16:creationId xmlns:a16="http://schemas.microsoft.com/office/drawing/2014/main" id="{309F7CD1-19D3-7284-8727-2C0B07B26B7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60287" name="Rectangle 1034">
          <a:extLst>
            <a:ext uri="{FF2B5EF4-FFF2-40B4-BE49-F238E27FC236}">
              <a16:creationId xmlns:a16="http://schemas.microsoft.com/office/drawing/2014/main" id="{A7D1C4AF-E166-E3D1-0F9B-8B1E85B1488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288" name="Rectangle 1035">
          <a:extLst>
            <a:ext uri="{FF2B5EF4-FFF2-40B4-BE49-F238E27FC236}">
              <a16:creationId xmlns:a16="http://schemas.microsoft.com/office/drawing/2014/main" id="{CF3AAC46-DD37-BE40-4F30-E12AC73A0B0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60289" name="Rectangle 1036">
          <a:extLst>
            <a:ext uri="{FF2B5EF4-FFF2-40B4-BE49-F238E27FC236}">
              <a16:creationId xmlns:a16="http://schemas.microsoft.com/office/drawing/2014/main" id="{DD22E32E-9484-DECE-91F3-F5944C55FDD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60290" name="Rectangle 1037">
          <a:extLst>
            <a:ext uri="{FF2B5EF4-FFF2-40B4-BE49-F238E27FC236}">
              <a16:creationId xmlns:a16="http://schemas.microsoft.com/office/drawing/2014/main" id="{AD0C8680-FCD4-2EC2-EB14-C6FF8278A93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291" name="Rectangle 1038">
          <a:extLst>
            <a:ext uri="{FF2B5EF4-FFF2-40B4-BE49-F238E27FC236}">
              <a16:creationId xmlns:a16="http://schemas.microsoft.com/office/drawing/2014/main" id="{DDBE3DF6-C6D8-F04E-2242-ECC755AF322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60292" name="Rectangle 1039">
          <a:extLst>
            <a:ext uri="{FF2B5EF4-FFF2-40B4-BE49-F238E27FC236}">
              <a16:creationId xmlns:a16="http://schemas.microsoft.com/office/drawing/2014/main" id="{A1F0B171-5C92-0F5D-46A6-7F5564743F3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60293" name="Rectangle 1040">
          <a:extLst>
            <a:ext uri="{FF2B5EF4-FFF2-40B4-BE49-F238E27FC236}">
              <a16:creationId xmlns:a16="http://schemas.microsoft.com/office/drawing/2014/main" id="{E9CF69F8-EF1E-DEC0-B18D-8B4223EB9A5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294" name="Rectangle 1041">
          <a:extLst>
            <a:ext uri="{FF2B5EF4-FFF2-40B4-BE49-F238E27FC236}">
              <a16:creationId xmlns:a16="http://schemas.microsoft.com/office/drawing/2014/main" id="{F0590897-00E3-01DF-A718-7C5B69FF738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60295" name="Rectangle 1042">
          <a:extLst>
            <a:ext uri="{FF2B5EF4-FFF2-40B4-BE49-F238E27FC236}">
              <a16:creationId xmlns:a16="http://schemas.microsoft.com/office/drawing/2014/main" id="{B2D6A635-2E5E-9CAA-AC12-B4DD4EAC615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60296" name="Rectangle 1043">
          <a:extLst>
            <a:ext uri="{FF2B5EF4-FFF2-40B4-BE49-F238E27FC236}">
              <a16:creationId xmlns:a16="http://schemas.microsoft.com/office/drawing/2014/main" id="{379F0400-9FB5-4AE3-7536-5032259306B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297" name="Rectangle 1044">
          <a:extLst>
            <a:ext uri="{FF2B5EF4-FFF2-40B4-BE49-F238E27FC236}">
              <a16:creationId xmlns:a16="http://schemas.microsoft.com/office/drawing/2014/main" id="{AB95DB86-E583-6BFC-05F5-B8D4FA272EE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60298" name="Rectangle 1045">
          <a:extLst>
            <a:ext uri="{FF2B5EF4-FFF2-40B4-BE49-F238E27FC236}">
              <a16:creationId xmlns:a16="http://schemas.microsoft.com/office/drawing/2014/main" id="{54864FC7-0297-D99B-BB53-8EDA937BC4F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60299" name="Rectangle 1046">
          <a:extLst>
            <a:ext uri="{FF2B5EF4-FFF2-40B4-BE49-F238E27FC236}">
              <a16:creationId xmlns:a16="http://schemas.microsoft.com/office/drawing/2014/main" id="{C75EDF6A-4A4D-0308-FE1B-2B0C1498CC91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60300" name="Rectangle 1047">
          <a:extLst>
            <a:ext uri="{FF2B5EF4-FFF2-40B4-BE49-F238E27FC236}">
              <a16:creationId xmlns:a16="http://schemas.microsoft.com/office/drawing/2014/main" id="{C7EF0FDE-5A52-8519-87D1-757CF26BA54F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60301" name="Rectangle 1048">
          <a:extLst>
            <a:ext uri="{FF2B5EF4-FFF2-40B4-BE49-F238E27FC236}">
              <a16:creationId xmlns:a16="http://schemas.microsoft.com/office/drawing/2014/main" id="{3F208CEB-292B-2F83-41D8-FAC1AB06A040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60302" name="Rectangle 1049">
          <a:extLst>
            <a:ext uri="{FF2B5EF4-FFF2-40B4-BE49-F238E27FC236}">
              <a16:creationId xmlns:a16="http://schemas.microsoft.com/office/drawing/2014/main" id="{D001F5B2-ACFF-3775-F830-EEA28FF692B7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60303" name="Rectangle 1050">
          <a:extLst>
            <a:ext uri="{FF2B5EF4-FFF2-40B4-BE49-F238E27FC236}">
              <a16:creationId xmlns:a16="http://schemas.microsoft.com/office/drawing/2014/main" id="{92554975-BD38-1002-5803-8239AEF9994C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60304" name="Rectangle 1051">
          <a:extLst>
            <a:ext uri="{FF2B5EF4-FFF2-40B4-BE49-F238E27FC236}">
              <a16:creationId xmlns:a16="http://schemas.microsoft.com/office/drawing/2014/main" id="{A8C5FE69-4F0E-2B12-232E-655279A4A8E0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60305" name="Rectangle 1052">
          <a:extLst>
            <a:ext uri="{FF2B5EF4-FFF2-40B4-BE49-F238E27FC236}">
              <a16:creationId xmlns:a16="http://schemas.microsoft.com/office/drawing/2014/main" id="{87EA9E86-C474-983A-AAD9-B849F6566DC5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60306" name="Rectangle 1053">
          <a:extLst>
            <a:ext uri="{FF2B5EF4-FFF2-40B4-BE49-F238E27FC236}">
              <a16:creationId xmlns:a16="http://schemas.microsoft.com/office/drawing/2014/main" id="{419B3334-820B-8CF1-42EA-C017F8CCF53C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60307" name="Rectangle 1054">
          <a:extLst>
            <a:ext uri="{FF2B5EF4-FFF2-40B4-BE49-F238E27FC236}">
              <a16:creationId xmlns:a16="http://schemas.microsoft.com/office/drawing/2014/main" id="{E78E33DF-5353-2C20-9B57-108BD12000F5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60308" name="Rectangle 1055">
          <a:extLst>
            <a:ext uri="{FF2B5EF4-FFF2-40B4-BE49-F238E27FC236}">
              <a16:creationId xmlns:a16="http://schemas.microsoft.com/office/drawing/2014/main" id="{C4947E03-6A4F-958C-6BC1-53CAE095CA5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60309" name="Rectangle 1056">
          <a:extLst>
            <a:ext uri="{FF2B5EF4-FFF2-40B4-BE49-F238E27FC236}">
              <a16:creationId xmlns:a16="http://schemas.microsoft.com/office/drawing/2014/main" id="{E8901DEF-A8B0-131D-8211-A3DB32BFF8F0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60310" name="Rectangle 1057">
          <a:extLst>
            <a:ext uri="{FF2B5EF4-FFF2-40B4-BE49-F238E27FC236}">
              <a16:creationId xmlns:a16="http://schemas.microsoft.com/office/drawing/2014/main" id="{D02550D0-C414-A59F-FE66-4D8B0728CB95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60311" name="Rectangle 1121">
          <a:extLst>
            <a:ext uri="{FF2B5EF4-FFF2-40B4-BE49-F238E27FC236}">
              <a16:creationId xmlns:a16="http://schemas.microsoft.com/office/drawing/2014/main" id="{70E478A9-4672-0920-4507-33A6E04684F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60312" name="Rectangle 1122">
          <a:extLst>
            <a:ext uri="{FF2B5EF4-FFF2-40B4-BE49-F238E27FC236}">
              <a16:creationId xmlns:a16="http://schemas.microsoft.com/office/drawing/2014/main" id="{0B7A1AEB-28E6-D8F5-7268-146906A8F2F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313" name="Rectangle 1123">
          <a:extLst>
            <a:ext uri="{FF2B5EF4-FFF2-40B4-BE49-F238E27FC236}">
              <a16:creationId xmlns:a16="http://schemas.microsoft.com/office/drawing/2014/main" id="{A28620A3-B879-3595-EDD0-8A889AEFBD7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60314" name="Rectangle 1124">
          <a:extLst>
            <a:ext uri="{FF2B5EF4-FFF2-40B4-BE49-F238E27FC236}">
              <a16:creationId xmlns:a16="http://schemas.microsoft.com/office/drawing/2014/main" id="{00D9A142-BC75-FA0D-C9B6-CC5105E17C7C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60315" name="Rectangle 1125">
          <a:extLst>
            <a:ext uri="{FF2B5EF4-FFF2-40B4-BE49-F238E27FC236}">
              <a16:creationId xmlns:a16="http://schemas.microsoft.com/office/drawing/2014/main" id="{DD881E60-82E4-356C-F9F9-EE972DBB63D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316" name="Rectangle 1126">
          <a:extLst>
            <a:ext uri="{FF2B5EF4-FFF2-40B4-BE49-F238E27FC236}">
              <a16:creationId xmlns:a16="http://schemas.microsoft.com/office/drawing/2014/main" id="{990C8515-B7FC-36B2-314C-657D3F6960E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60317" name="Rectangle 1127">
          <a:extLst>
            <a:ext uri="{FF2B5EF4-FFF2-40B4-BE49-F238E27FC236}">
              <a16:creationId xmlns:a16="http://schemas.microsoft.com/office/drawing/2014/main" id="{6F22871E-0AF6-30B9-1EB1-FDBD85961979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60318" name="Rectangle 1128">
          <a:extLst>
            <a:ext uri="{FF2B5EF4-FFF2-40B4-BE49-F238E27FC236}">
              <a16:creationId xmlns:a16="http://schemas.microsoft.com/office/drawing/2014/main" id="{0787AF35-E1C8-0376-BE66-19050FD1CE5D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319" name="Rectangle 1129">
          <a:extLst>
            <a:ext uri="{FF2B5EF4-FFF2-40B4-BE49-F238E27FC236}">
              <a16:creationId xmlns:a16="http://schemas.microsoft.com/office/drawing/2014/main" id="{90194C11-A634-627F-2106-53E74FB91D3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60320" name="Rectangle 1130">
          <a:extLst>
            <a:ext uri="{FF2B5EF4-FFF2-40B4-BE49-F238E27FC236}">
              <a16:creationId xmlns:a16="http://schemas.microsoft.com/office/drawing/2014/main" id="{479DD661-C919-DD20-33A5-AD17742DBB4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60321" name="Rectangle 1131">
          <a:extLst>
            <a:ext uri="{FF2B5EF4-FFF2-40B4-BE49-F238E27FC236}">
              <a16:creationId xmlns:a16="http://schemas.microsoft.com/office/drawing/2014/main" id="{5EA7271E-7755-E5D0-B79C-EC7A7FF2281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322" name="Rectangle 1132">
          <a:extLst>
            <a:ext uri="{FF2B5EF4-FFF2-40B4-BE49-F238E27FC236}">
              <a16:creationId xmlns:a16="http://schemas.microsoft.com/office/drawing/2014/main" id="{9956885D-3812-B7E0-134D-9AD2F1552AB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60323" name="Rectangle 1133">
          <a:extLst>
            <a:ext uri="{FF2B5EF4-FFF2-40B4-BE49-F238E27FC236}">
              <a16:creationId xmlns:a16="http://schemas.microsoft.com/office/drawing/2014/main" id="{FEBD84ED-D70B-AC89-55F4-655C8BCD33D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60324" name="Rectangle 1134">
          <a:extLst>
            <a:ext uri="{FF2B5EF4-FFF2-40B4-BE49-F238E27FC236}">
              <a16:creationId xmlns:a16="http://schemas.microsoft.com/office/drawing/2014/main" id="{F008B704-0468-330E-81DE-914B7F106B8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325" name="Rectangle 1135">
          <a:extLst>
            <a:ext uri="{FF2B5EF4-FFF2-40B4-BE49-F238E27FC236}">
              <a16:creationId xmlns:a16="http://schemas.microsoft.com/office/drawing/2014/main" id="{E7017545-8935-1127-2929-A5914ADA25F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60326" name="Rectangle 1136">
          <a:extLst>
            <a:ext uri="{FF2B5EF4-FFF2-40B4-BE49-F238E27FC236}">
              <a16:creationId xmlns:a16="http://schemas.microsoft.com/office/drawing/2014/main" id="{5987B2E4-D83A-73DD-76F2-4DFA39DBC68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60327" name="Rectangle 1137">
          <a:extLst>
            <a:ext uri="{FF2B5EF4-FFF2-40B4-BE49-F238E27FC236}">
              <a16:creationId xmlns:a16="http://schemas.microsoft.com/office/drawing/2014/main" id="{BB8B6432-9881-74B1-FCDB-7698065E46F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328" name="Rectangle 1138">
          <a:extLst>
            <a:ext uri="{FF2B5EF4-FFF2-40B4-BE49-F238E27FC236}">
              <a16:creationId xmlns:a16="http://schemas.microsoft.com/office/drawing/2014/main" id="{ED7541DE-912C-A1EE-2BCE-DDF367656A3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60329" name="Rectangle 1139">
          <a:extLst>
            <a:ext uri="{FF2B5EF4-FFF2-40B4-BE49-F238E27FC236}">
              <a16:creationId xmlns:a16="http://schemas.microsoft.com/office/drawing/2014/main" id="{BA78B4B4-7613-15CA-4E21-52BDB707E67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60330" name="Rectangle 1140">
          <a:extLst>
            <a:ext uri="{FF2B5EF4-FFF2-40B4-BE49-F238E27FC236}">
              <a16:creationId xmlns:a16="http://schemas.microsoft.com/office/drawing/2014/main" id="{5BC1681D-B854-19E1-DDBD-3766D067D73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331" name="Rectangle 1141">
          <a:extLst>
            <a:ext uri="{FF2B5EF4-FFF2-40B4-BE49-F238E27FC236}">
              <a16:creationId xmlns:a16="http://schemas.microsoft.com/office/drawing/2014/main" id="{B391F945-4027-1E30-01AF-28700FC0845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60332" name="Rectangle 1142">
          <a:extLst>
            <a:ext uri="{FF2B5EF4-FFF2-40B4-BE49-F238E27FC236}">
              <a16:creationId xmlns:a16="http://schemas.microsoft.com/office/drawing/2014/main" id="{E0FA1807-C724-EAB1-72C6-250F648DA7C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60333" name="Rectangle 1143">
          <a:extLst>
            <a:ext uri="{FF2B5EF4-FFF2-40B4-BE49-F238E27FC236}">
              <a16:creationId xmlns:a16="http://schemas.microsoft.com/office/drawing/2014/main" id="{D36F87AD-F452-2600-B5E1-7217F20B51A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334" name="Rectangle 1144">
          <a:extLst>
            <a:ext uri="{FF2B5EF4-FFF2-40B4-BE49-F238E27FC236}">
              <a16:creationId xmlns:a16="http://schemas.microsoft.com/office/drawing/2014/main" id="{614BCB6C-E37D-5217-13DD-EB83F938EFD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60335" name="Rectangle 1145">
          <a:extLst>
            <a:ext uri="{FF2B5EF4-FFF2-40B4-BE49-F238E27FC236}">
              <a16:creationId xmlns:a16="http://schemas.microsoft.com/office/drawing/2014/main" id="{1C0B0B93-E14B-54B8-942B-CE8C496240C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60336" name="Rectangle 1146">
          <a:extLst>
            <a:ext uri="{FF2B5EF4-FFF2-40B4-BE49-F238E27FC236}">
              <a16:creationId xmlns:a16="http://schemas.microsoft.com/office/drawing/2014/main" id="{CECBB706-AC69-4990-E879-4D0A7F50316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337" name="Rectangle 1147">
          <a:extLst>
            <a:ext uri="{FF2B5EF4-FFF2-40B4-BE49-F238E27FC236}">
              <a16:creationId xmlns:a16="http://schemas.microsoft.com/office/drawing/2014/main" id="{C4C145A3-E60F-2484-FF30-8B1DBB17AC1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60338" name="Rectangle 1148">
          <a:extLst>
            <a:ext uri="{FF2B5EF4-FFF2-40B4-BE49-F238E27FC236}">
              <a16:creationId xmlns:a16="http://schemas.microsoft.com/office/drawing/2014/main" id="{A51E31B3-18B2-CF49-D4C5-5BD3B3C4C71D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339" name="Rectangle 1149">
          <a:extLst>
            <a:ext uri="{FF2B5EF4-FFF2-40B4-BE49-F238E27FC236}">
              <a16:creationId xmlns:a16="http://schemas.microsoft.com/office/drawing/2014/main" id="{B54100EE-F50F-4059-4D5A-CDE440DA99A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60340" name="Rectangle 1150">
          <a:extLst>
            <a:ext uri="{FF2B5EF4-FFF2-40B4-BE49-F238E27FC236}">
              <a16:creationId xmlns:a16="http://schemas.microsoft.com/office/drawing/2014/main" id="{2A00B92D-5EE8-4F77-6109-1E05CC72169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341" name="Rectangle 1151">
          <a:extLst>
            <a:ext uri="{FF2B5EF4-FFF2-40B4-BE49-F238E27FC236}">
              <a16:creationId xmlns:a16="http://schemas.microsoft.com/office/drawing/2014/main" id="{C787F8AF-6678-DC00-0CB3-B7C5DA5E430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60342" name="Rectangle 1152">
          <a:extLst>
            <a:ext uri="{FF2B5EF4-FFF2-40B4-BE49-F238E27FC236}">
              <a16:creationId xmlns:a16="http://schemas.microsoft.com/office/drawing/2014/main" id="{A5B6A7DF-D9DA-E3EB-8999-377F951C303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60343" name="Rectangle 1153">
          <a:extLst>
            <a:ext uri="{FF2B5EF4-FFF2-40B4-BE49-F238E27FC236}">
              <a16:creationId xmlns:a16="http://schemas.microsoft.com/office/drawing/2014/main" id="{B6395AF6-519F-CEEA-9C11-499010BCC564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60344" name="Rectangle 1154">
          <a:extLst>
            <a:ext uri="{FF2B5EF4-FFF2-40B4-BE49-F238E27FC236}">
              <a16:creationId xmlns:a16="http://schemas.microsoft.com/office/drawing/2014/main" id="{8A81E605-2F7E-9008-E54E-9D0BFD1B6A4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60345" name="Rectangle 1155">
          <a:extLst>
            <a:ext uri="{FF2B5EF4-FFF2-40B4-BE49-F238E27FC236}">
              <a16:creationId xmlns:a16="http://schemas.microsoft.com/office/drawing/2014/main" id="{5F77CC88-FCA7-F8A4-8CF6-B71280B6EDA6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60346" name="Rectangle 1156">
          <a:extLst>
            <a:ext uri="{FF2B5EF4-FFF2-40B4-BE49-F238E27FC236}">
              <a16:creationId xmlns:a16="http://schemas.microsoft.com/office/drawing/2014/main" id="{BE027D59-0AE5-F261-8EB5-C872FED83EB4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60347" name="Rectangle 1157">
          <a:extLst>
            <a:ext uri="{FF2B5EF4-FFF2-40B4-BE49-F238E27FC236}">
              <a16:creationId xmlns:a16="http://schemas.microsoft.com/office/drawing/2014/main" id="{5732B965-775D-CE3D-3205-CE49819D5427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60348" name="Rectangle 1158">
          <a:extLst>
            <a:ext uri="{FF2B5EF4-FFF2-40B4-BE49-F238E27FC236}">
              <a16:creationId xmlns:a16="http://schemas.microsoft.com/office/drawing/2014/main" id="{F11B6440-8125-C340-CFBB-BB47AAFB2C35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60349" name="Rectangle 1159">
          <a:extLst>
            <a:ext uri="{FF2B5EF4-FFF2-40B4-BE49-F238E27FC236}">
              <a16:creationId xmlns:a16="http://schemas.microsoft.com/office/drawing/2014/main" id="{7BB62156-BA94-B8EE-04FE-2C55D0CAEFCF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60350" name="Rectangle 1160">
          <a:extLst>
            <a:ext uri="{FF2B5EF4-FFF2-40B4-BE49-F238E27FC236}">
              <a16:creationId xmlns:a16="http://schemas.microsoft.com/office/drawing/2014/main" id="{99E74BC0-DC04-C0A6-19A0-A64EA3DDCBC6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60351" name="Rectangle 1161">
          <a:extLst>
            <a:ext uri="{FF2B5EF4-FFF2-40B4-BE49-F238E27FC236}">
              <a16:creationId xmlns:a16="http://schemas.microsoft.com/office/drawing/2014/main" id="{B8932463-3A02-A587-BD16-3E65F1C817D7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60352" name="Rectangle 1162">
          <a:extLst>
            <a:ext uri="{FF2B5EF4-FFF2-40B4-BE49-F238E27FC236}">
              <a16:creationId xmlns:a16="http://schemas.microsoft.com/office/drawing/2014/main" id="{32B75EBE-924F-59C5-64AE-7CE28BE9A13F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60353" name="Rectangle 1163">
          <a:extLst>
            <a:ext uri="{FF2B5EF4-FFF2-40B4-BE49-F238E27FC236}">
              <a16:creationId xmlns:a16="http://schemas.microsoft.com/office/drawing/2014/main" id="{A1841B81-BBA4-96CD-D25F-57125B15856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60354" name="Rectangle 1164">
          <a:extLst>
            <a:ext uri="{FF2B5EF4-FFF2-40B4-BE49-F238E27FC236}">
              <a16:creationId xmlns:a16="http://schemas.microsoft.com/office/drawing/2014/main" id="{23A6AC92-71CF-9028-177E-C39103E906CC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355" name="Rectangle 93">
          <a:extLst>
            <a:ext uri="{FF2B5EF4-FFF2-40B4-BE49-F238E27FC236}">
              <a16:creationId xmlns:a16="http://schemas.microsoft.com/office/drawing/2014/main" id="{0A232111-DF8A-32EE-90D0-CC9EAFE4794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356" name="Rectangle 94">
          <a:extLst>
            <a:ext uri="{FF2B5EF4-FFF2-40B4-BE49-F238E27FC236}">
              <a16:creationId xmlns:a16="http://schemas.microsoft.com/office/drawing/2014/main" id="{DF3A2573-0B62-4441-A90E-7D7D58C72F4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357" name="Rectangle 95">
          <a:extLst>
            <a:ext uri="{FF2B5EF4-FFF2-40B4-BE49-F238E27FC236}">
              <a16:creationId xmlns:a16="http://schemas.microsoft.com/office/drawing/2014/main" id="{E9F350A0-F8E4-8EBD-B309-55A302494F5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358" name="Rectangle 96">
          <a:extLst>
            <a:ext uri="{FF2B5EF4-FFF2-40B4-BE49-F238E27FC236}">
              <a16:creationId xmlns:a16="http://schemas.microsoft.com/office/drawing/2014/main" id="{0338A95A-E35C-9A88-C7B9-BB5EEE8B0EC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359" name="Rectangle 97">
          <a:extLst>
            <a:ext uri="{FF2B5EF4-FFF2-40B4-BE49-F238E27FC236}">
              <a16:creationId xmlns:a16="http://schemas.microsoft.com/office/drawing/2014/main" id="{327A225A-AD34-5F66-76A1-B612987BA02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360" name="Rectangle 98">
          <a:extLst>
            <a:ext uri="{FF2B5EF4-FFF2-40B4-BE49-F238E27FC236}">
              <a16:creationId xmlns:a16="http://schemas.microsoft.com/office/drawing/2014/main" id="{3856ED81-26F5-013B-2D23-D4175660C65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361" name="Rectangle 99">
          <a:extLst>
            <a:ext uri="{FF2B5EF4-FFF2-40B4-BE49-F238E27FC236}">
              <a16:creationId xmlns:a16="http://schemas.microsoft.com/office/drawing/2014/main" id="{E9AFC04D-5E44-0D79-A9BB-B864DFA79E8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362" name="Rectangle 100">
          <a:extLst>
            <a:ext uri="{FF2B5EF4-FFF2-40B4-BE49-F238E27FC236}">
              <a16:creationId xmlns:a16="http://schemas.microsoft.com/office/drawing/2014/main" id="{61AF5B52-155D-1A2E-1A23-3B4CAB9690B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363" name="Rectangle 101">
          <a:extLst>
            <a:ext uri="{FF2B5EF4-FFF2-40B4-BE49-F238E27FC236}">
              <a16:creationId xmlns:a16="http://schemas.microsoft.com/office/drawing/2014/main" id="{471504BF-3884-7DE6-6A71-8FEAF05AA24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364" name="Rectangle 102">
          <a:extLst>
            <a:ext uri="{FF2B5EF4-FFF2-40B4-BE49-F238E27FC236}">
              <a16:creationId xmlns:a16="http://schemas.microsoft.com/office/drawing/2014/main" id="{A0BB93CF-EA26-6509-0B1D-71C57C6B19F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365" name="Rectangle 103">
          <a:extLst>
            <a:ext uri="{FF2B5EF4-FFF2-40B4-BE49-F238E27FC236}">
              <a16:creationId xmlns:a16="http://schemas.microsoft.com/office/drawing/2014/main" id="{DDE32854-C2CB-7832-C323-9E71EEF984A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366" name="Rectangle 104">
          <a:extLst>
            <a:ext uri="{FF2B5EF4-FFF2-40B4-BE49-F238E27FC236}">
              <a16:creationId xmlns:a16="http://schemas.microsoft.com/office/drawing/2014/main" id="{A13D1F71-8377-51CD-DD8E-EDAF58A11ED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367" name="Rectangle 105">
          <a:extLst>
            <a:ext uri="{FF2B5EF4-FFF2-40B4-BE49-F238E27FC236}">
              <a16:creationId xmlns:a16="http://schemas.microsoft.com/office/drawing/2014/main" id="{9804A434-9FB4-3318-89D9-6C5B65240B9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368" name="Rectangle 106">
          <a:extLst>
            <a:ext uri="{FF2B5EF4-FFF2-40B4-BE49-F238E27FC236}">
              <a16:creationId xmlns:a16="http://schemas.microsoft.com/office/drawing/2014/main" id="{C14F6516-2F71-B769-F901-A56C4AA10E4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369" name="Rectangle 107">
          <a:extLst>
            <a:ext uri="{FF2B5EF4-FFF2-40B4-BE49-F238E27FC236}">
              <a16:creationId xmlns:a16="http://schemas.microsoft.com/office/drawing/2014/main" id="{5768D895-FA49-C7A1-A1BE-38480AC9AF4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370" name="Rectangle 108">
          <a:extLst>
            <a:ext uri="{FF2B5EF4-FFF2-40B4-BE49-F238E27FC236}">
              <a16:creationId xmlns:a16="http://schemas.microsoft.com/office/drawing/2014/main" id="{20F99631-C017-91D1-BE54-0146F068721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371" name="Rectangle 109">
          <a:extLst>
            <a:ext uri="{FF2B5EF4-FFF2-40B4-BE49-F238E27FC236}">
              <a16:creationId xmlns:a16="http://schemas.microsoft.com/office/drawing/2014/main" id="{EB61CF6D-BC27-E25A-21EC-27DEBBE1A66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372" name="Rectangle 110">
          <a:extLst>
            <a:ext uri="{FF2B5EF4-FFF2-40B4-BE49-F238E27FC236}">
              <a16:creationId xmlns:a16="http://schemas.microsoft.com/office/drawing/2014/main" id="{FD463128-9D57-B32C-3D3D-58606700D06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373" name="Rectangle 111">
          <a:extLst>
            <a:ext uri="{FF2B5EF4-FFF2-40B4-BE49-F238E27FC236}">
              <a16:creationId xmlns:a16="http://schemas.microsoft.com/office/drawing/2014/main" id="{0F874A3B-EC64-49B7-DDE2-4872A7FB2FC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374" name="Rectangle 112">
          <a:extLst>
            <a:ext uri="{FF2B5EF4-FFF2-40B4-BE49-F238E27FC236}">
              <a16:creationId xmlns:a16="http://schemas.microsoft.com/office/drawing/2014/main" id="{86D6C064-6A1F-B99C-00BC-324FA6FB5A8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375" name="Rectangle 113">
          <a:extLst>
            <a:ext uri="{FF2B5EF4-FFF2-40B4-BE49-F238E27FC236}">
              <a16:creationId xmlns:a16="http://schemas.microsoft.com/office/drawing/2014/main" id="{364C4506-8AC7-8A36-56E1-BE102D2D63B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376" name="Rectangle 114">
          <a:extLst>
            <a:ext uri="{FF2B5EF4-FFF2-40B4-BE49-F238E27FC236}">
              <a16:creationId xmlns:a16="http://schemas.microsoft.com/office/drawing/2014/main" id="{BE30E3B3-2BB1-8684-B63E-CAE242CB3AD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377" name="Rectangle 115">
          <a:extLst>
            <a:ext uri="{FF2B5EF4-FFF2-40B4-BE49-F238E27FC236}">
              <a16:creationId xmlns:a16="http://schemas.microsoft.com/office/drawing/2014/main" id="{8C99B1AA-EA18-F3DB-A07E-87CBDE1C1A6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378" name="Rectangle 116">
          <a:extLst>
            <a:ext uri="{FF2B5EF4-FFF2-40B4-BE49-F238E27FC236}">
              <a16:creationId xmlns:a16="http://schemas.microsoft.com/office/drawing/2014/main" id="{15834D1F-7CA7-0A2E-59DF-7EC41313A6D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379" name="Rectangle 117">
          <a:extLst>
            <a:ext uri="{FF2B5EF4-FFF2-40B4-BE49-F238E27FC236}">
              <a16:creationId xmlns:a16="http://schemas.microsoft.com/office/drawing/2014/main" id="{9F34F848-04A2-7371-61CB-3F49EFC7829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380" name="Rectangle 118">
          <a:extLst>
            <a:ext uri="{FF2B5EF4-FFF2-40B4-BE49-F238E27FC236}">
              <a16:creationId xmlns:a16="http://schemas.microsoft.com/office/drawing/2014/main" id="{D5F67114-D710-42BA-0DBD-BD693785A3B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381" name="Rectangle 119">
          <a:extLst>
            <a:ext uri="{FF2B5EF4-FFF2-40B4-BE49-F238E27FC236}">
              <a16:creationId xmlns:a16="http://schemas.microsoft.com/office/drawing/2014/main" id="{A00150EE-A1F4-6945-35F6-9941FF6ACBF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382" name="Rectangle 120">
          <a:extLst>
            <a:ext uri="{FF2B5EF4-FFF2-40B4-BE49-F238E27FC236}">
              <a16:creationId xmlns:a16="http://schemas.microsoft.com/office/drawing/2014/main" id="{06C0CFA5-01DE-9501-EBDA-9F72FC35373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383" name="Rectangle 121">
          <a:extLst>
            <a:ext uri="{FF2B5EF4-FFF2-40B4-BE49-F238E27FC236}">
              <a16:creationId xmlns:a16="http://schemas.microsoft.com/office/drawing/2014/main" id="{29E58418-D1FC-CA85-FCA9-454C4E621DE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384" name="Rectangle 122">
          <a:extLst>
            <a:ext uri="{FF2B5EF4-FFF2-40B4-BE49-F238E27FC236}">
              <a16:creationId xmlns:a16="http://schemas.microsoft.com/office/drawing/2014/main" id="{7B649F7E-795B-E00D-7EC8-4E5380AC4D2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385" name="Rectangle 123">
          <a:extLst>
            <a:ext uri="{FF2B5EF4-FFF2-40B4-BE49-F238E27FC236}">
              <a16:creationId xmlns:a16="http://schemas.microsoft.com/office/drawing/2014/main" id="{FC08340D-8220-C29C-CB70-FA417A7F89E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386" name="Rectangle 124">
          <a:extLst>
            <a:ext uri="{FF2B5EF4-FFF2-40B4-BE49-F238E27FC236}">
              <a16:creationId xmlns:a16="http://schemas.microsoft.com/office/drawing/2014/main" id="{F7346ABA-AA4A-9F43-3D6A-A3B889B8BF7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387" name="Rectangle 125">
          <a:extLst>
            <a:ext uri="{FF2B5EF4-FFF2-40B4-BE49-F238E27FC236}">
              <a16:creationId xmlns:a16="http://schemas.microsoft.com/office/drawing/2014/main" id="{A1CC8ABE-4224-3ADB-FA7E-9B8A403DFA0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388" name="Rectangle 126">
          <a:extLst>
            <a:ext uri="{FF2B5EF4-FFF2-40B4-BE49-F238E27FC236}">
              <a16:creationId xmlns:a16="http://schemas.microsoft.com/office/drawing/2014/main" id="{B558552C-0AE0-76F7-04BD-A3D9541512E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389" name="Rectangle 127">
          <a:extLst>
            <a:ext uri="{FF2B5EF4-FFF2-40B4-BE49-F238E27FC236}">
              <a16:creationId xmlns:a16="http://schemas.microsoft.com/office/drawing/2014/main" id="{17DF50DD-F67F-F781-0196-E510DB6AD39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390" name="Rectangle 128">
          <a:extLst>
            <a:ext uri="{FF2B5EF4-FFF2-40B4-BE49-F238E27FC236}">
              <a16:creationId xmlns:a16="http://schemas.microsoft.com/office/drawing/2014/main" id="{44E7D42E-18AD-C3BB-3C59-F99728724ED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391" name="Rectangle 129">
          <a:extLst>
            <a:ext uri="{FF2B5EF4-FFF2-40B4-BE49-F238E27FC236}">
              <a16:creationId xmlns:a16="http://schemas.microsoft.com/office/drawing/2014/main" id="{FBA5DB3C-CFEE-8B0B-56BA-93BE74E1F72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392" name="Rectangle 130">
          <a:extLst>
            <a:ext uri="{FF2B5EF4-FFF2-40B4-BE49-F238E27FC236}">
              <a16:creationId xmlns:a16="http://schemas.microsoft.com/office/drawing/2014/main" id="{29057D64-CC11-E756-3E98-D6B14497D38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393" name="Rectangle 131">
          <a:extLst>
            <a:ext uri="{FF2B5EF4-FFF2-40B4-BE49-F238E27FC236}">
              <a16:creationId xmlns:a16="http://schemas.microsoft.com/office/drawing/2014/main" id="{62A65F59-6BDE-3457-71E5-1941001BE16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394" name="Rectangle 132">
          <a:extLst>
            <a:ext uri="{FF2B5EF4-FFF2-40B4-BE49-F238E27FC236}">
              <a16:creationId xmlns:a16="http://schemas.microsoft.com/office/drawing/2014/main" id="{09167125-BEA3-D954-4229-F00CEF6D4DB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395" name="Rectangle 133">
          <a:extLst>
            <a:ext uri="{FF2B5EF4-FFF2-40B4-BE49-F238E27FC236}">
              <a16:creationId xmlns:a16="http://schemas.microsoft.com/office/drawing/2014/main" id="{95529BBF-56E0-28EC-691D-5885742F68E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396" name="Rectangle 134">
          <a:extLst>
            <a:ext uri="{FF2B5EF4-FFF2-40B4-BE49-F238E27FC236}">
              <a16:creationId xmlns:a16="http://schemas.microsoft.com/office/drawing/2014/main" id="{B54CE002-07D8-2119-F004-732DA67B6F5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397" name="Rectangle 135">
          <a:extLst>
            <a:ext uri="{FF2B5EF4-FFF2-40B4-BE49-F238E27FC236}">
              <a16:creationId xmlns:a16="http://schemas.microsoft.com/office/drawing/2014/main" id="{D9FC5990-E341-8891-49E7-A14ABED8852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398" name="Rectangle 136">
          <a:extLst>
            <a:ext uri="{FF2B5EF4-FFF2-40B4-BE49-F238E27FC236}">
              <a16:creationId xmlns:a16="http://schemas.microsoft.com/office/drawing/2014/main" id="{FEE92573-FEAD-513B-76AB-469AC3795B9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399" name="Rectangle 137">
          <a:extLst>
            <a:ext uri="{FF2B5EF4-FFF2-40B4-BE49-F238E27FC236}">
              <a16:creationId xmlns:a16="http://schemas.microsoft.com/office/drawing/2014/main" id="{39520E0A-CC44-0999-7C2F-342E9B4D74A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400" name="Rectangle 138">
          <a:extLst>
            <a:ext uri="{FF2B5EF4-FFF2-40B4-BE49-F238E27FC236}">
              <a16:creationId xmlns:a16="http://schemas.microsoft.com/office/drawing/2014/main" id="{26E1347B-F030-DE2C-263C-9BDD637EEFA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401" name="Rectangle 139">
          <a:extLst>
            <a:ext uri="{FF2B5EF4-FFF2-40B4-BE49-F238E27FC236}">
              <a16:creationId xmlns:a16="http://schemas.microsoft.com/office/drawing/2014/main" id="{D358D0D9-7B5F-FA5D-D3C8-7AF9F18DF80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402" name="Rectangle 140">
          <a:extLst>
            <a:ext uri="{FF2B5EF4-FFF2-40B4-BE49-F238E27FC236}">
              <a16:creationId xmlns:a16="http://schemas.microsoft.com/office/drawing/2014/main" id="{55C090DD-BEF2-1D15-C512-8D3543D19EB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403" name="Rectangle 141">
          <a:extLst>
            <a:ext uri="{FF2B5EF4-FFF2-40B4-BE49-F238E27FC236}">
              <a16:creationId xmlns:a16="http://schemas.microsoft.com/office/drawing/2014/main" id="{E21A2C86-2E4A-FA3D-5251-89511EF252A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404" name="Rectangle 142">
          <a:extLst>
            <a:ext uri="{FF2B5EF4-FFF2-40B4-BE49-F238E27FC236}">
              <a16:creationId xmlns:a16="http://schemas.microsoft.com/office/drawing/2014/main" id="{BB901922-5D28-6F23-4452-A06922A3752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405" name="Rectangle 143">
          <a:extLst>
            <a:ext uri="{FF2B5EF4-FFF2-40B4-BE49-F238E27FC236}">
              <a16:creationId xmlns:a16="http://schemas.microsoft.com/office/drawing/2014/main" id="{83D002B4-9127-22AC-A583-46B820FB375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406" name="Rectangle 144">
          <a:extLst>
            <a:ext uri="{FF2B5EF4-FFF2-40B4-BE49-F238E27FC236}">
              <a16:creationId xmlns:a16="http://schemas.microsoft.com/office/drawing/2014/main" id="{D6F92CAF-1C2E-616E-2043-C91EE2C7F84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407" name="Rectangle 145">
          <a:extLst>
            <a:ext uri="{FF2B5EF4-FFF2-40B4-BE49-F238E27FC236}">
              <a16:creationId xmlns:a16="http://schemas.microsoft.com/office/drawing/2014/main" id="{135115EF-4157-34D6-3E6E-71D1A621C99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408" name="Rectangle 146">
          <a:extLst>
            <a:ext uri="{FF2B5EF4-FFF2-40B4-BE49-F238E27FC236}">
              <a16:creationId xmlns:a16="http://schemas.microsoft.com/office/drawing/2014/main" id="{253D0129-CE65-3608-F915-1F8ACB52BB6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409" name="Rectangle 147">
          <a:extLst>
            <a:ext uri="{FF2B5EF4-FFF2-40B4-BE49-F238E27FC236}">
              <a16:creationId xmlns:a16="http://schemas.microsoft.com/office/drawing/2014/main" id="{DFEEEB83-397F-7A12-AFF9-B2A8DEBE45E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410" name="Rectangle 148">
          <a:extLst>
            <a:ext uri="{FF2B5EF4-FFF2-40B4-BE49-F238E27FC236}">
              <a16:creationId xmlns:a16="http://schemas.microsoft.com/office/drawing/2014/main" id="{7C6A196B-9A9D-A108-F240-7A5F424019D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411" name="Rectangle 149">
          <a:extLst>
            <a:ext uri="{FF2B5EF4-FFF2-40B4-BE49-F238E27FC236}">
              <a16:creationId xmlns:a16="http://schemas.microsoft.com/office/drawing/2014/main" id="{ADE70D55-D955-75D8-EC48-D4F9A122423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412" name="Rectangle 150">
          <a:extLst>
            <a:ext uri="{FF2B5EF4-FFF2-40B4-BE49-F238E27FC236}">
              <a16:creationId xmlns:a16="http://schemas.microsoft.com/office/drawing/2014/main" id="{538D8C74-258F-2A76-13A9-C8819F57D06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413" name="Rectangle 151">
          <a:extLst>
            <a:ext uri="{FF2B5EF4-FFF2-40B4-BE49-F238E27FC236}">
              <a16:creationId xmlns:a16="http://schemas.microsoft.com/office/drawing/2014/main" id="{2EBBA2C9-2D64-17D7-22CD-D11EDD81B2F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414" name="Rectangle 152">
          <a:extLst>
            <a:ext uri="{FF2B5EF4-FFF2-40B4-BE49-F238E27FC236}">
              <a16:creationId xmlns:a16="http://schemas.microsoft.com/office/drawing/2014/main" id="{21B637D1-346C-DCC1-D4C3-776E37D3E57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415" name="Rectangle 153">
          <a:extLst>
            <a:ext uri="{FF2B5EF4-FFF2-40B4-BE49-F238E27FC236}">
              <a16:creationId xmlns:a16="http://schemas.microsoft.com/office/drawing/2014/main" id="{31480E9D-01FF-B0FE-56CE-0A26AB9310B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416" name="Rectangle 154">
          <a:extLst>
            <a:ext uri="{FF2B5EF4-FFF2-40B4-BE49-F238E27FC236}">
              <a16:creationId xmlns:a16="http://schemas.microsoft.com/office/drawing/2014/main" id="{694936A5-4470-C6A4-B87F-6A6185CB98B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417" name="Rectangle 155">
          <a:extLst>
            <a:ext uri="{FF2B5EF4-FFF2-40B4-BE49-F238E27FC236}">
              <a16:creationId xmlns:a16="http://schemas.microsoft.com/office/drawing/2014/main" id="{6E0A3FEA-CA69-B960-DB57-24F5848B24D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418" name="Rectangle 156">
          <a:extLst>
            <a:ext uri="{FF2B5EF4-FFF2-40B4-BE49-F238E27FC236}">
              <a16:creationId xmlns:a16="http://schemas.microsoft.com/office/drawing/2014/main" id="{953AED70-C97C-C676-397D-4CD05A303E8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419" name="Rectangle 157">
          <a:extLst>
            <a:ext uri="{FF2B5EF4-FFF2-40B4-BE49-F238E27FC236}">
              <a16:creationId xmlns:a16="http://schemas.microsoft.com/office/drawing/2014/main" id="{92CFE14F-C054-D4E8-07A7-2465DB24CD0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420" name="Rectangle 158">
          <a:extLst>
            <a:ext uri="{FF2B5EF4-FFF2-40B4-BE49-F238E27FC236}">
              <a16:creationId xmlns:a16="http://schemas.microsoft.com/office/drawing/2014/main" id="{3B2F9C73-A373-B0D0-AB36-719F6F885BA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421" name="Rectangle 159">
          <a:extLst>
            <a:ext uri="{FF2B5EF4-FFF2-40B4-BE49-F238E27FC236}">
              <a16:creationId xmlns:a16="http://schemas.microsoft.com/office/drawing/2014/main" id="{0FAE7B0E-412B-1768-AC81-B16E82B7F7B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422" name="Rectangle 160">
          <a:extLst>
            <a:ext uri="{FF2B5EF4-FFF2-40B4-BE49-F238E27FC236}">
              <a16:creationId xmlns:a16="http://schemas.microsoft.com/office/drawing/2014/main" id="{D561365A-607F-3EE9-485E-96CD89BA1CC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423" name="Rectangle 161">
          <a:extLst>
            <a:ext uri="{FF2B5EF4-FFF2-40B4-BE49-F238E27FC236}">
              <a16:creationId xmlns:a16="http://schemas.microsoft.com/office/drawing/2014/main" id="{B4618E11-8534-5FFD-FBAF-C64BA31C557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424" name="Rectangle 162">
          <a:extLst>
            <a:ext uri="{FF2B5EF4-FFF2-40B4-BE49-F238E27FC236}">
              <a16:creationId xmlns:a16="http://schemas.microsoft.com/office/drawing/2014/main" id="{72DEDC7A-70C8-8F6F-D87C-76872E028F1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425" name="Rectangle 163">
          <a:extLst>
            <a:ext uri="{FF2B5EF4-FFF2-40B4-BE49-F238E27FC236}">
              <a16:creationId xmlns:a16="http://schemas.microsoft.com/office/drawing/2014/main" id="{B1C83AA8-0060-09B8-0E5D-7055A8D8B90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426" name="Rectangle 164">
          <a:extLst>
            <a:ext uri="{FF2B5EF4-FFF2-40B4-BE49-F238E27FC236}">
              <a16:creationId xmlns:a16="http://schemas.microsoft.com/office/drawing/2014/main" id="{127FB240-A7FE-27CA-6F1D-CA314D334AE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427" name="Rectangle 165">
          <a:extLst>
            <a:ext uri="{FF2B5EF4-FFF2-40B4-BE49-F238E27FC236}">
              <a16:creationId xmlns:a16="http://schemas.microsoft.com/office/drawing/2014/main" id="{83D088F5-4D3E-4089-0BC6-28CC2ACF88D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428" name="Rectangle 166">
          <a:extLst>
            <a:ext uri="{FF2B5EF4-FFF2-40B4-BE49-F238E27FC236}">
              <a16:creationId xmlns:a16="http://schemas.microsoft.com/office/drawing/2014/main" id="{3BBB89C4-9D61-6395-650F-7A0FD31D172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429" name="Rectangle 167">
          <a:extLst>
            <a:ext uri="{FF2B5EF4-FFF2-40B4-BE49-F238E27FC236}">
              <a16:creationId xmlns:a16="http://schemas.microsoft.com/office/drawing/2014/main" id="{84DF01D9-4705-88B6-78C5-BB67C5364B2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430" name="Rectangle 168">
          <a:extLst>
            <a:ext uri="{FF2B5EF4-FFF2-40B4-BE49-F238E27FC236}">
              <a16:creationId xmlns:a16="http://schemas.microsoft.com/office/drawing/2014/main" id="{A3896A32-B260-063F-F379-B598DA08C5F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431" name="Rectangle 169">
          <a:extLst>
            <a:ext uri="{FF2B5EF4-FFF2-40B4-BE49-F238E27FC236}">
              <a16:creationId xmlns:a16="http://schemas.microsoft.com/office/drawing/2014/main" id="{1CA3FA53-FC57-0CAD-01F5-7F478477D5A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432" name="Rectangle 170">
          <a:extLst>
            <a:ext uri="{FF2B5EF4-FFF2-40B4-BE49-F238E27FC236}">
              <a16:creationId xmlns:a16="http://schemas.microsoft.com/office/drawing/2014/main" id="{DFF3228B-1FF2-F414-95C3-528F2766BC4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433" name="Rectangle 171">
          <a:extLst>
            <a:ext uri="{FF2B5EF4-FFF2-40B4-BE49-F238E27FC236}">
              <a16:creationId xmlns:a16="http://schemas.microsoft.com/office/drawing/2014/main" id="{F6F29F33-DA82-D251-6D83-FF3E9CEF563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434" name="Rectangle 172">
          <a:extLst>
            <a:ext uri="{FF2B5EF4-FFF2-40B4-BE49-F238E27FC236}">
              <a16:creationId xmlns:a16="http://schemas.microsoft.com/office/drawing/2014/main" id="{BC0E0BC9-2142-1902-EC26-14F88EE5B52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435" name="Rectangle 173">
          <a:extLst>
            <a:ext uri="{FF2B5EF4-FFF2-40B4-BE49-F238E27FC236}">
              <a16:creationId xmlns:a16="http://schemas.microsoft.com/office/drawing/2014/main" id="{CE366DA2-6D18-7DF4-98F0-6D5A77B0F5E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436" name="Rectangle 174">
          <a:extLst>
            <a:ext uri="{FF2B5EF4-FFF2-40B4-BE49-F238E27FC236}">
              <a16:creationId xmlns:a16="http://schemas.microsoft.com/office/drawing/2014/main" id="{48237244-767C-7A17-D46D-41F018832AE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437" name="Rectangle 175">
          <a:extLst>
            <a:ext uri="{FF2B5EF4-FFF2-40B4-BE49-F238E27FC236}">
              <a16:creationId xmlns:a16="http://schemas.microsoft.com/office/drawing/2014/main" id="{63E5177E-FDF5-55CC-1D2B-AF4171A97C3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438" name="Rectangle 176">
          <a:extLst>
            <a:ext uri="{FF2B5EF4-FFF2-40B4-BE49-F238E27FC236}">
              <a16:creationId xmlns:a16="http://schemas.microsoft.com/office/drawing/2014/main" id="{1F03A38A-4D13-89D9-AE91-7C11917CC07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439" name="Rectangle 177">
          <a:extLst>
            <a:ext uri="{FF2B5EF4-FFF2-40B4-BE49-F238E27FC236}">
              <a16:creationId xmlns:a16="http://schemas.microsoft.com/office/drawing/2014/main" id="{9C212C33-8ED8-C867-5EB8-F7E80EEAAC2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440" name="Rectangle 178">
          <a:extLst>
            <a:ext uri="{FF2B5EF4-FFF2-40B4-BE49-F238E27FC236}">
              <a16:creationId xmlns:a16="http://schemas.microsoft.com/office/drawing/2014/main" id="{1241CCBE-83CA-D3B9-BD11-D70FDA719CD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441" name="Rectangle 179">
          <a:extLst>
            <a:ext uri="{FF2B5EF4-FFF2-40B4-BE49-F238E27FC236}">
              <a16:creationId xmlns:a16="http://schemas.microsoft.com/office/drawing/2014/main" id="{DA49BBCB-6601-93CE-7A7D-2E4E9E00094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442" name="Rectangle 180">
          <a:extLst>
            <a:ext uri="{FF2B5EF4-FFF2-40B4-BE49-F238E27FC236}">
              <a16:creationId xmlns:a16="http://schemas.microsoft.com/office/drawing/2014/main" id="{9E16F544-6016-44B7-7753-34B1715815A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443" name="Rectangle 181">
          <a:extLst>
            <a:ext uri="{FF2B5EF4-FFF2-40B4-BE49-F238E27FC236}">
              <a16:creationId xmlns:a16="http://schemas.microsoft.com/office/drawing/2014/main" id="{1C784CAE-36EC-574E-8269-B6101828EFA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444" name="Rectangle 182">
          <a:extLst>
            <a:ext uri="{FF2B5EF4-FFF2-40B4-BE49-F238E27FC236}">
              <a16:creationId xmlns:a16="http://schemas.microsoft.com/office/drawing/2014/main" id="{269E5759-AFF9-CBFC-7CBF-542F88E7CFF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445" name="Rectangle 183">
          <a:extLst>
            <a:ext uri="{FF2B5EF4-FFF2-40B4-BE49-F238E27FC236}">
              <a16:creationId xmlns:a16="http://schemas.microsoft.com/office/drawing/2014/main" id="{00BCD2BE-19FC-81F4-CD0F-98535C0DA48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446" name="Rectangle 184">
          <a:extLst>
            <a:ext uri="{FF2B5EF4-FFF2-40B4-BE49-F238E27FC236}">
              <a16:creationId xmlns:a16="http://schemas.microsoft.com/office/drawing/2014/main" id="{B59DD8F8-C120-4D6C-4220-7477DC54CB9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447" name="Rectangle 185">
          <a:extLst>
            <a:ext uri="{FF2B5EF4-FFF2-40B4-BE49-F238E27FC236}">
              <a16:creationId xmlns:a16="http://schemas.microsoft.com/office/drawing/2014/main" id="{BA1BACC7-3F7E-6219-82EC-481DD7CC36F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448" name="Rectangle 186">
          <a:extLst>
            <a:ext uri="{FF2B5EF4-FFF2-40B4-BE49-F238E27FC236}">
              <a16:creationId xmlns:a16="http://schemas.microsoft.com/office/drawing/2014/main" id="{537431C1-0E44-F88E-A4D7-AAECB06CE0E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449" name="Rectangle 187">
          <a:extLst>
            <a:ext uri="{FF2B5EF4-FFF2-40B4-BE49-F238E27FC236}">
              <a16:creationId xmlns:a16="http://schemas.microsoft.com/office/drawing/2014/main" id="{B289D448-AE50-5B30-CF34-0EC722781FE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450" name="Rectangle 188">
          <a:extLst>
            <a:ext uri="{FF2B5EF4-FFF2-40B4-BE49-F238E27FC236}">
              <a16:creationId xmlns:a16="http://schemas.microsoft.com/office/drawing/2014/main" id="{CEE153CD-7229-0D9B-A3E3-A0893FC01ED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451" name="Rectangle 189">
          <a:extLst>
            <a:ext uri="{FF2B5EF4-FFF2-40B4-BE49-F238E27FC236}">
              <a16:creationId xmlns:a16="http://schemas.microsoft.com/office/drawing/2014/main" id="{0AB0B2E1-1986-9775-897F-020CC60E746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452" name="Rectangle 190">
          <a:extLst>
            <a:ext uri="{FF2B5EF4-FFF2-40B4-BE49-F238E27FC236}">
              <a16:creationId xmlns:a16="http://schemas.microsoft.com/office/drawing/2014/main" id="{F94BBDA7-7E81-837D-4D73-57FF11B1E11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453" name="Rectangle 191">
          <a:extLst>
            <a:ext uri="{FF2B5EF4-FFF2-40B4-BE49-F238E27FC236}">
              <a16:creationId xmlns:a16="http://schemas.microsoft.com/office/drawing/2014/main" id="{7854383E-9A98-88B8-3712-419932419BF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454" name="Rectangle 192">
          <a:extLst>
            <a:ext uri="{FF2B5EF4-FFF2-40B4-BE49-F238E27FC236}">
              <a16:creationId xmlns:a16="http://schemas.microsoft.com/office/drawing/2014/main" id="{D9FB6801-FC62-5F18-327C-003A7FC5E02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455" name="Rectangle 193">
          <a:extLst>
            <a:ext uri="{FF2B5EF4-FFF2-40B4-BE49-F238E27FC236}">
              <a16:creationId xmlns:a16="http://schemas.microsoft.com/office/drawing/2014/main" id="{4AAABC8E-A947-C703-C7EF-16D35EEB675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456" name="Rectangle 194">
          <a:extLst>
            <a:ext uri="{FF2B5EF4-FFF2-40B4-BE49-F238E27FC236}">
              <a16:creationId xmlns:a16="http://schemas.microsoft.com/office/drawing/2014/main" id="{FB6AFC2A-361E-6B16-D4C0-B25788EF549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457" name="Rectangle 195">
          <a:extLst>
            <a:ext uri="{FF2B5EF4-FFF2-40B4-BE49-F238E27FC236}">
              <a16:creationId xmlns:a16="http://schemas.microsoft.com/office/drawing/2014/main" id="{E26F3614-E579-B198-4998-87BDBE60BBC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458" name="Rectangle 196">
          <a:extLst>
            <a:ext uri="{FF2B5EF4-FFF2-40B4-BE49-F238E27FC236}">
              <a16:creationId xmlns:a16="http://schemas.microsoft.com/office/drawing/2014/main" id="{4CC2D5DF-24E3-302E-21AE-1D047F1D47E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459" name="Rectangle 197">
          <a:extLst>
            <a:ext uri="{FF2B5EF4-FFF2-40B4-BE49-F238E27FC236}">
              <a16:creationId xmlns:a16="http://schemas.microsoft.com/office/drawing/2014/main" id="{F4545A58-FFBF-E9E0-1B02-E227DF724D33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460" name="Rectangle 198">
          <a:extLst>
            <a:ext uri="{FF2B5EF4-FFF2-40B4-BE49-F238E27FC236}">
              <a16:creationId xmlns:a16="http://schemas.microsoft.com/office/drawing/2014/main" id="{ACD48731-60CA-4E93-4804-D18E2D662DC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461" name="Rectangle 199">
          <a:extLst>
            <a:ext uri="{FF2B5EF4-FFF2-40B4-BE49-F238E27FC236}">
              <a16:creationId xmlns:a16="http://schemas.microsoft.com/office/drawing/2014/main" id="{FE6D7477-27C8-6068-1782-07D5EB19D84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462" name="Rectangle 200">
          <a:extLst>
            <a:ext uri="{FF2B5EF4-FFF2-40B4-BE49-F238E27FC236}">
              <a16:creationId xmlns:a16="http://schemas.microsoft.com/office/drawing/2014/main" id="{9F66DC28-7E78-1402-1EBB-88A3F5F7E19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463" name="Rectangle 201">
          <a:extLst>
            <a:ext uri="{FF2B5EF4-FFF2-40B4-BE49-F238E27FC236}">
              <a16:creationId xmlns:a16="http://schemas.microsoft.com/office/drawing/2014/main" id="{8D9BF79D-979C-FC70-BAC1-A3201CEA7AE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464" name="Rectangle 202">
          <a:extLst>
            <a:ext uri="{FF2B5EF4-FFF2-40B4-BE49-F238E27FC236}">
              <a16:creationId xmlns:a16="http://schemas.microsoft.com/office/drawing/2014/main" id="{54BFFDEB-3777-8696-0836-1F2CDD7E9C3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465" name="Rectangle 203">
          <a:extLst>
            <a:ext uri="{FF2B5EF4-FFF2-40B4-BE49-F238E27FC236}">
              <a16:creationId xmlns:a16="http://schemas.microsoft.com/office/drawing/2014/main" id="{EDB185B0-8B4F-7364-4E04-4B9EDEA9924D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466" name="Rectangle 204">
          <a:extLst>
            <a:ext uri="{FF2B5EF4-FFF2-40B4-BE49-F238E27FC236}">
              <a16:creationId xmlns:a16="http://schemas.microsoft.com/office/drawing/2014/main" id="{338D57D7-088D-0792-79B6-453C68A861A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467" name="Rectangle 205">
          <a:extLst>
            <a:ext uri="{FF2B5EF4-FFF2-40B4-BE49-F238E27FC236}">
              <a16:creationId xmlns:a16="http://schemas.microsoft.com/office/drawing/2014/main" id="{52C16B62-AB7E-06BF-AE50-4ECF8627B52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468" name="Rectangle 206">
          <a:extLst>
            <a:ext uri="{FF2B5EF4-FFF2-40B4-BE49-F238E27FC236}">
              <a16:creationId xmlns:a16="http://schemas.microsoft.com/office/drawing/2014/main" id="{3368D4A1-3286-D640-2033-051FBEACB93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469" name="Rectangle 207">
          <a:extLst>
            <a:ext uri="{FF2B5EF4-FFF2-40B4-BE49-F238E27FC236}">
              <a16:creationId xmlns:a16="http://schemas.microsoft.com/office/drawing/2014/main" id="{C08C624E-F0C5-907D-9C7E-0D211BED3A3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470" name="Rectangle 208">
          <a:extLst>
            <a:ext uri="{FF2B5EF4-FFF2-40B4-BE49-F238E27FC236}">
              <a16:creationId xmlns:a16="http://schemas.microsoft.com/office/drawing/2014/main" id="{25D834F6-94EC-3F83-8B0B-FAEDCA35F5E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471" name="Rectangle 209">
          <a:extLst>
            <a:ext uri="{FF2B5EF4-FFF2-40B4-BE49-F238E27FC236}">
              <a16:creationId xmlns:a16="http://schemas.microsoft.com/office/drawing/2014/main" id="{2500FFED-4933-03A5-3D2A-2E643904061E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472" name="Rectangle 210">
          <a:extLst>
            <a:ext uri="{FF2B5EF4-FFF2-40B4-BE49-F238E27FC236}">
              <a16:creationId xmlns:a16="http://schemas.microsoft.com/office/drawing/2014/main" id="{FAAA0BAB-D830-4A85-3101-5A3D8D76031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473" name="Rectangle 211">
          <a:extLst>
            <a:ext uri="{FF2B5EF4-FFF2-40B4-BE49-F238E27FC236}">
              <a16:creationId xmlns:a16="http://schemas.microsoft.com/office/drawing/2014/main" id="{58D3D0B6-7938-0FCD-0548-982C4EE2B3D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474" name="Rectangle 212">
          <a:extLst>
            <a:ext uri="{FF2B5EF4-FFF2-40B4-BE49-F238E27FC236}">
              <a16:creationId xmlns:a16="http://schemas.microsoft.com/office/drawing/2014/main" id="{79995CEE-F033-E49D-A661-52DFA76C40C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475" name="Rectangle 213">
          <a:extLst>
            <a:ext uri="{FF2B5EF4-FFF2-40B4-BE49-F238E27FC236}">
              <a16:creationId xmlns:a16="http://schemas.microsoft.com/office/drawing/2014/main" id="{63435469-3CDF-FB55-B40C-55C96674FB4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476" name="Rectangle 214">
          <a:extLst>
            <a:ext uri="{FF2B5EF4-FFF2-40B4-BE49-F238E27FC236}">
              <a16:creationId xmlns:a16="http://schemas.microsoft.com/office/drawing/2014/main" id="{6F0F3C29-1BF7-BB5C-5F2F-1E9AF971732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477" name="Rectangle 215">
          <a:extLst>
            <a:ext uri="{FF2B5EF4-FFF2-40B4-BE49-F238E27FC236}">
              <a16:creationId xmlns:a16="http://schemas.microsoft.com/office/drawing/2014/main" id="{C64AFED8-44B7-CEB5-F965-DDE484BC8FA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478" name="Rectangle 216">
          <a:extLst>
            <a:ext uri="{FF2B5EF4-FFF2-40B4-BE49-F238E27FC236}">
              <a16:creationId xmlns:a16="http://schemas.microsoft.com/office/drawing/2014/main" id="{FDFDDB99-E59D-D1C7-0BC9-56DF829B58B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479" name="Rectangle 217">
          <a:extLst>
            <a:ext uri="{FF2B5EF4-FFF2-40B4-BE49-F238E27FC236}">
              <a16:creationId xmlns:a16="http://schemas.microsoft.com/office/drawing/2014/main" id="{296B9027-A562-F656-5A85-83245BCE4EB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480" name="Rectangle 218">
          <a:extLst>
            <a:ext uri="{FF2B5EF4-FFF2-40B4-BE49-F238E27FC236}">
              <a16:creationId xmlns:a16="http://schemas.microsoft.com/office/drawing/2014/main" id="{7ACCCFF0-7B3C-F538-0A3A-CA706A9EB50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481" name="Rectangle 219">
          <a:extLst>
            <a:ext uri="{FF2B5EF4-FFF2-40B4-BE49-F238E27FC236}">
              <a16:creationId xmlns:a16="http://schemas.microsoft.com/office/drawing/2014/main" id="{90FD52B8-0409-A3BD-B75B-64BA4B6C50E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482" name="Rectangle 220">
          <a:extLst>
            <a:ext uri="{FF2B5EF4-FFF2-40B4-BE49-F238E27FC236}">
              <a16:creationId xmlns:a16="http://schemas.microsoft.com/office/drawing/2014/main" id="{6CFBC4A4-7D01-FC0B-42FE-463781B405B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483" name="Rectangle 221">
          <a:extLst>
            <a:ext uri="{FF2B5EF4-FFF2-40B4-BE49-F238E27FC236}">
              <a16:creationId xmlns:a16="http://schemas.microsoft.com/office/drawing/2014/main" id="{95206D7A-7F3C-EEAE-9363-BA59FF439A1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484" name="Rectangle 222">
          <a:extLst>
            <a:ext uri="{FF2B5EF4-FFF2-40B4-BE49-F238E27FC236}">
              <a16:creationId xmlns:a16="http://schemas.microsoft.com/office/drawing/2014/main" id="{5193731C-27FA-C4E0-C0F2-9D737D7E8C7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485" name="Rectangle 223">
          <a:extLst>
            <a:ext uri="{FF2B5EF4-FFF2-40B4-BE49-F238E27FC236}">
              <a16:creationId xmlns:a16="http://schemas.microsoft.com/office/drawing/2014/main" id="{577EAB7D-F983-E17E-F3DE-C8845BD692E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486" name="Rectangle 224">
          <a:extLst>
            <a:ext uri="{FF2B5EF4-FFF2-40B4-BE49-F238E27FC236}">
              <a16:creationId xmlns:a16="http://schemas.microsoft.com/office/drawing/2014/main" id="{F27F3B95-E8EE-2F15-205E-168ED4D4226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487" name="Rectangle 225">
          <a:extLst>
            <a:ext uri="{FF2B5EF4-FFF2-40B4-BE49-F238E27FC236}">
              <a16:creationId xmlns:a16="http://schemas.microsoft.com/office/drawing/2014/main" id="{FBE0AA5F-B525-FF1E-E842-44081F7EE30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488" name="Rectangle 226">
          <a:extLst>
            <a:ext uri="{FF2B5EF4-FFF2-40B4-BE49-F238E27FC236}">
              <a16:creationId xmlns:a16="http://schemas.microsoft.com/office/drawing/2014/main" id="{B537992E-FDC8-8C28-E80B-324FA8B327F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489" name="Rectangle 227">
          <a:extLst>
            <a:ext uri="{FF2B5EF4-FFF2-40B4-BE49-F238E27FC236}">
              <a16:creationId xmlns:a16="http://schemas.microsoft.com/office/drawing/2014/main" id="{DACEF4CB-105A-E1BB-F52F-60A82EB45D0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490" name="Rectangle 228">
          <a:extLst>
            <a:ext uri="{FF2B5EF4-FFF2-40B4-BE49-F238E27FC236}">
              <a16:creationId xmlns:a16="http://schemas.microsoft.com/office/drawing/2014/main" id="{E0ABC6D5-AA8B-FB7C-B671-4E0EC7F0A5A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491" name="Rectangle 229">
          <a:extLst>
            <a:ext uri="{FF2B5EF4-FFF2-40B4-BE49-F238E27FC236}">
              <a16:creationId xmlns:a16="http://schemas.microsoft.com/office/drawing/2014/main" id="{7C76A795-8C44-B330-433E-595873E5EE0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492" name="Rectangle 230">
          <a:extLst>
            <a:ext uri="{FF2B5EF4-FFF2-40B4-BE49-F238E27FC236}">
              <a16:creationId xmlns:a16="http://schemas.microsoft.com/office/drawing/2014/main" id="{C8EAD238-7629-2A65-A4C2-AF707BDFCA1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493" name="Rectangle 231">
          <a:extLst>
            <a:ext uri="{FF2B5EF4-FFF2-40B4-BE49-F238E27FC236}">
              <a16:creationId xmlns:a16="http://schemas.microsoft.com/office/drawing/2014/main" id="{045DA49C-4A8A-379B-73FE-7C54C1E01C5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494" name="Rectangle 232">
          <a:extLst>
            <a:ext uri="{FF2B5EF4-FFF2-40B4-BE49-F238E27FC236}">
              <a16:creationId xmlns:a16="http://schemas.microsoft.com/office/drawing/2014/main" id="{B0C6A0BE-FA20-143E-A6EB-3FB3A26A050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495" name="Rectangle 233">
          <a:extLst>
            <a:ext uri="{FF2B5EF4-FFF2-40B4-BE49-F238E27FC236}">
              <a16:creationId xmlns:a16="http://schemas.microsoft.com/office/drawing/2014/main" id="{5E73C154-E721-4AF7-2B33-5F029AC7BF7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496" name="Rectangle 234">
          <a:extLst>
            <a:ext uri="{FF2B5EF4-FFF2-40B4-BE49-F238E27FC236}">
              <a16:creationId xmlns:a16="http://schemas.microsoft.com/office/drawing/2014/main" id="{7C684648-C2B2-4596-50B3-7B01920B026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497" name="Rectangle 235">
          <a:extLst>
            <a:ext uri="{FF2B5EF4-FFF2-40B4-BE49-F238E27FC236}">
              <a16:creationId xmlns:a16="http://schemas.microsoft.com/office/drawing/2014/main" id="{54D5DDD3-442A-97BD-4380-AB8D2E90033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498" name="Rectangle 236">
          <a:extLst>
            <a:ext uri="{FF2B5EF4-FFF2-40B4-BE49-F238E27FC236}">
              <a16:creationId xmlns:a16="http://schemas.microsoft.com/office/drawing/2014/main" id="{055E2D5B-1CFA-7AF9-5CC9-3E766030581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499" name="Rectangle 237">
          <a:extLst>
            <a:ext uri="{FF2B5EF4-FFF2-40B4-BE49-F238E27FC236}">
              <a16:creationId xmlns:a16="http://schemas.microsoft.com/office/drawing/2014/main" id="{7DAB388A-A0A9-D763-39BB-D8B6344A7F6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500" name="Rectangle 238">
          <a:extLst>
            <a:ext uri="{FF2B5EF4-FFF2-40B4-BE49-F238E27FC236}">
              <a16:creationId xmlns:a16="http://schemas.microsoft.com/office/drawing/2014/main" id="{18C5DFC4-8B64-CE57-B0F6-49C7FF24F26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501" name="Rectangle 239">
          <a:extLst>
            <a:ext uri="{FF2B5EF4-FFF2-40B4-BE49-F238E27FC236}">
              <a16:creationId xmlns:a16="http://schemas.microsoft.com/office/drawing/2014/main" id="{9308F8AD-A298-B44E-C408-D605305E56B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502" name="Rectangle 240">
          <a:extLst>
            <a:ext uri="{FF2B5EF4-FFF2-40B4-BE49-F238E27FC236}">
              <a16:creationId xmlns:a16="http://schemas.microsoft.com/office/drawing/2014/main" id="{EA5848EF-37FB-9FD4-724E-69E39347555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503" name="Rectangle 241">
          <a:extLst>
            <a:ext uri="{FF2B5EF4-FFF2-40B4-BE49-F238E27FC236}">
              <a16:creationId xmlns:a16="http://schemas.microsoft.com/office/drawing/2014/main" id="{58A3C175-6777-436E-D50A-21FA12130F2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504" name="Rectangle 242">
          <a:extLst>
            <a:ext uri="{FF2B5EF4-FFF2-40B4-BE49-F238E27FC236}">
              <a16:creationId xmlns:a16="http://schemas.microsoft.com/office/drawing/2014/main" id="{CDEC3DDA-F3EF-D63A-0AC8-AE5728FC872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505" name="Rectangle 243">
          <a:extLst>
            <a:ext uri="{FF2B5EF4-FFF2-40B4-BE49-F238E27FC236}">
              <a16:creationId xmlns:a16="http://schemas.microsoft.com/office/drawing/2014/main" id="{8D419AAA-1CC3-9897-20FC-83571A445EF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506" name="Rectangle 244">
          <a:extLst>
            <a:ext uri="{FF2B5EF4-FFF2-40B4-BE49-F238E27FC236}">
              <a16:creationId xmlns:a16="http://schemas.microsoft.com/office/drawing/2014/main" id="{65FF7093-E6CD-B94D-F04E-F3D132B22CF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507" name="Rectangle 245">
          <a:extLst>
            <a:ext uri="{FF2B5EF4-FFF2-40B4-BE49-F238E27FC236}">
              <a16:creationId xmlns:a16="http://schemas.microsoft.com/office/drawing/2014/main" id="{D6C20BF8-A784-5BB7-E1F5-6098718DC79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508" name="Rectangle 246">
          <a:extLst>
            <a:ext uri="{FF2B5EF4-FFF2-40B4-BE49-F238E27FC236}">
              <a16:creationId xmlns:a16="http://schemas.microsoft.com/office/drawing/2014/main" id="{77199B40-CB8C-4AF8-5B7A-FC10821DD0A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509" name="Rectangle 247">
          <a:extLst>
            <a:ext uri="{FF2B5EF4-FFF2-40B4-BE49-F238E27FC236}">
              <a16:creationId xmlns:a16="http://schemas.microsoft.com/office/drawing/2014/main" id="{7C3A32FA-AFBF-C49F-93D1-1B1275852D3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510" name="Rectangle 248">
          <a:extLst>
            <a:ext uri="{FF2B5EF4-FFF2-40B4-BE49-F238E27FC236}">
              <a16:creationId xmlns:a16="http://schemas.microsoft.com/office/drawing/2014/main" id="{056305CF-239D-1A0F-46A3-69EA7C0C690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511" name="Rectangle 249">
          <a:extLst>
            <a:ext uri="{FF2B5EF4-FFF2-40B4-BE49-F238E27FC236}">
              <a16:creationId xmlns:a16="http://schemas.microsoft.com/office/drawing/2014/main" id="{ADDC0ABC-01D7-D9F8-51F2-6A595E230D4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512" name="Rectangle 250">
          <a:extLst>
            <a:ext uri="{FF2B5EF4-FFF2-40B4-BE49-F238E27FC236}">
              <a16:creationId xmlns:a16="http://schemas.microsoft.com/office/drawing/2014/main" id="{8AE3BFE9-1F93-9CB9-5055-89C38A4E5F5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513" name="Rectangle 251">
          <a:extLst>
            <a:ext uri="{FF2B5EF4-FFF2-40B4-BE49-F238E27FC236}">
              <a16:creationId xmlns:a16="http://schemas.microsoft.com/office/drawing/2014/main" id="{5408A559-E5D8-53D0-EB09-FADD26D75A3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514" name="Rectangle 252">
          <a:extLst>
            <a:ext uri="{FF2B5EF4-FFF2-40B4-BE49-F238E27FC236}">
              <a16:creationId xmlns:a16="http://schemas.microsoft.com/office/drawing/2014/main" id="{064D48E5-BCA4-30E2-0D69-6075A9562E7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515" name="Rectangle 253">
          <a:extLst>
            <a:ext uri="{FF2B5EF4-FFF2-40B4-BE49-F238E27FC236}">
              <a16:creationId xmlns:a16="http://schemas.microsoft.com/office/drawing/2014/main" id="{370F9E43-7AAB-60FD-6253-AAAE6138EE4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516" name="Rectangle 254">
          <a:extLst>
            <a:ext uri="{FF2B5EF4-FFF2-40B4-BE49-F238E27FC236}">
              <a16:creationId xmlns:a16="http://schemas.microsoft.com/office/drawing/2014/main" id="{3CC40460-50E6-33E0-0922-38E1BC4458B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517" name="Rectangle 255">
          <a:extLst>
            <a:ext uri="{FF2B5EF4-FFF2-40B4-BE49-F238E27FC236}">
              <a16:creationId xmlns:a16="http://schemas.microsoft.com/office/drawing/2014/main" id="{DC11DF15-9B73-2A71-FB1C-C61D6ACD2A5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518" name="Rectangle 256">
          <a:extLst>
            <a:ext uri="{FF2B5EF4-FFF2-40B4-BE49-F238E27FC236}">
              <a16:creationId xmlns:a16="http://schemas.microsoft.com/office/drawing/2014/main" id="{325CD51E-6550-1599-42FA-290BA217F91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519" name="Rectangle 257">
          <a:extLst>
            <a:ext uri="{FF2B5EF4-FFF2-40B4-BE49-F238E27FC236}">
              <a16:creationId xmlns:a16="http://schemas.microsoft.com/office/drawing/2014/main" id="{511CAB03-A879-89C8-A470-1839E2E73A8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520" name="Rectangle 258">
          <a:extLst>
            <a:ext uri="{FF2B5EF4-FFF2-40B4-BE49-F238E27FC236}">
              <a16:creationId xmlns:a16="http://schemas.microsoft.com/office/drawing/2014/main" id="{10783DFA-4E67-963E-010B-95DF2375517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521" name="Rectangle 259">
          <a:extLst>
            <a:ext uri="{FF2B5EF4-FFF2-40B4-BE49-F238E27FC236}">
              <a16:creationId xmlns:a16="http://schemas.microsoft.com/office/drawing/2014/main" id="{67DD2D73-1CF9-5DB0-40D2-905395E8A58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522" name="Rectangle 260">
          <a:extLst>
            <a:ext uri="{FF2B5EF4-FFF2-40B4-BE49-F238E27FC236}">
              <a16:creationId xmlns:a16="http://schemas.microsoft.com/office/drawing/2014/main" id="{B128C012-105F-AA49-D8D4-B9613571E27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523" name="Rectangle 261">
          <a:extLst>
            <a:ext uri="{FF2B5EF4-FFF2-40B4-BE49-F238E27FC236}">
              <a16:creationId xmlns:a16="http://schemas.microsoft.com/office/drawing/2014/main" id="{23B6C458-BEB9-1518-06CA-5F2C6D57A40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524" name="Rectangle 262">
          <a:extLst>
            <a:ext uri="{FF2B5EF4-FFF2-40B4-BE49-F238E27FC236}">
              <a16:creationId xmlns:a16="http://schemas.microsoft.com/office/drawing/2014/main" id="{A294FA7A-A737-8E2A-5499-248C40D6AE0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60525" name="Rectangle 263">
          <a:extLst>
            <a:ext uri="{FF2B5EF4-FFF2-40B4-BE49-F238E27FC236}">
              <a16:creationId xmlns:a16="http://schemas.microsoft.com/office/drawing/2014/main" id="{363D2584-B2EA-3033-DBC2-B5631DDBA3B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60526" name="Rectangle 264">
          <a:extLst>
            <a:ext uri="{FF2B5EF4-FFF2-40B4-BE49-F238E27FC236}">
              <a16:creationId xmlns:a16="http://schemas.microsoft.com/office/drawing/2014/main" id="{AF4BFFB9-3E17-B096-B19F-ECF1408B7682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60527" name="Rectangle 265">
          <a:extLst>
            <a:ext uri="{FF2B5EF4-FFF2-40B4-BE49-F238E27FC236}">
              <a16:creationId xmlns:a16="http://schemas.microsoft.com/office/drawing/2014/main" id="{A2B308B1-3E38-4127-123A-A2983923FD01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60528" name="Rectangle 266">
          <a:extLst>
            <a:ext uri="{FF2B5EF4-FFF2-40B4-BE49-F238E27FC236}">
              <a16:creationId xmlns:a16="http://schemas.microsoft.com/office/drawing/2014/main" id="{6DBFCFFC-CD58-1CDC-4967-60B204D5B05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60529" name="Rectangle 267">
          <a:extLst>
            <a:ext uri="{FF2B5EF4-FFF2-40B4-BE49-F238E27FC236}">
              <a16:creationId xmlns:a16="http://schemas.microsoft.com/office/drawing/2014/main" id="{38D57257-13A6-D0F5-7973-7878FD2B515E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60530" name="Rectangle 268">
          <a:extLst>
            <a:ext uri="{FF2B5EF4-FFF2-40B4-BE49-F238E27FC236}">
              <a16:creationId xmlns:a16="http://schemas.microsoft.com/office/drawing/2014/main" id="{0C8D2FD2-3957-27A0-7A22-4319CD95412E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60531" name="Rectangle 269">
          <a:extLst>
            <a:ext uri="{FF2B5EF4-FFF2-40B4-BE49-F238E27FC236}">
              <a16:creationId xmlns:a16="http://schemas.microsoft.com/office/drawing/2014/main" id="{C9818E57-DC4B-B5A3-F147-FD83D98A0F5F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60532" name="Rectangle 270">
          <a:extLst>
            <a:ext uri="{FF2B5EF4-FFF2-40B4-BE49-F238E27FC236}">
              <a16:creationId xmlns:a16="http://schemas.microsoft.com/office/drawing/2014/main" id="{EB1DF94F-103D-5940-B824-551596F4EFB0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60533" name="Rectangle 271">
          <a:extLst>
            <a:ext uri="{FF2B5EF4-FFF2-40B4-BE49-F238E27FC236}">
              <a16:creationId xmlns:a16="http://schemas.microsoft.com/office/drawing/2014/main" id="{C36B6DF6-EB76-E709-BF82-B821617BB74E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60534" name="Rectangle 272">
          <a:extLst>
            <a:ext uri="{FF2B5EF4-FFF2-40B4-BE49-F238E27FC236}">
              <a16:creationId xmlns:a16="http://schemas.microsoft.com/office/drawing/2014/main" id="{A24D5229-951F-60DC-A1D7-85E7FC6CF0B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60535" name="Rectangle 273">
          <a:extLst>
            <a:ext uri="{FF2B5EF4-FFF2-40B4-BE49-F238E27FC236}">
              <a16:creationId xmlns:a16="http://schemas.microsoft.com/office/drawing/2014/main" id="{25CDD819-34CD-33AF-056F-AE33665D48FC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60536" name="Rectangle 274">
          <a:extLst>
            <a:ext uri="{FF2B5EF4-FFF2-40B4-BE49-F238E27FC236}">
              <a16:creationId xmlns:a16="http://schemas.microsoft.com/office/drawing/2014/main" id="{2EC2B90A-14AE-A45D-445A-29870B32440D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537" name="Rectangle 275">
          <a:extLst>
            <a:ext uri="{FF2B5EF4-FFF2-40B4-BE49-F238E27FC236}">
              <a16:creationId xmlns:a16="http://schemas.microsoft.com/office/drawing/2014/main" id="{2C96A658-3D73-6D6D-BD2B-D2EEC66C4FC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538" name="Rectangle 276">
          <a:extLst>
            <a:ext uri="{FF2B5EF4-FFF2-40B4-BE49-F238E27FC236}">
              <a16:creationId xmlns:a16="http://schemas.microsoft.com/office/drawing/2014/main" id="{F36BC420-1FDA-60F6-1C4E-FDB1BA839E8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539" name="Rectangle 277">
          <a:extLst>
            <a:ext uri="{FF2B5EF4-FFF2-40B4-BE49-F238E27FC236}">
              <a16:creationId xmlns:a16="http://schemas.microsoft.com/office/drawing/2014/main" id="{94101FE8-6B4D-54F7-4758-58672BA7A79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540" name="Rectangle 278">
          <a:extLst>
            <a:ext uri="{FF2B5EF4-FFF2-40B4-BE49-F238E27FC236}">
              <a16:creationId xmlns:a16="http://schemas.microsoft.com/office/drawing/2014/main" id="{5A75FE78-667E-B24B-1487-64B95C1DBC9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541" name="Rectangle 279">
          <a:extLst>
            <a:ext uri="{FF2B5EF4-FFF2-40B4-BE49-F238E27FC236}">
              <a16:creationId xmlns:a16="http://schemas.microsoft.com/office/drawing/2014/main" id="{284A1452-66C2-622B-205A-28D0C9D437F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542" name="Rectangle 280">
          <a:extLst>
            <a:ext uri="{FF2B5EF4-FFF2-40B4-BE49-F238E27FC236}">
              <a16:creationId xmlns:a16="http://schemas.microsoft.com/office/drawing/2014/main" id="{42B858EF-04C3-4027-32E1-3C2803D2136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543" name="Rectangle 281">
          <a:extLst>
            <a:ext uri="{FF2B5EF4-FFF2-40B4-BE49-F238E27FC236}">
              <a16:creationId xmlns:a16="http://schemas.microsoft.com/office/drawing/2014/main" id="{49F95193-085B-626B-1AEB-8BA91DC9152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544" name="Rectangle 282">
          <a:extLst>
            <a:ext uri="{FF2B5EF4-FFF2-40B4-BE49-F238E27FC236}">
              <a16:creationId xmlns:a16="http://schemas.microsoft.com/office/drawing/2014/main" id="{F0811550-1953-6BF7-207E-21385478577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545" name="Rectangle 283">
          <a:extLst>
            <a:ext uri="{FF2B5EF4-FFF2-40B4-BE49-F238E27FC236}">
              <a16:creationId xmlns:a16="http://schemas.microsoft.com/office/drawing/2014/main" id="{76FDD286-3C9F-6BDB-7261-B64F09F51CA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546" name="Rectangle 284">
          <a:extLst>
            <a:ext uri="{FF2B5EF4-FFF2-40B4-BE49-F238E27FC236}">
              <a16:creationId xmlns:a16="http://schemas.microsoft.com/office/drawing/2014/main" id="{DCF531F5-90B9-8778-EF48-B843311B4AEC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547" name="Rectangle 285">
          <a:extLst>
            <a:ext uri="{FF2B5EF4-FFF2-40B4-BE49-F238E27FC236}">
              <a16:creationId xmlns:a16="http://schemas.microsoft.com/office/drawing/2014/main" id="{786E7056-3083-FDD7-1159-E2803D11340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548" name="Rectangle 286">
          <a:extLst>
            <a:ext uri="{FF2B5EF4-FFF2-40B4-BE49-F238E27FC236}">
              <a16:creationId xmlns:a16="http://schemas.microsoft.com/office/drawing/2014/main" id="{87C95CF4-B200-7874-C266-FEDEB42A35E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549" name="Rectangle 287">
          <a:extLst>
            <a:ext uri="{FF2B5EF4-FFF2-40B4-BE49-F238E27FC236}">
              <a16:creationId xmlns:a16="http://schemas.microsoft.com/office/drawing/2014/main" id="{A1513B1D-D5F6-C851-7759-B5BF3A9738AE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550" name="Rectangle 288">
          <a:extLst>
            <a:ext uri="{FF2B5EF4-FFF2-40B4-BE49-F238E27FC236}">
              <a16:creationId xmlns:a16="http://schemas.microsoft.com/office/drawing/2014/main" id="{A052D76A-B4CA-3C08-E624-08EF3AEF272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551" name="Rectangle 289">
          <a:extLst>
            <a:ext uri="{FF2B5EF4-FFF2-40B4-BE49-F238E27FC236}">
              <a16:creationId xmlns:a16="http://schemas.microsoft.com/office/drawing/2014/main" id="{1DDFC44C-A42E-E3DD-C85F-4FFE4C5C4F4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552" name="Rectangle 290">
          <a:extLst>
            <a:ext uri="{FF2B5EF4-FFF2-40B4-BE49-F238E27FC236}">
              <a16:creationId xmlns:a16="http://schemas.microsoft.com/office/drawing/2014/main" id="{6FBF957E-0F73-D766-515A-BA51EFE2EEC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553" name="Rectangle 291">
          <a:extLst>
            <a:ext uri="{FF2B5EF4-FFF2-40B4-BE49-F238E27FC236}">
              <a16:creationId xmlns:a16="http://schemas.microsoft.com/office/drawing/2014/main" id="{CCA1A263-E5C5-9CCC-3428-AD98FC2003E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554" name="Rectangle 292">
          <a:extLst>
            <a:ext uri="{FF2B5EF4-FFF2-40B4-BE49-F238E27FC236}">
              <a16:creationId xmlns:a16="http://schemas.microsoft.com/office/drawing/2014/main" id="{92D907DA-9220-A051-16BD-306B0A2E55C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555" name="Rectangle 293">
          <a:extLst>
            <a:ext uri="{FF2B5EF4-FFF2-40B4-BE49-F238E27FC236}">
              <a16:creationId xmlns:a16="http://schemas.microsoft.com/office/drawing/2014/main" id="{7F0AA250-3141-740E-8067-BA20A7CCDAEC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556" name="Rectangle 294">
          <a:extLst>
            <a:ext uri="{FF2B5EF4-FFF2-40B4-BE49-F238E27FC236}">
              <a16:creationId xmlns:a16="http://schemas.microsoft.com/office/drawing/2014/main" id="{A7D5FE0B-2763-B12A-9E8C-8B605805EA0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557" name="Rectangle 295">
          <a:extLst>
            <a:ext uri="{FF2B5EF4-FFF2-40B4-BE49-F238E27FC236}">
              <a16:creationId xmlns:a16="http://schemas.microsoft.com/office/drawing/2014/main" id="{74E8448D-35DA-BA26-06BA-82BE5B4FBB3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558" name="Rectangle 296">
          <a:extLst>
            <a:ext uri="{FF2B5EF4-FFF2-40B4-BE49-F238E27FC236}">
              <a16:creationId xmlns:a16="http://schemas.microsoft.com/office/drawing/2014/main" id="{6A02C014-F6EF-C376-6D41-C404935C44E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559" name="Rectangle 297">
          <a:extLst>
            <a:ext uri="{FF2B5EF4-FFF2-40B4-BE49-F238E27FC236}">
              <a16:creationId xmlns:a16="http://schemas.microsoft.com/office/drawing/2014/main" id="{C124EA2E-7AA2-2869-FED3-58AA6199373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560" name="Rectangle 298">
          <a:extLst>
            <a:ext uri="{FF2B5EF4-FFF2-40B4-BE49-F238E27FC236}">
              <a16:creationId xmlns:a16="http://schemas.microsoft.com/office/drawing/2014/main" id="{C35BBFB3-F377-2DC2-1B45-D977D37268D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561" name="Rectangle 299">
          <a:extLst>
            <a:ext uri="{FF2B5EF4-FFF2-40B4-BE49-F238E27FC236}">
              <a16:creationId xmlns:a16="http://schemas.microsoft.com/office/drawing/2014/main" id="{F527A078-0EF8-5709-D422-DE59C1A5EA2D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562" name="Rectangle 300">
          <a:extLst>
            <a:ext uri="{FF2B5EF4-FFF2-40B4-BE49-F238E27FC236}">
              <a16:creationId xmlns:a16="http://schemas.microsoft.com/office/drawing/2014/main" id="{4D7B71AB-F05F-939C-F155-89F7BB3FAE8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563" name="Rectangle 301">
          <a:extLst>
            <a:ext uri="{FF2B5EF4-FFF2-40B4-BE49-F238E27FC236}">
              <a16:creationId xmlns:a16="http://schemas.microsoft.com/office/drawing/2014/main" id="{3B681D62-6D7F-8769-6ECD-115D9120F2B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564" name="Rectangle 302">
          <a:extLst>
            <a:ext uri="{FF2B5EF4-FFF2-40B4-BE49-F238E27FC236}">
              <a16:creationId xmlns:a16="http://schemas.microsoft.com/office/drawing/2014/main" id="{AD1970B4-63A7-F640-DAC6-E36B8E8E5AA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565" name="Rectangle 303">
          <a:extLst>
            <a:ext uri="{FF2B5EF4-FFF2-40B4-BE49-F238E27FC236}">
              <a16:creationId xmlns:a16="http://schemas.microsoft.com/office/drawing/2014/main" id="{99D513D2-6057-086A-BDCD-4BBB82181E4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566" name="Rectangle 304">
          <a:extLst>
            <a:ext uri="{FF2B5EF4-FFF2-40B4-BE49-F238E27FC236}">
              <a16:creationId xmlns:a16="http://schemas.microsoft.com/office/drawing/2014/main" id="{A3543077-5B3C-A07E-DD3B-77414A82576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567" name="Rectangle 305">
          <a:extLst>
            <a:ext uri="{FF2B5EF4-FFF2-40B4-BE49-F238E27FC236}">
              <a16:creationId xmlns:a16="http://schemas.microsoft.com/office/drawing/2014/main" id="{A44491C3-5FFA-98ED-3A08-CE8E75A0241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568" name="Rectangle 306">
          <a:extLst>
            <a:ext uri="{FF2B5EF4-FFF2-40B4-BE49-F238E27FC236}">
              <a16:creationId xmlns:a16="http://schemas.microsoft.com/office/drawing/2014/main" id="{05CFE9AA-25CB-79B0-41E6-8427FA95C0E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60569" name="Rectangle 307">
          <a:extLst>
            <a:ext uri="{FF2B5EF4-FFF2-40B4-BE49-F238E27FC236}">
              <a16:creationId xmlns:a16="http://schemas.microsoft.com/office/drawing/2014/main" id="{2447E079-F4D0-CE75-53DE-015C2952D9F5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60570" name="Rectangle 308">
          <a:extLst>
            <a:ext uri="{FF2B5EF4-FFF2-40B4-BE49-F238E27FC236}">
              <a16:creationId xmlns:a16="http://schemas.microsoft.com/office/drawing/2014/main" id="{A2DD44FF-5634-46C5-56D9-E552E62A9BD0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60571" name="Rectangle 309">
          <a:extLst>
            <a:ext uri="{FF2B5EF4-FFF2-40B4-BE49-F238E27FC236}">
              <a16:creationId xmlns:a16="http://schemas.microsoft.com/office/drawing/2014/main" id="{B170B75A-C558-3A7B-79B9-AA5827D9D614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60572" name="Rectangle 310">
          <a:extLst>
            <a:ext uri="{FF2B5EF4-FFF2-40B4-BE49-F238E27FC236}">
              <a16:creationId xmlns:a16="http://schemas.microsoft.com/office/drawing/2014/main" id="{E4026343-70FB-7CAF-5399-FE0B367C0439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60573" name="Rectangle 311">
          <a:extLst>
            <a:ext uri="{FF2B5EF4-FFF2-40B4-BE49-F238E27FC236}">
              <a16:creationId xmlns:a16="http://schemas.microsoft.com/office/drawing/2014/main" id="{AF302EA5-674B-5D35-0A48-533B1356138F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60574" name="Rectangle 312">
          <a:extLst>
            <a:ext uri="{FF2B5EF4-FFF2-40B4-BE49-F238E27FC236}">
              <a16:creationId xmlns:a16="http://schemas.microsoft.com/office/drawing/2014/main" id="{A0E91E80-6634-6777-F5A7-EDE66DC44F6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60575" name="Rectangle 313">
          <a:extLst>
            <a:ext uri="{FF2B5EF4-FFF2-40B4-BE49-F238E27FC236}">
              <a16:creationId xmlns:a16="http://schemas.microsoft.com/office/drawing/2014/main" id="{AB630054-5FB4-58B2-A07D-065834D48AF7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60576" name="Rectangle 314">
          <a:extLst>
            <a:ext uri="{FF2B5EF4-FFF2-40B4-BE49-F238E27FC236}">
              <a16:creationId xmlns:a16="http://schemas.microsoft.com/office/drawing/2014/main" id="{BC3177C5-501C-3C68-7BCE-25FA603E0EB4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60577" name="Rectangle 315">
          <a:extLst>
            <a:ext uri="{FF2B5EF4-FFF2-40B4-BE49-F238E27FC236}">
              <a16:creationId xmlns:a16="http://schemas.microsoft.com/office/drawing/2014/main" id="{00C56EC8-5BFA-5E2A-4375-56F8BB6E4DE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60578" name="Rectangle 316">
          <a:extLst>
            <a:ext uri="{FF2B5EF4-FFF2-40B4-BE49-F238E27FC236}">
              <a16:creationId xmlns:a16="http://schemas.microsoft.com/office/drawing/2014/main" id="{F72E613D-42D9-F9A6-510A-18CE55D226B7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60579" name="Rectangle 317">
          <a:extLst>
            <a:ext uri="{FF2B5EF4-FFF2-40B4-BE49-F238E27FC236}">
              <a16:creationId xmlns:a16="http://schemas.microsoft.com/office/drawing/2014/main" id="{4CAB86CE-674F-B984-1383-7EBB83F6DCAA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60580" name="Rectangle 318">
          <a:extLst>
            <a:ext uri="{FF2B5EF4-FFF2-40B4-BE49-F238E27FC236}">
              <a16:creationId xmlns:a16="http://schemas.microsoft.com/office/drawing/2014/main" id="{8C615C8F-FE2F-9C4B-51AB-0180BC10813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60581" name="Rectangle 1012">
          <a:extLst>
            <a:ext uri="{FF2B5EF4-FFF2-40B4-BE49-F238E27FC236}">
              <a16:creationId xmlns:a16="http://schemas.microsoft.com/office/drawing/2014/main" id="{4D147B75-4136-06B1-FBCD-910BE9CB4DF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60582" name="Rectangle 1013">
          <a:extLst>
            <a:ext uri="{FF2B5EF4-FFF2-40B4-BE49-F238E27FC236}">
              <a16:creationId xmlns:a16="http://schemas.microsoft.com/office/drawing/2014/main" id="{CE730594-27D3-CBD8-5167-3FD1E680924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583" name="Rectangle 1014">
          <a:extLst>
            <a:ext uri="{FF2B5EF4-FFF2-40B4-BE49-F238E27FC236}">
              <a16:creationId xmlns:a16="http://schemas.microsoft.com/office/drawing/2014/main" id="{8644EEF6-EC80-5F23-1CBF-E13ABE04912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60584" name="Rectangle 1015">
          <a:extLst>
            <a:ext uri="{FF2B5EF4-FFF2-40B4-BE49-F238E27FC236}">
              <a16:creationId xmlns:a16="http://schemas.microsoft.com/office/drawing/2014/main" id="{3A2DE752-6BC4-E2A7-3609-90AF4C580C8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60585" name="Rectangle 1016">
          <a:extLst>
            <a:ext uri="{FF2B5EF4-FFF2-40B4-BE49-F238E27FC236}">
              <a16:creationId xmlns:a16="http://schemas.microsoft.com/office/drawing/2014/main" id="{72896528-7AD4-60A7-9BC1-EF70B231584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586" name="Rectangle 1017">
          <a:extLst>
            <a:ext uri="{FF2B5EF4-FFF2-40B4-BE49-F238E27FC236}">
              <a16:creationId xmlns:a16="http://schemas.microsoft.com/office/drawing/2014/main" id="{1E99F969-646F-80EA-2C4C-A9D04AC79D9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60587" name="Rectangle 1018">
          <a:extLst>
            <a:ext uri="{FF2B5EF4-FFF2-40B4-BE49-F238E27FC236}">
              <a16:creationId xmlns:a16="http://schemas.microsoft.com/office/drawing/2014/main" id="{DACD5943-B6CA-4441-7F3F-CF24B2CCCBE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60588" name="Rectangle 1019">
          <a:extLst>
            <a:ext uri="{FF2B5EF4-FFF2-40B4-BE49-F238E27FC236}">
              <a16:creationId xmlns:a16="http://schemas.microsoft.com/office/drawing/2014/main" id="{384F8DA3-41D2-76C7-498D-F70E08E14B5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589" name="Rectangle 1020">
          <a:extLst>
            <a:ext uri="{FF2B5EF4-FFF2-40B4-BE49-F238E27FC236}">
              <a16:creationId xmlns:a16="http://schemas.microsoft.com/office/drawing/2014/main" id="{94C30C3E-9F37-28D1-4EA4-A4B26BC62E6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60590" name="Rectangle 1021">
          <a:extLst>
            <a:ext uri="{FF2B5EF4-FFF2-40B4-BE49-F238E27FC236}">
              <a16:creationId xmlns:a16="http://schemas.microsoft.com/office/drawing/2014/main" id="{462570EF-28B5-3857-694F-D4513DA93C7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60591" name="Rectangle 1022">
          <a:extLst>
            <a:ext uri="{FF2B5EF4-FFF2-40B4-BE49-F238E27FC236}">
              <a16:creationId xmlns:a16="http://schemas.microsoft.com/office/drawing/2014/main" id="{9CA159C4-58F3-82E5-9267-BAD3FFA17CF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592" name="Rectangle 1023">
          <a:extLst>
            <a:ext uri="{FF2B5EF4-FFF2-40B4-BE49-F238E27FC236}">
              <a16:creationId xmlns:a16="http://schemas.microsoft.com/office/drawing/2014/main" id="{011BC2C7-0DCE-56F3-55DA-CF4C7ED0757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60593" name="Rectangle 1024">
          <a:extLst>
            <a:ext uri="{FF2B5EF4-FFF2-40B4-BE49-F238E27FC236}">
              <a16:creationId xmlns:a16="http://schemas.microsoft.com/office/drawing/2014/main" id="{1DE5CE18-F111-BE06-7C6D-4F1CBD9FA26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60594" name="Rectangle 1025">
          <a:extLst>
            <a:ext uri="{FF2B5EF4-FFF2-40B4-BE49-F238E27FC236}">
              <a16:creationId xmlns:a16="http://schemas.microsoft.com/office/drawing/2014/main" id="{C19AED13-7546-F51B-91AB-71B78AA9409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595" name="Rectangle 1026">
          <a:extLst>
            <a:ext uri="{FF2B5EF4-FFF2-40B4-BE49-F238E27FC236}">
              <a16:creationId xmlns:a16="http://schemas.microsoft.com/office/drawing/2014/main" id="{5E2D6959-DD97-050D-7D26-B135B548EAF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60596" name="Rectangle 1027">
          <a:extLst>
            <a:ext uri="{FF2B5EF4-FFF2-40B4-BE49-F238E27FC236}">
              <a16:creationId xmlns:a16="http://schemas.microsoft.com/office/drawing/2014/main" id="{1D62A476-AD5A-C7EC-39FD-7DB036396EE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60597" name="Rectangle 1028">
          <a:extLst>
            <a:ext uri="{FF2B5EF4-FFF2-40B4-BE49-F238E27FC236}">
              <a16:creationId xmlns:a16="http://schemas.microsoft.com/office/drawing/2014/main" id="{808E482B-F545-D64F-14B6-6BAEB1730E6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598" name="Rectangle 1029">
          <a:extLst>
            <a:ext uri="{FF2B5EF4-FFF2-40B4-BE49-F238E27FC236}">
              <a16:creationId xmlns:a16="http://schemas.microsoft.com/office/drawing/2014/main" id="{F3E838A8-86F8-6A0D-E160-C32B248653F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60599" name="Rectangle 1030">
          <a:extLst>
            <a:ext uri="{FF2B5EF4-FFF2-40B4-BE49-F238E27FC236}">
              <a16:creationId xmlns:a16="http://schemas.microsoft.com/office/drawing/2014/main" id="{700D2495-F558-11AF-FF9F-7DA94630025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60600" name="Rectangle 1031">
          <a:extLst>
            <a:ext uri="{FF2B5EF4-FFF2-40B4-BE49-F238E27FC236}">
              <a16:creationId xmlns:a16="http://schemas.microsoft.com/office/drawing/2014/main" id="{CAC82BBE-1EB5-8160-8416-72747B5BCDF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601" name="Rectangle 1032">
          <a:extLst>
            <a:ext uri="{FF2B5EF4-FFF2-40B4-BE49-F238E27FC236}">
              <a16:creationId xmlns:a16="http://schemas.microsoft.com/office/drawing/2014/main" id="{778C6409-4BF2-4311-EDFE-C3959619BCD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60602" name="Rectangle 1033">
          <a:extLst>
            <a:ext uri="{FF2B5EF4-FFF2-40B4-BE49-F238E27FC236}">
              <a16:creationId xmlns:a16="http://schemas.microsoft.com/office/drawing/2014/main" id="{93EDB54F-415F-13D4-9870-D6B710AEAAC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60603" name="Rectangle 1034">
          <a:extLst>
            <a:ext uri="{FF2B5EF4-FFF2-40B4-BE49-F238E27FC236}">
              <a16:creationId xmlns:a16="http://schemas.microsoft.com/office/drawing/2014/main" id="{C4322269-2F5F-878F-9F28-1F75A486167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604" name="Rectangle 1035">
          <a:extLst>
            <a:ext uri="{FF2B5EF4-FFF2-40B4-BE49-F238E27FC236}">
              <a16:creationId xmlns:a16="http://schemas.microsoft.com/office/drawing/2014/main" id="{6AB83175-5B63-5AC1-B4D6-B7898ECBDB9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60605" name="Rectangle 1036">
          <a:extLst>
            <a:ext uri="{FF2B5EF4-FFF2-40B4-BE49-F238E27FC236}">
              <a16:creationId xmlns:a16="http://schemas.microsoft.com/office/drawing/2014/main" id="{61C1E66B-5405-E5B9-B53E-2E172516346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60606" name="Rectangle 1037">
          <a:extLst>
            <a:ext uri="{FF2B5EF4-FFF2-40B4-BE49-F238E27FC236}">
              <a16:creationId xmlns:a16="http://schemas.microsoft.com/office/drawing/2014/main" id="{03103327-AB17-3F2D-0039-96278185530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607" name="Rectangle 1038">
          <a:extLst>
            <a:ext uri="{FF2B5EF4-FFF2-40B4-BE49-F238E27FC236}">
              <a16:creationId xmlns:a16="http://schemas.microsoft.com/office/drawing/2014/main" id="{9BD7C82E-6A0B-5B54-F011-A8681ADAA48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60608" name="Rectangle 1039">
          <a:extLst>
            <a:ext uri="{FF2B5EF4-FFF2-40B4-BE49-F238E27FC236}">
              <a16:creationId xmlns:a16="http://schemas.microsoft.com/office/drawing/2014/main" id="{2FE7E106-9FEA-93BC-E93B-B53195EB90A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60609" name="Rectangle 1040">
          <a:extLst>
            <a:ext uri="{FF2B5EF4-FFF2-40B4-BE49-F238E27FC236}">
              <a16:creationId xmlns:a16="http://schemas.microsoft.com/office/drawing/2014/main" id="{98D0B4EB-6E1D-AFEE-FC3C-1D61AEADC32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610" name="Rectangle 1041">
          <a:extLst>
            <a:ext uri="{FF2B5EF4-FFF2-40B4-BE49-F238E27FC236}">
              <a16:creationId xmlns:a16="http://schemas.microsoft.com/office/drawing/2014/main" id="{278D20EB-069A-CB7C-D643-A0EEA1ADD33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60611" name="Rectangle 1042">
          <a:extLst>
            <a:ext uri="{FF2B5EF4-FFF2-40B4-BE49-F238E27FC236}">
              <a16:creationId xmlns:a16="http://schemas.microsoft.com/office/drawing/2014/main" id="{3F423DE1-6773-3202-D56A-5FF051E1AA7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60612" name="Rectangle 1043">
          <a:extLst>
            <a:ext uri="{FF2B5EF4-FFF2-40B4-BE49-F238E27FC236}">
              <a16:creationId xmlns:a16="http://schemas.microsoft.com/office/drawing/2014/main" id="{37C56E42-0315-C2D5-47DF-A6204389E38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613" name="Rectangle 1044">
          <a:extLst>
            <a:ext uri="{FF2B5EF4-FFF2-40B4-BE49-F238E27FC236}">
              <a16:creationId xmlns:a16="http://schemas.microsoft.com/office/drawing/2014/main" id="{88CEC4C3-C9CF-CE7C-3C9B-A11E9C01175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60614" name="Rectangle 1045">
          <a:extLst>
            <a:ext uri="{FF2B5EF4-FFF2-40B4-BE49-F238E27FC236}">
              <a16:creationId xmlns:a16="http://schemas.microsoft.com/office/drawing/2014/main" id="{D83AC5FC-532D-FE41-553A-E5E9A0B2191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60615" name="Rectangle 1046">
          <a:extLst>
            <a:ext uri="{FF2B5EF4-FFF2-40B4-BE49-F238E27FC236}">
              <a16:creationId xmlns:a16="http://schemas.microsoft.com/office/drawing/2014/main" id="{A35CD690-3D74-938F-0D61-B31AF8B66626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60616" name="Rectangle 1047">
          <a:extLst>
            <a:ext uri="{FF2B5EF4-FFF2-40B4-BE49-F238E27FC236}">
              <a16:creationId xmlns:a16="http://schemas.microsoft.com/office/drawing/2014/main" id="{C8004C8C-A555-C809-9A03-C39C450AC53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60617" name="Rectangle 1048">
          <a:extLst>
            <a:ext uri="{FF2B5EF4-FFF2-40B4-BE49-F238E27FC236}">
              <a16:creationId xmlns:a16="http://schemas.microsoft.com/office/drawing/2014/main" id="{B0BA786C-7592-5935-50B5-1CB3FF256128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60618" name="Rectangle 1049">
          <a:extLst>
            <a:ext uri="{FF2B5EF4-FFF2-40B4-BE49-F238E27FC236}">
              <a16:creationId xmlns:a16="http://schemas.microsoft.com/office/drawing/2014/main" id="{E26530CD-4DA9-03B0-A1BD-52C092AAF783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60619" name="Rectangle 1050">
          <a:extLst>
            <a:ext uri="{FF2B5EF4-FFF2-40B4-BE49-F238E27FC236}">
              <a16:creationId xmlns:a16="http://schemas.microsoft.com/office/drawing/2014/main" id="{71E1FE44-8C1C-A861-996C-C9D3A5E3ED71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60620" name="Rectangle 1051">
          <a:extLst>
            <a:ext uri="{FF2B5EF4-FFF2-40B4-BE49-F238E27FC236}">
              <a16:creationId xmlns:a16="http://schemas.microsoft.com/office/drawing/2014/main" id="{C9CB5347-F7AA-C518-A00B-273E1E59B99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60621" name="Rectangle 1052">
          <a:extLst>
            <a:ext uri="{FF2B5EF4-FFF2-40B4-BE49-F238E27FC236}">
              <a16:creationId xmlns:a16="http://schemas.microsoft.com/office/drawing/2014/main" id="{C9481A15-D22B-0FA5-6EFF-9E7AEA347052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60622" name="Rectangle 1053">
          <a:extLst>
            <a:ext uri="{FF2B5EF4-FFF2-40B4-BE49-F238E27FC236}">
              <a16:creationId xmlns:a16="http://schemas.microsoft.com/office/drawing/2014/main" id="{83F2ADCD-9C8B-8A79-17BF-60C69DAECDC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60623" name="Rectangle 1054">
          <a:extLst>
            <a:ext uri="{FF2B5EF4-FFF2-40B4-BE49-F238E27FC236}">
              <a16:creationId xmlns:a16="http://schemas.microsoft.com/office/drawing/2014/main" id="{14A8D4A9-146A-B41E-E21D-A22F471CB18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60624" name="Rectangle 1055">
          <a:extLst>
            <a:ext uri="{FF2B5EF4-FFF2-40B4-BE49-F238E27FC236}">
              <a16:creationId xmlns:a16="http://schemas.microsoft.com/office/drawing/2014/main" id="{85779D7B-78BC-2F7C-B83D-59E977A8CE1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60625" name="Rectangle 1056">
          <a:extLst>
            <a:ext uri="{FF2B5EF4-FFF2-40B4-BE49-F238E27FC236}">
              <a16:creationId xmlns:a16="http://schemas.microsoft.com/office/drawing/2014/main" id="{84670461-BEDD-DF09-E6D8-D3CA46697EB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60626" name="Rectangle 1057">
          <a:extLst>
            <a:ext uri="{FF2B5EF4-FFF2-40B4-BE49-F238E27FC236}">
              <a16:creationId xmlns:a16="http://schemas.microsoft.com/office/drawing/2014/main" id="{6CFFD880-9E47-D986-4724-9CAF2F83D288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60627" name="Rectangle 1121">
          <a:extLst>
            <a:ext uri="{FF2B5EF4-FFF2-40B4-BE49-F238E27FC236}">
              <a16:creationId xmlns:a16="http://schemas.microsoft.com/office/drawing/2014/main" id="{90FF2021-D76B-EA31-E782-B05910DF403F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60628" name="Rectangle 1122">
          <a:extLst>
            <a:ext uri="{FF2B5EF4-FFF2-40B4-BE49-F238E27FC236}">
              <a16:creationId xmlns:a16="http://schemas.microsoft.com/office/drawing/2014/main" id="{7CDD2C28-76EC-BF34-9E56-947C9B934DD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629" name="Rectangle 1123">
          <a:extLst>
            <a:ext uri="{FF2B5EF4-FFF2-40B4-BE49-F238E27FC236}">
              <a16:creationId xmlns:a16="http://schemas.microsoft.com/office/drawing/2014/main" id="{11543691-7C13-6EE8-39DB-E891BE26B18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60630" name="Rectangle 1124">
          <a:extLst>
            <a:ext uri="{FF2B5EF4-FFF2-40B4-BE49-F238E27FC236}">
              <a16:creationId xmlns:a16="http://schemas.microsoft.com/office/drawing/2014/main" id="{7EC379AA-899B-473C-394B-1F2807C53110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60631" name="Rectangle 1125">
          <a:extLst>
            <a:ext uri="{FF2B5EF4-FFF2-40B4-BE49-F238E27FC236}">
              <a16:creationId xmlns:a16="http://schemas.microsoft.com/office/drawing/2014/main" id="{4EF0DEEA-FA35-9F06-62D0-624E03E155F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632" name="Rectangle 1126">
          <a:extLst>
            <a:ext uri="{FF2B5EF4-FFF2-40B4-BE49-F238E27FC236}">
              <a16:creationId xmlns:a16="http://schemas.microsoft.com/office/drawing/2014/main" id="{2020E923-2AD2-BEDE-BA8B-F208C222729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60633" name="Rectangle 1127">
          <a:extLst>
            <a:ext uri="{FF2B5EF4-FFF2-40B4-BE49-F238E27FC236}">
              <a16:creationId xmlns:a16="http://schemas.microsoft.com/office/drawing/2014/main" id="{D81FCE3F-AF27-D6BD-3E0A-2D4CFA7816CC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60634" name="Rectangle 1128">
          <a:extLst>
            <a:ext uri="{FF2B5EF4-FFF2-40B4-BE49-F238E27FC236}">
              <a16:creationId xmlns:a16="http://schemas.microsoft.com/office/drawing/2014/main" id="{1EE7E4BD-2D5E-F659-CDD1-6670A9F78A2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635" name="Rectangle 1129">
          <a:extLst>
            <a:ext uri="{FF2B5EF4-FFF2-40B4-BE49-F238E27FC236}">
              <a16:creationId xmlns:a16="http://schemas.microsoft.com/office/drawing/2014/main" id="{61A4398F-4056-3633-59D8-A3D42B19685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60636" name="Rectangle 1130">
          <a:extLst>
            <a:ext uri="{FF2B5EF4-FFF2-40B4-BE49-F238E27FC236}">
              <a16:creationId xmlns:a16="http://schemas.microsoft.com/office/drawing/2014/main" id="{8BCC6436-C21B-514D-E030-BBBB805D8B3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60637" name="Rectangle 1131">
          <a:extLst>
            <a:ext uri="{FF2B5EF4-FFF2-40B4-BE49-F238E27FC236}">
              <a16:creationId xmlns:a16="http://schemas.microsoft.com/office/drawing/2014/main" id="{F66AE439-60B1-83DD-79FA-0093AB8C32C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638" name="Rectangle 1132">
          <a:extLst>
            <a:ext uri="{FF2B5EF4-FFF2-40B4-BE49-F238E27FC236}">
              <a16:creationId xmlns:a16="http://schemas.microsoft.com/office/drawing/2014/main" id="{8B6A0210-813D-09BC-C9FF-DD0689C4A20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60639" name="Rectangle 1133">
          <a:extLst>
            <a:ext uri="{FF2B5EF4-FFF2-40B4-BE49-F238E27FC236}">
              <a16:creationId xmlns:a16="http://schemas.microsoft.com/office/drawing/2014/main" id="{848643FF-7074-C74D-63CD-5FA714C38F6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60640" name="Rectangle 1134">
          <a:extLst>
            <a:ext uri="{FF2B5EF4-FFF2-40B4-BE49-F238E27FC236}">
              <a16:creationId xmlns:a16="http://schemas.microsoft.com/office/drawing/2014/main" id="{C4ECA476-C9F8-FBCA-4F40-4CAD4698887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641" name="Rectangle 1135">
          <a:extLst>
            <a:ext uri="{FF2B5EF4-FFF2-40B4-BE49-F238E27FC236}">
              <a16:creationId xmlns:a16="http://schemas.microsoft.com/office/drawing/2014/main" id="{5EA2F739-E0AE-94E4-E7BD-098508B466C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60642" name="Rectangle 1136">
          <a:extLst>
            <a:ext uri="{FF2B5EF4-FFF2-40B4-BE49-F238E27FC236}">
              <a16:creationId xmlns:a16="http://schemas.microsoft.com/office/drawing/2014/main" id="{08944E94-8E49-4885-6B12-01EC119EB663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60643" name="Rectangle 1137">
          <a:extLst>
            <a:ext uri="{FF2B5EF4-FFF2-40B4-BE49-F238E27FC236}">
              <a16:creationId xmlns:a16="http://schemas.microsoft.com/office/drawing/2014/main" id="{D4DCA0A3-885F-A27B-1263-BCC03818EEA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644" name="Rectangle 1138">
          <a:extLst>
            <a:ext uri="{FF2B5EF4-FFF2-40B4-BE49-F238E27FC236}">
              <a16:creationId xmlns:a16="http://schemas.microsoft.com/office/drawing/2014/main" id="{C76659FA-CDE9-D8BA-705D-A9D1357D4DF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60645" name="Rectangle 1139">
          <a:extLst>
            <a:ext uri="{FF2B5EF4-FFF2-40B4-BE49-F238E27FC236}">
              <a16:creationId xmlns:a16="http://schemas.microsoft.com/office/drawing/2014/main" id="{B65253A4-2638-B26E-295E-E94D5ED5E320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60646" name="Rectangle 1140">
          <a:extLst>
            <a:ext uri="{FF2B5EF4-FFF2-40B4-BE49-F238E27FC236}">
              <a16:creationId xmlns:a16="http://schemas.microsoft.com/office/drawing/2014/main" id="{34363E92-A6BA-F7E0-B3D6-967B6B5A2D4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647" name="Rectangle 1141">
          <a:extLst>
            <a:ext uri="{FF2B5EF4-FFF2-40B4-BE49-F238E27FC236}">
              <a16:creationId xmlns:a16="http://schemas.microsoft.com/office/drawing/2014/main" id="{8B1DE602-9BFE-BCEE-B16B-DAF0AAFA2E3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60648" name="Rectangle 1142">
          <a:extLst>
            <a:ext uri="{FF2B5EF4-FFF2-40B4-BE49-F238E27FC236}">
              <a16:creationId xmlns:a16="http://schemas.microsoft.com/office/drawing/2014/main" id="{2E02BC89-DE14-393E-B289-A71A544CD4A4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60649" name="Rectangle 1143">
          <a:extLst>
            <a:ext uri="{FF2B5EF4-FFF2-40B4-BE49-F238E27FC236}">
              <a16:creationId xmlns:a16="http://schemas.microsoft.com/office/drawing/2014/main" id="{4C8C220F-9127-C106-1A2D-90B9E138AEC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650" name="Rectangle 1144">
          <a:extLst>
            <a:ext uri="{FF2B5EF4-FFF2-40B4-BE49-F238E27FC236}">
              <a16:creationId xmlns:a16="http://schemas.microsoft.com/office/drawing/2014/main" id="{9735FD4D-A778-3202-5C85-1189293A01D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60651" name="Rectangle 1145">
          <a:extLst>
            <a:ext uri="{FF2B5EF4-FFF2-40B4-BE49-F238E27FC236}">
              <a16:creationId xmlns:a16="http://schemas.microsoft.com/office/drawing/2014/main" id="{C2C3101A-6897-4066-EBD8-6CAE96886765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60652" name="Rectangle 1146">
          <a:extLst>
            <a:ext uri="{FF2B5EF4-FFF2-40B4-BE49-F238E27FC236}">
              <a16:creationId xmlns:a16="http://schemas.microsoft.com/office/drawing/2014/main" id="{D715336D-53EA-55E7-FCD6-4D523A89E11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653" name="Rectangle 1147">
          <a:extLst>
            <a:ext uri="{FF2B5EF4-FFF2-40B4-BE49-F238E27FC236}">
              <a16:creationId xmlns:a16="http://schemas.microsoft.com/office/drawing/2014/main" id="{D7185186-A7A0-9C29-E27D-C990A76C441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60654" name="Rectangle 1148">
          <a:extLst>
            <a:ext uri="{FF2B5EF4-FFF2-40B4-BE49-F238E27FC236}">
              <a16:creationId xmlns:a16="http://schemas.microsoft.com/office/drawing/2014/main" id="{D6858676-A666-3DF6-969E-C19594626DB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655" name="Rectangle 1149">
          <a:extLst>
            <a:ext uri="{FF2B5EF4-FFF2-40B4-BE49-F238E27FC236}">
              <a16:creationId xmlns:a16="http://schemas.microsoft.com/office/drawing/2014/main" id="{16E79CFC-2DDE-89CB-3BAF-082A129ED6C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60656" name="Rectangle 1150">
          <a:extLst>
            <a:ext uri="{FF2B5EF4-FFF2-40B4-BE49-F238E27FC236}">
              <a16:creationId xmlns:a16="http://schemas.microsoft.com/office/drawing/2014/main" id="{2F4CCB84-D87C-525B-3005-39401B30598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657" name="Rectangle 1151">
          <a:extLst>
            <a:ext uri="{FF2B5EF4-FFF2-40B4-BE49-F238E27FC236}">
              <a16:creationId xmlns:a16="http://schemas.microsoft.com/office/drawing/2014/main" id="{2278C5D2-DA29-C76A-83BD-BC79AD7B9B0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60658" name="Rectangle 1152">
          <a:extLst>
            <a:ext uri="{FF2B5EF4-FFF2-40B4-BE49-F238E27FC236}">
              <a16:creationId xmlns:a16="http://schemas.microsoft.com/office/drawing/2014/main" id="{5FEFDAD0-EA39-9227-E37D-E740014EC87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60659" name="Rectangle 1153">
          <a:extLst>
            <a:ext uri="{FF2B5EF4-FFF2-40B4-BE49-F238E27FC236}">
              <a16:creationId xmlns:a16="http://schemas.microsoft.com/office/drawing/2014/main" id="{5180601D-E697-69C4-94B8-9D2D462CE643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60660" name="Rectangle 1154">
          <a:extLst>
            <a:ext uri="{FF2B5EF4-FFF2-40B4-BE49-F238E27FC236}">
              <a16:creationId xmlns:a16="http://schemas.microsoft.com/office/drawing/2014/main" id="{5041FFE0-2F30-86C7-9DD9-6645194AF965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60661" name="Rectangle 1155">
          <a:extLst>
            <a:ext uri="{FF2B5EF4-FFF2-40B4-BE49-F238E27FC236}">
              <a16:creationId xmlns:a16="http://schemas.microsoft.com/office/drawing/2014/main" id="{F196232D-917E-A40F-5568-1385BC010C10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60662" name="Rectangle 1156">
          <a:extLst>
            <a:ext uri="{FF2B5EF4-FFF2-40B4-BE49-F238E27FC236}">
              <a16:creationId xmlns:a16="http://schemas.microsoft.com/office/drawing/2014/main" id="{3D4EAB6D-84C1-4233-2975-331825F59F0D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60663" name="Rectangle 1157">
          <a:extLst>
            <a:ext uri="{FF2B5EF4-FFF2-40B4-BE49-F238E27FC236}">
              <a16:creationId xmlns:a16="http://schemas.microsoft.com/office/drawing/2014/main" id="{0ADD8619-C770-2A6F-EFD9-6601E61953E6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60664" name="Rectangle 1158">
          <a:extLst>
            <a:ext uri="{FF2B5EF4-FFF2-40B4-BE49-F238E27FC236}">
              <a16:creationId xmlns:a16="http://schemas.microsoft.com/office/drawing/2014/main" id="{C7EA7F06-2276-90F3-7CF3-4335F59A42A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60665" name="Rectangle 1159">
          <a:extLst>
            <a:ext uri="{FF2B5EF4-FFF2-40B4-BE49-F238E27FC236}">
              <a16:creationId xmlns:a16="http://schemas.microsoft.com/office/drawing/2014/main" id="{56BB58C7-9B5B-4D3F-C03D-070712D77459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60666" name="Rectangle 1160">
          <a:extLst>
            <a:ext uri="{FF2B5EF4-FFF2-40B4-BE49-F238E27FC236}">
              <a16:creationId xmlns:a16="http://schemas.microsoft.com/office/drawing/2014/main" id="{2CFFAE4C-F570-2112-8CDF-B21584362000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60667" name="Rectangle 1161">
          <a:extLst>
            <a:ext uri="{FF2B5EF4-FFF2-40B4-BE49-F238E27FC236}">
              <a16:creationId xmlns:a16="http://schemas.microsoft.com/office/drawing/2014/main" id="{CFB91E53-91CC-E366-6E72-F84A6B32431F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60668" name="Rectangle 1162">
          <a:extLst>
            <a:ext uri="{FF2B5EF4-FFF2-40B4-BE49-F238E27FC236}">
              <a16:creationId xmlns:a16="http://schemas.microsoft.com/office/drawing/2014/main" id="{435505EF-8C6E-F95D-82C3-967146DF5615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60669" name="Rectangle 1163">
          <a:extLst>
            <a:ext uri="{FF2B5EF4-FFF2-40B4-BE49-F238E27FC236}">
              <a16:creationId xmlns:a16="http://schemas.microsoft.com/office/drawing/2014/main" id="{345334AE-3AC1-A8DC-B4A6-DACEF92D8244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60670" name="Rectangle 1164">
          <a:extLst>
            <a:ext uri="{FF2B5EF4-FFF2-40B4-BE49-F238E27FC236}">
              <a16:creationId xmlns:a16="http://schemas.microsoft.com/office/drawing/2014/main" id="{5357E99F-E67A-615A-33C7-B969DBF7E5EA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671" name="Rectangle 93">
          <a:extLst>
            <a:ext uri="{FF2B5EF4-FFF2-40B4-BE49-F238E27FC236}">
              <a16:creationId xmlns:a16="http://schemas.microsoft.com/office/drawing/2014/main" id="{CB2FF99D-4107-6013-CD61-3F2C1516CF4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672" name="Rectangle 94">
          <a:extLst>
            <a:ext uri="{FF2B5EF4-FFF2-40B4-BE49-F238E27FC236}">
              <a16:creationId xmlns:a16="http://schemas.microsoft.com/office/drawing/2014/main" id="{27A8C28A-7748-D47D-DD5F-E0496A24843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673" name="Rectangle 95">
          <a:extLst>
            <a:ext uri="{FF2B5EF4-FFF2-40B4-BE49-F238E27FC236}">
              <a16:creationId xmlns:a16="http://schemas.microsoft.com/office/drawing/2014/main" id="{7880E5DA-F2EC-D0FE-B6ED-0D9DC62F464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674" name="Rectangle 96">
          <a:extLst>
            <a:ext uri="{FF2B5EF4-FFF2-40B4-BE49-F238E27FC236}">
              <a16:creationId xmlns:a16="http://schemas.microsoft.com/office/drawing/2014/main" id="{02AA4F65-9AD2-96EC-5E64-0862D1AF06D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675" name="Rectangle 97">
          <a:extLst>
            <a:ext uri="{FF2B5EF4-FFF2-40B4-BE49-F238E27FC236}">
              <a16:creationId xmlns:a16="http://schemas.microsoft.com/office/drawing/2014/main" id="{22FFD1FA-320B-1AFD-45F4-A879433F31B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676" name="Rectangle 98">
          <a:extLst>
            <a:ext uri="{FF2B5EF4-FFF2-40B4-BE49-F238E27FC236}">
              <a16:creationId xmlns:a16="http://schemas.microsoft.com/office/drawing/2014/main" id="{8FFD7BAC-3094-3E3C-C7C0-FDDBF043DC5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677" name="Rectangle 99">
          <a:extLst>
            <a:ext uri="{FF2B5EF4-FFF2-40B4-BE49-F238E27FC236}">
              <a16:creationId xmlns:a16="http://schemas.microsoft.com/office/drawing/2014/main" id="{9BA961C7-AC37-3887-3EA6-88360A3DBBA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678" name="Rectangle 100">
          <a:extLst>
            <a:ext uri="{FF2B5EF4-FFF2-40B4-BE49-F238E27FC236}">
              <a16:creationId xmlns:a16="http://schemas.microsoft.com/office/drawing/2014/main" id="{E2C3A83A-189A-BA3E-4C8F-89D07C89DAE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679" name="Rectangle 101">
          <a:extLst>
            <a:ext uri="{FF2B5EF4-FFF2-40B4-BE49-F238E27FC236}">
              <a16:creationId xmlns:a16="http://schemas.microsoft.com/office/drawing/2014/main" id="{7520DC10-C050-5EBC-913E-0301AAAC471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680" name="Rectangle 102">
          <a:extLst>
            <a:ext uri="{FF2B5EF4-FFF2-40B4-BE49-F238E27FC236}">
              <a16:creationId xmlns:a16="http://schemas.microsoft.com/office/drawing/2014/main" id="{8604CD75-00C6-245D-AC11-3552CA33E58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681" name="Rectangle 103">
          <a:extLst>
            <a:ext uri="{FF2B5EF4-FFF2-40B4-BE49-F238E27FC236}">
              <a16:creationId xmlns:a16="http://schemas.microsoft.com/office/drawing/2014/main" id="{996F22F3-9076-AB1F-3976-76B6CF8C24F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682" name="Rectangle 104">
          <a:extLst>
            <a:ext uri="{FF2B5EF4-FFF2-40B4-BE49-F238E27FC236}">
              <a16:creationId xmlns:a16="http://schemas.microsoft.com/office/drawing/2014/main" id="{DCD7D965-C16A-0B6D-56A5-DC3D121118E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683" name="Rectangle 105">
          <a:extLst>
            <a:ext uri="{FF2B5EF4-FFF2-40B4-BE49-F238E27FC236}">
              <a16:creationId xmlns:a16="http://schemas.microsoft.com/office/drawing/2014/main" id="{974AF9FF-3F91-A570-1B83-9E9B8294F2A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684" name="Rectangle 106">
          <a:extLst>
            <a:ext uri="{FF2B5EF4-FFF2-40B4-BE49-F238E27FC236}">
              <a16:creationId xmlns:a16="http://schemas.microsoft.com/office/drawing/2014/main" id="{81E6954E-D827-5A61-A75E-A69E46355E6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685" name="Rectangle 107">
          <a:extLst>
            <a:ext uri="{FF2B5EF4-FFF2-40B4-BE49-F238E27FC236}">
              <a16:creationId xmlns:a16="http://schemas.microsoft.com/office/drawing/2014/main" id="{96FFB390-9DD9-BB2D-62A0-8505F7B48FB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686" name="Rectangle 108">
          <a:extLst>
            <a:ext uri="{FF2B5EF4-FFF2-40B4-BE49-F238E27FC236}">
              <a16:creationId xmlns:a16="http://schemas.microsoft.com/office/drawing/2014/main" id="{98E62B91-BB77-06D3-08EC-396905E5493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687" name="Rectangle 109">
          <a:extLst>
            <a:ext uri="{FF2B5EF4-FFF2-40B4-BE49-F238E27FC236}">
              <a16:creationId xmlns:a16="http://schemas.microsoft.com/office/drawing/2014/main" id="{0AB87F87-1617-5147-3DD8-AF3019144E7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688" name="Rectangle 110">
          <a:extLst>
            <a:ext uri="{FF2B5EF4-FFF2-40B4-BE49-F238E27FC236}">
              <a16:creationId xmlns:a16="http://schemas.microsoft.com/office/drawing/2014/main" id="{EBF6E39B-6024-A555-87F0-9A3C8AB75CD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689" name="Rectangle 111">
          <a:extLst>
            <a:ext uri="{FF2B5EF4-FFF2-40B4-BE49-F238E27FC236}">
              <a16:creationId xmlns:a16="http://schemas.microsoft.com/office/drawing/2014/main" id="{98DDAE1A-EE7D-7659-B341-323F0497F17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690" name="Rectangle 112">
          <a:extLst>
            <a:ext uri="{FF2B5EF4-FFF2-40B4-BE49-F238E27FC236}">
              <a16:creationId xmlns:a16="http://schemas.microsoft.com/office/drawing/2014/main" id="{56262D71-A505-CD14-F507-B80CA8DB961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691" name="Rectangle 113">
          <a:extLst>
            <a:ext uri="{FF2B5EF4-FFF2-40B4-BE49-F238E27FC236}">
              <a16:creationId xmlns:a16="http://schemas.microsoft.com/office/drawing/2014/main" id="{747EF843-DE74-4F1B-E812-8853DAACBDE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692" name="Rectangle 114">
          <a:extLst>
            <a:ext uri="{FF2B5EF4-FFF2-40B4-BE49-F238E27FC236}">
              <a16:creationId xmlns:a16="http://schemas.microsoft.com/office/drawing/2014/main" id="{A9A27F43-F483-00D2-D0EC-C39BE4AEB69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693" name="Rectangle 115">
          <a:extLst>
            <a:ext uri="{FF2B5EF4-FFF2-40B4-BE49-F238E27FC236}">
              <a16:creationId xmlns:a16="http://schemas.microsoft.com/office/drawing/2014/main" id="{1FEF551B-1765-003E-A357-76B27F84868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694" name="Rectangle 116">
          <a:extLst>
            <a:ext uri="{FF2B5EF4-FFF2-40B4-BE49-F238E27FC236}">
              <a16:creationId xmlns:a16="http://schemas.microsoft.com/office/drawing/2014/main" id="{3FF862B3-1020-BCA8-5F43-B281D011088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695" name="Rectangle 117">
          <a:extLst>
            <a:ext uri="{FF2B5EF4-FFF2-40B4-BE49-F238E27FC236}">
              <a16:creationId xmlns:a16="http://schemas.microsoft.com/office/drawing/2014/main" id="{8DFE941E-D46E-EE84-A2D9-70A0D6F3D45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696" name="Rectangle 118">
          <a:extLst>
            <a:ext uri="{FF2B5EF4-FFF2-40B4-BE49-F238E27FC236}">
              <a16:creationId xmlns:a16="http://schemas.microsoft.com/office/drawing/2014/main" id="{5447C0F0-2692-1178-2CED-308776C3671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697" name="Rectangle 119">
          <a:extLst>
            <a:ext uri="{FF2B5EF4-FFF2-40B4-BE49-F238E27FC236}">
              <a16:creationId xmlns:a16="http://schemas.microsoft.com/office/drawing/2014/main" id="{ED203D13-CA0A-7D53-FDE3-59CAB731CBF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698" name="Rectangle 120">
          <a:extLst>
            <a:ext uri="{FF2B5EF4-FFF2-40B4-BE49-F238E27FC236}">
              <a16:creationId xmlns:a16="http://schemas.microsoft.com/office/drawing/2014/main" id="{332DC61C-AA03-97B1-8BA4-6F602D7D1A4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699" name="Rectangle 121">
          <a:extLst>
            <a:ext uri="{FF2B5EF4-FFF2-40B4-BE49-F238E27FC236}">
              <a16:creationId xmlns:a16="http://schemas.microsoft.com/office/drawing/2014/main" id="{FEC89B66-2E37-2E90-C386-9C49092615A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00" name="Rectangle 122">
          <a:extLst>
            <a:ext uri="{FF2B5EF4-FFF2-40B4-BE49-F238E27FC236}">
              <a16:creationId xmlns:a16="http://schemas.microsoft.com/office/drawing/2014/main" id="{F04DBC38-A721-83E9-B368-FA3519511D6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701" name="Rectangle 123">
          <a:extLst>
            <a:ext uri="{FF2B5EF4-FFF2-40B4-BE49-F238E27FC236}">
              <a16:creationId xmlns:a16="http://schemas.microsoft.com/office/drawing/2014/main" id="{10C1C70E-503D-A983-141F-59920E7D0BB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702" name="Rectangle 124">
          <a:extLst>
            <a:ext uri="{FF2B5EF4-FFF2-40B4-BE49-F238E27FC236}">
              <a16:creationId xmlns:a16="http://schemas.microsoft.com/office/drawing/2014/main" id="{AF698ABD-0F3D-CB6A-329D-751F230BA96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03" name="Rectangle 125">
          <a:extLst>
            <a:ext uri="{FF2B5EF4-FFF2-40B4-BE49-F238E27FC236}">
              <a16:creationId xmlns:a16="http://schemas.microsoft.com/office/drawing/2014/main" id="{4C2D654A-28D3-7507-D625-64E7E17C56D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704" name="Rectangle 126">
          <a:extLst>
            <a:ext uri="{FF2B5EF4-FFF2-40B4-BE49-F238E27FC236}">
              <a16:creationId xmlns:a16="http://schemas.microsoft.com/office/drawing/2014/main" id="{765DAD16-3442-4828-CFE4-463A2C1DF21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05" name="Rectangle 127">
          <a:extLst>
            <a:ext uri="{FF2B5EF4-FFF2-40B4-BE49-F238E27FC236}">
              <a16:creationId xmlns:a16="http://schemas.microsoft.com/office/drawing/2014/main" id="{18608F1B-5CF0-87E1-514B-4324AA728CE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06" name="Rectangle 128">
          <a:extLst>
            <a:ext uri="{FF2B5EF4-FFF2-40B4-BE49-F238E27FC236}">
              <a16:creationId xmlns:a16="http://schemas.microsoft.com/office/drawing/2014/main" id="{CB498842-11BB-21EA-6D50-5D78A08B69D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07" name="Rectangle 129">
          <a:extLst>
            <a:ext uri="{FF2B5EF4-FFF2-40B4-BE49-F238E27FC236}">
              <a16:creationId xmlns:a16="http://schemas.microsoft.com/office/drawing/2014/main" id="{125878E3-1A5D-4841-1A68-36BEF752347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08" name="Rectangle 130">
          <a:extLst>
            <a:ext uri="{FF2B5EF4-FFF2-40B4-BE49-F238E27FC236}">
              <a16:creationId xmlns:a16="http://schemas.microsoft.com/office/drawing/2014/main" id="{D8751096-F9A2-3213-531B-FBDEBF94E99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09" name="Rectangle 131">
          <a:extLst>
            <a:ext uri="{FF2B5EF4-FFF2-40B4-BE49-F238E27FC236}">
              <a16:creationId xmlns:a16="http://schemas.microsoft.com/office/drawing/2014/main" id="{CF05298A-BB58-5718-9B05-DA3CCC3E327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10" name="Rectangle 132">
          <a:extLst>
            <a:ext uri="{FF2B5EF4-FFF2-40B4-BE49-F238E27FC236}">
              <a16:creationId xmlns:a16="http://schemas.microsoft.com/office/drawing/2014/main" id="{67898AF1-68FA-72D9-0FE5-6C79F7181B7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11" name="Rectangle 133">
          <a:extLst>
            <a:ext uri="{FF2B5EF4-FFF2-40B4-BE49-F238E27FC236}">
              <a16:creationId xmlns:a16="http://schemas.microsoft.com/office/drawing/2014/main" id="{E173CA27-69A9-8B3B-ECEE-8376500987F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12" name="Rectangle 134">
          <a:extLst>
            <a:ext uri="{FF2B5EF4-FFF2-40B4-BE49-F238E27FC236}">
              <a16:creationId xmlns:a16="http://schemas.microsoft.com/office/drawing/2014/main" id="{05DF1070-8A7A-EDBA-B366-7433F6AEC30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13" name="Rectangle 135">
          <a:extLst>
            <a:ext uri="{FF2B5EF4-FFF2-40B4-BE49-F238E27FC236}">
              <a16:creationId xmlns:a16="http://schemas.microsoft.com/office/drawing/2014/main" id="{EE21ABDF-BABD-3CBC-8162-FFFB4669622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14" name="Rectangle 136">
          <a:extLst>
            <a:ext uri="{FF2B5EF4-FFF2-40B4-BE49-F238E27FC236}">
              <a16:creationId xmlns:a16="http://schemas.microsoft.com/office/drawing/2014/main" id="{1B1CC1E3-F3F7-E002-0007-FBAACA3FCE5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15" name="Rectangle 137">
          <a:extLst>
            <a:ext uri="{FF2B5EF4-FFF2-40B4-BE49-F238E27FC236}">
              <a16:creationId xmlns:a16="http://schemas.microsoft.com/office/drawing/2014/main" id="{38EFFEB9-4F5B-25DF-EFE7-14F483E4398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16" name="Rectangle 138">
          <a:extLst>
            <a:ext uri="{FF2B5EF4-FFF2-40B4-BE49-F238E27FC236}">
              <a16:creationId xmlns:a16="http://schemas.microsoft.com/office/drawing/2014/main" id="{0D03DF69-8FA1-EC3A-73FD-8122100041D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717" name="Rectangle 139">
          <a:extLst>
            <a:ext uri="{FF2B5EF4-FFF2-40B4-BE49-F238E27FC236}">
              <a16:creationId xmlns:a16="http://schemas.microsoft.com/office/drawing/2014/main" id="{9652D535-731B-68DC-0460-A6FF99F369A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718" name="Rectangle 140">
          <a:extLst>
            <a:ext uri="{FF2B5EF4-FFF2-40B4-BE49-F238E27FC236}">
              <a16:creationId xmlns:a16="http://schemas.microsoft.com/office/drawing/2014/main" id="{497C65E1-FBB6-8F96-E083-514DB08FF96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19" name="Rectangle 141">
          <a:extLst>
            <a:ext uri="{FF2B5EF4-FFF2-40B4-BE49-F238E27FC236}">
              <a16:creationId xmlns:a16="http://schemas.microsoft.com/office/drawing/2014/main" id="{B354E8A3-F6DB-AA6A-CD42-C80EE543870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720" name="Rectangle 142">
          <a:extLst>
            <a:ext uri="{FF2B5EF4-FFF2-40B4-BE49-F238E27FC236}">
              <a16:creationId xmlns:a16="http://schemas.microsoft.com/office/drawing/2014/main" id="{66E3C1B0-2370-0EBB-F9FF-293D598EF8C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721" name="Rectangle 143">
          <a:extLst>
            <a:ext uri="{FF2B5EF4-FFF2-40B4-BE49-F238E27FC236}">
              <a16:creationId xmlns:a16="http://schemas.microsoft.com/office/drawing/2014/main" id="{FDF22626-4121-95A0-9249-59D309EB9EE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22" name="Rectangle 144">
          <a:extLst>
            <a:ext uri="{FF2B5EF4-FFF2-40B4-BE49-F238E27FC236}">
              <a16:creationId xmlns:a16="http://schemas.microsoft.com/office/drawing/2014/main" id="{1DC42D16-D658-E714-58B6-474C127F6DB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723" name="Rectangle 145">
          <a:extLst>
            <a:ext uri="{FF2B5EF4-FFF2-40B4-BE49-F238E27FC236}">
              <a16:creationId xmlns:a16="http://schemas.microsoft.com/office/drawing/2014/main" id="{E4D0197E-39C2-48B1-26B8-FBC8A3A678C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724" name="Rectangle 146">
          <a:extLst>
            <a:ext uri="{FF2B5EF4-FFF2-40B4-BE49-F238E27FC236}">
              <a16:creationId xmlns:a16="http://schemas.microsoft.com/office/drawing/2014/main" id="{4801C266-A5B4-7260-C96D-27E4075CBD1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25" name="Rectangle 147">
          <a:extLst>
            <a:ext uri="{FF2B5EF4-FFF2-40B4-BE49-F238E27FC236}">
              <a16:creationId xmlns:a16="http://schemas.microsoft.com/office/drawing/2014/main" id="{D9F529FC-D51B-75ED-5DB2-A4D41B45561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726" name="Rectangle 148">
          <a:extLst>
            <a:ext uri="{FF2B5EF4-FFF2-40B4-BE49-F238E27FC236}">
              <a16:creationId xmlns:a16="http://schemas.microsoft.com/office/drawing/2014/main" id="{020EFC2C-EAC2-B1A4-E4F7-87286B56DCC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727" name="Rectangle 149">
          <a:extLst>
            <a:ext uri="{FF2B5EF4-FFF2-40B4-BE49-F238E27FC236}">
              <a16:creationId xmlns:a16="http://schemas.microsoft.com/office/drawing/2014/main" id="{8A9152C9-905F-78E1-E479-04242BA1820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28" name="Rectangle 150">
          <a:extLst>
            <a:ext uri="{FF2B5EF4-FFF2-40B4-BE49-F238E27FC236}">
              <a16:creationId xmlns:a16="http://schemas.microsoft.com/office/drawing/2014/main" id="{951DA6DA-589D-7D55-404D-AA1350D9311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729" name="Rectangle 151">
          <a:extLst>
            <a:ext uri="{FF2B5EF4-FFF2-40B4-BE49-F238E27FC236}">
              <a16:creationId xmlns:a16="http://schemas.microsoft.com/office/drawing/2014/main" id="{36E017AC-F5A0-89A1-BC93-59715AC7355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730" name="Rectangle 152">
          <a:extLst>
            <a:ext uri="{FF2B5EF4-FFF2-40B4-BE49-F238E27FC236}">
              <a16:creationId xmlns:a16="http://schemas.microsoft.com/office/drawing/2014/main" id="{A7865AD3-19AE-DAD0-990A-7277B9ECDFE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31" name="Rectangle 153">
          <a:extLst>
            <a:ext uri="{FF2B5EF4-FFF2-40B4-BE49-F238E27FC236}">
              <a16:creationId xmlns:a16="http://schemas.microsoft.com/office/drawing/2014/main" id="{5B971189-AD31-8C3B-259B-656000595FD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732" name="Rectangle 154">
          <a:extLst>
            <a:ext uri="{FF2B5EF4-FFF2-40B4-BE49-F238E27FC236}">
              <a16:creationId xmlns:a16="http://schemas.microsoft.com/office/drawing/2014/main" id="{4F59136D-CA99-D29A-E226-050EED922C9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733" name="Rectangle 155">
          <a:extLst>
            <a:ext uri="{FF2B5EF4-FFF2-40B4-BE49-F238E27FC236}">
              <a16:creationId xmlns:a16="http://schemas.microsoft.com/office/drawing/2014/main" id="{25C9072C-B65A-BDFC-C269-37305904F66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34" name="Rectangle 156">
          <a:extLst>
            <a:ext uri="{FF2B5EF4-FFF2-40B4-BE49-F238E27FC236}">
              <a16:creationId xmlns:a16="http://schemas.microsoft.com/office/drawing/2014/main" id="{219AB62E-860A-4B2A-CF4F-768CF4D2A0D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735" name="Rectangle 157">
          <a:extLst>
            <a:ext uri="{FF2B5EF4-FFF2-40B4-BE49-F238E27FC236}">
              <a16:creationId xmlns:a16="http://schemas.microsoft.com/office/drawing/2014/main" id="{63574E96-B3D8-1D9E-AC14-E3E4F8061E4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736" name="Rectangle 158">
          <a:extLst>
            <a:ext uri="{FF2B5EF4-FFF2-40B4-BE49-F238E27FC236}">
              <a16:creationId xmlns:a16="http://schemas.microsoft.com/office/drawing/2014/main" id="{3E80D213-ED4E-BFD0-F394-79AA3CDE73C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37" name="Rectangle 159">
          <a:extLst>
            <a:ext uri="{FF2B5EF4-FFF2-40B4-BE49-F238E27FC236}">
              <a16:creationId xmlns:a16="http://schemas.microsoft.com/office/drawing/2014/main" id="{B7F98C53-C3B8-1EAB-7117-011A846B1E6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738" name="Rectangle 160">
          <a:extLst>
            <a:ext uri="{FF2B5EF4-FFF2-40B4-BE49-F238E27FC236}">
              <a16:creationId xmlns:a16="http://schemas.microsoft.com/office/drawing/2014/main" id="{7AFA8D3B-48F3-4402-B132-3108558DE3A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739" name="Rectangle 161">
          <a:extLst>
            <a:ext uri="{FF2B5EF4-FFF2-40B4-BE49-F238E27FC236}">
              <a16:creationId xmlns:a16="http://schemas.microsoft.com/office/drawing/2014/main" id="{B68F5C40-D9CD-B67B-C2C4-10492D3036A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40" name="Rectangle 162">
          <a:extLst>
            <a:ext uri="{FF2B5EF4-FFF2-40B4-BE49-F238E27FC236}">
              <a16:creationId xmlns:a16="http://schemas.microsoft.com/office/drawing/2014/main" id="{BBD113A4-4B41-DD4D-08FF-2375780AA41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741" name="Rectangle 163">
          <a:extLst>
            <a:ext uri="{FF2B5EF4-FFF2-40B4-BE49-F238E27FC236}">
              <a16:creationId xmlns:a16="http://schemas.microsoft.com/office/drawing/2014/main" id="{5E56C8C3-44D1-A874-6110-08DFDD60455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742" name="Rectangle 164">
          <a:extLst>
            <a:ext uri="{FF2B5EF4-FFF2-40B4-BE49-F238E27FC236}">
              <a16:creationId xmlns:a16="http://schemas.microsoft.com/office/drawing/2014/main" id="{29122E4E-BFA0-7FE5-87EC-B6A35618A2C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43" name="Rectangle 165">
          <a:extLst>
            <a:ext uri="{FF2B5EF4-FFF2-40B4-BE49-F238E27FC236}">
              <a16:creationId xmlns:a16="http://schemas.microsoft.com/office/drawing/2014/main" id="{37106C1D-8E3E-9E86-0D09-9150D2851D8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744" name="Rectangle 166">
          <a:extLst>
            <a:ext uri="{FF2B5EF4-FFF2-40B4-BE49-F238E27FC236}">
              <a16:creationId xmlns:a16="http://schemas.microsoft.com/office/drawing/2014/main" id="{356AD612-DE23-9B18-F8F2-7292087D4F4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745" name="Rectangle 167">
          <a:extLst>
            <a:ext uri="{FF2B5EF4-FFF2-40B4-BE49-F238E27FC236}">
              <a16:creationId xmlns:a16="http://schemas.microsoft.com/office/drawing/2014/main" id="{461B3DB0-3D24-BC4E-7670-EA8E21B48F7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46" name="Rectangle 168">
          <a:extLst>
            <a:ext uri="{FF2B5EF4-FFF2-40B4-BE49-F238E27FC236}">
              <a16:creationId xmlns:a16="http://schemas.microsoft.com/office/drawing/2014/main" id="{7BA41792-770E-2A56-8407-7D6786ADC42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747" name="Rectangle 169">
          <a:extLst>
            <a:ext uri="{FF2B5EF4-FFF2-40B4-BE49-F238E27FC236}">
              <a16:creationId xmlns:a16="http://schemas.microsoft.com/office/drawing/2014/main" id="{AD01F76B-3766-C8B2-91BC-8ECA2BEA1AB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748" name="Rectangle 170">
          <a:extLst>
            <a:ext uri="{FF2B5EF4-FFF2-40B4-BE49-F238E27FC236}">
              <a16:creationId xmlns:a16="http://schemas.microsoft.com/office/drawing/2014/main" id="{A6CBD8A8-9CC8-D4B7-6278-CA250A80C67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49" name="Rectangle 171">
          <a:extLst>
            <a:ext uri="{FF2B5EF4-FFF2-40B4-BE49-F238E27FC236}">
              <a16:creationId xmlns:a16="http://schemas.microsoft.com/office/drawing/2014/main" id="{5302BCD0-FBA2-3C39-FEA1-CA6688A226F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750" name="Rectangle 172">
          <a:extLst>
            <a:ext uri="{FF2B5EF4-FFF2-40B4-BE49-F238E27FC236}">
              <a16:creationId xmlns:a16="http://schemas.microsoft.com/office/drawing/2014/main" id="{ED33FEBD-48A1-BF4D-5633-4F5DEC4781B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51" name="Rectangle 173">
          <a:extLst>
            <a:ext uri="{FF2B5EF4-FFF2-40B4-BE49-F238E27FC236}">
              <a16:creationId xmlns:a16="http://schemas.microsoft.com/office/drawing/2014/main" id="{3AFD6CB1-14C5-6694-6DF5-770AA8EA0A7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52" name="Rectangle 174">
          <a:extLst>
            <a:ext uri="{FF2B5EF4-FFF2-40B4-BE49-F238E27FC236}">
              <a16:creationId xmlns:a16="http://schemas.microsoft.com/office/drawing/2014/main" id="{9FD82AA9-E950-6527-E3FE-5AC522C3B14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53" name="Rectangle 175">
          <a:extLst>
            <a:ext uri="{FF2B5EF4-FFF2-40B4-BE49-F238E27FC236}">
              <a16:creationId xmlns:a16="http://schemas.microsoft.com/office/drawing/2014/main" id="{4925686B-A8EF-D210-43A4-FDA2D5C712B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54" name="Rectangle 176">
          <a:extLst>
            <a:ext uri="{FF2B5EF4-FFF2-40B4-BE49-F238E27FC236}">
              <a16:creationId xmlns:a16="http://schemas.microsoft.com/office/drawing/2014/main" id="{1D1039BB-F5B8-0F56-7CA2-C58EDC15AC4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55" name="Rectangle 177">
          <a:extLst>
            <a:ext uri="{FF2B5EF4-FFF2-40B4-BE49-F238E27FC236}">
              <a16:creationId xmlns:a16="http://schemas.microsoft.com/office/drawing/2014/main" id="{0BFD7B22-B6A9-B9AA-2065-FC6D74E6BE6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56" name="Rectangle 178">
          <a:extLst>
            <a:ext uri="{FF2B5EF4-FFF2-40B4-BE49-F238E27FC236}">
              <a16:creationId xmlns:a16="http://schemas.microsoft.com/office/drawing/2014/main" id="{CA10DCAD-D12B-BBAB-480A-C042B26CFEB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57" name="Rectangle 179">
          <a:extLst>
            <a:ext uri="{FF2B5EF4-FFF2-40B4-BE49-F238E27FC236}">
              <a16:creationId xmlns:a16="http://schemas.microsoft.com/office/drawing/2014/main" id="{58944E9E-F9C1-C623-262A-B493100032D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58" name="Rectangle 180">
          <a:extLst>
            <a:ext uri="{FF2B5EF4-FFF2-40B4-BE49-F238E27FC236}">
              <a16:creationId xmlns:a16="http://schemas.microsoft.com/office/drawing/2014/main" id="{C2F4A320-0F83-57C8-8E0B-E33E28428A0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59" name="Rectangle 181">
          <a:extLst>
            <a:ext uri="{FF2B5EF4-FFF2-40B4-BE49-F238E27FC236}">
              <a16:creationId xmlns:a16="http://schemas.microsoft.com/office/drawing/2014/main" id="{0BFDB56B-245D-B3A7-FA96-01CF299ACAA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60" name="Rectangle 182">
          <a:extLst>
            <a:ext uri="{FF2B5EF4-FFF2-40B4-BE49-F238E27FC236}">
              <a16:creationId xmlns:a16="http://schemas.microsoft.com/office/drawing/2014/main" id="{DA622044-96FC-D744-F84E-7A2681A6DE9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61" name="Rectangle 183">
          <a:extLst>
            <a:ext uri="{FF2B5EF4-FFF2-40B4-BE49-F238E27FC236}">
              <a16:creationId xmlns:a16="http://schemas.microsoft.com/office/drawing/2014/main" id="{27FB7742-F8DA-DC60-33B2-F488F19096C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762" name="Rectangle 184">
          <a:extLst>
            <a:ext uri="{FF2B5EF4-FFF2-40B4-BE49-F238E27FC236}">
              <a16:creationId xmlns:a16="http://schemas.microsoft.com/office/drawing/2014/main" id="{987452D7-2266-885B-941E-C680CC581DA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763" name="Rectangle 185">
          <a:extLst>
            <a:ext uri="{FF2B5EF4-FFF2-40B4-BE49-F238E27FC236}">
              <a16:creationId xmlns:a16="http://schemas.microsoft.com/office/drawing/2014/main" id="{C2A4942F-6F04-7C99-F77C-D472C19A60A0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764" name="Rectangle 186">
          <a:extLst>
            <a:ext uri="{FF2B5EF4-FFF2-40B4-BE49-F238E27FC236}">
              <a16:creationId xmlns:a16="http://schemas.microsoft.com/office/drawing/2014/main" id="{DC4FEF76-EA52-F168-A692-9681CC7EBCA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765" name="Rectangle 187">
          <a:extLst>
            <a:ext uri="{FF2B5EF4-FFF2-40B4-BE49-F238E27FC236}">
              <a16:creationId xmlns:a16="http://schemas.microsoft.com/office/drawing/2014/main" id="{F274F09F-02D5-0829-1086-17400BEEE80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766" name="Rectangle 188">
          <a:extLst>
            <a:ext uri="{FF2B5EF4-FFF2-40B4-BE49-F238E27FC236}">
              <a16:creationId xmlns:a16="http://schemas.microsoft.com/office/drawing/2014/main" id="{849DE9DF-A29D-568B-1D63-0426E248F1E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767" name="Rectangle 189">
          <a:extLst>
            <a:ext uri="{FF2B5EF4-FFF2-40B4-BE49-F238E27FC236}">
              <a16:creationId xmlns:a16="http://schemas.microsoft.com/office/drawing/2014/main" id="{0B70EB3E-D3AD-65FD-F8A6-1756FA66483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768" name="Rectangle 190">
          <a:extLst>
            <a:ext uri="{FF2B5EF4-FFF2-40B4-BE49-F238E27FC236}">
              <a16:creationId xmlns:a16="http://schemas.microsoft.com/office/drawing/2014/main" id="{FDE8BB71-9C32-672D-209F-263ACB2CEC3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769" name="Rectangle 191">
          <a:extLst>
            <a:ext uri="{FF2B5EF4-FFF2-40B4-BE49-F238E27FC236}">
              <a16:creationId xmlns:a16="http://schemas.microsoft.com/office/drawing/2014/main" id="{51E4B772-84AE-5690-BC39-C13A75F55F55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770" name="Rectangle 192">
          <a:extLst>
            <a:ext uri="{FF2B5EF4-FFF2-40B4-BE49-F238E27FC236}">
              <a16:creationId xmlns:a16="http://schemas.microsoft.com/office/drawing/2014/main" id="{847C67A7-6081-75C2-DE0E-12A9189F167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771" name="Rectangle 193">
          <a:extLst>
            <a:ext uri="{FF2B5EF4-FFF2-40B4-BE49-F238E27FC236}">
              <a16:creationId xmlns:a16="http://schemas.microsoft.com/office/drawing/2014/main" id="{D3DC4B25-D148-A203-9B3E-3F5AE6FA194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772" name="Rectangle 194">
          <a:extLst>
            <a:ext uri="{FF2B5EF4-FFF2-40B4-BE49-F238E27FC236}">
              <a16:creationId xmlns:a16="http://schemas.microsoft.com/office/drawing/2014/main" id="{2448233F-C44B-F33A-B48F-298759AB93DF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773" name="Rectangle 195">
          <a:extLst>
            <a:ext uri="{FF2B5EF4-FFF2-40B4-BE49-F238E27FC236}">
              <a16:creationId xmlns:a16="http://schemas.microsoft.com/office/drawing/2014/main" id="{41053017-4EF5-F30D-BBF7-F1BFC9F7C0DD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774" name="Rectangle 196">
          <a:extLst>
            <a:ext uri="{FF2B5EF4-FFF2-40B4-BE49-F238E27FC236}">
              <a16:creationId xmlns:a16="http://schemas.microsoft.com/office/drawing/2014/main" id="{EB8EBEC9-4FF8-AD47-E26B-88EB51B3B8F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775" name="Rectangle 197">
          <a:extLst>
            <a:ext uri="{FF2B5EF4-FFF2-40B4-BE49-F238E27FC236}">
              <a16:creationId xmlns:a16="http://schemas.microsoft.com/office/drawing/2014/main" id="{703F629E-6F1D-F83C-838E-8E1C4C41886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776" name="Rectangle 198">
          <a:extLst>
            <a:ext uri="{FF2B5EF4-FFF2-40B4-BE49-F238E27FC236}">
              <a16:creationId xmlns:a16="http://schemas.microsoft.com/office/drawing/2014/main" id="{701AD103-C50F-335F-0720-09ED4D35CA6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777" name="Rectangle 199">
          <a:extLst>
            <a:ext uri="{FF2B5EF4-FFF2-40B4-BE49-F238E27FC236}">
              <a16:creationId xmlns:a16="http://schemas.microsoft.com/office/drawing/2014/main" id="{6CD4B90C-F7DC-F5AF-D57B-2D2E4C12A30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778" name="Rectangle 200">
          <a:extLst>
            <a:ext uri="{FF2B5EF4-FFF2-40B4-BE49-F238E27FC236}">
              <a16:creationId xmlns:a16="http://schemas.microsoft.com/office/drawing/2014/main" id="{6D9D0975-26BA-7A3B-9069-B930DC983600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779" name="Rectangle 201">
          <a:extLst>
            <a:ext uri="{FF2B5EF4-FFF2-40B4-BE49-F238E27FC236}">
              <a16:creationId xmlns:a16="http://schemas.microsoft.com/office/drawing/2014/main" id="{A5EA1EE3-A0E8-6430-960B-F7B2182180D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780" name="Rectangle 202">
          <a:extLst>
            <a:ext uri="{FF2B5EF4-FFF2-40B4-BE49-F238E27FC236}">
              <a16:creationId xmlns:a16="http://schemas.microsoft.com/office/drawing/2014/main" id="{7E751FCA-231E-6D2D-294E-21CD9133472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781" name="Rectangle 203">
          <a:extLst>
            <a:ext uri="{FF2B5EF4-FFF2-40B4-BE49-F238E27FC236}">
              <a16:creationId xmlns:a16="http://schemas.microsoft.com/office/drawing/2014/main" id="{7A2B3030-04CC-BB97-C146-E888E89799BE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782" name="Rectangle 204">
          <a:extLst>
            <a:ext uri="{FF2B5EF4-FFF2-40B4-BE49-F238E27FC236}">
              <a16:creationId xmlns:a16="http://schemas.microsoft.com/office/drawing/2014/main" id="{5F62B724-8898-EEE5-3B3A-4B5EEE301F5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783" name="Rectangle 205">
          <a:extLst>
            <a:ext uri="{FF2B5EF4-FFF2-40B4-BE49-F238E27FC236}">
              <a16:creationId xmlns:a16="http://schemas.microsoft.com/office/drawing/2014/main" id="{167824C1-D319-7857-6BB0-A5832BA1DC5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784" name="Rectangle 206">
          <a:extLst>
            <a:ext uri="{FF2B5EF4-FFF2-40B4-BE49-F238E27FC236}">
              <a16:creationId xmlns:a16="http://schemas.microsoft.com/office/drawing/2014/main" id="{FCCFA0B9-4429-16B9-2850-B38EB40D17D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785" name="Rectangle 207">
          <a:extLst>
            <a:ext uri="{FF2B5EF4-FFF2-40B4-BE49-F238E27FC236}">
              <a16:creationId xmlns:a16="http://schemas.microsoft.com/office/drawing/2014/main" id="{6DA7CC45-AB4C-A18E-9320-B38DBC09B86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786" name="Rectangle 208">
          <a:extLst>
            <a:ext uri="{FF2B5EF4-FFF2-40B4-BE49-F238E27FC236}">
              <a16:creationId xmlns:a16="http://schemas.microsoft.com/office/drawing/2014/main" id="{84AB33E5-2BC3-CDB1-AB4E-9BA1E230591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787" name="Rectangle 209">
          <a:extLst>
            <a:ext uri="{FF2B5EF4-FFF2-40B4-BE49-F238E27FC236}">
              <a16:creationId xmlns:a16="http://schemas.microsoft.com/office/drawing/2014/main" id="{F3129E5E-E544-0405-F68A-CAF5D3A3A060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788" name="Rectangle 210">
          <a:extLst>
            <a:ext uri="{FF2B5EF4-FFF2-40B4-BE49-F238E27FC236}">
              <a16:creationId xmlns:a16="http://schemas.microsoft.com/office/drawing/2014/main" id="{22356CE7-4913-9B80-9B55-3A55C583867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789" name="Rectangle 211">
          <a:extLst>
            <a:ext uri="{FF2B5EF4-FFF2-40B4-BE49-F238E27FC236}">
              <a16:creationId xmlns:a16="http://schemas.microsoft.com/office/drawing/2014/main" id="{15FD5271-5DFB-E099-0CF9-C2B137FBD41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790" name="Rectangle 212">
          <a:extLst>
            <a:ext uri="{FF2B5EF4-FFF2-40B4-BE49-F238E27FC236}">
              <a16:creationId xmlns:a16="http://schemas.microsoft.com/office/drawing/2014/main" id="{D4E952F4-E799-1311-F0AF-0F79D85112B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791" name="Rectangle 213">
          <a:extLst>
            <a:ext uri="{FF2B5EF4-FFF2-40B4-BE49-F238E27FC236}">
              <a16:creationId xmlns:a16="http://schemas.microsoft.com/office/drawing/2014/main" id="{18B19D46-BD11-1D85-A572-F99113448CF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792" name="Rectangle 214">
          <a:extLst>
            <a:ext uri="{FF2B5EF4-FFF2-40B4-BE49-F238E27FC236}">
              <a16:creationId xmlns:a16="http://schemas.microsoft.com/office/drawing/2014/main" id="{5AAF3653-38A2-4960-83B5-489AF13D0D1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793" name="Rectangle 215">
          <a:extLst>
            <a:ext uri="{FF2B5EF4-FFF2-40B4-BE49-F238E27FC236}">
              <a16:creationId xmlns:a16="http://schemas.microsoft.com/office/drawing/2014/main" id="{AE439038-87CA-F2EF-7743-2FC79D512B0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794" name="Rectangle 216">
          <a:extLst>
            <a:ext uri="{FF2B5EF4-FFF2-40B4-BE49-F238E27FC236}">
              <a16:creationId xmlns:a16="http://schemas.microsoft.com/office/drawing/2014/main" id="{07968ACE-3A4B-3449-BE27-6044787869D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795" name="Rectangle 217">
          <a:extLst>
            <a:ext uri="{FF2B5EF4-FFF2-40B4-BE49-F238E27FC236}">
              <a16:creationId xmlns:a16="http://schemas.microsoft.com/office/drawing/2014/main" id="{F1EF51B3-3CAC-F0A9-97C1-BF988513357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796" name="Rectangle 218">
          <a:extLst>
            <a:ext uri="{FF2B5EF4-FFF2-40B4-BE49-F238E27FC236}">
              <a16:creationId xmlns:a16="http://schemas.microsoft.com/office/drawing/2014/main" id="{375414B2-4F01-FB27-C994-353DC525E82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797" name="Rectangle 219">
          <a:extLst>
            <a:ext uri="{FF2B5EF4-FFF2-40B4-BE49-F238E27FC236}">
              <a16:creationId xmlns:a16="http://schemas.microsoft.com/office/drawing/2014/main" id="{DBBDA45C-394B-6B7A-CC82-43E46370A6B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798" name="Rectangle 220">
          <a:extLst>
            <a:ext uri="{FF2B5EF4-FFF2-40B4-BE49-F238E27FC236}">
              <a16:creationId xmlns:a16="http://schemas.microsoft.com/office/drawing/2014/main" id="{97B77F51-4329-D85E-B94D-6ED9199A7D6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799" name="Rectangle 221">
          <a:extLst>
            <a:ext uri="{FF2B5EF4-FFF2-40B4-BE49-F238E27FC236}">
              <a16:creationId xmlns:a16="http://schemas.microsoft.com/office/drawing/2014/main" id="{C673F0F7-4961-A231-CB50-A0887ACF05D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800" name="Rectangle 222">
          <a:extLst>
            <a:ext uri="{FF2B5EF4-FFF2-40B4-BE49-F238E27FC236}">
              <a16:creationId xmlns:a16="http://schemas.microsoft.com/office/drawing/2014/main" id="{E1E68990-7E5F-B2AB-8D11-52ED225E998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801" name="Rectangle 223">
          <a:extLst>
            <a:ext uri="{FF2B5EF4-FFF2-40B4-BE49-F238E27FC236}">
              <a16:creationId xmlns:a16="http://schemas.microsoft.com/office/drawing/2014/main" id="{C2496CAA-2F67-5923-2406-BC83DB84894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802" name="Rectangle 224">
          <a:extLst>
            <a:ext uri="{FF2B5EF4-FFF2-40B4-BE49-F238E27FC236}">
              <a16:creationId xmlns:a16="http://schemas.microsoft.com/office/drawing/2014/main" id="{E36A5B9E-3A8C-A9F1-FAD7-A78E362D051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803" name="Rectangle 225">
          <a:extLst>
            <a:ext uri="{FF2B5EF4-FFF2-40B4-BE49-F238E27FC236}">
              <a16:creationId xmlns:a16="http://schemas.microsoft.com/office/drawing/2014/main" id="{17D0E927-2A3A-08CA-21A6-124EAA148F7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804" name="Rectangle 226">
          <a:extLst>
            <a:ext uri="{FF2B5EF4-FFF2-40B4-BE49-F238E27FC236}">
              <a16:creationId xmlns:a16="http://schemas.microsoft.com/office/drawing/2014/main" id="{36E3179B-DB77-BD07-43B7-B10F7614B51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805" name="Rectangle 227">
          <a:extLst>
            <a:ext uri="{FF2B5EF4-FFF2-40B4-BE49-F238E27FC236}">
              <a16:creationId xmlns:a16="http://schemas.microsoft.com/office/drawing/2014/main" id="{A1B90B89-0641-4ABD-4840-06B38058D07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806" name="Rectangle 228">
          <a:extLst>
            <a:ext uri="{FF2B5EF4-FFF2-40B4-BE49-F238E27FC236}">
              <a16:creationId xmlns:a16="http://schemas.microsoft.com/office/drawing/2014/main" id="{DCAA4A6F-4511-4606-7B30-2F079DE1827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807" name="Rectangle 229">
          <a:extLst>
            <a:ext uri="{FF2B5EF4-FFF2-40B4-BE49-F238E27FC236}">
              <a16:creationId xmlns:a16="http://schemas.microsoft.com/office/drawing/2014/main" id="{AE32FCBA-EB85-B622-C030-B7DA094454D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808" name="Rectangle 230">
          <a:extLst>
            <a:ext uri="{FF2B5EF4-FFF2-40B4-BE49-F238E27FC236}">
              <a16:creationId xmlns:a16="http://schemas.microsoft.com/office/drawing/2014/main" id="{581804A2-4755-E829-BC26-C575B98C698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809" name="Rectangle 231">
          <a:extLst>
            <a:ext uri="{FF2B5EF4-FFF2-40B4-BE49-F238E27FC236}">
              <a16:creationId xmlns:a16="http://schemas.microsoft.com/office/drawing/2014/main" id="{52F1F87F-311B-E6DC-A1F6-CC503F0FA73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810" name="Rectangle 232">
          <a:extLst>
            <a:ext uri="{FF2B5EF4-FFF2-40B4-BE49-F238E27FC236}">
              <a16:creationId xmlns:a16="http://schemas.microsoft.com/office/drawing/2014/main" id="{F3923C9F-1133-DF6C-CAEF-56EEBA39DB8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811" name="Rectangle 233">
          <a:extLst>
            <a:ext uri="{FF2B5EF4-FFF2-40B4-BE49-F238E27FC236}">
              <a16:creationId xmlns:a16="http://schemas.microsoft.com/office/drawing/2014/main" id="{121191CC-9EB9-3946-9E5B-85BBB5B227B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812" name="Rectangle 234">
          <a:extLst>
            <a:ext uri="{FF2B5EF4-FFF2-40B4-BE49-F238E27FC236}">
              <a16:creationId xmlns:a16="http://schemas.microsoft.com/office/drawing/2014/main" id="{53860F7C-8EAD-39AA-455F-849FA3FA149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813" name="Rectangle 235">
          <a:extLst>
            <a:ext uri="{FF2B5EF4-FFF2-40B4-BE49-F238E27FC236}">
              <a16:creationId xmlns:a16="http://schemas.microsoft.com/office/drawing/2014/main" id="{8C6CBE5F-068E-C471-901B-D9032B3C90E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814" name="Rectangle 236">
          <a:extLst>
            <a:ext uri="{FF2B5EF4-FFF2-40B4-BE49-F238E27FC236}">
              <a16:creationId xmlns:a16="http://schemas.microsoft.com/office/drawing/2014/main" id="{3B68B90E-8D8F-6CA7-3A56-72EC5535C74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815" name="Rectangle 237">
          <a:extLst>
            <a:ext uri="{FF2B5EF4-FFF2-40B4-BE49-F238E27FC236}">
              <a16:creationId xmlns:a16="http://schemas.microsoft.com/office/drawing/2014/main" id="{65129A9B-F5CC-4428-F7D5-5A0BF6D8FF5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816" name="Rectangle 238">
          <a:extLst>
            <a:ext uri="{FF2B5EF4-FFF2-40B4-BE49-F238E27FC236}">
              <a16:creationId xmlns:a16="http://schemas.microsoft.com/office/drawing/2014/main" id="{82469E28-579A-63B5-117F-EAB39CC5832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817" name="Rectangle 239">
          <a:extLst>
            <a:ext uri="{FF2B5EF4-FFF2-40B4-BE49-F238E27FC236}">
              <a16:creationId xmlns:a16="http://schemas.microsoft.com/office/drawing/2014/main" id="{60B4E3DF-6CD8-BAD2-5DF0-882FB4BC57D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818" name="Rectangle 240">
          <a:extLst>
            <a:ext uri="{FF2B5EF4-FFF2-40B4-BE49-F238E27FC236}">
              <a16:creationId xmlns:a16="http://schemas.microsoft.com/office/drawing/2014/main" id="{CE5A99C3-9538-C50E-24F8-6BEF86080FA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819" name="Rectangle 241">
          <a:extLst>
            <a:ext uri="{FF2B5EF4-FFF2-40B4-BE49-F238E27FC236}">
              <a16:creationId xmlns:a16="http://schemas.microsoft.com/office/drawing/2014/main" id="{4868D532-91B7-E8CF-08DF-39E7EDB2519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820" name="Rectangle 242">
          <a:extLst>
            <a:ext uri="{FF2B5EF4-FFF2-40B4-BE49-F238E27FC236}">
              <a16:creationId xmlns:a16="http://schemas.microsoft.com/office/drawing/2014/main" id="{45033BB9-2FEA-3152-1142-E5F732B8888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821" name="Rectangle 243">
          <a:extLst>
            <a:ext uri="{FF2B5EF4-FFF2-40B4-BE49-F238E27FC236}">
              <a16:creationId xmlns:a16="http://schemas.microsoft.com/office/drawing/2014/main" id="{09B1EF2F-E692-2565-504D-DC0BAD1831F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822" name="Rectangle 244">
          <a:extLst>
            <a:ext uri="{FF2B5EF4-FFF2-40B4-BE49-F238E27FC236}">
              <a16:creationId xmlns:a16="http://schemas.microsoft.com/office/drawing/2014/main" id="{FE036BB0-3476-549D-0392-52310292B5B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823" name="Rectangle 245">
          <a:extLst>
            <a:ext uri="{FF2B5EF4-FFF2-40B4-BE49-F238E27FC236}">
              <a16:creationId xmlns:a16="http://schemas.microsoft.com/office/drawing/2014/main" id="{B7AAF788-B05B-8E4A-8FCB-35ABCB7B5C8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824" name="Rectangle 246">
          <a:extLst>
            <a:ext uri="{FF2B5EF4-FFF2-40B4-BE49-F238E27FC236}">
              <a16:creationId xmlns:a16="http://schemas.microsoft.com/office/drawing/2014/main" id="{F5013DA4-DC64-DCD9-98EE-A639F00FBFA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825" name="Rectangle 247">
          <a:extLst>
            <a:ext uri="{FF2B5EF4-FFF2-40B4-BE49-F238E27FC236}">
              <a16:creationId xmlns:a16="http://schemas.microsoft.com/office/drawing/2014/main" id="{9D768E76-C845-A856-F9D2-985B7A63323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826" name="Rectangle 248">
          <a:extLst>
            <a:ext uri="{FF2B5EF4-FFF2-40B4-BE49-F238E27FC236}">
              <a16:creationId xmlns:a16="http://schemas.microsoft.com/office/drawing/2014/main" id="{FDC93729-F29B-9FAF-C1BB-67760842630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827" name="Rectangle 249">
          <a:extLst>
            <a:ext uri="{FF2B5EF4-FFF2-40B4-BE49-F238E27FC236}">
              <a16:creationId xmlns:a16="http://schemas.microsoft.com/office/drawing/2014/main" id="{C9A9C4B0-1AEC-4C04-2CBF-0E41E2B84D8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828" name="Rectangle 250">
          <a:extLst>
            <a:ext uri="{FF2B5EF4-FFF2-40B4-BE49-F238E27FC236}">
              <a16:creationId xmlns:a16="http://schemas.microsoft.com/office/drawing/2014/main" id="{21561D4C-29B1-070A-D6FB-EE80FD452FF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829" name="Rectangle 251">
          <a:extLst>
            <a:ext uri="{FF2B5EF4-FFF2-40B4-BE49-F238E27FC236}">
              <a16:creationId xmlns:a16="http://schemas.microsoft.com/office/drawing/2014/main" id="{2F6BB678-D7D5-EEB4-BD6B-1BBB8987220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830" name="Rectangle 252">
          <a:extLst>
            <a:ext uri="{FF2B5EF4-FFF2-40B4-BE49-F238E27FC236}">
              <a16:creationId xmlns:a16="http://schemas.microsoft.com/office/drawing/2014/main" id="{9AB73BBA-FD5F-382E-E359-60E6B13D6B4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831" name="Rectangle 253">
          <a:extLst>
            <a:ext uri="{FF2B5EF4-FFF2-40B4-BE49-F238E27FC236}">
              <a16:creationId xmlns:a16="http://schemas.microsoft.com/office/drawing/2014/main" id="{8C24E387-2F4F-6FCD-B02D-8931EF0EE5C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832" name="Rectangle 254">
          <a:extLst>
            <a:ext uri="{FF2B5EF4-FFF2-40B4-BE49-F238E27FC236}">
              <a16:creationId xmlns:a16="http://schemas.microsoft.com/office/drawing/2014/main" id="{A0FF4070-D067-349E-D17B-28D9E24C341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833" name="Rectangle 255">
          <a:extLst>
            <a:ext uri="{FF2B5EF4-FFF2-40B4-BE49-F238E27FC236}">
              <a16:creationId xmlns:a16="http://schemas.microsoft.com/office/drawing/2014/main" id="{DCADE5D3-7280-BA48-3A56-C521438B128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834" name="Rectangle 256">
          <a:extLst>
            <a:ext uri="{FF2B5EF4-FFF2-40B4-BE49-F238E27FC236}">
              <a16:creationId xmlns:a16="http://schemas.microsoft.com/office/drawing/2014/main" id="{D27C6343-B53A-8459-FC42-8D683A925FF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835" name="Rectangle 257">
          <a:extLst>
            <a:ext uri="{FF2B5EF4-FFF2-40B4-BE49-F238E27FC236}">
              <a16:creationId xmlns:a16="http://schemas.microsoft.com/office/drawing/2014/main" id="{6AC3E053-4E07-DB13-A32D-4EC6326BC55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836" name="Rectangle 258">
          <a:extLst>
            <a:ext uri="{FF2B5EF4-FFF2-40B4-BE49-F238E27FC236}">
              <a16:creationId xmlns:a16="http://schemas.microsoft.com/office/drawing/2014/main" id="{4CDFC043-8811-9A58-F618-FEB389F4E9F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60837" name="Rectangle 259">
          <a:extLst>
            <a:ext uri="{FF2B5EF4-FFF2-40B4-BE49-F238E27FC236}">
              <a16:creationId xmlns:a16="http://schemas.microsoft.com/office/drawing/2014/main" id="{C355E2C4-3E70-A255-F2A1-F9892129F10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838" name="Rectangle 260">
          <a:extLst>
            <a:ext uri="{FF2B5EF4-FFF2-40B4-BE49-F238E27FC236}">
              <a16:creationId xmlns:a16="http://schemas.microsoft.com/office/drawing/2014/main" id="{209BB376-4D1E-0194-333C-02E46B56F7A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60839" name="Rectangle 261">
          <a:extLst>
            <a:ext uri="{FF2B5EF4-FFF2-40B4-BE49-F238E27FC236}">
              <a16:creationId xmlns:a16="http://schemas.microsoft.com/office/drawing/2014/main" id="{56A9C9BD-68A6-2277-F203-FBD44A732DA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60840" name="Rectangle 262">
          <a:extLst>
            <a:ext uri="{FF2B5EF4-FFF2-40B4-BE49-F238E27FC236}">
              <a16:creationId xmlns:a16="http://schemas.microsoft.com/office/drawing/2014/main" id="{147DAD86-1FAA-8B56-D3DD-712F3093D45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60841" name="Rectangle 263">
          <a:extLst>
            <a:ext uri="{FF2B5EF4-FFF2-40B4-BE49-F238E27FC236}">
              <a16:creationId xmlns:a16="http://schemas.microsoft.com/office/drawing/2014/main" id="{327C68E3-3292-9323-F9C4-DBC82C7F748D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60842" name="Rectangle 264">
          <a:extLst>
            <a:ext uri="{FF2B5EF4-FFF2-40B4-BE49-F238E27FC236}">
              <a16:creationId xmlns:a16="http://schemas.microsoft.com/office/drawing/2014/main" id="{00AE25C0-60A1-3AEC-238E-05E4B49EF2FD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60843" name="Rectangle 265">
          <a:extLst>
            <a:ext uri="{FF2B5EF4-FFF2-40B4-BE49-F238E27FC236}">
              <a16:creationId xmlns:a16="http://schemas.microsoft.com/office/drawing/2014/main" id="{4CA940DA-FF5D-9C0B-BA87-12CC6D92108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60844" name="Rectangle 266">
          <a:extLst>
            <a:ext uri="{FF2B5EF4-FFF2-40B4-BE49-F238E27FC236}">
              <a16:creationId xmlns:a16="http://schemas.microsoft.com/office/drawing/2014/main" id="{7E0B7E91-7944-596D-4448-9FAA8E23A412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60845" name="Rectangle 267">
          <a:extLst>
            <a:ext uri="{FF2B5EF4-FFF2-40B4-BE49-F238E27FC236}">
              <a16:creationId xmlns:a16="http://schemas.microsoft.com/office/drawing/2014/main" id="{3DC38659-7D7F-3146-8577-FB998FD22F3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60846" name="Rectangle 268">
          <a:extLst>
            <a:ext uri="{FF2B5EF4-FFF2-40B4-BE49-F238E27FC236}">
              <a16:creationId xmlns:a16="http://schemas.microsoft.com/office/drawing/2014/main" id="{E6E3F173-CE99-10C8-177D-46DB207454F3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60847" name="Rectangle 269">
          <a:extLst>
            <a:ext uri="{FF2B5EF4-FFF2-40B4-BE49-F238E27FC236}">
              <a16:creationId xmlns:a16="http://schemas.microsoft.com/office/drawing/2014/main" id="{2A310142-3386-C96C-D73C-764CBE0770E3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60848" name="Rectangle 270">
          <a:extLst>
            <a:ext uri="{FF2B5EF4-FFF2-40B4-BE49-F238E27FC236}">
              <a16:creationId xmlns:a16="http://schemas.microsoft.com/office/drawing/2014/main" id="{AB7EC531-6ED0-15C9-562A-01DCF1BFC9BC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60849" name="Rectangle 271">
          <a:extLst>
            <a:ext uri="{FF2B5EF4-FFF2-40B4-BE49-F238E27FC236}">
              <a16:creationId xmlns:a16="http://schemas.microsoft.com/office/drawing/2014/main" id="{DAEFEA65-EA37-1C2C-20AB-F309FF70DF86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60850" name="Rectangle 272">
          <a:extLst>
            <a:ext uri="{FF2B5EF4-FFF2-40B4-BE49-F238E27FC236}">
              <a16:creationId xmlns:a16="http://schemas.microsoft.com/office/drawing/2014/main" id="{1E32EE92-A036-392E-DC0A-7F3DB812E220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60851" name="Rectangle 273">
          <a:extLst>
            <a:ext uri="{FF2B5EF4-FFF2-40B4-BE49-F238E27FC236}">
              <a16:creationId xmlns:a16="http://schemas.microsoft.com/office/drawing/2014/main" id="{928CED41-008D-51DA-4C74-2962D221CFE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60852" name="Rectangle 274">
          <a:extLst>
            <a:ext uri="{FF2B5EF4-FFF2-40B4-BE49-F238E27FC236}">
              <a16:creationId xmlns:a16="http://schemas.microsoft.com/office/drawing/2014/main" id="{2316E8FC-2FC2-092C-AED7-94F23E143DC6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853" name="Rectangle 275">
          <a:extLst>
            <a:ext uri="{FF2B5EF4-FFF2-40B4-BE49-F238E27FC236}">
              <a16:creationId xmlns:a16="http://schemas.microsoft.com/office/drawing/2014/main" id="{965903E1-294A-4F43-31DB-450AE4D0E8A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854" name="Rectangle 276">
          <a:extLst>
            <a:ext uri="{FF2B5EF4-FFF2-40B4-BE49-F238E27FC236}">
              <a16:creationId xmlns:a16="http://schemas.microsoft.com/office/drawing/2014/main" id="{AAB6E76B-D8CD-B7E9-5AD7-5978CA7C975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855" name="Rectangle 277">
          <a:extLst>
            <a:ext uri="{FF2B5EF4-FFF2-40B4-BE49-F238E27FC236}">
              <a16:creationId xmlns:a16="http://schemas.microsoft.com/office/drawing/2014/main" id="{92374506-CF23-56A0-5671-15816154410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856" name="Rectangle 278">
          <a:extLst>
            <a:ext uri="{FF2B5EF4-FFF2-40B4-BE49-F238E27FC236}">
              <a16:creationId xmlns:a16="http://schemas.microsoft.com/office/drawing/2014/main" id="{9A2D6A09-7AD0-4C8A-3C61-6D6FF56FE88C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857" name="Rectangle 279">
          <a:extLst>
            <a:ext uri="{FF2B5EF4-FFF2-40B4-BE49-F238E27FC236}">
              <a16:creationId xmlns:a16="http://schemas.microsoft.com/office/drawing/2014/main" id="{FDB7D96A-403C-7DA8-2392-BA33B7A17D3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858" name="Rectangle 280">
          <a:extLst>
            <a:ext uri="{FF2B5EF4-FFF2-40B4-BE49-F238E27FC236}">
              <a16:creationId xmlns:a16="http://schemas.microsoft.com/office/drawing/2014/main" id="{745F27B7-9AF4-0CF8-454E-C266F825D2A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859" name="Rectangle 281">
          <a:extLst>
            <a:ext uri="{FF2B5EF4-FFF2-40B4-BE49-F238E27FC236}">
              <a16:creationId xmlns:a16="http://schemas.microsoft.com/office/drawing/2014/main" id="{8EF54C72-894F-AAA2-BE6A-E428EC1253F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860" name="Rectangle 282">
          <a:extLst>
            <a:ext uri="{FF2B5EF4-FFF2-40B4-BE49-F238E27FC236}">
              <a16:creationId xmlns:a16="http://schemas.microsoft.com/office/drawing/2014/main" id="{ED1483DE-5225-41DB-A003-E7E60BAE30F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861" name="Rectangle 283">
          <a:extLst>
            <a:ext uri="{FF2B5EF4-FFF2-40B4-BE49-F238E27FC236}">
              <a16:creationId xmlns:a16="http://schemas.microsoft.com/office/drawing/2014/main" id="{D980F5EB-E80C-D90A-8D98-A2BFFEDC7C7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862" name="Rectangle 284">
          <a:extLst>
            <a:ext uri="{FF2B5EF4-FFF2-40B4-BE49-F238E27FC236}">
              <a16:creationId xmlns:a16="http://schemas.microsoft.com/office/drawing/2014/main" id="{BD4343BC-D7BA-8C48-617F-094D66E76509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863" name="Rectangle 285">
          <a:extLst>
            <a:ext uri="{FF2B5EF4-FFF2-40B4-BE49-F238E27FC236}">
              <a16:creationId xmlns:a16="http://schemas.microsoft.com/office/drawing/2014/main" id="{F3AC05CF-6ACE-5198-ABE8-2DA00E15D21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864" name="Rectangle 286">
          <a:extLst>
            <a:ext uri="{FF2B5EF4-FFF2-40B4-BE49-F238E27FC236}">
              <a16:creationId xmlns:a16="http://schemas.microsoft.com/office/drawing/2014/main" id="{59007F00-8DE6-4A00-512E-E1EAEFF7B9A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865" name="Rectangle 287">
          <a:extLst>
            <a:ext uri="{FF2B5EF4-FFF2-40B4-BE49-F238E27FC236}">
              <a16:creationId xmlns:a16="http://schemas.microsoft.com/office/drawing/2014/main" id="{5DB49A65-AA41-5D12-8F45-C628DBCFB6C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866" name="Rectangle 288">
          <a:extLst>
            <a:ext uri="{FF2B5EF4-FFF2-40B4-BE49-F238E27FC236}">
              <a16:creationId xmlns:a16="http://schemas.microsoft.com/office/drawing/2014/main" id="{87F084E9-891C-559C-5D9E-5B48ED9F0CE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867" name="Rectangle 289">
          <a:extLst>
            <a:ext uri="{FF2B5EF4-FFF2-40B4-BE49-F238E27FC236}">
              <a16:creationId xmlns:a16="http://schemas.microsoft.com/office/drawing/2014/main" id="{214F8DC6-6724-3E2A-CE80-883643920F8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868" name="Rectangle 290">
          <a:extLst>
            <a:ext uri="{FF2B5EF4-FFF2-40B4-BE49-F238E27FC236}">
              <a16:creationId xmlns:a16="http://schemas.microsoft.com/office/drawing/2014/main" id="{9666057C-4281-9825-EB4C-F8E64545FC4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869" name="Rectangle 291">
          <a:extLst>
            <a:ext uri="{FF2B5EF4-FFF2-40B4-BE49-F238E27FC236}">
              <a16:creationId xmlns:a16="http://schemas.microsoft.com/office/drawing/2014/main" id="{5DD0C9DB-7B92-91AF-371D-AE309722F92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870" name="Rectangle 292">
          <a:extLst>
            <a:ext uri="{FF2B5EF4-FFF2-40B4-BE49-F238E27FC236}">
              <a16:creationId xmlns:a16="http://schemas.microsoft.com/office/drawing/2014/main" id="{82A3FC6D-8F8D-218D-1D08-AFE5C1C4691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871" name="Rectangle 293">
          <a:extLst>
            <a:ext uri="{FF2B5EF4-FFF2-40B4-BE49-F238E27FC236}">
              <a16:creationId xmlns:a16="http://schemas.microsoft.com/office/drawing/2014/main" id="{AE44FEB3-8490-B5FE-F9A9-751C3B6100E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872" name="Rectangle 294">
          <a:extLst>
            <a:ext uri="{FF2B5EF4-FFF2-40B4-BE49-F238E27FC236}">
              <a16:creationId xmlns:a16="http://schemas.microsoft.com/office/drawing/2014/main" id="{2C7AD68C-50EA-6818-71AD-7BE511E89D5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873" name="Rectangle 295">
          <a:extLst>
            <a:ext uri="{FF2B5EF4-FFF2-40B4-BE49-F238E27FC236}">
              <a16:creationId xmlns:a16="http://schemas.microsoft.com/office/drawing/2014/main" id="{C88D0F0B-157B-CDAB-B3CF-FA20C672A8F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874" name="Rectangle 296">
          <a:extLst>
            <a:ext uri="{FF2B5EF4-FFF2-40B4-BE49-F238E27FC236}">
              <a16:creationId xmlns:a16="http://schemas.microsoft.com/office/drawing/2014/main" id="{327A4BB7-9374-F1E8-2F2E-2035C2A4B5C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875" name="Rectangle 297">
          <a:extLst>
            <a:ext uri="{FF2B5EF4-FFF2-40B4-BE49-F238E27FC236}">
              <a16:creationId xmlns:a16="http://schemas.microsoft.com/office/drawing/2014/main" id="{51B30F6F-FB14-5A73-88DC-F5E744F936B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876" name="Rectangle 298">
          <a:extLst>
            <a:ext uri="{FF2B5EF4-FFF2-40B4-BE49-F238E27FC236}">
              <a16:creationId xmlns:a16="http://schemas.microsoft.com/office/drawing/2014/main" id="{D5A6025C-2B91-5022-FCC0-55F75A7F8FF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60877" name="Rectangle 299">
          <a:extLst>
            <a:ext uri="{FF2B5EF4-FFF2-40B4-BE49-F238E27FC236}">
              <a16:creationId xmlns:a16="http://schemas.microsoft.com/office/drawing/2014/main" id="{86C22CF5-0A97-EBA0-305A-A84941A7051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878" name="Rectangle 300">
          <a:extLst>
            <a:ext uri="{FF2B5EF4-FFF2-40B4-BE49-F238E27FC236}">
              <a16:creationId xmlns:a16="http://schemas.microsoft.com/office/drawing/2014/main" id="{D150F881-F903-7BB8-A5AD-4589DC190ED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879" name="Rectangle 301">
          <a:extLst>
            <a:ext uri="{FF2B5EF4-FFF2-40B4-BE49-F238E27FC236}">
              <a16:creationId xmlns:a16="http://schemas.microsoft.com/office/drawing/2014/main" id="{BFB2B3C2-84F2-C5C8-1D55-53A7C49913D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880" name="Rectangle 302">
          <a:extLst>
            <a:ext uri="{FF2B5EF4-FFF2-40B4-BE49-F238E27FC236}">
              <a16:creationId xmlns:a16="http://schemas.microsoft.com/office/drawing/2014/main" id="{23CE2073-09FA-CC21-601D-E834739544D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881" name="Rectangle 303">
          <a:extLst>
            <a:ext uri="{FF2B5EF4-FFF2-40B4-BE49-F238E27FC236}">
              <a16:creationId xmlns:a16="http://schemas.microsoft.com/office/drawing/2014/main" id="{E6D163B0-FB09-C1A7-F54A-9E469199E73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882" name="Rectangle 304">
          <a:extLst>
            <a:ext uri="{FF2B5EF4-FFF2-40B4-BE49-F238E27FC236}">
              <a16:creationId xmlns:a16="http://schemas.microsoft.com/office/drawing/2014/main" id="{BF69112E-757E-D705-1121-3F544A2C820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60883" name="Rectangle 305">
          <a:extLst>
            <a:ext uri="{FF2B5EF4-FFF2-40B4-BE49-F238E27FC236}">
              <a16:creationId xmlns:a16="http://schemas.microsoft.com/office/drawing/2014/main" id="{ED6AFE4A-90B2-FE7F-7A89-FBB2878B04F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60884" name="Rectangle 306">
          <a:extLst>
            <a:ext uri="{FF2B5EF4-FFF2-40B4-BE49-F238E27FC236}">
              <a16:creationId xmlns:a16="http://schemas.microsoft.com/office/drawing/2014/main" id="{B60DE495-4AB3-0F0B-7E1D-07C249A9F21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60885" name="Rectangle 307">
          <a:extLst>
            <a:ext uri="{FF2B5EF4-FFF2-40B4-BE49-F238E27FC236}">
              <a16:creationId xmlns:a16="http://schemas.microsoft.com/office/drawing/2014/main" id="{6091628B-8CD3-71B0-C2B3-B4F424A2757D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60886" name="Rectangle 308">
          <a:extLst>
            <a:ext uri="{FF2B5EF4-FFF2-40B4-BE49-F238E27FC236}">
              <a16:creationId xmlns:a16="http://schemas.microsoft.com/office/drawing/2014/main" id="{F3EBAA2F-47A2-BD3F-6151-ADA8A7BFB186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60887" name="Rectangle 309">
          <a:extLst>
            <a:ext uri="{FF2B5EF4-FFF2-40B4-BE49-F238E27FC236}">
              <a16:creationId xmlns:a16="http://schemas.microsoft.com/office/drawing/2014/main" id="{946195A7-9CF4-C6F2-DAB9-F3F8A02BB5F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60888" name="Rectangle 310">
          <a:extLst>
            <a:ext uri="{FF2B5EF4-FFF2-40B4-BE49-F238E27FC236}">
              <a16:creationId xmlns:a16="http://schemas.microsoft.com/office/drawing/2014/main" id="{6D699398-9A84-DFFF-237F-679FAE15A600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60889" name="Rectangle 311">
          <a:extLst>
            <a:ext uri="{FF2B5EF4-FFF2-40B4-BE49-F238E27FC236}">
              <a16:creationId xmlns:a16="http://schemas.microsoft.com/office/drawing/2014/main" id="{9985782F-7FDB-26E2-081F-2E2DD8A8BD7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60890" name="Rectangle 312">
          <a:extLst>
            <a:ext uri="{FF2B5EF4-FFF2-40B4-BE49-F238E27FC236}">
              <a16:creationId xmlns:a16="http://schemas.microsoft.com/office/drawing/2014/main" id="{06EE4AFE-385F-1B36-49D4-B57E72E8B152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60891" name="Rectangle 313">
          <a:extLst>
            <a:ext uri="{FF2B5EF4-FFF2-40B4-BE49-F238E27FC236}">
              <a16:creationId xmlns:a16="http://schemas.microsoft.com/office/drawing/2014/main" id="{51214356-99C7-9FDE-EFFB-CE0F20C05114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60892" name="Rectangle 314">
          <a:extLst>
            <a:ext uri="{FF2B5EF4-FFF2-40B4-BE49-F238E27FC236}">
              <a16:creationId xmlns:a16="http://schemas.microsoft.com/office/drawing/2014/main" id="{52BED8BC-2B38-3BBE-8100-4BCCBA15089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60893" name="Rectangle 315">
          <a:extLst>
            <a:ext uri="{FF2B5EF4-FFF2-40B4-BE49-F238E27FC236}">
              <a16:creationId xmlns:a16="http://schemas.microsoft.com/office/drawing/2014/main" id="{5087539C-D2E9-444C-F2BB-FF64D0A73D7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60894" name="Rectangle 316">
          <a:extLst>
            <a:ext uri="{FF2B5EF4-FFF2-40B4-BE49-F238E27FC236}">
              <a16:creationId xmlns:a16="http://schemas.microsoft.com/office/drawing/2014/main" id="{57673782-0FD1-FE8C-5F98-69961844BECD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60895" name="Rectangle 317">
          <a:extLst>
            <a:ext uri="{FF2B5EF4-FFF2-40B4-BE49-F238E27FC236}">
              <a16:creationId xmlns:a16="http://schemas.microsoft.com/office/drawing/2014/main" id="{E1BC8156-14F9-5D2E-E605-480BB19FD41C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60896" name="Rectangle 318">
          <a:extLst>
            <a:ext uri="{FF2B5EF4-FFF2-40B4-BE49-F238E27FC236}">
              <a16:creationId xmlns:a16="http://schemas.microsoft.com/office/drawing/2014/main" id="{AFA78414-3AAC-743E-50A7-6E88DB2B0BC7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60897" name="Rectangle 1058">
          <a:extLst>
            <a:ext uri="{FF2B5EF4-FFF2-40B4-BE49-F238E27FC236}">
              <a16:creationId xmlns:a16="http://schemas.microsoft.com/office/drawing/2014/main" id="{24F7C9E2-FC0D-D9E0-5733-E9600E052F02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0898" name="Rectangle 1059">
          <a:extLst>
            <a:ext uri="{FF2B5EF4-FFF2-40B4-BE49-F238E27FC236}">
              <a16:creationId xmlns:a16="http://schemas.microsoft.com/office/drawing/2014/main" id="{FAAA48E0-0DB8-E317-D078-E8C59229C2BB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0899" name="Rectangle 1060">
          <a:extLst>
            <a:ext uri="{FF2B5EF4-FFF2-40B4-BE49-F238E27FC236}">
              <a16:creationId xmlns:a16="http://schemas.microsoft.com/office/drawing/2014/main" id="{C7C40132-B267-5164-1CD3-4497337B63EF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60900" name="Rectangle 1061">
          <a:extLst>
            <a:ext uri="{FF2B5EF4-FFF2-40B4-BE49-F238E27FC236}">
              <a16:creationId xmlns:a16="http://schemas.microsoft.com/office/drawing/2014/main" id="{8F736D34-3903-57E8-F0A6-B2273E3C51EE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0901" name="Rectangle 1062">
          <a:extLst>
            <a:ext uri="{FF2B5EF4-FFF2-40B4-BE49-F238E27FC236}">
              <a16:creationId xmlns:a16="http://schemas.microsoft.com/office/drawing/2014/main" id="{DB7FCD04-6057-97D8-3F32-D48188B2F91A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0902" name="Rectangle 1063">
          <a:extLst>
            <a:ext uri="{FF2B5EF4-FFF2-40B4-BE49-F238E27FC236}">
              <a16:creationId xmlns:a16="http://schemas.microsoft.com/office/drawing/2014/main" id="{704DEC1B-5390-A5DA-3ABD-0BE7195D64E5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60903" name="Rectangle 1064">
          <a:extLst>
            <a:ext uri="{FF2B5EF4-FFF2-40B4-BE49-F238E27FC236}">
              <a16:creationId xmlns:a16="http://schemas.microsoft.com/office/drawing/2014/main" id="{6B28C52E-BCCD-3300-18AF-C1B8B143F8D7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0904" name="Rectangle 1065">
          <a:extLst>
            <a:ext uri="{FF2B5EF4-FFF2-40B4-BE49-F238E27FC236}">
              <a16:creationId xmlns:a16="http://schemas.microsoft.com/office/drawing/2014/main" id="{DD1FB3B8-1FB0-8468-4D96-64D41F14E7B1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0905" name="Rectangle 1066">
          <a:extLst>
            <a:ext uri="{FF2B5EF4-FFF2-40B4-BE49-F238E27FC236}">
              <a16:creationId xmlns:a16="http://schemas.microsoft.com/office/drawing/2014/main" id="{91385849-EBCF-17DB-20D2-1F262CC28474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0906" name="Rectangle 1067">
          <a:extLst>
            <a:ext uri="{FF2B5EF4-FFF2-40B4-BE49-F238E27FC236}">
              <a16:creationId xmlns:a16="http://schemas.microsoft.com/office/drawing/2014/main" id="{4BF0ABD7-6D74-A0EF-A0F2-8C71FA14177F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0907" name="Rectangle 1068">
          <a:extLst>
            <a:ext uri="{FF2B5EF4-FFF2-40B4-BE49-F238E27FC236}">
              <a16:creationId xmlns:a16="http://schemas.microsoft.com/office/drawing/2014/main" id="{0423A4E5-9AD3-3328-15A0-9F4F8C7CB60D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60908" name="Rectangle 1069">
          <a:extLst>
            <a:ext uri="{FF2B5EF4-FFF2-40B4-BE49-F238E27FC236}">
              <a16:creationId xmlns:a16="http://schemas.microsoft.com/office/drawing/2014/main" id="{1BB924E2-D1C9-47EB-D120-1D94C6190C01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0909" name="Rectangle 1070">
          <a:extLst>
            <a:ext uri="{FF2B5EF4-FFF2-40B4-BE49-F238E27FC236}">
              <a16:creationId xmlns:a16="http://schemas.microsoft.com/office/drawing/2014/main" id="{766309B7-965F-E7E5-CFC9-A120DFC38B97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0910" name="Rectangle 1071">
          <a:extLst>
            <a:ext uri="{FF2B5EF4-FFF2-40B4-BE49-F238E27FC236}">
              <a16:creationId xmlns:a16="http://schemas.microsoft.com/office/drawing/2014/main" id="{2C1BE71C-3EE3-C344-CD0C-B8E47F9FCDEB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0911" name="Rectangle 1072">
          <a:extLst>
            <a:ext uri="{FF2B5EF4-FFF2-40B4-BE49-F238E27FC236}">
              <a16:creationId xmlns:a16="http://schemas.microsoft.com/office/drawing/2014/main" id="{E27F3E72-255A-A229-EE70-17CE7C472E41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0912" name="Rectangle 1073">
          <a:extLst>
            <a:ext uri="{FF2B5EF4-FFF2-40B4-BE49-F238E27FC236}">
              <a16:creationId xmlns:a16="http://schemas.microsoft.com/office/drawing/2014/main" id="{6D10E0CA-F937-E05B-534B-87535B30C136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0913" name="Rectangle 1074">
          <a:extLst>
            <a:ext uri="{FF2B5EF4-FFF2-40B4-BE49-F238E27FC236}">
              <a16:creationId xmlns:a16="http://schemas.microsoft.com/office/drawing/2014/main" id="{A0E99EA2-C445-0C9A-1E27-86402C96C19D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0914" name="Rectangle 1075">
          <a:extLst>
            <a:ext uri="{FF2B5EF4-FFF2-40B4-BE49-F238E27FC236}">
              <a16:creationId xmlns:a16="http://schemas.microsoft.com/office/drawing/2014/main" id="{A2AF1C36-4CC2-0598-D3A8-FFE999AE0B2E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0915" name="Rectangle 1076">
          <a:extLst>
            <a:ext uri="{FF2B5EF4-FFF2-40B4-BE49-F238E27FC236}">
              <a16:creationId xmlns:a16="http://schemas.microsoft.com/office/drawing/2014/main" id="{69C1BDAE-48C1-F038-9F63-9DCDAFFAB1E3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0916" name="Rectangle 1077">
          <a:extLst>
            <a:ext uri="{FF2B5EF4-FFF2-40B4-BE49-F238E27FC236}">
              <a16:creationId xmlns:a16="http://schemas.microsoft.com/office/drawing/2014/main" id="{7D6BB24D-4120-F3A6-690C-CC0BDBF08B83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0917" name="Rectangle 1078">
          <a:extLst>
            <a:ext uri="{FF2B5EF4-FFF2-40B4-BE49-F238E27FC236}">
              <a16:creationId xmlns:a16="http://schemas.microsoft.com/office/drawing/2014/main" id="{B3ED56B2-A8B9-EF7C-8D48-923D19747A15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0918" name="Rectangle 1079">
          <a:extLst>
            <a:ext uri="{FF2B5EF4-FFF2-40B4-BE49-F238E27FC236}">
              <a16:creationId xmlns:a16="http://schemas.microsoft.com/office/drawing/2014/main" id="{50A755E6-7E36-0E89-4C93-895CF8E2E993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0919" name="Rectangle 1080">
          <a:extLst>
            <a:ext uri="{FF2B5EF4-FFF2-40B4-BE49-F238E27FC236}">
              <a16:creationId xmlns:a16="http://schemas.microsoft.com/office/drawing/2014/main" id="{8B3B9C67-9DF5-1450-7B26-065DF08F13F7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0920" name="Rectangle 1081">
          <a:extLst>
            <a:ext uri="{FF2B5EF4-FFF2-40B4-BE49-F238E27FC236}">
              <a16:creationId xmlns:a16="http://schemas.microsoft.com/office/drawing/2014/main" id="{4B6C83AD-A6B4-C9B6-DC3D-4CA687A6F2A6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0921" name="Rectangle 1082">
          <a:extLst>
            <a:ext uri="{FF2B5EF4-FFF2-40B4-BE49-F238E27FC236}">
              <a16:creationId xmlns:a16="http://schemas.microsoft.com/office/drawing/2014/main" id="{6FD6152B-2BF7-6AC9-5799-3BBE99BCB15F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0922" name="Rectangle 1083">
          <a:extLst>
            <a:ext uri="{FF2B5EF4-FFF2-40B4-BE49-F238E27FC236}">
              <a16:creationId xmlns:a16="http://schemas.microsoft.com/office/drawing/2014/main" id="{06E36053-FBDF-4528-7B03-9206F2447754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0923" name="Rectangle 1084">
          <a:extLst>
            <a:ext uri="{FF2B5EF4-FFF2-40B4-BE49-F238E27FC236}">
              <a16:creationId xmlns:a16="http://schemas.microsoft.com/office/drawing/2014/main" id="{FE8C03D4-3ED5-93D2-A8F3-41F84B8A0054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0924" name="Rectangle 1085">
          <a:extLst>
            <a:ext uri="{FF2B5EF4-FFF2-40B4-BE49-F238E27FC236}">
              <a16:creationId xmlns:a16="http://schemas.microsoft.com/office/drawing/2014/main" id="{A0C5B359-3071-79B9-101B-D933766EC18D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0925" name="Rectangle 1086">
          <a:extLst>
            <a:ext uri="{FF2B5EF4-FFF2-40B4-BE49-F238E27FC236}">
              <a16:creationId xmlns:a16="http://schemas.microsoft.com/office/drawing/2014/main" id="{1563F034-300E-D4DA-CE15-CA4A893052D5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0926" name="Rectangle 1087">
          <a:extLst>
            <a:ext uri="{FF2B5EF4-FFF2-40B4-BE49-F238E27FC236}">
              <a16:creationId xmlns:a16="http://schemas.microsoft.com/office/drawing/2014/main" id="{40787F19-A3A5-B3BA-E634-E4CB29CA5C1D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0927" name="Rectangle 1088">
          <a:extLst>
            <a:ext uri="{FF2B5EF4-FFF2-40B4-BE49-F238E27FC236}">
              <a16:creationId xmlns:a16="http://schemas.microsoft.com/office/drawing/2014/main" id="{C9FC0C46-D94F-21D6-78B1-E5F724EF5570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0928" name="Rectangle 1089">
          <a:extLst>
            <a:ext uri="{FF2B5EF4-FFF2-40B4-BE49-F238E27FC236}">
              <a16:creationId xmlns:a16="http://schemas.microsoft.com/office/drawing/2014/main" id="{26F95589-1AA7-8D5F-A27F-1139CA2A0029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0929" name="Rectangle 1090">
          <a:extLst>
            <a:ext uri="{FF2B5EF4-FFF2-40B4-BE49-F238E27FC236}">
              <a16:creationId xmlns:a16="http://schemas.microsoft.com/office/drawing/2014/main" id="{948ADAD2-A772-AC03-50B6-D07500CCD8A6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0930" name="Rectangle 1091">
          <a:extLst>
            <a:ext uri="{FF2B5EF4-FFF2-40B4-BE49-F238E27FC236}">
              <a16:creationId xmlns:a16="http://schemas.microsoft.com/office/drawing/2014/main" id="{4A63AB87-DC2E-E489-2237-F69C01AF05FB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0931" name="Rectangle 1092">
          <a:extLst>
            <a:ext uri="{FF2B5EF4-FFF2-40B4-BE49-F238E27FC236}">
              <a16:creationId xmlns:a16="http://schemas.microsoft.com/office/drawing/2014/main" id="{F4CA9AE9-68D7-EFFF-D231-AC8B57A57F8B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0932" name="Rectangle 1093">
          <a:extLst>
            <a:ext uri="{FF2B5EF4-FFF2-40B4-BE49-F238E27FC236}">
              <a16:creationId xmlns:a16="http://schemas.microsoft.com/office/drawing/2014/main" id="{0C0F18F7-E229-882F-0609-B9368D19BA94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0933" name="Rectangle 1094">
          <a:extLst>
            <a:ext uri="{FF2B5EF4-FFF2-40B4-BE49-F238E27FC236}">
              <a16:creationId xmlns:a16="http://schemas.microsoft.com/office/drawing/2014/main" id="{D00B5C01-D6E6-4942-F0B6-6620C1DF6B0C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0934" name="Rectangle 1095">
          <a:extLst>
            <a:ext uri="{FF2B5EF4-FFF2-40B4-BE49-F238E27FC236}">
              <a16:creationId xmlns:a16="http://schemas.microsoft.com/office/drawing/2014/main" id="{BF8AB161-2C74-50BA-C4C7-5EB256A59027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60935" name="Rectangle 1058">
          <a:extLst>
            <a:ext uri="{FF2B5EF4-FFF2-40B4-BE49-F238E27FC236}">
              <a16:creationId xmlns:a16="http://schemas.microsoft.com/office/drawing/2014/main" id="{A8348C07-EA8E-6212-FD0D-B785E7158B7A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0936" name="Rectangle 1059">
          <a:extLst>
            <a:ext uri="{FF2B5EF4-FFF2-40B4-BE49-F238E27FC236}">
              <a16:creationId xmlns:a16="http://schemas.microsoft.com/office/drawing/2014/main" id="{DE6CEDA5-5F1A-0841-CCF7-7EBF4B97C31B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0937" name="Rectangle 1060">
          <a:extLst>
            <a:ext uri="{FF2B5EF4-FFF2-40B4-BE49-F238E27FC236}">
              <a16:creationId xmlns:a16="http://schemas.microsoft.com/office/drawing/2014/main" id="{FCD83DED-251C-3FE8-3977-2EFB67F3D347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60938" name="Rectangle 1061">
          <a:extLst>
            <a:ext uri="{FF2B5EF4-FFF2-40B4-BE49-F238E27FC236}">
              <a16:creationId xmlns:a16="http://schemas.microsoft.com/office/drawing/2014/main" id="{4B4D9CF3-47E2-0D49-EB4E-5062DA6AFA99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0939" name="Rectangle 1062">
          <a:extLst>
            <a:ext uri="{FF2B5EF4-FFF2-40B4-BE49-F238E27FC236}">
              <a16:creationId xmlns:a16="http://schemas.microsoft.com/office/drawing/2014/main" id="{A3FFC1D6-B380-CF30-D350-EC446FED58E7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0940" name="Rectangle 1063">
          <a:extLst>
            <a:ext uri="{FF2B5EF4-FFF2-40B4-BE49-F238E27FC236}">
              <a16:creationId xmlns:a16="http://schemas.microsoft.com/office/drawing/2014/main" id="{200E4826-52D5-DCF8-44A6-2DFE0E9924A9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60941" name="Rectangle 1064">
          <a:extLst>
            <a:ext uri="{FF2B5EF4-FFF2-40B4-BE49-F238E27FC236}">
              <a16:creationId xmlns:a16="http://schemas.microsoft.com/office/drawing/2014/main" id="{F05B4F77-33ED-C66D-8928-053B9953E8D7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0942" name="Rectangle 1065">
          <a:extLst>
            <a:ext uri="{FF2B5EF4-FFF2-40B4-BE49-F238E27FC236}">
              <a16:creationId xmlns:a16="http://schemas.microsoft.com/office/drawing/2014/main" id="{265B82C3-5378-49FB-7D92-140ED9322F41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0943" name="Rectangle 1066">
          <a:extLst>
            <a:ext uri="{FF2B5EF4-FFF2-40B4-BE49-F238E27FC236}">
              <a16:creationId xmlns:a16="http://schemas.microsoft.com/office/drawing/2014/main" id="{FB180F4D-2FA7-E021-B92C-9D63435EEFE1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0944" name="Rectangle 1067">
          <a:extLst>
            <a:ext uri="{FF2B5EF4-FFF2-40B4-BE49-F238E27FC236}">
              <a16:creationId xmlns:a16="http://schemas.microsoft.com/office/drawing/2014/main" id="{6DF91FFE-2F32-E6E4-697C-26337796DC2F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0945" name="Rectangle 1068">
          <a:extLst>
            <a:ext uri="{FF2B5EF4-FFF2-40B4-BE49-F238E27FC236}">
              <a16:creationId xmlns:a16="http://schemas.microsoft.com/office/drawing/2014/main" id="{31309A79-39BA-A303-5BC0-847E3BEA1352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60946" name="Rectangle 1069">
          <a:extLst>
            <a:ext uri="{FF2B5EF4-FFF2-40B4-BE49-F238E27FC236}">
              <a16:creationId xmlns:a16="http://schemas.microsoft.com/office/drawing/2014/main" id="{00C4B5BF-32B3-4B0A-DC7C-5B1026CC1655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0947" name="Rectangle 1070">
          <a:extLst>
            <a:ext uri="{FF2B5EF4-FFF2-40B4-BE49-F238E27FC236}">
              <a16:creationId xmlns:a16="http://schemas.microsoft.com/office/drawing/2014/main" id="{9135AECB-9136-F8D6-1270-49086619D354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0948" name="Rectangle 1071">
          <a:extLst>
            <a:ext uri="{FF2B5EF4-FFF2-40B4-BE49-F238E27FC236}">
              <a16:creationId xmlns:a16="http://schemas.microsoft.com/office/drawing/2014/main" id="{AE02CFD9-DE3F-F747-8B72-DCA27D7BBD77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0949" name="Rectangle 1072">
          <a:extLst>
            <a:ext uri="{FF2B5EF4-FFF2-40B4-BE49-F238E27FC236}">
              <a16:creationId xmlns:a16="http://schemas.microsoft.com/office/drawing/2014/main" id="{B9767C8F-F4B7-0014-8A88-E9BF69361E6F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0950" name="Rectangle 1073">
          <a:extLst>
            <a:ext uri="{FF2B5EF4-FFF2-40B4-BE49-F238E27FC236}">
              <a16:creationId xmlns:a16="http://schemas.microsoft.com/office/drawing/2014/main" id="{AF2C5180-5252-360C-565A-2EF690805211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0951" name="Rectangle 1074">
          <a:extLst>
            <a:ext uri="{FF2B5EF4-FFF2-40B4-BE49-F238E27FC236}">
              <a16:creationId xmlns:a16="http://schemas.microsoft.com/office/drawing/2014/main" id="{4762BC65-AE4F-4511-9016-E366E5AFCEA6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0952" name="Rectangle 1075">
          <a:extLst>
            <a:ext uri="{FF2B5EF4-FFF2-40B4-BE49-F238E27FC236}">
              <a16:creationId xmlns:a16="http://schemas.microsoft.com/office/drawing/2014/main" id="{8B79BCDC-1879-84E6-97A1-4B7954FC37B6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0953" name="Rectangle 1076">
          <a:extLst>
            <a:ext uri="{FF2B5EF4-FFF2-40B4-BE49-F238E27FC236}">
              <a16:creationId xmlns:a16="http://schemas.microsoft.com/office/drawing/2014/main" id="{05F38820-1D64-2FD0-EA0B-E39B9C901919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0954" name="Rectangle 1077">
          <a:extLst>
            <a:ext uri="{FF2B5EF4-FFF2-40B4-BE49-F238E27FC236}">
              <a16:creationId xmlns:a16="http://schemas.microsoft.com/office/drawing/2014/main" id="{CF6CF4A6-70E6-9969-74A6-83A910390247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0955" name="Rectangle 1078">
          <a:extLst>
            <a:ext uri="{FF2B5EF4-FFF2-40B4-BE49-F238E27FC236}">
              <a16:creationId xmlns:a16="http://schemas.microsoft.com/office/drawing/2014/main" id="{70668F35-193D-0F62-4444-6FCA2DAA1B57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0956" name="Rectangle 1079">
          <a:extLst>
            <a:ext uri="{FF2B5EF4-FFF2-40B4-BE49-F238E27FC236}">
              <a16:creationId xmlns:a16="http://schemas.microsoft.com/office/drawing/2014/main" id="{066D1927-FC35-826A-F72B-7ACBB1BFBF30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0957" name="Rectangle 1080">
          <a:extLst>
            <a:ext uri="{FF2B5EF4-FFF2-40B4-BE49-F238E27FC236}">
              <a16:creationId xmlns:a16="http://schemas.microsoft.com/office/drawing/2014/main" id="{2F01DB61-E900-DF35-E42D-0CF98ADE19D8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0958" name="Rectangle 1081">
          <a:extLst>
            <a:ext uri="{FF2B5EF4-FFF2-40B4-BE49-F238E27FC236}">
              <a16:creationId xmlns:a16="http://schemas.microsoft.com/office/drawing/2014/main" id="{49D412B0-9135-B0BC-E4CF-BF0FB061ACAB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0959" name="Rectangle 1082">
          <a:extLst>
            <a:ext uri="{FF2B5EF4-FFF2-40B4-BE49-F238E27FC236}">
              <a16:creationId xmlns:a16="http://schemas.microsoft.com/office/drawing/2014/main" id="{5D7FE2B9-9FA8-8252-57A5-B6FF9DD8468D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0960" name="Rectangle 1083">
          <a:extLst>
            <a:ext uri="{FF2B5EF4-FFF2-40B4-BE49-F238E27FC236}">
              <a16:creationId xmlns:a16="http://schemas.microsoft.com/office/drawing/2014/main" id="{E1F61452-AD9C-2BC7-0B05-90C69BC653AB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0961" name="Rectangle 1084">
          <a:extLst>
            <a:ext uri="{FF2B5EF4-FFF2-40B4-BE49-F238E27FC236}">
              <a16:creationId xmlns:a16="http://schemas.microsoft.com/office/drawing/2014/main" id="{CB429B46-A361-378C-7F03-F90F846A4391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0962" name="Rectangle 1085">
          <a:extLst>
            <a:ext uri="{FF2B5EF4-FFF2-40B4-BE49-F238E27FC236}">
              <a16:creationId xmlns:a16="http://schemas.microsoft.com/office/drawing/2014/main" id="{289210DC-16EC-C32C-5416-793E57EDFD87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0963" name="Rectangle 1086">
          <a:extLst>
            <a:ext uri="{FF2B5EF4-FFF2-40B4-BE49-F238E27FC236}">
              <a16:creationId xmlns:a16="http://schemas.microsoft.com/office/drawing/2014/main" id="{0BF947A8-FAE3-B756-EAE4-057442E4B0BC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0964" name="Rectangle 1087">
          <a:extLst>
            <a:ext uri="{FF2B5EF4-FFF2-40B4-BE49-F238E27FC236}">
              <a16:creationId xmlns:a16="http://schemas.microsoft.com/office/drawing/2014/main" id="{D09B58F5-BA77-F774-78FC-D28ABB10934D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0965" name="Rectangle 1088">
          <a:extLst>
            <a:ext uri="{FF2B5EF4-FFF2-40B4-BE49-F238E27FC236}">
              <a16:creationId xmlns:a16="http://schemas.microsoft.com/office/drawing/2014/main" id="{939BCEB4-59B0-50E7-5586-05142EF28635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0966" name="Rectangle 1089">
          <a:extLst>
            <a:ext uri="{FF2B5EF4-FFF2-40B4-BE49-F238E27FC236}">
              <a16:creationId xmlns:a16="http://schemas.microsoft.com/office/drawing/2014/main" id="{726B0E80-15AF-357C-6377-511B662D7177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0967" name="Rectangle 1090">
          <a:extLst>
            <a:ext uri="{FF2B5EF4-FFF2-40B4-BE49-F238E27FC236}">
              <a16:creationId xmlns:a16="http://schemas.microsoft.com/office/drawing/2014/main" id="{BAB621BC-9B36-9DFD-31E0-2B8515E7451B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0968" name="Rectangle 1091">
          <a:extLst>
            <a:ext uri="{FF2B5EF4-FFF2-40B4-BE49-F238E27FC236}">
              <a16:creationId xmlns:a16="http://schemas.microsoft.com/office/drawing/2014/main" id="{7ED6A262-0711-F936-CFBE-C00D738F93A9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0969" name="Rectangle 1092">
          <a:extLst>
            <a:ext uri="{FF2B5EF4-FFF2-40B4-BE49-F238E27FC236}">
              <a16:creationId xmlns:a16="http://schemas.microsoft.com/office/drawing/2014/main" id="{68FCA5EC-BDED-215E-96FD-91786F4A5635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0970" name="Rectangle 1093">
          <a:extLst>
            <a:ext uri="{FF2B5EF4-FFF2-40B4-BE49-F238E27FC236}">
              <a16:creationId xmlns:a16="http://schemas.microsoft.com/office/drawing/2014/main" id="{AB18C4CD-6406-26FB-2540-44B1F013A35D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0971" name="Rectangle 1094">
          <a:extLst>
            <a:ext uri="{FF2B5EF4-FFF2-40B4-BE49-F238E27FC236}">
              <a16:creationId xmlns:a16="http://schemas.microsoft.com/office/drawing/2014/main" id="{D574E71C-85ED-C09C-D131-9F82E434255E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0972" name="Rectangle 1095">
          <a:extLst>
            <a:ext uri="{FF2B5EF4-FFF2-40B4-BE49-F238E27FC236}">
              <a16:creationId xmlns:a16="http://schemas.microsoft.com/office/drawing/2014/main" id="{86A8B930-059A-F688-8A9D-5A08B0B82329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60973" name="Rectangle 1058">
          <a:extLst>
            <a:ext uri="{FF2B5EF4-FFF2-40B4-BE49-F238E27FC236}">
              <a16:creationId xmlns:a16="http://schemas.microsoft.com/office/drawing/2014/main" id="{9B42EB92-79F1-7DBE-B897-B367E188CE1F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0974" name="Rectangle 1059">
          <a:extLst>
            <a:ext uri="{FF2B5EF4-FFF2-40B4-BE49-F238E27FC236}">
              <a16:creationId xmlns:a16="http://schemas.microsoft.com/office/drawing/2014/main" id="{A22E3516-8218-19DB-62D0-6C65AC3D193F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0975" name="Rectangle 1060">
          <a:extLst>
            <a:ext uri="{FF2B5EF4-FFF2-40B4-BE49-F238E27FC236}">
              <a16:creationId xmlns:a16="http://schemas.microsoft.com/office/drawing/2014/main" id="{5ACA451E-F528-8C8F-ED0C-DBEAC75AF58A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60976" name="Rectangle 1061">
          <a:extLst>
            <a:ext uri="{FF2B5EF4-FFF2-40B4-BE49-F238E27FC236}">
              <a16:creationId xmlns:a16="http://schemas.microsoft.com/office/drawing/2014/main" id="{DE1E389E-4896-78CE-35F8-E7C886824DCF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0977" name="Rectangle 1062">
          <a:extLst>
            <a:ext uri="{FF2B5EF4-FFF2-40B4-BE49-F238E27FC236}">
              <a16:creationId xmlns:a16="http://schemas.microsoft.com/office/drawing/2014/main" id="{23102A42-A76D-1CBC-6F71-6DAB8A7599A4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0978" name="Rectangle 1063">
          <a:extLst>
            <a:ext uri="{FF2B5EF4-FFF2-40B4-BE49-F238E27FC236}">
              <a16:creationId xmlns:a16="http://schemas.microsoft.com/office/drawing/2014/main" id="{71841A13-AC97-506A-6D71-DEA2F34415D6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60979" name="Rectangle 1064">
          <a:extLst>
            <a:ext uri="{FF2B5EF4-FFF2-40B4-BE49-F238E27FC236}">
              <a16:creationId xmlns:a16="http://schemas.microsoft.com/office/drawing/2014/main" id="{0CD409CF-8699-104C-280D-040510477236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0980" name="Rectangle 1065">
          <a:extLst>
            <a:ext uri="{FF2B5EF4-FFF2-40B4-BE49-F238E27FC236}">
              <a16:creationId xmlns:a16="http://schemas.microsoft.com/office/drawing/2014/main" id="{936C12B5-5A9B-9D28-36F3-11BB188A8E06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0981" name="Rectangle 1066">
          <a:extLst>
            <a:ext uri="{FF2B5EF4-FFF2-40B4-BE49-F238E27FC236}">
              <a16:creationId xmlns:a16="http://schemas.microsoft.com/office/drawing/2014/main" id="{555CFE0C-CF31-17CD-F33D-A8AC7A0E3860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0982" name="Rectangle 1067">
          <a:extLst>
            <a:ext uri="{FF2B5EF4-FFF2-40B4-BE49-F238E27FC236}">
              <a16:creationId xmlns:a16="http://schemas.microsoft.com/office/drawing/2014/main" id="{3DFE793C-655D-97D4-4447-818CDC823534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0983" name="Rectangle 1068">
          <a:extLst>
            <a:ext uri="{FF2B5EF4-FFF2-40B4-BE49-F238E27FC236}">
              <a16:creationId xmlns:a16="http://schemas.microsoft.com/office/drawing/2014/main" id="{616ED1E3-19A6-2D87-8E36-F286E9E553AA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60984" name="Rectangle 1069">
          <a:extLst>
            <a:ext uri="{FF2B5EF4-FFF2-40B4-BE49-F238E27FC236}">
              <a16:creationId xmlns:a16="http://schemas.microsoft.com/office/drawing/2014/main" id="{B030A54C-CAE0-F1A4-23A5-5E63C7C6F5FE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0985" name="Rectangle 1070">
          <a:extLst>
            <a:ext uri="{FF2B5EF4-FFF2-40B4-BE49-F238E27FC236}">
              <a16:creationId xmlns:a16="http://schemas.microsoft.com/office/drawing/2014/main" id="{3EAC4C83-BFFB-506F-A509-B406323228AE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0986" name="Rectangle 1071">
          <a:extLst>
            <a:ext uri="{FF2B5EF4-FFF2-40B4-BE49-F238E27FC236}">
              <a16:creationId xmlns:a16="http://schemas.microsoft.com/office/drawing/2014/main" id="{19AAC600-9AFF-16C5-6DFC-5894AC440148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0987" name="Rectangle 1072">
          <a:extLst>
            <a:ext uri="{FF2B5EF4-FFF2-40B4-BE49-F238E27FC236}">
              <a16:creationId xmlns:a16="http://schemas.microsoft.com/office/drawing/2014/main" id="{5F265A19-0DBA-B678-430C-0F9ABCB8F5F8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0988" name="Rectangle 1073">
          <a:extLst>
            <a:ext uri="{FF2B5EF4-FFF2-40B4-BE49-F238E27FC236}">
              <a16:creationId xmlns:a16="http://schemas.microsoft.com/office/drawing/2014/main" id="{5471D24C-BCE8-0273-F3B8-C9382789089F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0989" name="Rectangle 1074">
          <a:extLst>
            <a:ext uri="{FF2B5EF4-FFF2-40B4-BE49-F238E27FC236}">
              <a16:creationId xmlns:a16="http://schemas.microsoft.com/office/drawing/2014/main" id="{09A1B325-BCB3-E085-8CD9-9D11459621AA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0990" name="Rectangle 1075">
          <a:extLst>
            <a:ext uri="{FF2B5EF4-FFF2-40B4-BE49-F238E27FC236}">
              <a16:creationId xmlns:a16="http://schemas.microsoft.com/office/drawing/2014/main" id="{FE7EC523-710D-C78E-BD49-317BEBC1D0E8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0991" name="Rectangle 1076">
          <a:extLst>
            <a:ext uri="{FF2B5EF4-FFF2-40B4-BE49-F238E27FC236}">
              <a16:creationId xmlns:a16="http://schemas.microsoft.com/office/drawing/2014/main" id="{6F13C75D-6F8B-2A14-8796-26C79E20939A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0992" name="Rectangle 1077">
          <a:extLst>
            <a:ext uri="{FF2B5EF4-FFF2-40B4-BE49-F238E27FC236}">
              <a16:creationId xmlns:a16="http://schemas.microsoft.com/office/drawing/2014/main" id="{3463238F-629D-3D56-9F35-8A1CB66E00C8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0993" name="Rectangle 1078">
          <a:extLst>
            <a:ext uri="{FF2B5EF4-FFF2-40B4-BE49-F238E27FC236}">
              <a16:creationId xmlns:a16="http://schemas.microsoft.com/office/drawing/2014/main" id="{BDC5CF04-88B1-0FFA-0CE3-FD1BC00933B0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0994" name="Rectangle 1079">
          <a:extLst>
            <a:ext uri="{FF2B5EF4-FFF2-40B4-BE49-F238E27FC236}">
              <a16:creationId xmlns:a16="http://schemas.microsoft.com/office/drawing/2014/main" id="{5ABFF620-9118-570F-264E-2B18627C5365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0995" name="Rectangle 1080">
          <a:extLst>
            <a:ext uri="{FF2B5EF4-FFF2-40B4-BE49-F238E27FC236}">
              <a16:creationId xmlns:a16="http://schemas.microsoft.com/office/drawing/2014/main" id="{67198E5C-6504-CAC9-5444-959462B617CD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0996" name="Rectangle 1081">
          <a:extLst>
            <a:ext uri="{FF2B5EF4-FFF2-40B4-BE49-F238E27FC236}">
              <a16:creationId xmlns:a16="http://schemas.microsoft.com/office/drawing/2014/main" id="{BD81BAE2-6456-34B6-1119-D8C4B30298C5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0997" name="Rectangle 1082">
          <a:extLst>
            <a:ext uri="{FF2B5EF4-FFF2-40B4-BE49-F238E27FC236}">
              <a16:creationId xmlns:a16="http://schemas.microsoft.com/office/drawing/2014/main" id="{35736BD7-C0F9-FBF9-CE6D-B808BCFAFA7E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0998" name="Rectangle 1083">
          <a:extLst>
            <a:ext uri="{FF2B5EF4-FFF2-40B4-BE49-F238E27FC236}">
              <a16:creationId xmlns:a16="http://schemas.microsoft.com/office/drawing/2014/main" id="{72E73821-941B-3D1E-75BD-0956EC806DA3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0999" name="Rectangle 1084">
          <a:extLst>
            <a:ext uri="{FF2B5EF4-FFF2-40B4-BE49-F238E27FC236}">
              <a16:creationId xmlns:a16="http://schemas.microsoft.com/office/drawing/2014/main" id="{A9B9538C-9B0A-C61B-35B9-39B121DF9EDA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1000" name="Rectangle 1085">
          <a:extLst>
            <a:ext uri="{FF2B5EF4-FFF2-40B4-BE49-F238E27FC236}">
              <a16:creationId xmlns:a16="http://schemas.microsoft.com/office/drawing/2014/main" id="{181A44FE-1D44-B6BC-8E72-857A278ECD61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1001" name="Rectangle 1086">
          <a:extLst>
            <a:ext uri="{FF2B5EF4-FFF2-40B4-BE49-F238E27FC236}">
              <a16:creationId xmlns:a16="http://schemas.microsoft.com/office/drawing/2014/main" id="{082D61AC-EEAE-EC92-29A1-70CC9F8E1D6E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1002" name="Rectangle 1087">
          <a:extLst>
            <a:ext uri="{FF2B5EF4-FFF2-40B4-BE49-F238E27FC236}">
              <a16:creationId xmlns:a16="http://schemas.microsoft.com/office/drawing/2014/main" id="{C3D53243-6620-C103-B028-373EE1B84743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1003" name="Rectangle 1088">
          <a:extLst>
            <a:ext uri="{FF2B5EF4-FFF2-40B4-BE49-F238E27FC236}">
              <a16:creationId xmlns:a16="http://schemas.microsoft.com/office/drawing/2014/main" id="{946E355F-40E8-80AB-762E-CFFD78133BB5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1004" name="Rectangle 1089">
          <a:extLst>
            <a:ext uri="{FF2B5EF4-FFF2-40B4-BE49-F238E27FC236}">
              <a16:creationId xmlns:a16="http://schemas.microsoft.com/office/drawing/2014/main" id="{3384E44E-87BD-2AFE-35B1-4B7915B6E7C7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1005" name="Rectangle 1090">
          <a:extLst>
            <a:ext uri="{FF2B5EF4-FFF2-40B4-BE49-F238E27FC236}">
              <a16:creationId xmlns:a16="http://schemas.microsoft.com/office/drawing/2014/main" id="{AEB4331A-8CE5-9625-B63F-56ED2E8BBCE0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1006" name="Rectangle 1091">
          <a:extLst>
            <a:ext uri="{FF2B5EF4-FFF2-40B4-BE49-F238E27FC236}">
              <a16:creationId xmlns:a16="http://schemas.microsoft.com/office/drawing/2014/main" id="{79E62690-2C61-B4F2-4BBE-B95CB2FB3AC0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1007" name="Rectangle 1092">
          <a:extLst>
            <a:ext uri="{FF2B5EF4-FFF2-40B4-BE49-F238E27FC236}">
              <a16:creationId xmlns:a16="http://schemas.microsoft.com/office/drawing/2014/main" id="{A2312310-A8E5-9357-223B-D9703F04FF46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1008" name="Rectangle 1093">
          <a:extLst>
            <a:ext uri="{FF2B5EF4-FFF2-40B4-BE49-F238E27FC236}">
              <a16:creationId xmlns:a16="http://schemas.microsoft.com/office/drawing/2014/main" id="{96269C5C-DFBC-48A4-9078-89941F5EE9D4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1009" name="Rectangle 1094">
          <a:extLst>
            <a:ext uri="{FF2B5EF4-FFF2-40B4-BE49-F238E27FC236}">
              <a16:creationId xmlns:a16="http://schemas.microsoft.com/office/drawing/2014/main" id="{BE5DAE40-19E2-A99E-8570-3CA2E545F8DA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1010" name="Rectangle 1095">
          <a:extLst>
            <a:ext uri="{FF2B5EF4-FFF2-40B4-BE49-F238E27FC236}">
              <a16:creationId xmlns:a16="http://schemas.microsoft.com/office/drawing/2014/main" id="{0CB33437-462D-07F4-3A26-C2AE501542D2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61011" name="Rectangle 1058">
          <a:extLst>
            <a:ext uri="{FF2B5EF4-FFF2-40B4-BE49-F238E27FC236}">
              <a16:creationId xmlns:a16="http://schemas.microsoft.com/office/drawing/2014/main" id="{0507A671-7CB5-C83A-F7C3-FB1B943E844F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1012" name="Rectangle 1059">
          <a:extLst>
            <a:ext uri="{FF2B5EF4-FFF2-40B4-BE49-F238E27FC236}">
              <a16:creationId xmlns:a16="http://schemas.microsoft.com/office/drawing/2014/main" id="{4858D73A-1907-A663-78D3-983AB75E1D7B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1013" name="Rectangle 1060">
          <a:extLst>
            <a:ext uri="{FF2B5EF4-FFF2-40B4-BE49-F238E27FC236}">
              <a16:creationId xmlns:a16="http://schemas.microsoft.com/office/drawing/2014/main" id="{87569851-57E7-0301-C309-CE8D54A2F430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61014" name="Rectangle 1061">
          <a:extLst>
            <a:ext uri="{FF2B5EF4-FFF2-40B4-BE49-F238E27FC236}">
              <a16:creationId xmlns:a16="http://schemas.microsoft.com/office/drawing/2014/main" id="{DD139C6B-AC8D-95F4-68CC-8A412D9703E3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1015" name="Rectangle 1062">
          <a:extLst>
            <a:ext uri="{FF2B5EF4-FFF2-40B4-BE49-F238E27FC236}">
              <a16:creationId xmlns:a16="http://schemas.microsoft.com/office/drawing/2014/main" id="{FD226FE6-F728-2CAD-D645-A4A3B3841302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1016" name="Rectangle 1063">
          <a:extLst>
            <a:ext uri="{FF2B5EF4-FFF2-40B4-BE49-F238E27FC236}">
              <a16:creationId xmlns:a16="http://schemas.microsoft.com/office/drawing/2014/main" id="{3F5AA05B-AEE8-9C32-C5D4-45F430CA8071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61017" name="Rectangle 1064">
          <a:extLst>
            <a:ext uri="{FF2B5EF4-FFF2-40B4-BE49-F238E27FC236}">
              <a16:creationId xmlns:a16="http://schemas.microsoft.com/office/drawing/2014/main" id="{8E9204FA-DC02-381C-F616-F7ED8C8E8B49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1018" name="Rectangle 1065">
          <a:extLst>
            <a:ext uri="{FF2B5EF4-FFF2-40B4-BE49-F238E27FC236}">
              <a16:creationId xmlns:a16="http://schemas.microsoft.com/office/drawing/2014/main" id="{8079F790-DC76-A0BB-2344-EEE18A2A8701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1019" name="Rectangle 1066">
          <a:extLst>
            <a:ext uri="{FF2B5EF4-FFF2-40B4-BE49-F238E27FC236}">
              <a16:creationId xmlns:a16="http://schemas.microsoft.com/office/drawing/2014/main" id="{7DF1CC34-B606-3189-5A94-1F6A7E4E4532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1020" name="Rectangle 1067">
          <a:extLst>
            <a:ext uri="{FF2B5EF4-FFF2-40B4-BE49-F238E27FC236}">
              <a16:creationId xmlns:a16="http://schemas.microsoft.com/office/drawing/2014/main" id="{EB8C4F7A-3D39-B999-826E-A31DB16D450C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1021" name="Rectangle 1068">
          <a:extLst>
            <a:ext uri="{FF2B5EF4-FFF2-40B4-BE49-F238E27FC236}">
              <a16:creationId xmlns:a16="http://schemas.microsoft.com/office/drawing/2014/main" id="{3B1921E0-EB25-DD41-D0FE-4612648D452A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61022" name="Rectangle 1069">
          <a:extLst>
            <a:ext uri="{FF2B5EF4-FFF2-40B4-BE49-F238E27FC236}">
              <a16:creationId xmlns:a16="http://schemas.microsoft.com/office/drawing/2014/main" id="{7B7A0F12-4E7D-EB9F-A799-91340D2083C7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1023" name="Rectangle 1070">
          <a:extLst>
            <a:ext uri="{FF2B5EF4-FFF2-40B4-BE49-F238E27FC236}">
              <a16:creationId xmlns:a16="http://schemas.microsoft.com/office/drawing/2014/main" id="{6BD56486-932E-8F63-39F5-556E9B69BFFA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1024" name="Rectangle 1071">
          <a:extLst>
            <a:ext uri="{FF2B5EF4-FFF2-40B4-BE49-F238E27FC236}">
              <a16:creationId xmlns:a16="http://schemas.microsoft.com/office/drawing/2014/main" id="{DBD29610-3076-BB77-BF19-8C775651BF5A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1025" name="Rectangle 1072">
          <a:extLst>
            <a:ext uri="{FF2B5EF4-FFF2-40B4-BE49-F238E27FC236}">
              <a16:creationId xmlns:a16="http://schemas.microsoft.com/office/drawing/2014/main" id="{EDA02568-7F06-775A-C21C-4740C592D0C0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1026" name="Rectangle 1073">
          <a:extLst>
            <a:ext uri="{FF2B5EF4-FFF2-40B4-BE49-F238E27FC236}">
              <a16:creationId xmlns:a16="http://schemas.microsoft.com/office/drawing/2014/main" id="{0E47E7C5-FFA8-4099-E3D2-D43F3FB0B94A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1027" name="Rectangle 1074">
          <a:extLst>
            <a:ext uri="{FF2B5EF4-FFF2-40B4-BE49-F238E27FC236}">
              <a16:creationId xmlns:a16="http://schemas.microsoft.com/office/drawing/2014/main" id="{118AC3C2-6C8E-05D8-5043-5DC959467CAD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1028" name="Rectangle 1075">
          <a:extLst>
            <a:ext uri="{FF2B5EF4-FFF2-40B4-BE49-F238E27FC236}">
              <a16:creationId xmlns:a16="http://schemas.microsoft.com/office/drawing/2014/main" id="{25132AC7-2E99-EF43-B643-40BF08174E2C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1029" name="Rectangle 1076">
          <a:extLst>
            <a:ext uri="{FF2B5EF4-FFF2-40B4-BE49-F238E27FC236}">
              <a16:creationId xmlns:a16="http://schemas.microsoft.com/office/drawing/2014/main" id="{36BE7F81-0D2D-2382-68B9-C59440FA84E3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1030" name="Rectangle 1077">
          <a:extLst>
            <a:ext uri="{FF2B5EF4-FFF2-40B4-BE49-F238E27FC236}">
              <a16:creationId xmlns:a16="http://schemas.microsoft.com/office/drawing/2014/main" id="{249F20C4-3041-7BC3-C3EF-54C6BBCC9C3B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1031" name="Rectangle 1078">
          <a:extLst>
            <a:ext uri="{FF2B5EF4-FFF2-40B4-BE49-F238E27FC236}">
              <a16:creationId xmlns:a16="http://schemas.microsoft.com/office/drawing/2014/main" id="{7470F19A-75B7-8E97-2621-40F61BCA0A8A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1032" name="Rectangle 1079">
          <a:extLst>
            <a:ext uri="{FF2B5EF4-FFF2-40B4-BE49-F238E27FC236}">
              <a16:creationId xmlns:a16="http://schemas.microsoft.com/office/drawing/2014/main" id="{834A09EC-AB38-99D8-A551-1FA256D61398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1033" name="Rectangle 1080">
          <a:extLst>
            <a:ext uri="{FF2B5EF4-FFF2-40B4-BE49-F238E27FC236}">
              <a16:creationId xmlns:a16="http://schemas.microsoft.com/office/drawing/2014/main" id="{472FAF63-3098-65E5-1FA0-88ED5FE70180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1034" name="Rectangle 1081">
          <a:extLst>
            <a:ext uri="{FF2B5EF4-FFF2-40B4-BE49-F238E27FC236}">
              <a16:creationId xmlns:a16="http://schemas.microsoft.com/office/drawing/2014/main" id="{EE7F916D-25E2-08DC-1254-7438D4ACE3D9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61035" name="Rectangle 1082">
          <a:extLst>
            <a:ext uri="{FF2B5EF4-FFF2-40B4-BE49-F238E27FC236}">
              <a16:creationId xmlns:a16="http://schemas.microsoft.com/office/drawing/2014/main" id="{00B9DC75-37D1-8659-A5D2-A5EA8332DC66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61036" name="Rectangle 1083">
          <a:extLst>
            <a:ext uri="{FF2B5EF4-FFF2-40B4-BE49-F238E27FC236}">
              <a16:creationId xmlns:a16="http://schemas.microsoft.com/office/drawing/2014/main" id="{1E95AC32-9DCD-87C5-7310-233B5853A269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1037" name="Rectangle 1084">
          <a:extLst>
            <a:ext uri="{FF2B5EF4-FFF2-40B4-BE49-F238E27FC236}">
              <a16:creationId xmlns:a16="http://schemas.microsoft.com/office/drawing/2014/main" id="{EB7999CA-46E1-8B82-857D-DF7303BC3E31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1038" name="Rectangle 1085">
          <a:extLst>
            <a:ext uri="{FF2B5EF4-FFF2-40B4-BE49-F238E27FC236}">
              <a16:creationId xmlns:a16="http://schemas.microsoft.com/office/drawing/2014/main" id="{7C50A54A-BC9B-D75A-FCFF-0C2FEFCF18C1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1039" name="Rectangle 1086">
          <a:extLst>
            <a:ext uri="{FF2B5EF4-FFF2-40B4-BE49-F238E27FC236}">
              <a16:creationId xmlns:a16="http://schemas.microsoft.com/office/drawing/2014/main" id="{8BE5FBF4-B134-3A29-8652-9AACDF8CC364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1040" name="Rectangle 1087">
          <a:extLst>
            <a:ext uri="{FF2B5EF4-FFF2-40B4-BE49-F238E27FC236}">
              <a16:creationId xmlns:a16="http://schemas.microsoft.com/office/drawing/2014/main" id="{6B99DB3E-C3CD-2E38-F458-F59D000DC159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1041" name="Rectangle 1088">
          <a:extLst>
            <a:ext uri="{FF2B5EF4-FFF2-40B4-BE49-F238E27FC236}">
              <a16:creationId xmlns:a16="http://schemas.microsoft.com/office/drawing/2014/main" id="{E44DCA84-A111-2AC5-DA43-C392B370DC4D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1042" name="Rectangle 1089">
          <a:extLst>
            <a:ext uri="{FF2B5EF4-FFF2-40B4-BE49-F238E27FC236}">
              <a16:creationId xmlns:a16="http://schemas.microsoft.com/office/drawing/2014/main" id="{7F50B70E-EAED-FA34-D5FB-C7BA225D0251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1043" name="Rectangle 1090">
          <a:extLst>
            <a:ext uri="{FF2B5EF4-FFF2-40B4-BE49-F238E27FC236}">
              <a16:creationId xmlns:a16="http://schemas.microsoft.com/office/drawing/2014/main" id="{19CA381D-66EE-BB51-02FC-38745B07EA02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1044" name="Rectangle 1091">
          <a:extLst>
            <a:ext uri="{FF2B5EF4-FFF2-40B4-BE49-F238E27FC236}">
              <a16:creationId xmlns:a16="http://schemas.microsoft.com/office/drawing/2014/main" id="{C9CD158D-08A1-387C-AE46-6A743F1F93CE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1045" name="Rectangle 1092">
          <a:extLst>
            <a:ext uri="{FF2B5EF4-FFF2-40B4-BE49-F238E27FC236}">
              <a16:creationId xmlns:a16="http://schemas.microsoft.com/office/drawing/2014/main" id="{64634A04-A369-A14F-666F-D8013F02681C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1046" name="Rectangle 1093">
          <a:extLst>
            <a:ext uri="{FF2B5EF4-FFF2-40B4-BE49-F238E27FC236}">
              <a16:creationId xmlns:a16="http://schemas.microsoft.com/office/drawing/2014/main" id="{723F71D1-A49B-F49A-77CF-CF5689BDFDE6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1047" name="Rectangle 1094">
          <a:extLst>
            <a:ext uri="{FF2B5EF4-FFF2-40B4-BE49-F238E27FC236}">
              <a16:creationId xmlns:a16="http://schemas.microsoft.com/office/drawing/2014/main" id="{465DA0E4-4313-B087-F83C-8B07F6DFD819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61048" name="Rectangle 1095">
          <a:extLst>
            <a:ext uri="{FF2B5EF4-FFF2-40B4-BE49-F238E27FC236}">
              <a16:creationId xmlns:a16="http://schemas.microsoft.com/office/drawing/2014/main" id="{897E78E8-144D-394D-2BA1-ADE785756C00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61049" name="Rectangle 1058">
          <a:extLst>
            <a:ext uri="{FF2B5EF4-FFF2-40B4-BE49-F238E27FC236}">
              <a16:creationId xmlns:a16="http://schemas.microsoft.com/office/drawing/2014/main" id="{82F144B0-D174-C4C2-BA7A-83835936D898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050" name="Rectangle 1059">
          <a:extLst>
            <a:ext uri="{FF2B5EF4-FFF2-40B4-BE49-F238E27FC236}">
              <a16:creationId xmlns:a16="http://schemas.microsoft.com/office/drawing/2014/main" id="{9D1E4D69-1B2D-5DE4-06E5-F2138353C398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051" name="Rectangle 1060">
          <a:extLst>
            <a:ext uri="{FF2B5EF4-FFF2-40B4-BE49-F238E27FC236}">
              <a16:creationId xmlns:a16="http://schemas.microsoft.com/office/drawing/2014/main" id="{8BAEC845-0C45-F7BF-033C-3E989D8CEE07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61052" name="Rectangle 1061">
          <a:extLst>
            <a:ext uri="{FF2B5EF4-FFF2-40B4-BE49-F238E27FC236}">
              <a16:creationId xmlns:a16="http://schemas.microsoft.com/office/drawing/2014/main" id="{CC2E3B7E-3B45-A353-D99A-035D68B9BE08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053" name="Rectangle 1062">
          <a:extLst>
            <a:ext uri="{FF2B5EF4-FFF2-40B4-BE49-F238E27FC236}">
              <a16:creationId xmlns:a16="http://schemas.microsoft.com/office/drawing/2014/main" id="{75D67D19-056B-238F-BE79-9571DFFF4175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054" name="Rectangle 1063">
          <a:extLst>
            <a:ext uri="{FF2B5EF4-FFF2-40B4-BE49-F238E27FC236}">
              <a16:creationId xmlns:a16="http://schemas.microsoft.com/office/drawing/2014/main" id="{97634B5A-B67F-4FE9-0EEC-0016EB0C9C86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61055" name="Rectangle 1064">
          <a:extLst>
            <a:ext uri="{FF2B5EF4-FFF2-40B4-BE49-F238E27FC236}">
              <a16:creationId xmlns:a16="http://schemas.microsoft.com/office/drawing/2014/main" id="{DF41A146-C504-F61B-98F7-6C3A2134919C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056" name="Rectangle 1065">
          <a:extLst>
            <a:ext uri="{FF2B5EF4-FFF2-40B4-BE49-F238E27FC236}">
              <a16:creationId xmlns:a16="http://schemas.microsoft.com/office/drawing/2014/main" id="{52A342BA-7AD9-7372-F64D-202749C34626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057" name="Rectangle 1066">
          <a:extLst>
            <a:ext uri="{FF2B5EF4-FFF2-40B4-BE49-F238E27FC236}">
              <a16:creationId xmlns:a16="http://schemas.microsoft.com/office/drawing/2014/main" id="{83F5AED3-7DB8-2EC4-DADF-FFEAE830A590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058" name="Rectangle 1067">
          <a:extLst>
            <a:ext uri="{FF2B5EF4-FFF2-40B4-BE49-F238E27FC236}">
              <a16:creationId xmlns:a16="http://schemas.microsoft.com/office/drawing/2014/main" id="{F4BD14F9-D6C8-D725-312A-222C2634534B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059" name="Rectangle 1068">
          <a:extLst>
            <a:ext uri="{FF2B5EF4-FFF2-40B4-BE49-F238E27FC236}">
              <a16:creationId xmlns:a16="http://schemas.microsoft.com/office/drawing/2014/main" id="{07C6789F-FE4F-A3FA-49A3-0B014B6A8D3A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61060" name="Rectangle 1069">
          <a:extLst>
            <a:ext uri="{FF2B5EF4-FFF2-40B4-BE49-F238E27FC236}">
              <a16:creationId xmlns:a16="http://schemas.microsoft.com/office/drawing/2014/main" id="{612C6B71-25B4-DE87-B716-7D9CC154CB9D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061" name="Rectangle 1070">
          <a:extLst>
            <a:ext uri="{FF2B5EF4-FFF2-40B4-BE49-F238E27FC236}">
              <a16:creationId xmlns:a16="http://schemas.microsoft.com/office/drawing/2014/main" id="{2BA5A78C-9F47-12FA-4669-70210C78956B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062" name="Rectangle 1071">
          <a:extLst>
            <a:ext uri="{FF2B5EF4-FFF2-40B4-BE49-F238E27FC236}">
              <a16:creationId xmlns:a16="http://schemas.microsoft.com/office/drawing/2014/main" id="{11F21365-D6F6-6F63-401F-D94C0986A846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063" name="Rectangle 1072">
          <a:extLst>
            <a:ext uri="{FF2B5EF4-FFF2-40B4-BE49-F238E27FC236}">
              <a16:creationId xmlns:a16="http://schemas.microsoft.com/office/drawing/2014/main" id="{3CFB67B9-B7CF-18D2-AC21-BBE9B1C30062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064" name="Rectangle 1073">
          <a:extLst>
            <a:ext uri="{FF2B5EF4-FFF2-40B4-BE49-F238E27FC236}">
              <a16:creationId xmlns:a16="http://schemas.microsoft.com/office/drawing/2014/main" id="{D3A25896-AF22-49BD-04BC-7AA6E8728C7B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065" name="Rectangle 1074">
          <a:extLst>
            <a:ext uri="{FF2B5EF4-FFF2-40B4-BE49-F238E27FC236}">
              <a16:creationId xmlns:a16="http://schemas.microsoft.com/office/drawing/2014/main" id="{120B5A17-8BCD-047D-C5B2-6E957BA55EE4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066" name="Rectangle 1075">
          <a:extLst>
            <a:ext uri="{FF2B5EF4-FFF2-40B4-BE49-F238E27FC236}">
              <a16:creationId xmlns:a16="http://schemas.microsoft.com/office/drawing/2014/main" id="{6151420D-FA8A-ED34-E207-A401C492991D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067" name="Rectangle 1076">
          <a:extLst>
            <a:ext uri="{FF2B5EF4-FFF2-40B4-BE49-F238E27FC236}">
              <a16:creationId xmlns:a16="http://schemas.microsoft.com/office/drawing/2014/main" id="{E14D6FCC-43AA-7A7C-736E-45490D3397D8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068" name="Rectangle 1077">
          <a:extLst>
            <a:ext uri="{FF2B5EF4-FFF2-40B4-BE49-F238E27FC236}">
              <a16:creationId xmlns:a16="http://schemas.microsoft.com/office/drawing/2014/main" id="{7B030CAA-3499-0681-E49B-5D91BD0F3EA0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069" name="Rectangle 1078">
          <a:extLst>
            <a:ext uri="{FF2B5EF4-FFF2-40B4-BE49-F238E27FC236}">
              <a16:creationId xmlns:a16="http://schemas.microsoft.com/office/drawing/2014/main" id="{393187BE-297A-F399-374B-FDA60BC9A838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070" name="Rectangle 1079">
          <a:extLst>
            <a:ext uri="{FF2B5EF4-FFF2-40B4-BE49-F238E27FC236}">
              <a16:creationId xmlns:a16="http://schemas.microsoft.com/office/drawing/2014/main" id="{23034810-6982-767E-4BC1-FFA8E1D6AE01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071" name="Rectangle 1080">
          <a:extLst>
            <a:ext uri="{FF2B5EF4-FFF2-40B4-BE49-F238E27FC236}">
              <a16:creationId xmlns:a16="http://schemas.microsoft.com/office/drawing/2014/main" id="{66928E05-493D-B641-3B76-D422C4F9D104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072" name="Rectangle 1081">
          <a:extLst>
            <a:ext uri="{FF2B5EF4-FFF2-40B4-BE49-F238E27FC236}">
              <a16:creationId xmlns:a16="http://schemas.microsoft.com/office/drawing/2014/main" id="{12BF5D20-F90F-FA2D-1367-1A588D9565D6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073" name="Rectangle 1082">
          <a:extLst>
            <a:ext uri="{FF2B5EF4-FFF2-40B4-BE49-F238E27FC236}">
              <a16:creationId xmlns:a16="http://schemas.microsoft.com/office/drawing/2014/main" id="{1E341CEF-6EFB-BFC4-6314-A46D9EDA00BD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074" name="Rectangle 1083">
          <a:extLst>
            <a:ext uri="{FF2B5EF4-FFF2-40B4-BE49-F238E27FC236}">
              <a16:creationId xmlns:a16="http://schemas.microsoft.com/office/drawing/2014/main" id="{8796FA8D-0665-EC93-0860-E1D432A524A7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075" name="Rectangle 1084">
          <a:extLst>
            <a:ext uri="{FF2B5EF4-FFF2-40B4-BE49-F238E27FC236}">
              <a16:creationId xmlns:a16="http://schemas.microsoft.com/office/drawing/2014/main" id="{FDCB05DA-2331-A0A6-4EA1-F435B6038D22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076" name="Rectangle 1085">
          <a:extLst>
            <a:ext uri="{FF2B5EF4-FFF2-40B4-BE49-F238E27FC236}">
              <a16:creationId xmlns:a16="http://schemas.microsoft.com/office/drawing/2014/main" id="{663C1911-B548-E4FA-44F9-C14CE5269FAF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077" name="Rectangle 1086">
          <a:extLst>
            <a:ext uri="{FF2B5EF4-FFF2-40B4-BE49-F238E27FC236}">
              <a16:creationId xmlns:a16="http://schemas.microsoft.com/office/drawing/2014/main" id="{EF4858E6-2A07-EF8C-0495-EA85F5D0010E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078" name="Rectangle 1087">
          <a:extLst>
            <a:ext uri="{FF2B5EF4-FFF2-40B4-BE49-F238E27FC236}">
              <a16:creationId xmlns:a16="http://schemas.microsoft.com/office/drawing/2014/main" id="{3B7CFA78-D148-6A7E-A80C-47F67DBE02A4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079" name="Rectangle 1088">
          <a:extLst>
            <a:ext uri="{FF2B5EF4-FFF2-40B4-BE49-F238E27FC236}">
              <a16:creationId xmlns:a16="http://schemas.microsoft.com/office/drawing/2014/main" id="{F19FE523-F2D8-C5ED-619D-EC6F0DBBB698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080" name="Rectangle 1089">
          <a:extLst>
            <a:ext uri="{FF2B5EF4-FFF2-40B4-BE49-F238E27FC236}">
              <a16:creationId xmlns:a16="http://schemas.microsoft.com/office/drawing/2014/main" id="{168C2CFE-32CE-820D-4814-74E4330ED647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081" name="Rectangle 1090">
          <a:extLst>
            <a:ext uri="{FF2B5EF4-FFF2-40B4-BE49-F238E27FC236}">
              <a16:creationId xmlns:a16="http://schemas.microsoft.com/office/drawing/2014/main" id="{CAE74F1D-1E49-3C8F-BEEE-A5C458233D0F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082" name="Rectangle 1091">
          <a:extLst>
            <a:ext uri="{FF2B5EF4-FFF2-40B4-BE49-F238E27FC236}">
              <a16:creationId xmlns:a16="http://schemas.microsoft.com/office/drawing/2014/main" id="{4E4CF46D-514E-2237-4503-CBED22409959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083" name="Rectangle 1092">
          <a:extLst>
            <a:ext uri="{FF2B5EF4-FFF2-40B4-BE49-F238E27FC236}">
              <a16:creationId xmlns:a16="http://schemas.microsoft.com/office/drawing/2014/main" id="{7AF25097-BCF9-1E7C-A6E6-8AD077A2A9A5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084" name="Rectangle 1093">
          <a:extLst>
            <a:ext uri="{FF2B5EF4-FFF2-40B4-BE49-F238E27FC236}">
              <a16:creationId xmlns:a16="http://schemas.microsoft.com/office/drawing/2014/main" id="{2CA309FE-6F6F-9D3E-2643-570C22F1446E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085" name="Rectangle 1094">
          <a:extLst>
            <a:ext uri="{FF2B5EF4-FFF2-40B4-BE49-F238E27FC236}">
              <a16:creationId xmlns:a16="http://schemas.microsoft.com/office/drawing/2014/main" id="{E224AEFD-D7FA-8E14-F732-1502664ADAA5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086" name="Rectangle 1095">
          <a:extLst>
            <a:ext uri="{FF2B5EF4-FFF2-40B4-BE49-F238E27FC236}">
              <a16:creationId xmlns:a16="http://schemas.microsoft.com/office/drawing/2014/main" id="{6DBF4A81-4D29-89D5-6A97-0AA433689EE2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61087" name="Rectangle 1058">
          <a:extLst>
            <a:ext uri="{FF2B5EF4-FFF2-40B4-BE49-F238E27FC236}">
              <a16:creationId xmlns:a16="http://schemas.microsoft.com/office/drawing/2014/main" id="{5427631B-CF8E-66CA-1ADF-EC38C8DAF819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088" name="Rectangle 1059">
          <a:extLst>
            <a:ext uri="{FF2B5EF4-FFF2-40B4-BE49-F238E27FC236}">
              <a16:creationId xmlns:a16="http://schemas.microsoft.com/office/drawing/2014/main" id="{20C00FF5-AD67-869B-C20B-5B0EE3A2ABB3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089" name="Rectangle 1060">
          <a:extLst>
            <a:ext uri="{FF2B5EF4-FFF2-40B4-BE49-F238E27FC236}">
              <a16:creationId xmlns:a16="http://schemas.microsoft.com/office/drawing/2014/main" id="{5BCF3F17-4008-E629-AB7E-DA339ADE09A4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61090" name="Rectangle 1061">
          <a:extLst>
            <a:ext uri="{FF2B5EF4-FFF2-40B4-BE49-F238E27FC236}">
              <a16:creationId xmlns:a16="http://schemas.microsoft.com/office/drawing/2014/main" id="{CEF70D54-1CB0-3F6B-3E2E-3D50D7D638C4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091" name="Rectangle 1062">
          <a:extLst>
            <a:ext uri="{FF2B5EF4-FFF2-40B4-BE49-F238E27FC236}">
              <a16:creationId xmlns:a16="http://schemas.microsoft.com/office/drawing/2014/main" id="{4F0A957F-C21C-FA15-01F1-3C5C0FDED24D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092" name="Rectangle 1063">
          <a:extLst>
            <a:ext uri="{FF2B5EF4-FFF2-40B4-BE49-F238E27FC236}">
              <a16:creationId xmlns:a16="http://schemas.microsoft.com/office/drawing/2014/main" id="{61505D50-1B1F-8251-28AE-E8D6FC8099C4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61093" name="Rectangle 1064">
          <a:extLst>
            <a:ext uri="{FF2B5EF4-FFF2-40B4-BE49-F238E27FC236}">
              <a16:creationId xmlns:a16="http://schemas.microsoft.com/office/drawing/2014/main" id="{ECDE2F84-6824-CC68-FD37-68D8A91B047A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094" name="Rectangle 1065">
          <a:extLst>
            <a:ext uri="{FF2B5EF4-FFF2-40B4-BE49-F238E27FC236}">
              <a16:creationId xmlns:a16="http://schemas.microsoft.com/office/drawing/2014/main" id="{3D231AA3-51AB-C093-E9B1-6D809A2713F0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095" name="Rectangle 1066">
          <a:extLst>
            <a:ext uri="{FF2B5EF4-FFF2-40B4-BE49-F238E27FC236}">
              <a16:creationId xmlns:a16="http://schemas.microsoft.com/office/drawing/2014/main" id="{83A49922-685C-E55B-545B-AE74D194CBD4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096" name="Rectangle 1067">
          <a:extLst>
            <a:ext uri="{FF2B5EF4-FFF2-40B4-BE49-F238E27FC236}">
              <a16:creationId xmlns:a16="http://schemas.microsoft.com/office/drawing/2014/main" id="{46843566-3A79-DA5B-C364-A18A68DB3692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097" name="Rectangle 1068">
          <a:extLst>
            <a:ext uri="{FF2B5EF4-FFF2-40B4-BE49-F238E27FC236}">
              <a16:creationId xmlns:a16="http://schemas.microsoft.com/office/drawing/2014/main" id="{FD8B83A7-DE8C-FBBC-1214-3C4A21683D56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61098" name="Rectangle 1069">
          <a:extLst>
            <a:ext uri="{FF2B5EF4-FFF2-40B4-BE49-F238E27FC236}">
              <a16:creationId xmlns:a16="http://schemas.microsoft.com/office/drawing/2014/main" id="{232E3A3D-2B14-339B-86DE-2AE00FAFC298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099" name="Rectangle 1070">
          <a:extLst>
            <a:ext uri="{FF2B5EF4-FFF2-40B4-BE49-F238E27FC236}">
              <a16:creationId xmlns:a16="http://schemas.microsoft.com/office/drawing/2014/main" id="{15D952A5-3BAE-15C5-C59E-D8FA1786D873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100" name="Rectangle 1071">
          <a:extLst>
            <a:ext uri="{FF2B5EF4-FFF2-40B4-BE49-F238E27FC236}">
              <a16:creationId xmlns:a16="http://schemas.microsoft.com/office/drawing/2014/main" id="{FEFA67AF-6E05-AAAC-D5F7-2E12187B737F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101" name="Rectangle 1072">
          <a:extLst>
            <a:ext uri="{FF2B5EF4-FFF2-40B4-BE49-F238E27FC236}">
              <a16:creationId xmlns:a16="http://schemas.microsoft.com/office/drawing/2014/main" id="{938C54D3-FA41-5DD6-684B-31B475AC0617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102" name="Rectangle 1073">
          <a:extLst>
            <a:ext uri="{FF2B5EF4-FFF2-40B4-BE49-F238E27FC236}">
              <a16:creationId xmlns:a16="http://schemas.microsoft.com/office/drawing/2014/main" id="{DF918194-EBC0-F14A-F649-F5BF95CAAD9D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103" name="Rectangle 1074">
          <a:extLst>
            <a:ext uri="{FF2B5EF4-FFF2-40B4-BE49-F238E27FC236}">
              <a16:creationId xmlns:a16="http://schemas.microsoft.com/office/drawing/2014/main" id="{1C6A1CF5-25BF-DEB0-FE52-922A3E34D7A4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104" name="Rectangle 1075">
          <a:extLst>
            <a:ext uri="{FF2B5EF4-FFF2-40B4-BE49-F238E27FC236}">
              <a16:creationId xmlns:a16="http://schemas.microsoft.com/office/drawing/2014/main" id="{911004CC-86C2-E73F-7002-1BD31EEF3D8C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105" name="Rectangle 1076">
          <a:extLst>
            <a:ext uri="{FF2B5EF4-FFF2-40B4-BE49-F238E27FC236}">
              <a16:creationId xmlns:a16="http://schemas.microsoft.com/office/drawing/2014/main" id="{81AEE6F7-5162-1424-FD06-31B495D9DF47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106" name="Rectangle 1077">
          <a:extLst>
            <a:ext uri="{FF2B5EF4-FFF2-40B4-BE49-F238E27FC236}">
              <a16:creationId xmlns:a16="http://schemas.microsoft.com/office/drawing/2014/main" id="{FDF86C41-89F0-F1DF-4F95-4A8DEC4A2E88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107" name="Rectangle 1078">
          <a:extLst>
            <a:ext uri="{FF2B5EF4-FFF2-40B4-BE49-F238E27FC236}">
              <a16:creationId xmlns:a16="http://schemas.microsoft.com/office/drawing/2014/main" id="{68864259-E1C5-6421-5E61-99DE6220AB73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108" name="Rectangle 1079">
          <a:extLst>
            <a:ext uri="{FF2B5EF4-FFF2-40B4-BE49-F238E27FC236}">
              <a16:creationId xmlns:a16="http://schemas.microsoft.com/office/drawing/2014/main" id="{971E1E69-34E7-ECEB-B070-434257EF66C0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109" name="Rectangle 1080">
          <a:extLst>
            <a:ext uri="{FF2B5EF4-FFF2-40B4-BE49-F238E27FC236}">
              <a16:creationId xmlns:a16="http://schemas.microsoft.com/office/drawing/2014/main" id="{9181B3A9-5D4B-9798-E503-E247F4BE3278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110" name="Rectangle 1081">
          <a:extLst>
            <a:ext uri="{FF2B5EF4-FFF2-40B4-BE49-F238E27FC236}">
              <a16:creationId xmlns:a16="http://schemas.microsoft.com/office/drawing/2014/main" id="{166305EE-2B40-1415-CBD0-203F783EAF7E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111" name="Rectangle 1082">
          <a:extLst>
            <a:ext uri="{FF2B5EF4-FFF2-40B4-BE49-F238E27FC236}">
              <a16:creationId xmlns:a16="http://schemas.microsoft.com/office/drawing/2014/main" id="{8DE83DFF-7187-70D9-A5B6-2BE12A6E4DE5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112" name="Rectangle 1083">
          <a:extLst>
            <a:ext uri="{FF2B5EF4-FFF2-40B4-BE49-F238E27FC236}">
              <a16:creationId xmlns:a16="http://schemas.microsoft.com/office/drawing/2014/main" id="{B1B255FC-77DC-A7A9-DCD9-6D77E54A37BF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113" name="Rectangle 1084">
          <a:extLst>
            <a:ext uri="{FF2B5EF4-FFF2-40B4-BE49-F238E27FC236}">
              <a16:creationId xmlns:a16="http://schemas.microsoft.com/office/drawing/2014/main" id="{86089D21-79EE-8210-F57C-7405B83EFBBB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114" name="Rectangle 1085">
          <a:extLst>
            <a:ext uri="{FF2B5EF4-FFF2-40B4-BE49-F238E27FC236}">
              <a16:creationId xmlns:a16="http://schemas.microsoft.com/office/drawing/2014/main" id="{9B9DAC49-0CC8-7EE5-B5B6-5639BFB73123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115" name="Rectangle 1086">
          <a:extLst>
            <a:ext uri="{FF2B5EF4-FFF2-40B4-BE49-F238E27FC236}">
              <a16:creationId xmlns:a16="http://schemas.microsoft.com/office/drawing/2014/main" id="{297CA61D-6BD0-AB04-328B-DA18A8451EEE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116" name="Rectangle 1087">
          <a:extLst>
            <a:ext uri="{FF2B5EF4-FFF2-40B4-BE49-F238E27FC236}">
              <a16:creationId xmlns:a16="http://schemas.microsoft.com/office/drawing/2014/main" id="{158E494D-159A-606C-DDB7-192B2A82280F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117" name="Rectangle 1088">
          <a:extLst>
            <a:ext uri="{FF2B5EF4-FFF2-40B4-BE49-F238E27FC236}">
              <a16:creationId xmlns:a16="http://schemas.microsoft.com/office/drawing/2014/main" id="{3A5CC466-BDF8-6967-EDE9-0DAD7796857F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118" name="Rectangle 1089">
          <a:extLst>
            <a:ext uri="{FF2B5EF4-FFF2-40B4-BE49-F238E27FC236}">
              <a16:creationId xmlns:a16="http://schemas.microsoft.com/office/drawing/2014/main" id="{2F09572E-DD18-2E06-DCCA-5126AAF8BEDC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119" name="Rectangle 1090">
          <a:extLst>
            <a:ext uri="{FF2B5EF4-FFF2-40B4-BE49-F238E27FC236}">
              <a16:creationId xmlns:a16="http://schemas.microsoft.com/office/drawing/2014/main" id="{C51F221A-3F37-5B27-A490-3DA6336CA852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120" name="Rectangle 1091">
          <a:extLst>
            <a:ext uri="{FF2B5EF4-FFF2-40B4-BE49-F238E27FC236}">
              <a16:creationId xmlns:a16="http://schemas.microsoft.com/office/drawing/2014/main" id="{C70780D4-2D5B-4FD2-1992-F1C0C9494C43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121" name="Rectangle 1092">
          <a:extLst>
            <a:ext uri="{FF2B5EF4-FFF2-40B4-BE49-F238E27FC236}">
              <a16:creationId xmlns:a16="http://schemas.microsoft.com/office/drawing/2014/main" id="{C8708C32-1BDA-3453-C4F9-C55F0931F353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122" name="Rectangle 1093">
          <a:extLst>
            <a:ext uri="{FF2B5EF4-FFF2-40B4-BE49-F238E27FC236}">
              <a16:creationId xmlns:a16="http://schemas.microsoft.com/office/drawing/2014/main" id="{F439AEFD-9348-B6DF-3A74-1FE406702EB4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123" name="Rectangle 1094">
          <a:extLst>
            <a:ext uri="{FF2B5EF4-FFF2-40B4-BE49-F238E27FC236}">
              <a16:creationId xmlns:a16="http://schemas.microsoft.com/office/drawing/2014/main" id="{D2D57802-ECEB-572F-026D-D457CDC34B1F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124" name="Rectangle 1095">
          <a:extLst>
            <a:ext uri="{FF2B5EF4-FFF2-40B4-BE49-F238E27FC236}">
              <a16:creationId xmlns:a16="http://schemas.microsoft.com/office/drawing/2014/main" id="{4D7692E3-3286-8BE2-CA52-4B7D079CE690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61125" name="Rectangle 1058">
          <a:extLst>
            <a:ext uri="{FF2B5EF4-FFF2-40B4-BE49-F238E27FC236}">
              <a16:creationId xmlns:a16="http://schemas.microsoft.com/office/drawing/2014/main" id="{459F220C-B0F0-160B-61B5-D36D79DAB0AA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126" name="Rectangle 1059">
          <a:extLst>
            <a:ext uri="{FF2B5EF4-FFF2-40B4-BE49-F238E27FC236}">
              <a16:creationId xmlns:a16="http://schemas.microsoft.com/office/drawing/2014/main" id="{79AA46CC-6E8D-7EA9-70FD-476694B3B6F2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127" name="Rectangle 1060">
          <a:extLst>
            <a:ext uri="{FF2B5EF4-FFF2-40B4-BE49-F238E27FC236}">
              <a16:creationId xmlns:a16="http://schemas.microsoft.com/office/drawing/2014/main" id="{F0084C26-083B-9EDE-7838-AB29408F0123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61128" name="Rectangle 1061">
          <a:extLst>
            <a:ext uri="{FF2B5EF4-FFF2-40B4-BE49-F238E27FC236}">
              <a16:creationId xmlns:a16="http://schemas.microsoft.com/office/drawing/2014/main" id="{A2C79AA2-6DD4-89C6-0AEC-96788FBE4F1B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129" name="Rectangle 1062">
          <a:extLst>
            <a:ext uri="{FF2B5EF4-FFF2-40B4-BE49-F238E27FC236}">
              <a16:creationId xmlns:a16="http://schemas.microsoft.com/office/drawing/2014/main" id="{1D7746C3-34F4-1365-A9AA-9F41BB619914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130" name="Rectangle 1063">
          <a:extLst>
            <a:ext uri="{FF2B5EF4-FFF2-40B4-BE49-F238E27FC236}">
              <a16:creationId xmlns:a16="http://schemas.microsoft.com/office/drawing/2014/main" id="{DFAC00BC-0D50-A3DC-CB6B-1448E8875E2D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61131" name="Rectangle 1064">
          <a:extLst>
            <a:ext uri="{FF2B5EF4-FFF2-40B4-BE49-F238E27FC236}">
              <a16:creationId xmlns:a16="http://schemas.microsoft.com/office/drawing/2014/main" id="{05B80896-B35A-11AD-E9FF-8FA54A749C79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132" name="Rectangle 1065">
          <a:extLst>
            <a:ext uri="{FF2B5EF4-FFF2-40B4-BE49-F238E27FC236}">
              <a16:creationId xmlns:a16="http://schemas.microsoft.com/office/drawing/2014/main" id="{8C355EAD-4E63-7719-4359-4A1FB9C1C426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133" name="Rectangle 1066">
          <a:extLst>
            <a:ext uri="{FF2B5EF4-FFF2-40B4-BE49-F238E27FC236}">
              <a16:creationId xmlns:a16="http://schemas.microsoft.com/office/drawing/2014/main" id="{8C4E3AC0-9A2B-F288-4213-F35F3A734C7D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134" name="Rectangle 1067">
          <a:extLst>
            <a:ext uri="{FF2B5EF4-FFF2-40B4-BE49-F238E27FC236}">
              <a16:creationId xmlns:a16="http://schemas.microsoft.com/office/drawing/2014/main" id="{97C8342A-D935-732A-CDAA-9642074B3DDF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135" name="Rectangle 1068">
          <a:extLst>
            <a:ext uri="{FF2B5EF4-FFF2-40B4-BE49-F238E27FC236}">
              <a16:creationId xmlns:a16="http://schemas.microsoft.com/office/drawing/2014/main" id="{C72770BB-9B3C-2C56-BA02-A773D1320C02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61136" name="Rectangle 1069">
          <a:extLst>
            <a:ext uri="{FF2B5EF4-FFF2-40B4-BE49-F238E27FC236}">
              <a16:creationId xmlns:a16="http://schemas.microsoft.com/office/drawing/2014/main" id="{A219C513-B0C7-6E92-5B41-CECC11FAB1EC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137" name="Rectangle 1070">
          <a:extLst>
            <a:ext uri="{FF2B5EF4-FFF2-40B4-BE49-F238E27FC236}">
              <a16:creationId xmlns:a16="http://schemas.microsoft.com/office/drawing/2014/main" id="{7E1660E5-B8DE-8C2D-824A-3B2FC52399AB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138" name="Rectangle 1071">
          <a:extLst>
            <a:ext uri="{FF2B5EF4-FFF2-40B4-BE49-F238E27FC236}">
              <a16:creationId xmlns:a16="http://schemas.microsoft.com/office/drawing/2014/main" id="{88A3A0BC-4AE8-567C-237C-802F11BABAE6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139" name="Rectangle 1072">
          <a:extLst>
            <a:ext uri="{FF2B5EF4-FFF2-40B4-BE49-F238E27FC236}">
              <a16:creationId xmlns:a16="http://schemas.microsoft.com/office/drawing/2014/main" id="{64B3C6A6-B8B9-DF97-9397-4A1754A6C1E4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140" name="Rectangle 1073">
          <a:extLst>
            <a:ext uri="{FF2B5EF4-FFF2-40B4-BE49-F238E27FC236}">
              <a16:creationId xmlns:a16="http://schemas.microsoft.com/office/drawing/2014/main" id="{7B6165BC-4C1F-ECDB-BB97-5B17E06B1E28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141" name="Rectangle 1074">
          <a:extLst>
            <a:ext uri="{FF2B5EF4-FFF2-40B4-BE49-F238E27FC236}">
              <a16:creationId xmlns:a16="http://schemas.microsoft.com/office/drawing/2014/main" id="{0266CD55-D544-14B5-B059-9C0E2B0E0B75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142" name="Rectangle 1075">
          <a:extLst>
            <a:ext uri="{FF2B5EF4-FFF2-40B4-BE49-F238E27FC236}">
              <a16:creationId xmlns:a16="http://schemas.microsoft.com/office/drawing/2014/main" id="{D37C9719-0A2D-ED87-195B-1994CBB59248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143" name="Rectangle 1076">
          <a:extLst>
            <a:ext uri="{FF2B5EF4-FFF2-40B4-BE49-F238E27FC236}">
              <a16:creationId xmlns:a16="http://schemas.microsoft.com/office/drawing/2014/main" id="{3822B068-E82C-3146-7F74-5252CBBA8513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144" name="Rectangle 1077">
          <a:extLst>
            <a:ext uri="{FF2B5EF4-FFF2-40B4-BE49-F238E27FC236}">
              <a16:creationId xmlns:a16="http://schemas.microsoft.com/office/drawing/2014/main" id="{0723AADF-1334-0D8F-0008-D3C3264E0A58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145" name="Rectangle 1078">
          <a:extLst>
            <a:ext uri="{FF2B5EF4-FFF2-40B4-BE49-F238E27FC236}">
              <a16:creationId xmlns:a16="http://schemas.microsoft.com/office/drawing/2014/main" id="{0E948872-930D-EC18-F387-4EFA2C85115F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146" name="Rectangle 1079">
          <a:extLst>
            <a:ext uri="{FF2B5EF4-FFF2-40B4-BE49-F238E27FC236}">
              <a16:creationId xmlns:a16="http://schemas.microsoft.com/office/drawing/2014/main" id="{801AB754-94BD-04EA-A70D-C0892F6FAC30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147" name="Rectangle 1080">
          <a:extLst>
            <a:ext uri="{FF2B5EF4-FFF2-40B4-BE49-F238E27FC236}">
              <a16:creationId xmlns:a16="http://schemas.microsoft.com/office/drawing/2014/main" id="{DD473F12-C788-1098-92EC-2C8C62417EDA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148" name="Rectangle 1081">
          <a:extLst>
            <a:ext uri="{FF2B5EF4-FFF2-40B4-BE49-F238E27FC236}">
              <a16:creationId xmlns:a16="http://schemas.microsoft.com/office/drawing/2014/main" id="{89D10F09-48B1-79BE-242D-004A7E29F4A6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149" name="Rectangle 1082">
          <a:extLst>
            <a:ext uri="{FF2B5EF4-FFF2-40B4-BE49-F238E27FC236}">
              <a16:creationId xmlns:a16="http://schemas.microsoft.com/office/drawing/2014/main" id="{47051D42-114F-917A-B99C-CE7B9E2CD325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150" name="Rectangle 1083">
          <a:extLst>
            <a:ext uri="{FF2B5EF4-FFF2-40B4-BE49-F238E27FC236}">
              <a16:creationId xmlns:a16="http://schemas.microsoft.com/office/drawing/2014/main" id="{66CB658F-3C76-426D-3698-4A69BEAF2E4C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151" name="Rectangle 1084">
          <a:extLst>
            <a:ext uri="{FF2B5EF4-FFF2-40B4-BE49-F238E27FC236}">
              <a16:creationId xmlns:a16="http://schemas.microsoft.com/office/drawing/2014/main" id="{92129593-AD96-A7CC-0EE2-F7C804689223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152" name="Rectangle 1085">
          <a:extLst>
            <a:ext uri="{FF2B5EF4-FFF2-40B4-BE49-F238E27FC236}">
              <a16:creationId xmlns:a16="http://schemas.microsoft.com/office/drawing/2014/main" id="{4191118E-421B-F461-92FC-A994087D8E24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153" name="Rectangle 1086">
          <a:extLst>
            <a:ext uri="{FF2B5EF4-FFF2-40B4-BE49-F238E27FC236}">
              <a16:creationId xmlns:a16="http://schemas.microsoft.com/office/drawing/2014/main" id="{56BEC364-9392-0489-B97B-2303716CE05E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154" name="Rectangle 1087">
          <a:extLst>
            <a:ext uri="{FF2B5EF4-FFF2-40B4-BE49-F238E27FC236}">
              <a16:creationId xmlns:a16="http://schemas.microsoft.com/office/drawing/2014/main" id="{3A152AF1-B744-2634-B925-245E2E87D28D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155" name="Rectangle 1088">
          <a:extLst>
            <a:ext uri="{FF2B5EF4-FFF2-40B4-BE49-F238E27FC236}">
              <a16:creationId xmlns:a16="http://schemas.microsoft.com/office/drawing/2014/main" id="{0DED8717-82CA-6D21-9249-B0E613EE2205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156" name="Rectangle 1089">
          <a:extLst>
            <a:ext uri="{FF2B5EF4-FFF2-40B4-BE49-F238E27FC236}">
              <a16:creationId xmlns:a16="http://schemas.microsoft.com/office/drawing/2014/main" id="{1FF2BDDD-A60F-95B3-9F37-DAE3D4A7F217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157" name="Rectangle 1090">
          <a:extLst>
            <a:ext uri="{FF2B5EF4-FFF2-40B4-BE49-F238E27FC236}">
              <a16:creationId xmlns:a16="http://schemas.microsoft.com/office/drawing/2014/main" id="{704F8DA2-7553-6CE6-4049-4B4D3D940CC4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158" name="Rectangle 1091">
          <a:extLst>
            <a:ext uri="{FF2B5EF4-FFF2-40B4-BE49-F238E27FC236}">
              <a16:creationId xmlns:a16="http://schemas.microsoft.com/office/drawing/2014/main" id="{1A1A0C57-A0F4-48F6-729D-6E8A0BAC1BD4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159" name="Rectangle 1092">
          <a:extLst>
            <a:ext uri="{FF2B5EF4-FFF2-40B4-BE49-F238E27FC236}">
              <a16:creationId xmlns:a16="http://schemas.microsoft.com/office/drawing/2014/main" id="{43F3E776-72A1-2460-5970-B43FA88633AF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160" name="Rectangle 1093">
          <a:extLst>
            <a:ext uri="{FF2B5EF4-FFF2-40B4-BE49-F238E27FC236}">
              <a16:creationId xmlns:a16="http://schemas.microsoft.com/office/drawing/2014/main" id="{88BC7156-8FB4-61C2-2093-0A2E422DCB00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161" name="Rectangle 1094">
          <a:extLst>
            <a:ext uri="{FF2B5EF4-FFF2-40B4-BE49-F238E27FC236}">
              <a16:creationId xmlns:a16="http://schemas.microsoft.com/office/drawing/2014/main" id="{42278EBB-09F8-80DC-B306-5616FC7FFE79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162" name="Rectangle 1095">
          <a:extLst>
            <a:ext uri="{FF2B5EF4-FFF2-40B4-BE49-F238E27FC236}">
              <a16:creationId xmlns:a16="http://schemas.microsoft.com/office/drawing/2014/main" id="{444A739A-3B4F-F926-44D3-549539AF8B83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61163" name="Rectangle 1058">
          <a:extLst>
            <a:ext uri="{FF2B5EF4-FFF2-40B4-BE49-F238E27FC236}">
              <a16:creationId xmlns:a16="http://schemas.microsoft.com/office/drawing/2014/main" id="{63D68E30-E2EA-407D-2869-0714E675AD44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164" name="Rectangle 1059">
          <a:extLst>
            <a:ext uri="{FF2B5EF4-FFF2-40B4-BE49-F238E27FC236}">
              <a16:creationId xmlns:a16="http://schemas.microsoft.com/office/drawing/2014/main" id="{1FCCACE5-215F-A3FB-E3A4-1D7C0B8D2222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165" name="Rectangle 1060">
          <a:extLst>
            <a:ext uri="{FF2B5EF4-FFF2-40B4-BE49-F238E27FC236}">
              <a16:creationId xmlns:a16="http://schemas.microsoft.com/office/drawing/2014/main" id="{864A148E-ADB8-0B85-B1F4-2732A0817FAF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61166" name="Rectangle 1061">
          <a:extLst>
            <a:ext uri="{FF2B5EF4-FFF2-40B4-BE49-F238E27FC236}">
              <a16:creationId xmlns:a16="http://schemas.microsoft.com/office/drawing/2014/main" id="{D40461B8-6723-7E91-F70A-02D185BB8BEA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167" name="Rectangle 1062">
          <a:extLst>
            <a:ext uri="{FF2B5EF4-FFF2-40B4-BE49-F238E27FC236}">
              <a16:creationId xmlns:a16="http://schemas.microsoft.com/office/drawing/2014/main" id="{D19A9794-38FD-392A-BC77-B9B2D4EEDCB1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168" name="Rectangle 1063">
          <a:extLst>
            <a:ext uri="{FF2B5EF4-FFF2-40B4-BE49-F238E27FC236}">
              <a16:creationId xmlns:a16="http://schemas.microsoft.com/office/drawing/2014/main" id="{578166B9-52B0-7FA2-CF99-4BFFBA3A2ABD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61169" name="Rectangle 1064">
          <a:extLst>
            <a:ext uri="{FF2B5EF4-FFF2-40B4-BE49-F238E27FC236}">
              <a16:creationId xmlns:a16="http://schemas.microsoft.com/office/drawing/2014/main" id="{C6C09BC5-2F37-9A79-2694-2D5F4080BCAB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170" name="Rectangle 1065">
          <a:extLst>
            <a:ext uri="{FF2B5EF4-FFF2-40B4-BE49-F238E27FC236}">
              <a16:creationId xmlns:a16="http://schemas.microsoft.com/office/drawing/2014/main" id="{EBB71E02-DA81-2E7C-E4C0-6DB6E2375A06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171" name="Rectangle 1066">
          <a:extLst>
            <a:ext uri="{FF2B5EF4-FFF2-40B4-BE49-F238E27FC236}">
              <a16:creationId xmlns:a16="http://schemas.microsoft.com/office/drawing/2014/main" id="{C3103688-7934-77CE-6601-6D67526E4EC2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172" name="Rectangle 1067">
          <a:extLst>
            <a:ext uri="{FF2B5EF4-FFF2-40B4-BE49-F238E27FC236}">
              <a16:creationId xmlns:a16="http://schemas.microsoft.com/office/drawing/2014/main" id="{E2649A93-F8A6-DCFC-7E19-A07C87D41CE4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173" name="Rectangle 1068">
          <a:extLst>
            <a:ext uri="{FF2B5EF4-FFF2-40B4-BE49-F238E27FC236}">
              <a16:creationId xmlns:a16="http://schemas.microsoft.com/office/drawing/2014/main" id="{7BB95463-5BC4-3CEA-E386-2CBDF36C77D5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61174" name="Rectangle 1069">
          <a:extLst>
            <a:ext uri="{FF2B5EF4-FFF2-40B4-BE49-F238E27FC236}">
              <a16:creationId xmlns:a16="http://schemas.microsoft.com/office/drawing/2014/main" id="{E503A93B-732B-1240-543A-30130CE74088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175" name="Rectangle 1070">
          <a:extLst>
            <a:ext uri="{FF2B5EF4-FFF2-40B4-BE49-F238E27FC236}">
              <a16:creationId xmlns:a16="http://schemas.microsoft.com/office/drawing/2014/main" id="{55F24435-B050-448A-C26C-D76EEA30C602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176" name="Rectangle 1071">
          <a:extLst>
            <a:ext uri="{FF2B5EF4-FFF2-40B4-BE49-F238E27FC236}">
              <a16:creationId xmlns:a16="http://schemas.microsoft.com/office/drawing/2014/main" id="{00CAFBC8-AA28-C824-7AA0-509CCFA84B1F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177" name="Rectangle 1072">
          <a:extLst>
            <a:ext uri="{FF2B5EF4-FFF2-40B4-BE49-F238E27FC236}">
              <a16:creationId xmlns:a16="http://schemas.microsoft.com/office/drawing/2014/main" id="{5484ECEE-89F4-4E5B-EC95-AFEE103062DE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178" name="Rectangle 1073">
          <a:extLst>
            <a:ext uri="{FF2B5EF4-FFF2-40B4-BE49-F238E27FC236}">
              <a16:creationId xmlns:a16="http://schemas.microsoft.com/office/drawing/2014/main" id="{8DDCD9D4-FE26-D75F-5AAE-EADC3C2BAA05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179" name="Rectangle 1074">
          <a:extLst>
            <a:ext uri="{FF2B5EF4-FFF2-40B4-BE49-F238E27FC236}">
              <a16:creationId xmlns:a16="http://schemas.microsoft.com/office/drawing/2014/main" id="{0F9234D8-6A07-9164-50A5-1055257DB7AF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180" name="Rectangle 1075">
          <a:extLst>
            <a:ext uri="{FF2B5EF4-FFF2-40B4-BE49-F238E27FC236}">
              <a16:creationId xmlns:a16="http://schemas.microsoft.com/office/drawing/2014/main" id="{E3FB4725-49F1-724B-1D6B-3BF08C6DF492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181" name="Rectangle 1076">
          <a:extLst>
            <a:ext uri="{FF2B5EF4-FFF2-40B4-BE49-F238E27FC236}">
              <a16:creationId xmlns:a16="http://schemas.microsoft.com/office/drawing/2014/main" id="{FB0004B4-7C12-AAB0-E79A-DBD75C3D7D46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182" name="Rectangle 1077">
          <a:extLst>
            <a:ext uri="{FF2B5EF4-FFF2-40B4-BE49-F238E27FC236}">
              <a16:creationId xmlns:a16="http://schemas.microsoft.com/office/drawing/2014/main" id="{7A3246AD-C8C9-5AD3-9104-A607EFD8334E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183" name="Rectangle 1078">
          <a:extLst>
            <a:ext uri="{FF2B5EF4-FFF2-40B4-BE49-F238E27FC236}">
              <a16:creationId xmlns:a16="http://schemas.microsoft.com/office/drawing/2014/main" id="{B293071B-A0E8-D5C0-F35F-ACD49CBD9D1A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184" name="Rectangle 1079">
          <a:extLst>
            <a:ext uri="{FF2B5EF4-FFF2-40B4-BE49-F238E27FC236}">
              <a16:creationId xmlns:a16="http://schemas.microsoft.com/office/drawing/2014/main" id="{6839C194-6EAE-993C-C9EA-BA577C125334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185" name="Rectangle 1080">
          <a:extLst>
            <a:ext uri="{FF2B5EF4-FFF2-40B4-BE49-F238E27FC236}">
              <a16:creationId xmlns:a16="http://schemas.microsoft.com/office/drawing/2014/main" id="{DDF01332-8F1D-0AA5-EA98-52713B17BF1B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186" name="Rectangle 1081">
          <a:extLst>
            <a:ext uri="{FF2B5EF4-FFF2-40B4-BE49-F238E27FC236}">
              <a16:creationId xmlns:a16="http://schemas.microsoft.com/office/drawing/2014/main" id="{F786750E-AFF8-52B9-F51E-F557FD441942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187" name="Rectangle 1082">
          <a:extLst>
            <a:ext uri="{FF2B5EF4-FFF2-40B4-BE49-F238E27FC236}">
              <a16:creationId xmlns:a16="http://schemas.microsoft.com/office/drawing/2014/main" id="{3543B7C6-E372-3A86-4159-3F145A11C4B4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188" name="Rectangle 1083">
          <a:extLst>
            <a:ext uri="{FF2B5EF4-FFF2-40B4-BE49-F238E27FC236}">
              <a16:creationId xmlns:a16="http://schemas.microsoft.com/office/drawing/2014/main" id="{B20E456F-C831-0603-CD21-DF3FE50B78F3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189" name="Rectangle 1084">
          <a:extLst>
            <a:ext uri="{FF2B5EF4-FFF2-40B4-BE49-F238E27FC236}">
              <a16:creationId xmlns:a16="http://schemas.microsoft.com/office/drawing/2014/main" id="{9E3B7D4B-470D-31C9-C731-091A4ADC94D0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190" name="Rectangle 1085">
          <a:extLst>
            <a:ext uri="{FF2B5EF4-FFF2-40B4-BE49-F238E27FC236}">
              <a16:creationId xmlns:a16="http://schemas.microsoft.com/office/drawing/2014/main" id="{D271484B-AEE0-0BAD-AD10-62CEA65B956D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191" name="Rectangle 1086">
          <a:extLst>
            <a:ext uri="{FF2B5EF4-FFF2-40B4-BE49-F238E27FC236}">
              <a16:creationId xmlns:a16="http://schemas.microsoft.com/office/drawing/2014/main" id="{700A9BB4-4007-A785-35CD-6AE38E1F527B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192" name="Rectangle 1087">
          <a:extLst>
            <a:ext uri="{FF2B5EF4-FFF2-40B4-BE49-F238E27FC236}">
              <a16:creationId xmlns:a16="http://schemas.microsoft.com/office/drawing/2014/main" id="{8DB2542F-5FBA-E54B-31FB-050FE3B106E7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193" name="Rectangle 1088">
          <a:extLst>
            <a:ext uri="{FF2B5EF4-FFF2-40B4-BE49-F238E27FC236}">
              <a16:creationId xmlns:a16="http://schemas.microsoft.com/office/drawing/2014/main" id="{CDA18A23-7B53-84C9-7EC8-66BCEC5F4832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194" name="Rectangle 1089">
          <a:extLst>
            <a:ext uri="{FF2B5EF4-FFF2-40B4-BE49-F238E27FC236}">
              <a16:creationId xmlns:a16="http://schemas.microsoft.com/office/drawing/2014/main" id="{3D21CA2F-0A08-242C-DFF4-3DCE5D650D2F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195" name="Rectangle 1090">
          <a:extLst>
            <a:ext uri="{FF2B5EF4-FFF2-40B4-BE49-F238E27FC236}">
              <a16:creationId xmlns:a16="http://schemas.microsoft.com/office/drawing/2014/main" id="{DCAB0367-520C-1787-362C-670F1AFA9A40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196" name="Rectangle 1091">
          <a:extLst>
            <a:ext uri="{FF2B5EF4-FFF2-40B4-BE49-F238E27FC236}">
              <a16:creationId xmlns:a16="http://schemas.microsoft.com/office/drawing/2014/main" id="{3E3B47B2-1D4D-13B6-1B5E-EA2A93537DCF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197" name="Rectangle 1092">
          <a:extLst>
            <a:ext uri="{FF2B5EF4-FFF2-40B4-BE49-F238E27FC236}">
              <a16:creationId xmlns:a16="http://schemas.microsoft.com/office/drawing/2014/main" id="{B0A70463-2BCC-6939-08B2-D138A850A39D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198" name="Rectangle 1093">
          <a:extLst>
            <a:ext uri="{FF2B5EF4-FFF2-40B4-BE49-F238E27FC236}">
              <a16:creationId xmlns:a16="http://schemas.microsoft.com/office/drawing/2014/main" id="{89C8161E-5C6C-F4E2-1973-8EE28559AD99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199" name="Rectangle 1094">
          <a:extLst>
            <a:ext uri="{FF2B5EF4-FFF2-40B4-BE49-F238E27FC236}">
              <a16:creationId xmlns:a16="http://schemas.microsoft.com/office/drawing/2014/main" id="{9463CF53-CE8E-C31F-6382-95C2CF98065C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200" name="Rectangle 1095">
          <a:extLst>
            <a:ext uri="{FF2B5EF4-FFF2-40B4-BE49-F238E27FC236}">
              <a16:creationId xmlns:a16="http://schemas.microsoft.com/office/drawing/2014/main" id="{1A485CDC-A303-B491-D7F6-95B9F19C32B8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61201" name="Rectangle 1058">
          <a:extLst>
            <a:ext uri="{FF2B5EF4-FFF2-40B4-BE49-F238E27FC236}">
              <a16:creationId xmlns:a16="http://schemas.microsoft.com/office/drawing/2014/main" id="{99CB769C-ECFD-3E72-9533-C3152F3C5FDE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202" name="Rectangle 1059">
          <a:extLst>
            <a:ext uri="{FF2B5EF4-FFF2-40B4-BE49-F238E27FC236}">
              <a16:creationId xmlns:a16="http://schemas.microsoft.com/office/drawing/2014/main" id="{0F272EE5-35A9-608C-F171-510EBAFA4A6C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203" name="Rectangle 1060">
          <a:extLst>
            <a:ext uri="{FF2B5EF4-FFF2-40B4-BE49-F238E27FC236}">
              <a16:creationId xmlns:a16="http://schemas.microsoft.com/office/drawing/2014/main" id="{89400882-1725-A3E1-DD98-5647EE68C0D1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61204" name="Rectangle 1061">
          <a:extLst>
            <a:ext uri="{FF2B5EF4-FFF2-40B4-BE49-F238E27FC236}">
              <a16:creationId xmlns:a16="http://schemas.microsoft.com/office/drawing/2014/main" id="{9C0AAB59-1CE1-E4E9-1D92-790DC488FD62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205" name="Rectangle 1062">
          <a:extLst>
            <a:ext uri="{FF2B5EF4-FFF2-40B4-BE49-F238E27FC236}">
              <a16:creationId xmlns:a16="http://schemas.microsoft.com/office/drawing/2014/main" id="{565F5885-D50B-B08B-A0A2-90EAF295BEDD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206" name="Rectangle 1063">
          <a:extLst>
            <a:ext uri="{FF2B5EF4-FFF2-40B4-BE49-F238E27FC236}">
              <a16:creationId xmlns:a16="http://schemas.microsoft.com/office/drawing/2014/main" id="{322FBDD5-6B33-105D-A42D-A321F3288D98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61207" name="Rectangle 1064">
          <a:extLst>
            <a:ext uri="{FF2B5EF4-FFF2-40B4-BE49-F238E27FC236}">
              <a16:creationId xmlns:a16="http://schemas.microsoft.com/office/drawing/2014/main" id="{78B7D16A-DF10-CC73-10EA-AD94AF7ED783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208" name="Rectangle 1065">
          <a:extLst>
            <a:ext uri="{FF2B5EF4-FFF2-40B4-BE49-F238E27FC236}">
              <a16:creationId xmlns:a16="http://schemas.microsoft.com/office/drawing/2014/main" id="{F8DB2F85-4E39-5325-C9A7-75FEA7700684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209" name="Rectangle 1066">
          <a:extLst>
            <a:ext uri="{FF2B5EF4-FFF2-40B4-BE49-F238E27FC236}">
              <a16:creationId xmlns:a16="http://schemas.microsoft.com/office/drawing/2014/main" id="{2B012F96-8721-286C-DDCE-1E333B1CC87B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210" name="Rectangle 1067">
          <a:extLst>
            <a:ext uri="{FF2B5EF4-FFF2-40B4-BE49-F238E27FC236}">
              <a16:creationId xmlns:a16="http://schemas.microsoft.com/office/drawing/2014/main" id="{BBE88A2A-6F1B-FC38-37E4-84B70DCBFA91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211" name="Rectangle 1068">
          <a:extLst>
            <a:ext uri="{FF2B5EF4-FFF2-40B4-BE49-F238E27FC236}">
              <a16:creationId xmlns:a16="http://schemas.microsoft.com/office/drawing/2014/main" id="{2291F3B5-D1C0-0D61-7500-1D681229B117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61212" name="Rectangle 1069">
          <a:extLst>
            <a:ext uri="{FF2B5EF4-FFF2-40B4-BE49-F238E27FC236}">
              <a16:creationId xmlns:a16="http://schemas.microsoft.com/office/drawing/2014/main" id="{096CF10D-6807-5332-081E-4629675571C5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213" name="Rectangle 1070">
          <a:extLst>
            <a:ext uri="{FF2B5EF4-FFF2-40B4-BE49-F238E27FC236}">
              <a16:creationId xmlns:a16="http://schemas.microsoft.com/office/drawing/2014/main" id="{1504D0B9-D8FC-9C20-2B78-A009DCC71AD3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214" name="Rectangle 1071">
          <a:extLst>
            <a:ext uri="{FF2B5EF4-FFF2-40B4-BE49-F238E27FC236}">
              <a16:creationId xmlns:a16="http://schemas.microsoft.com/office/drawing/2014/main" id="{7ABFAC32-60AE-8E2A-45AD-688AF7FB6A7C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215" name="Rectangle 1072">
          <a:extLst>
            <a:ext uri="{FF2B5EF4-FFF2-40B4-BE49-F238E27FC236}">
              <a16:creationId xmlns:a16="http://schemas.microsoft.com/office/drawing/2014/main" id="{8C147D82-0305-A16E-6822-5A8BF97EB5C9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216" name="Rectangle 1073">
          <a:extLst>
            <a:ext uri="{FF2B5EF4-FFF2-40B4-BE49-F238E27FC236}">
              <a16:creationId xmlns:a16="http://schemas.microsoft.com/office/drawing/2014/main" id="{47A81F7E-5ABC-CCC6-8B09-B7D5B8415A6E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217" name="Rectangle 1074">
          <a:extLst>
            <a:ext uri="{FF2B5EF4-FFF2-40B4-BE49-F238E27FC236}">
              <a16:creationId xmlns:a16="http://schemas.microsoft.com/office/drawing/2014/main" id="{B66EA402-28C0-2F43-2D7C-FC362E40E59E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218" name="Rectangle 1075">
          <a:extLst>
            <a:ext uri="{FF2B5EF4-FFF2-40B4-BE49-F238E27FC236}">
              <a16:creationId xmlns:a16="http://schemas.microsoft.com/office/drawing/2014/main" id="{AE7F974D-52F9-1013-C971-95538B01743C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219" name="Rectangle 1076">
          <a:extLst>
            <a:ext uri="{FF2B5EF4-FFF2-40B4-BE49-F238E27FC236}">
              <a16:creationId xmlns:a16="http://schemas.microsoft.com/office/drawing/2014/main" id="{4BD53773-395B-8832-1192-3A4637C4150A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220" name="Rectangle 1077">
          <a:extLst>
            <a:ext uri="{FF2B5EF4-FFF2-40B4-BE49-F238E27FC236}">
              <a16:creationId xmlns:a16="http://schemas.microsoft.com/office/drawing/2014/main" id="{4E8D3147-8658-649D-E1F8-4A2F0E23C947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221" name="Rectangle 1078">
          <a:extLst>
            <a:ext uri="{FF2B5EF4-FFF2-40B4-BE49-F238E27FC236}">
              <a16:creationId xmlns:a16="http://schemas.microsoft.com/office/drawing/2014/main" id="{573C7CF4-7DC0-4B61-8619-E9A618B7E384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222" name="Rectangle 1079">
          <a:extLst>
            <a:ext uri="{FF2B5EF4-FFF2-40B4-BE49-F238E27FC236}">
              <a16:creationId xmlns:a16="http://schemas.microsoft.com/office/drawing/2014/main" id="{DBC334A2-6DFE-634C-C020-93F0721EB618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223" name="Rectangle 1080">
          <a:extLst>
            <a:ext uri="{FF2B5EF4-FFF2-40B4-BE49-F238E27FC236}">
              <a16:creationId xmlns:a16="http://schemas.microsoft.com/office/drawing/2014/main" id="{E023FBDE-D849-C4C0-E968-95BB2907B6F3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224" name="Rectangle 1081">
          <a:extLst>
            <a:ext uri="{FF2B5EF4-FFF2-40B4-BE49-F238E27FC236}">
              <a16:creationId xmlns:a16="http://schemas.microsoft.com/office/drawing/2014/main" id="{42C0A483-0CF1-43AC-009E-121E6EA2392C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225" name="Rectangle 1082">
          <a:extLst>
            <a:ext uri="{FF2B5EF4-FFF2-40B4-BE49-F238E27FC236}">
              <a16:creationId xmlns:a16="http://schemas.microsoft.com/office/drawing/2014/main" id="{8FC59C76-1B31-C0D8-C2A4-CB16EB3A0678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226" name="Rectangle 1083">
          <a:extLst>
            <a:ext uri="{FF2B5EF4-FFF2-40B4-BE49-F238E27FC236}">
              <a16:creationId xmlns:a16="http://schemas.microsoft.com/office/drawing/2014/main" id="{F76D7323-9114-2C1C-C3E8-9E19A275CF86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227" name="Rectangle 1084">
          <a:extLst>
            <a:ext uri="{FF2B5EF4-FFF2-40B4-BE49-F238E27FC236}">
              <a16:creationId xmlns:a16="http://schemas.microsoft.com/office/drawing/2014/main" id="{C6CA9410-CFBC-8528-CF19-1B0CD559E794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228" name="Rectangle 1085">
          <a:extLst>
            <a:ext uri="{FF2B5EF4-FFF2-40B4-BE49-F238E27FC236}">
              <a16:creationId xmlns:a16="http://schemas.microsoft.com/office/drawing/2014/main" id="{80A1F934-3312-2406-C3C5-88A0E59C0DAB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229" name="Rectangle 1086">
          <a:extLst>
            <a:ext uri="{FF2B5EF4-FFF2-40B4-BE49-F238E27FC236}">
              <a16:creationId xmlns:a16="http://schemas.microsoft.com/office/drawing/2014/main" id="{C69190D0-BB61-33BF-B56D-0CFB4E665974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230" name="Rectangle 1087">
          <a:extLst>
            <a:ext uri="{FF2B5EF4-FFF2-40B4-BE49-F238E27FC236}">
              <a16:creationId xmlns:a16="http://schemas.microsoft.com/office/drawing/2014/main" id="{300D638C-F0EE-1665-207A-D42936E99F3D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231" name="Rectangle 1088">
          <a:extLst>
            <a:ext uri="{FF2B5EF4-FFF2-40B4-BE49-F238E27FC236}">
              <a16:creationId xmlns:a16="http://schemas.microsoft.com/office/drawing/2014/main" id="{80DF0433-87EC-224B-8977-D924F6B5785A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232" name="Rectangle 1089">
          <a:extLst>
            <a:ext uri="{FF2B5EF4-FFF2-40B4-BE49-F238E27FC236}">
              <a16:creationId xmlns:a16="http://schemas.microsoft.com/office/drawing/2014/main" id="{E621AF72-8ABA-0050-CE6D-840D0FBADD67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233" name="Rectangle 1090">
          <a:extLst>
            <a:ext uri="{FF2B5EF4-FFF2-40B4-BE49-F238E27FC236}">
              <a16:creationId xmlns:a16="http://schemas.microsoft.com/office/drawing/2014/main" id="{F0982D7C-0FB6-F0A1-A4CA-7660D66B1163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234" name="Rectangle 1091">
          <a:extLst>
            <a:ext uri="{FF2B5EF4-FFF2-40B4-BE49-F238E27FC236}">
              <a16:creationId xmlns:a16="http://schemas.microsoft.com/office/drawing/2014/main" id="{A0ACAA15-2137-23F1-1BB2-1AA9BB607D3B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235" name="Rectangle 1092">
          <a:extLst>
            <a:ext uri="{FF2B5EF4-FFF2-40B4-BE49-F238E27FC236}">
              <a16:creationId xmlns:a16="http://schemas.microsoft.com/office/drawing/2014/main" id="{713C9E62-A599-51C7-F234-AD4F457B6025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236" name="Rectangle 1093">
          <a:extLst>
            <a:ext uri="{FF2B5EF4-FFF2-40B4-BE49-F238E27FC236}">
              <a16:creationId xmlns:a16="http://schemas.microsoft.com/office/drawing/2014/main" id="{127FED0E-89D8-FFC9-325B-60C163CEDD47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237" name="Rectangle 1094">
          <a:extLst>
            <a:ext uri="{FF2B5EF4-FFF2-40B4-BE49-F238E27FC236}">
              <a16:creationId xmlns:a16="http://schemas.microsoft.com/office/drawing/2014/main" id="{92E5561F-7159-B174-378A-084C106CC5F2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238" name="Rectangle 1095">
          <a:extLst>
            <a:ext uri="{FF2B5EF4-FFF2-40B4-BE49-F238E27FC236}">
              <a16:creationId xmlns:a16="http://schemas.microsoft.com/office/drawing/2014/main" id="{A8E8597D-19D2-CC8D-0EA8-433E6ACD6D25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61239" name="Rectangle 1058">
          <a:extLst>
            <a:ext uri="{FF2B5EF4-FFF2-40B4-BE49-F238E27FC236}">
              <a16:creationId xmlns:a16="http://schemas.microsoft.com/office/drawing/2014/main" id="{761E3E6D-3723-F631-919B-F08869A6E068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240" name="Rectangle 1059">
          <a:extLst>
            <a:ext uri="{FF2B5EF4-FFF2-40B4-BE49-F238E27FC236}">
              <a16:creationId xmlns:a16="http://schemas.microsoft.com/office/drawing/2014/main" id="{6C38B840-526D-722F-EB3C-4473AD1B819E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241" name="Rectangle 1060">
          <a:extLst>
            <a:ext uri="{FF2B5EF4-FFF2-40B4-BE49-F238E27FC236}">
              <a16:creationId xmlns:a16="http://schemas.microsoft.com/office/drawing/2014/main" id="{A57EAAB6-2924-6020-C3BA-31C059E1F171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61242" name="Rectangle 1061">
          <a:extLst>
            <a:ext uri="{FF2B5EF4-FFF2-40B4-BE49-F238E27FC236}">
              <a16:creationId xmlns:a16="http://schemas.microsoft.com/office/drawing/2014/main" id="{1C2C7379-7F7A-7F59-C662-F76669E1D669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243" name="Rectangle 1062">
          <a:extLst>
            <a:ext uri="{FF2B5EF4-FFF2-40B4-BE49-F238E27FC236}">
              <a16:creationId xmlns:a16="http://schemas.microsoft.com/office/drawing/2014/main" id="{7301C173-8816-538D-1DFF-DC630FA87B31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244" name="Rectangle 1063">
          <a:extLst>
            <a:ext uri="{FF2B5EF4-FFF2-40B4-BE49-F238E27FC236}">
              <a16:creationId xmlns:a16="http://schemas.microsoft.com/office/drawing/2014/main" id="{3A250CCA-DF99-F0FB-029F-05000B0761D3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61245" name="Rectangle 1064">
          <a:extLst>
            <a:ext uri="{FF2B5EF4-FFF2-40B4-BE49-F238E27FC236}">
              <a16:creationId xmlns:a16="http://schemas.microsoft.com/office/drawing/2014/main" id="{AB8EA998-0D2E-9DE8-240E-D5CD517C0F98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246" name="Rectangle 1065">
          <a:extLst>
            <a:ext uri="{FF2B5EF4-FFF2-40B4-BE49-F238E27FC236}">
              <a16:creationId xmlns:a16="http://schemas.microsoft.com/office/drawing/2014/main" id="{2685165F-E800-FDD0-7D94-3BAEFB8F6177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247" name="Rectangle 1066">
          <a:extLst>
            <a:ext uri="{FF2B5EF4-FFF2-40B4-BE49-F238E27FC236}">
              <a16:creationId xmlns:a16="http://schemas.microsoft.com/office/drawing/2014/main" id="{F89AD12A-8F1E-125C-1945-986806507FAD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248" name="Rectangle 1067">
          <a:extLst>
            <a:ext uri="{FF2B5EF4-FFF2-40B4-BE49-F238E27FC236}">
              <a16:creationId xmlns:a16="http://schemas.microsoft.com/office/drawing/2014/main" id="{315CF491-5BB9-6033-731E-726AF192534F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249" name="Rectangle 1068">
          <a:extLst>
            <a:ext uri="{FF2B5EF4-FFF2-40B4-BE49-F238E27FC236}">
              <a16:creationId xmlns:a16="http://schemas.microsoft.com/office/drawing/2014/main" id="{E3AEB03E-CA18-57BC-8659-9B1672927422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61250" name="Rectangle 1069">
          <a:extLst>
            <a:ext uri="{FF2B5EF4-FFF2-40B4-BE49-F238E27FC236}">
              <a16:creationId xmlns:a16="http://schemas.microsoft.com/office/drawing/2014/main" id="{8312C174-BBB2-13DB-8F5F-8D60D63BF9DB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251" name="Rectangle 1070">
          <a:extLst>
            <a:ext uri="{FF2B5EF4-FFF2-40B4-BE49-F238E27FC236}">
              <a16:creationId xmlns:a16="http://schemas.microsoft.com/office/drawing/2014/main" id="{2103039E-694E-8912-2FD6-2A48EEBFB8BD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252" name="Rectangle 1071">
          <a:extLst>
            <a:ext uri="{FF2B5EF4-FFF2-40B4-BE49-F238E27FC236}">
              <a16:creationId xmlns:a16="http://schemas.microsoft.com/office/drawing/2014/main" id="{C995AD38-85A1-D327-1437-6D4D91205DFD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253" name="Rectangle 1072">
          <a:extLst>
            <a:ext uri="{FF2B5EF4-FFF2-40B4-BE49-F238E27FC236}">
              <a16:creationId xmlns:a16="http://schemas.microsoft.com/office/drawing/2014/main" id="{8EEAF761-FC04-5235-45CC-5E2C03CFF13C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254" name="Rectangle 1073">
          <a:extLst>
            <a:ext uri="{FF2B5EF4-FFF2-40B4-BE49-F238E27FC236}">
              <a16:creationId xmlns:a16="http://schemas.microsoft.com/office/drawing/2014/main" id="{4E83A9FB-EE80-F0F7-42F2-643CE67B45D3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255" name="Rectangle 1074">
          <a:extLst>
            <a:ext uri="{FF2B5EF4-FFF2-40B4-BE49-F238E27FC236}">
              <a16:creationId xmlns:a16="http://schemas.microsoft.com/office/drawing/2014/main" id="{24B421EC-21AC-B50A-0B76-BA414EFAD712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256" name="Rectangle 1075">
          <a:extLst>
            <a:ext uri="{FF2B5EF4-FFF2-40B4-BE49-F238E27FC236}">
              <a16:creationId xmlns:a16="http://schemas.microsoft.com/office/drawing/2014/main" id="{12D80B9B-448D-9B64-0F7F-2BA718724C47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257" name="Rectangle 1076">
          <a:extLst>
            <a:ext uri="{FF2B5EF4-FFF2-40B4-BE49-F238E27FC236}">
              <a16:creationId xmlns:a16="http://schemas.microsoft.com/office/drawing/2014/main" id="{C050C34A-03AF-95BB-7F1D-B9025437560C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258" name="Rectangle 1077">
          <a:extLst>
            <a:ext uri="{FF2B5EF4-FFF2-40B4-BE49-F238E27FC236}">
              <a16:creationId xmlns:a16="http://schemas.microsoft.com/office/drawing/2014/main" id="{8B12E6E0-1F54-21D6-D327-6A3C2DBCE97F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259" name="Rectangle 1078">
          <a:extLst>
            <a:ext uri="{FF2B5EF4-FFF2-40B4-BE49-F238E27FC236}">
              <a16:creationId xmlns:a16="http://schemas.microsoft.com/office/drawing/2014/main" id="{7E1C3398-B7AB-A094-6975-175FAEE7DFF9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260" name="Rectangle 1079">
          <a:extLst>
            <a:ext uri="{FF2B5EF4-FFF2-40B4-BE49-F238E27FC236}">
              <a16:creationId xmlns:a16="http://schemas.microsoft.com/office/drawing/2014/main" id="{C488DE02-661F-0F41-9C07-5C11A7C9D937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261" name="Rectangle 1080">
          <a:extLst>
            <a:ext uri="{FF2B5EF4-FFF2-40B4-BE49-F238E27FC236}">
              <a16:creationId xmlns:a16="http://schemas.microsoft.com/office/drawing/2014/main" id="{ECE435C2-CCE3-FC59-D51C-6E704A54EE2D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262" name="Rectangle 1081">
          <a:extLst>
            <a:ext uri="{FF2B5EF4-FFF2-40B4-BE49-F238E27FC236}">
              <a16:creationId xmlns:a16="http://schemas.microsoft.com/office/drawing/2014/main" id="{33C6943B-82EA-1220-44B3-04611CCAF0BF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263" name="Rectangle 1082">
          <a:extLst>
            <a:ext uri="{FF2B5EF4-FFF2-40B4-BE49-F238E27FC236}">
              <a16:creationId xmlns:a16="http://schemas.microsoft.com/office/drawing/2014/main" id="{27743D1C-D554-9229-10BC-4A7C846DF5EB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264" name="Rectangle 1083">
          <a:extLst>
            <a:ext uri="{FF2B5EF4-FFF2-40B4-BE49-F238E27FC236}">
              <a16:creationId xmlns:a16="http://schemas.microsoft.com/office/drawing/2014/main" id="{D34ED39B-BACE-27FB-8057-160C7B2213F4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265" name="Rectangle 1084">
          <a:extLst>
            <a:ext uri="{FF2B5EF4-FFF2-40B4-BE49-F238E27FC236}">
              <a16:creationId xmlns:a16="http://schemas.microsoft.com/office/drawing/2014/main" id="{0A3D3CF7-8AAB-4067-175D-F8BA7C9B2883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266" name="Rectangle 1085">
          <a:extLst>
            <a:ext uri="{FF2B5EF4-FFF2-40B4-BE49-F238E27FC236}">
              <a16:creationId xmlns:a16="http://schemas.microsoft.com/office/drawing/2014/main" id="{21E8EB5B-CD62-79C5-BC0A-3EBBAA65A024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267" name="Rectangle 1086">
          <a:extLst>
            <a:ext uri="{FF2B5EF4-FFF2-40B4-BE49-F238E27FC236}">
              <a16:creationId xmlns:a16="http://schemas.microsoft.com/office/drawing/2014/main" id="{BD6AE1CB-3161-64D4-0380-BE54A27A7DA7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268" name="Rectangle 1087">
          <a:extLst>
            <a:ext uri="{FF2B5EF4-FFF2-40B4-BE49-F238E27FC236}">
              <a16:creationId xmlns:a16="http://schemas.microsoft.com/office/drawing/2014/main" id="{C017EDCF-D4AA-104E-2B46-B54077DD9555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269" name="Rectangle 1088">
          <a:extLst>
            <a:ext uri="{FF2B5EF4-FFF2-40B4-BE49-F238E27FC236}">
              <a16:creationId xmlns:a16="http://schemas.microsoft.com/office/drawing/2014/main" id="{7E3E0A0B-F9D6-4C31-8372-B04685D12362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270" name="Rectangle 1089">
          <a:extLst>
            <a:ext uri="{FF2B5EF4-FFF2-40B4-BE49-F238E27FC236}">
              <a16:creationId xmlns:a16="http://schemas.microsoft.com/office/drawing/2014/main" id="{330B4D38-CB71-B15B-202F-840B75606799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271" name="Rectangle 1090">
          <a:extLst>
            <a:ext uri="{FF2B5EF4-FFF2-40B4-BE49-F238E27FC236}">
              <a16:creationId xmlns:a16="http://schemas.microsoft.com/office/drawing/2014/main" id="{D6CAE95F-B793-5174-924E-C2E5646778D9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272" name="Rectangle 1091">
          <a:extLst>
            <a:ext uri="{FF2B5EF4-FFF2-40B4-BE49-F238E27FC236}">
              <a16:creationId xmlns:a16="http://schemas.microsoft.com/office/drawing/2014/main" id="{3B8C4481-D759-C9B7-3D5C-A8CEF2633207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273" name="Rectangle 1092">
          <a:extLst>
            <a:ext uri="{FF2B5EF4-FFF2-40B4-BE49-F238E27FC236}">
              <a16:creationId xmlns:a16="http://schemas.microsoft.com/office/drawing/2014/main" id="{135E2336-E99F-B95D-8129-89DDBEC01736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274" name="Rectangle 1093">
          <a:extLst>
            <a:ext uri="{FF2B5EF4-FFF2-40B4-BE49-F238E27FC236}">
              <a16:creationId xmlns:a16="http://schemas.microsoft.com/office/drawing/2014/main" id="{0E1FA5FE-C7A5-2DC6-E3A8-74F17CD09D78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275" name="Rectangle 1094">
          <a:extLst>
            <a:ext uri="{FF2B5EF4-FFF2-40B4-BE49-F238E27FC236}">
              <a16:creationId xmlns:a16="http://schemas.microsoft.com/office/drawing/2014/main" id="{872C7E98-BBE6-1990-4E1D-F9842AAE2644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276" name="Rectangle 1095">
          <a:extLst>
            <a:ext uri="{FF2B5EF4-FFF2-40B4-BE49-F238E27FC236}">
              <a16:creationId xmlns:a16="http://schemas.microsoft.com/office/drawing/2014/main" id="{972C58B6-C203-D836-AA37-44B09F30BE76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61277" name="Rectangle 1058">
          <a:extLst>
            <a:ext uri="{FF2B5EF4-FFF2-40B4-BE49-F238E27FC236}">
              <a16:creationId xmlns:a16="http://schemas.microsoft.com/office/drawing/2014/main" id="{B162F7D0-FF68-F7FF-D4FE-9303D6DBBEA6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278" name="Rectangle 1059">
          <a:extLst>
            <a:ext uri="{FF2B5EF4-FFF2-40B4-BE49-F238E27FC236}">
              <a16:creationId xmlns:a16="http://schemas.microsoft.com/office/drawing/2014/main" id="{02DDC72F-5308-8EFA-349C-C449A68380C9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279" name="Rectangle 1060">
          <a:extLst>
            <a:ext uri="{FF2B5EF4-FFF2-40B4-BE49-F238E27FC236}">
              <a16:creationId xmlns:a16="http://schemas.microsoft.com/office/drawing/2014/main" id="{D469EBD4-DB23-9B06-1AAE-C8F8A1A3A5D9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61280" name="Rectangle 1061">
          <a:extLst>
            <a:ext uri="{FF2B5EF4-FFF2-40B4-BE49-F238E27FC236}">
              <a16:creationId xmlns:a16="http://schemas.microsoft.com/office/drawing/2014/main" id="{477E21F7-8FD4-519C-826B-C49402329849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281" name="Rectangle 1062">
          <a:extLst>
            <a:ext uri="{FF2B5EF4-FFF2-40B4-BE49-F238E27FC236}">
              <a16:creationId xmlns:a16="http://schemas.microsoft.com/office/drawing/2014/main" id="{8A5A074F-40FE-ACDC-11A2-BF8E564AFB49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282" name="Rectangle 1063">
          <a:extLst>
            <a:ext uri="{FF2B5EF4-FFF2-40B4-BE49-F238E27FC236}">
              <a16:creationId xmlns:a16="http://schemas.microsoft.com/office/drawing/2014/main" id="{B195BBBB-F366-A72E-9DFA-FC57C5E547FF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61283" name="Rectangle 1064">
          <a:extLst>
            <a:ext uri="{FF2B5EF4-FFF2-40B4-BE49-F238E27FC236}">
              <a16:creationId xmlns:a16="http://schemas.microsoft.com/office/drawing/2014/main" id="{D234C375-9BBA-92DE-FEB9-D2557C48870D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284" name="Rectangle 1065">
          <a:extLst>
            <a:ext uri="{FF2B5EF4-FFF2-40B4-BE49-F238E27FC236}">
              <a16:creationId xmlns:a16="http://schemas.microsoft.com/office/drawing/2014/main" id="{8809178D-611E-3E47-42A5-5AB83D9A9225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285" name="Rectangle 1066">
          <a:extLst>
            <a:ext uri="{FF2B5EF4-FFF2-40B4-BE49-F238E27FC236}">
              <a16:creationId xmlns:a16="http://schemas.microsoft.com/office/drawing/2014/main" id="{140CCA91-6A9D-C54D-6441-50966F871BEF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286" name="Rectangle 1067">
          <a:extLst>
            <a:ext uri="{FF2B5EF4-FFF2-40B4-BE49-F238E27FC236}">
              <a16:creationId xmlns:a16="http://schemas.microsoft.com/office/drawing/2014/main" id="{71EED7B7-F610-425A-E2A7-BA037F179F3B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287" name="Rectangle 1068">
          <a:extLst>
            <a:ext uri="{FF2B5EF4-FFF2-40B4-BE49-F238E27FC236}">
              <a16:creationId xmlns:a16="http://schemas.microsoft.com/office/drawing/2014/main" id="{B829C209-ADFB-46E8-E88C-74F7898F126C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61288" name="Rectangle 1069">
          <a:extLst>
            <a:ext uri="{FF2B5EF4-FFF2-40B4-BE49-F238E27FC236}">
              <a16:creationId xmlns:a16="http://schemas.microsoft.com/office/drawing/2014/main" id="{34D4961D-F582-80F6-B741-44546A11DCEB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289" name="Rectangle 1070">
          <a:extLst>
            <a:ext uri="{FF2B5EF4-FFF2-40B4-BE49-F238E27FC236}">
              <a16:creationId xmlns:a16="http://schemas.microsoft.com/office/drawing/2014/main" id="{1B83F773-52B2-2CB5-9D7A-A1DC7713609E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290" name="Rectangle 1071">
          <a:extLst>
            <a:ext uri="{FF2B5EF4-FFF2-40B4-BE49-F238E27FC236}">
              <a16:creationId xmlns:a16="http://schemas.microsoft.com/office/drawing/2014/main" id="{3A6E1014-81B0-F824-14A2-644BECFE8673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291" name="Rectangle 1072">
          <a:extLst>
            <a:ext uri="{FF2B5EF4-FFF2-40B4-BE49-F238E27FC236}">
              <a16:creationId xmlns:a16="http://schemas.microsoft.com/office/drawing/2014/main" id="{21C1125D-A286-D683-8AED-5FC393E09663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292" name="Rectangle 1073">
          <a:extLst>
            <a:ext uri="{FF2B5EF4-FFF2-40B4-BE49-F238E27FC236}">
              <a16:creationId xmlns:a16="http://schemas.microsoft.com/office/drawing/2014/main" id="{8E0CB16E-9628-887E-3865-07A09FC04BD2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293" name="Rectangle 1074">
          <a:extLst>
            <a:ext uri="{FF2B5EF4-FFF2-40B4-BE49-F238E27FC236}">
              <a16:creationId xmlns:a16="http://schemas.microsoft.com/office/drawing/2014/main" id="{58DCCCA2-3D23-1C61-ABC9-C29273A584D4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294" name="Rectangle 1075">
          <a:extLst>
            <a:ext uri="{FF2B5EF4-FFF2-40B4-BE49-F238E27FC236}">
              <a16:creationId xmlns:a16="http://schemas.microsoft.com/office/drawing/2014/main" id="{B0E413D6-3360-6C3C-C109-AE171F688EBC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295" name="Rectangle 1076">
          <a:extLst>
            <a:ext uri="{FF2B5EF4-FFF2-40B4-BE49-F238E27FC236}">
              <a16:creationId xmlns:a16="http://schemas.microsoft.com/office/drawing/2014/main" id="{5F994770-290C-4DBF-7D0F-A1D7A84A6EDD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296" name="Rectangle 1077">
          <a:extLst>
            <a:ext uri="{FF2B5EF4-FFF2-40B4-BE49-F238E27FC236}">
              <a16:creationId xmlns:a16="http://schemas.microsoft.com/office/drawing/2014/main" id="{055BC5FD-965F-AA4F-3180-17B2A57C7246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297" name="Rectangle 1078">
          <a:extLst>
            <a:ext uri="{FF2B5EF4-FFF2-40B4-BE49-F238E27FC236}">
              <a16:creationId xmlns:a16="http://schemas.microsoft.com/office/drawing/2014/main" id="{716AC494-F79F-4E8B-65C7-1F3263254A70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298" name="Rectangle 1079">
          <a:extLst>
            <a:ext uri="{FF2B5EF4-FFF2-40B4-BE49-F238E27FC236}">
              <a16:creationId xmlns:a16="http://schemas.microsoft.com/office/drawing/2014/main" id="{79FEB0A3-2531-B16D-6EEE-90AB68295534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299" name="Rectangle 1080">
          <a:extLst>
            <a:ext uri="{FF2B5EF4-FFF2-40B4-BE49-F238E27FC236}">
              <a16:creationId xmlns:a16="http://schemas.microsoft.com/office/drawing/2014/main" id="{A5FEA0C0-1237-9E51-BE9D-B0C40ABE89C8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300" name="Rectangle 1081">
          <a:extLst>
            <a:ext uri="{FF2B5EF4-FFF2-40B4-BE49-F238E27FC236}">
              <a16:creationId xmlns:a16="http://schemas.microsoft.com/office/drawing/2014/main" id="{230547CD-5417-AAA9-1473-AC98A86E6E14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61301" name="Rectangle 1082">
          <a:extLst>
            <a:ext uri="{FF2B5EF4-FFF2-40B4-BE49-F238E27FC236}">
              <a16:creationId xmlns:a16="http://schemas.microsoft.com/office/drawing/2014/main" id="{43E9A0BC-5827-4BE0-B0A1-CE94229EAA39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1302" name="Rectangle 1083">
          <a:extLst>
            <a:ext uri="{FF2B5EF4-FFF2-40B4-BE49-F238E27FC236}">
              <a16:creationId xmlns:a16="http://schemas.microsoft.com/office/drawing/2014/main" id="{92E2DDA5-973C-595F-5A95-16144BA57549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303" name="Rectangle 1084">
          <a:extLst>
            <a:ext uri="{FF2B5EF4-FFF2-40B4-BE49-F238E27FC236}">
              <a16:creationId xmlns:a16="http://schemas.microsoft.com/office/drawing/2014/main" id="{E26381F6-0567-A929-0DA8-0687F1E90C67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304" name="Rectangle 1085">
          <a:extLst>
            <a:ext uri="{FF2B5EF4-FFF2-40B4-BE49-F238E27FC236}">
              <a16:creationId xmlns:a16="http://schemas.microsoft.com/office/drawing/2014/main" id="{1C738767-F067-26EC-EC32-D68A101CDFE5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305" name="Rectangle 1086">
          <a:extLst>
            <a:ext uri="{FF2B5EF4-FFF2-40B4-BE49-F238E27FC236}">
              <a16:creationId xmlns:a16="http://schemas.microsoft.com/office/drawing/2014/main" id="{B9580687-98AC-5F1E-3FB5-F85CCEB64E16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306" name="Rectangle 1087">
          <a:extLst>
            <a:ext uri="{FF2B5EF4-FFF2-40B4-BE49-F238E27FC236}">
              <a16:creationId xmlns:a16="http://schemas.microsoft.com/office/drawing/2014/main" id="{9C99C194-9847-B0E3-235C-EDFA5C79C38B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307" name="Rectangle 1088">
          <a:extLst>
            <a:ext uri="{FF2B5EF4-FFF2-40B4-BE49-F238E27FC236}">
              <a16:creationId xmlns:a16="http://schemas.microsoft.com/office/drawing/2014/main" id="{D882FEA0-8E2F-14AE-8494-6B4F5899C918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308" name="Rectangle 1089">
          <a:extLst>
            <a:ext uri="{FF2B5EF4-FFF2-40B4-BE49-F238E27FC236}">
              <a16:creationId xmlns:a16="http://schemas.microsoft.com/office/drawing/2014/main" id="{73BFF697-6AF2-17A0-C073-707BB1FD35A9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309" name="Rectangle 1090">
          <a:extLst>
            <a:ext uri="{FF2B5EF4-FFF2-40B4-BE49-F238E27FC236}">
              <a16:creationId xmlns:a16="http://schemas.microsoft.com/office/drawing/2014/main" id="{14CC0482-77F9-2C78-3713-69288B6FE3FF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310" name="Rectangle 1091">
          <a:extLst>
            <a:ext uri="{FF2B5EF4-FFF2-40B4-BE49-F238E27FC236}">
              <a16:creationId xmlns:a16="http://schemas.microsoft.com/office/drawing/2014/main" id="{E88AA5E4-6EF1-653A-A4F6-7834630090FC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311" name="Rectangle 1092">
          <a:extLst>
            <a:ext uri="{FF2B5EF4-FFF2-40B4-BE49-F238E27FC236}">
              <a16:creationId xmlns:a16="http://schemas.microsoft.com/office/drawing/2014/main" id="{92DBE69D-8A59-3F23-9365-6023E283D23F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312" name="Rectangle 1093">
          <a:extLst>
            <a:ext uri="{FF2B5EF4-FFF2-40B4-BE49-F238E27FC236}">
              <a16:creationId xmlns:a16="http://schemas.microsoft.com/office/drawing/2014/main" id="{AAFBF289-1198-B329-2C10-52EFED1BD0C0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313" name="Rectangle 1094">
          <a:extLst>
            <a:ext uri="{FF2B5EF4-FFF2-40B4-BE49-F238E27FC236}">
              <a16:creationId xmlns:a16="http://schemas.microsoft.com/office/drawing/2014/main" id="{C699DDC7-D309-0B11-5A80-FB7AC6DBB2C9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61314" name="Rectangle 1095">
          <a:extLst>
            <a:ext uri="{FF2B5EF4-FFF2-40B4-BE49-F238E27FC236}">
              <a16:creationId xmlns:a16="http://schemas.microsoft.com/office/drawing/2014/main" id="{05FF86FA-2350-A5B3-95C1-8EC09DFF2EAA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1397000</xdr:colOff>
          <xdr:row>2</xdr:row>
          <xdr:rowOff>139700</xdr:rowOff>
        </xdr:from>
        <xdr:to>
          <xdr:col>1</xdr:col>
          <xdr:colOff>723900</xdr:colOff>
          <xdr:row>5</xdr:row>
          <xdr:rowOff>165100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DD7A8BA8-4ECD-E617-0452-AAE4CC89E5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8228" name="Rectangle 1">
          <a:extLst>
            <a:ext uri="{FF2B5EF4-FFF2-40B4-BE49-F238E27FC236}">
              <a16:creationId xmlns:a16="http://schemas.microsoft.com/office/drawing/2014/main" id="{E8E29BBC-87A9-BF69-7E9E-B21BBAA85BFB}"/>
            </a:ext>
          </a:extLst>
        </xdr:cNvPr>
        <xdr:cNvSpPr>
          <a:spLocks noChangeArrowheads="1"/>
        </xdr:cNvSpPr>
      </xdr:nvSpPr>
      <xdr:spPr bwMode="auto">
        <a:xfrm>
          <a:off x="49276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8229" name="Rectangle 2">
          <a:extLst>
            <a:ext uri="{FF2B5EF4-FFF2-40B4-BE49-F238E27FC236}">
              <a16:creationId xmlns:a16="http://schemas.microsoft.com/office/drawing/2014/main" id="{1EB1E3C2-1E29-5225-28E9-F05CBB5F8F8E}"/>
            </a:ext>
          </a:extLst>
        </xdr:cNvPr>
        <xdr:cNvSpPr>
          <a:spLocks noChangeArrowheads="1"/>
        </xdr:cNvSpPr>
      </xdr:nvSpPr>
      <xdr:spPr bwMode="auto">
        <a:xfrm>
          <a:off x="59055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8230" name="Rectangle 3">
          <a:extLst>
            <a:ext uri="{FF2B5EF4-FFF2-40B4-BE49-F238E27FC236}">
              <a16:creationId xmlns:a16="http://schemas.microsoft.com/office/drawing/2014/main" id="{D9006C7F-55C7-DBB3-0124-9396FD382157}"/>
            </a:ext>
          </a:extLst>
        </xdr:cNvPr>
        <xdr:cNvSpPr>
          <a:spLocks noChangeArrowheads="1"/>
        </xdr:cNvSpPr>
      </xdr:nvSpPr>
      <xdr:spPr bwMode="auto">
        <a:xfrm>
          <a:off x="71501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8231" name="Rectangle 4">
          <a:extLst>
            <a:ext uri="{FF2B5EF4-FFF2-40B4-BE49-F238E27FC236}">
              <a16:creationId xmlns:a16="http://schemas.microsoft.com/office/drawing/2014/main" id="{1ADB4346-9A53-89E8-A853-810F5E0DC8B3}"/>
            </a:ext>
          </a:extLst>
        </xdr:cNvPr>
        <xdr:cNvSpPr>
          <a:spLocks noChangeArrowheads="1"/>
        </xdr:cNvSpPr>
      </xdr:nvSpPr>
      <xdr:spPr bwMode="auto">
        <a:xfrm>
          <a:off x="49276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8232" name="Rectangle 5">
          <a:extLst>
            <a:ext uri="{FF2B5EF4-FFF2-40B4-BE49-F238E27FC236}">
              <a16:creationId xmlns:a16="http://schemas.microsoft.com/office/drawing/2014/main" id="{09A26FDE-9CAA-2D4C-051F-E0BE6A5161EA}"/>
            </a:ext>
          </a:extLst>
        </xdr:cNvPr>
        <xdr:cNvSpPr>
          <a:spLocks noChangeArrowheads="1"/>
        </xdr:cNvSpPr>
      </xdr:nvSpPr>
      <xdr:spPr bwMode="auto">
        <a:xfrm>
          <a:off x="59055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8233" name="Rectangle 6">
          <a:extLst>
            <a:ext uri="{FF2B5EF4-FFF2-40B4-BE49-F238E27FC236}">
              <a16:creationId xmlns:a16="http://schemas.microsoft.com/office/drawing/2014/main" id="{A0EA5C53-7C19-6B60-6BCA-22909D291B91}"/>
            </a:ext>
          </a:extLst>
        </xdr:cNvPr>
        <xdr:cNvSpPr>
          <a:spLocks noChangeArrowheads="1"/>
        </xdr:cNvSpPr>
      </xdr:nvSpPr>
      <xdr:spPr bwMode="auto">
        <a:xfrm>
          <a:off x="71501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8234" name="Rectangle 7">
          <a:extLst>
            <a:ext uri="{FF2B5EF4-FFF2-40B4-BE49-F238E27FC236}">
              <a16:creationId xmlns:a16="http://schemas.microsoft.com/office/drawing/2014/main" id="{1CFC09E3-A328-8C6B-97CD-90737CCF3E05}"/>
            </a:ext>
          </a:extLst>
        </xdr:cNvPr>
        <xdr:cNvSpPr>
          <a:spLocks noChangeArrowheads="1"/>
        </xdr:cNvSpPr>
      </xdr:nvSpPr>
      <xdr:spPr bwMode="auto">
        <a:xfrm>
          <a:off x="49276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8235" name="Rectangle 8">
          <a:extLst>
            <a:ext uri="{FF2B5EF4-FFF2-40B4-BE49-F238E27FC236}">
              <a16:creationId xmlns:a16="http://schemas.microsoft.com/office/drawing/2014/main" id="{A2059B06-F2AB-B221-F796-B25BD158D876}"/>
            </a:ext>
          </a:extLst>
        </xdr:cNvPr>
        <xdr:cNvSpPr>
          <a:spLocks noChangeArrowheads="1"/>
        </xdr:cNvSpPr>
      </xdr:nvSpPr>
      <xdr:spPr bwMode="auto">
        <a:xfrm>
          <a:off x="59055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8236" name="Rectangle 9">
          <a:extLst>
            <a:ext uri="{FF2B5EF4-FFF2-40B4-BE49-F238E27FC236}">
              <a16:creationId xmlns:a16="http://schemas.microsoft.com/office/drawing/2014/main" id="{EB8166AA-1019-415B-2CD5-FCBC8252234C}"/>
            </a:ext>
          </a:extLst>
        </xdr:cNvPr>
        <xdr:cNvSpPr>
          <a:spLocks noChangeArrowheads="1"/>
        </xdr:cNvSpPr>
      </xdr:nvSpPr>
      <xdr:spPr bwMode="auto">
        <a:xfrm>
          <a:off x="71501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8237" name="Rectangle 10">
          <a:extLst>
            <a:ext uri="{FF2B5EF4-FFF2-40B4-BE49-F238E27FC236}">
              <a16:creationId xmlns:a16="http://schemas.microsoft.com/office/drawing/2014/main" id="{FAAC98DD-B9AD-7D64-091B-AD3F244DDC70}"/>
            </a:ext>
          </a:extLst>
        </xdr:cNvPr>
        <xdr:cNvSpPr>
          <a:spLocks noChangeArrowheads="1"/>
        </xdr:cNvSpPr>
      </xdr:nvSpPr>
      <xdr:spPr bwMode="auto">
        <a:xfrm>
          <a:off x="49276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8238" name="Rectangle 11">
          <a:extLst>
            <a:ext uri="{FF2B5EF4-FFF2-40B4-BE49-F238E27FC236}">
              <a16:creationId xmlns:a16="http://schemas.microsoft.com/office/drawing/2014/main" id="{85BA9216-E603-BC8C-77ED-2B19DA1255BB}"/>
            </a:ext>
          </a:extLst>
        </xdr:cNvPr>
        <xdr:cNvSpPr>
          <a:spLocks noChangeArrowheads="1"/>
        </xdr:cNvSpPr>
      </xdr:nvSpPr>
      <xdr:spPr bwMode="auto">
        <a:xfrm>
          <a:off x="59055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8239" name="Rectangle 12">
          <a:extLst>
            <a:ext uri="{FF2B5EF4-FFF2-40B4-BE49-F238E27FC236}">
              <a16:creationId xmlns:a16="http://schemas.microsoft.com/office/drawing/2014/main" id="{6D62C505-838A-3940-46F3-9043F2BFA04A}"/>
            </a:ext>
          </a:extLst>
        </xdr:cNvPr>
        <xdr:cNvSpPr>
          <a:spLocks noChangeArrowheads="1"/>
        </xdr:cNvSpPr>
      </xdr:nvSpPr>
      <xdr:spPr bwMode="auto">
        <a:xfrm>
          <a:off x="71501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8240" name="Rectangle 13">
          <a:extLst>
            <a:ext uri="{FF2B5EF4-FFF2-40B4-BE49-F238E27FC236}">
              <a16:creationId xmlns:a16="http://schemas.microsoft.com/office/drawing/2014/main" id="{FC4021E3-FCB8-E3AF-F94E-AE5F6AEF7AAA}"/>
            </a:ext>
          </a:extLst>
        </xdr:cNvPr>
        <xdr:cNvSpPr>
          <a:spLocks noChangeArrowheads="1"/>
        </xdr:cNvSpPr>
      </xdr:nvSpPr>
      <xdr:spPr bwMode="auto">
        <a:xfrm>
          <a:off x="49276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8241" name="Rectangle 14">
          <a:extLst>
            <a:ext uri="{FF2B5EF4-FFF2-40B4-BE49-F238E27FC236}">
              <a16:creationId xmlns:a16="http://schemas.microsoft.com/office/drawing/2014/main" id="{57410751-FE75-682A-B6E7-964519D88B95}"/>
            </a:ext>
          </a:extLst>
        </xdr:cNvPr>
        <xdr:cNvSpPr>
          <a:spLocks noChangeArrowheads="1"/>
        </xdr:cNvSpPr>
      </xdr:nvSpPr>
      <xdr:spPr bwMode="auto">
        <a:xfrm>
          <a:off x="59055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8242" name="Rectangle 15">
          <a:extLst>
            <a:ext uri="{FF2B5EF4-FFF2-40B4-BE49-F238E27FC236}">
              <a16:creationId xmlns:a16="http://schemas.microsoft.com/office/drawing/2014/main" id="{E7C2417D-0E6C-A8CC-DA3E-1BD85CBD9303}"/>
            </a:ext>
          </a:extLst>
        </xdr:cNvPr>
        <xdr:cNvSpPr>
          <a:spLocks noChangeArrowheads="1"/>
        </xdr:cNvSpPr>
      </xdr:nvSpPr>
      <xdr:spPr bwMode="auto">
        <a:xfrm>
          <a:off x="71501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8243" name="Rectangle 16">
          <a:extLst>
            <a:ext uri="{FF2B5EF4-FFF2-40B4-BE49-F238E27FC236}">
              <a16:creationId xmlns:a16="http://schemas.microsoft.com/office/drawing/2014/main" id="{9A40EB13-2DA0-B53E-A882-0DC2274657DD}"/>
            </a:ext>
          </a:extLst>
        </xdr:cNvPr>
        <xdr:cNvSpPr>
          <a:spLocks noChangeArrowheads="1"/>
        </xdr:cNvSpPr>
      </xdr:nvSpPr>
      <xdr:spPr bwMode="auto">
        <a:xfrm>
          <a:off x="49276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8244" name="Rectangle 17">
          <a:extLst>
            <a:ext uri="{FF2B5EF4-FFF2-40B4-BE49-F238E27FC236}">
              <a16:creationId xmlns:a16="http://schemas.microsoft.com/office/drawing/2014/main" id="{A9D9C095-75E7-485E-BD32-5D4141DA291F}"/>
            </a:ext>
          </a:extLst>
        </xdr:cNvPr>
        <xdr:cNvSpPr>
          <a:spLocks noChangeArrowheads="1"/>
        </xdr:cNvSpPr>
      </xdr:nvSpPr>
      <xdr:spPr bwMode="auto">
        <a:xfrm>
          <a:off x="59055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8245" name="Rectangle 18">
          <a:extLst>
            <a:ext uri="{FF2B5EF4-FFF2-40B4-BE49-F238E27FC236}">
              <a16:creationId xmlns:a16="http://schemas.microsoft.com/office/drawing/2014/main" id="{90678754-B2C1-4896-67DE-73DEE68D8F41}"/>
            </a:ext>
          </a:extLst>
        </xdr:cNvPr>
        <xdr:cNvSpPr>
          <a:spLocks noChangeArrowheads="1"/>
        </xdr:cNvSpPr>
      </xdr:nvSpPr>
      <xdr:spPr bwMode="auto">
        <a:xfrm>
          <a:off x="71501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8246" name="Rectangle 19">
          <a:extLst>
            <a:ext uri="{FF2B5EF4-FFF2-40B4-BE49-F238E27FC236}">
              <a16:creationId xmlns:a16="http://schemas.microsoft.com/office/drawing/2014/main" id="{2235ADF9-B455-18F6-3E28-2CD370A8B17D}"/>
            </a:ext>
          </a:extLst>
        </xdr:cNvPr>
        <xdr:cNvSpPr>
          <a:spLocks noChangeArrowheads="1"/>
        </xdr:cNvSpPr>
      </xdr:nvSpPr>
      <xdr:spPr bwMode="auto">
        <a:xfrm>
          <a:off x="49276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8247" name="Rectangle 20">
          <a:extLst>
            <a:ext uri="{FF2B5EF4-FFF2-40B4-BE49-F238E27FC236}">
              <a16:creationId xmlns:a16="http://schemas.microsoft.com/office/drawing/2014/main" id="{ABAB687D-7379-BAAE-BCB8-924FACAD84C0}"/>
            </a:ext>
          </a:extLst>
        </xdr:cNvPr>
        <xdr:cNvSpPr>
          <a:spLocks noChangeArrowheads="1"/>
        </xdr:cNvSpPr>
      </xdr:nvSpPr>
      <xdr:spPr bwMode="auto">
        <a:xfrm>
          <a:off x="59055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8248" name="Rectangle 21">
          <a:extLst>
            <a:ext uri="{FF2B5EF4-FFF2-40B4-BE49-F238E27FC236}">
              <a16:creationId xmlns:a16="http://schemas.microsoft.com/office/drawing/2014/main" id="{0E81E3D4-A7FB-E265-A86B-8394CB75BF68}"/>
            </a:ext>
          </a:extLst>
        </xdr:cNvPr>
        <xdr:cNvSpPr>
          <a:spLocks noChangeArrowheads="1"/>
        </xdr:cNvSpPr>
      </xdr:nvSpPr>
      <xdr:spPr bwMode="auto">
        <a:xfrm>
          <a:off x="71501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8249" name="Rectangle 22">
          <a:extLst>
            <a:ext uri="{FF2B5EF4-FFF2-40B4-BE49-F238E27FC236}">
              <a16:creationId xmlns:a16="http://schemas.microsoft.com/office/drawing/2014/main" id="{A893D5BA-68A7-22C3-F805-3102D1D6BD05}"/>
            </a:ext>
          </a:extLst>
        </xdr:cNvPr>
        <xdr:cNvSpPr>
          <a:spLocks noChangeArrowheads="1"/>
        </xdr:cNvSpPr>
      </xdr:nvSpPr>
      <xdr:spPr bwMode="auto">
        <a:xfrm>
          <a:off x="49276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8250" name="Rectangle 23">
          <a:extLst>
            <a:ext uri="{FF2B5EF4-FFF2-40B4-BE49-F238E27FC236}">
              <a16:creationId xmlns:a16="http://schemas.microsoft.com/office/drawing/2014/main" id="{098564C9-C74B-7F1B-1379-273C084791E3}"/>
            </a:ext>
          </a:extLst>
        </xdr:cNvPr>
        <xdr:cNvSpPr>
          <a:spLocks noChangeArrowheads="1"/>
        </xdr:cNvSpPr>
      </xdr:nvSpPr>
      <xdr:spPr bwMode="auto">
        <a:xfrm>
          <a:off x="59055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8251" name="Rectangle 24">
          <a:extLst>
            <a:ext uri="{FF2B5EF4-FFF2-40B4-BE49-F238E27FC236}">
              <a16:creationId xmlns:a16="http://schemas.microsoft.com/office/drawing/2014/main" id="{43808E8F-07F3-FFA9-2306-01AA76EBCFD5}"/>
            </a:ext>
          </a:extLst>
        </xdr:cNvPr>
        <xdr:cNvSpPr>
          <a:spLocks noChangeArrowheads="1"/>
        </xdr:cNvSpPr>
      </xdr:nvSpPr>
      <xdr:spPr bwMode="auto">
        <a:xfrm>
          <a:off x="71501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8252" name="Rectangle 25">
          <a:extLst>
            <a:ext uri="{FF2B5EF4-FFF2-40B4-BE49-F238E27FC236}">
              <a16:creationId xmlns:a16="http://schemas.microsoft.com/office/drawing/2014/main" id="{C8002569-A439-81C3-561D-1B277ED45CAE}"/>
            </a:ext>
          </a:extLst>
        </xdr:cNvPr>
        <xdr:cNvSpPr>
          <a:spLocks noChangeArrowheads="1"/>
        </xdr:cNvSpPr>
      </xdr:nvSpPr>
      <xdr:spPr bwMode="auto">
        <a:xfrm>
          <a:off x="49276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8253" name="Rectangle 26">
          <a:extLst>
            <a:ext uri="{FF2B5EF4-FFF2-40B4-BE49-F238E27FC236}">
              <a16:creationId xmlns:a16="http://schemas.microsoft.com/office/drawing/2014/main" id="{293F5BE0-50F8-E701-49D4-05F2DF3E5834}"/>
            </a:ext>
          </a:extLst>
        </xdr:cNvPr>
        <xdr:cNvSpPr>
          <a:spLocks noChangeArrowheads="1"/>
        </xdr:cNvSpPr>
      </xdr:nvSpPr>
      <xdr:spPr bwMode="auto">
        <a:xfrm>
          <a:off x="59055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8254" name="Rectangle 27">
          <a:extLst>
            <a:ext uri="{FF2B5EF4-FFF2-40B4-BE49-F238E27FC236}">
              <a16:creationId xmlns:a16="http://schemas.microsoft.com/office/drawing/2014/main" id="{AA711516-CDD0-5530-12B6-68EF9FA79DBB}"/>
            </a:ext>
          </a:extLst>
        </xdr:cNvPr>
        <xdr:cNvSpPr>
          <a:spLocks noChangeArrowheads="1"/>
        </xdr:cNvSpPr>
      </xdr:nvSpPr>
      <xdr:spPr bwMode="auto">
        <a:xfrm>
          <a:off x="71501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8255" name="Rectangle 28">
          <a:extLst>
            <a:ext uri="{FF2B5EF4-FFF2-40B4-BE49-F238E27FC236}">
              <a16:creationId xmlns:a16="http://schemas.microsoft.com/office/drawing/2014/main" id="{B379AE4F-EBFD-FF57-5E4F-A76B668A5037}"/>
            </a:ext>
          </a:extLst>
        </xdr:cNvPr>
        <xdr:cNvSpPr>
          <a:spLocks noChangeArrowheads="1"/>
        </xdr:cNvSpPr>
      </xdr:nvSpPr>
      <xdr:spPr bwMode="auto">
        <a:xfrm>
          <a:off x="49276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8256" name="Rectangle 29">
          <a:extLst>
            <a:ext uri="{FF2B5EF4-FFF2-40B4-BE49-F238E27FC236}">
              <a16:creationId xmlns:a16="http://schemas.microsoft.com/office/drawing/2014/main" id="{361FE525-1632-0E93-5F29-A8AEFA5171B0}"/>
            </a:ext>
          </a:extLst>
        </xdr:cNvPr>
        <xdr:cNvSpPr>
          <a:spLocks noChangeArrowheads="1"/>
        </xdr:cNvSpPr>
      </xdr:nvSpPr>
      <xdr:spPr bwMode="auto">
        <a:xfrm>
          <a:off x="59055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8257" name="Rectangle 30">
          <a:extLst>
            <a:ext uri="{FF2B5EF4-FFF2-40B4-BE49-F238E27FC236}">
              <a16:creationId xmlns:a16="http://schemas.microsoft.com/office/drawing/2014/main" id="{E2D43B99-F514-6634-81F1-0805E026ED84}"/>
            </a:ext>
          </a:extLst>
        </xdr:cNvPr>
        <xdr:cNvSpPr>
          <a:spLocks noChangeArrowheads="1"/>
        </xdr:cNvSpPr>
      </xdr:nvSpPr>
      <xdr:spPr bwMode="auto">
        <a:xfrm>
          <a:off x="71501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8258" name="Rectangle 31">
          <a:extLst>
            <a:ext uri="{FF2B5EF4-FFF2-40B4-BE49-F238E27FC236}">
              <a16:creationId xmlns:a16="http://schemas.microsoft.com/office/drawing/2014/main" id="{319B8EB1-C225-1B4A-EEDA-D7C7F1F5906B}"/>
            </a:ext>
          </a:extLst>
        </xdr:cNvPr>
        <xdr:cNvSpPr>
          <a:spLocks noChangeArrowheads="1"/>
        </xdr:cNvSpPr>
      </xdr:nvSpPr>
      <xdr:spPr bwMode="auto">
        <a:xfrm>
          <a:off x="49276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8259" name="Rectangle 32">
          <a:extLst>
            <a:ext uri="{FF2B5EF4-FFF2-40B4-BE49-F238E27FC236}">
              <a16:creationId xmlns:a16="http://schemas.microsoft.com/office/drawing/2014/main" id="{3B8479E6-D319-24F8-B245-4A4C6C2BF9C7}"/>
            </a:ext>
          </a:extLst>
        </xdr:cNvPr>
        <xdr:cNvSpPr>
          <a:spLocks noChangeArrowheads="1"/>
        </xdr:cNvSpPr>
      </xdr:nvSpPr>
      <xdr:spPr bwMode="auto">
        <a:xfrm>
          <a:off x="59055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8260" name="Rectangle 33">
          <a:extLst>
            <a:ext uri="{FF2B5EF4-FFF2-40B4-BE49-F238E27FC236}">
              <a16:creationId xmlns:a16="http://schemas.microsoft.com/office/drawing/2014/main" id="{F9E42FE9-ADB6-AC93-290C-8F57CE751E6E}"/>
            </a:ext>
          </a:extLst>
        </xdr:cNvPr>
        <xdr:cNvSpPr>
          <a:spLocks noChangeArrowheads="1"/>
        </xdr:cNvSpPr>
      </xdr:nvSpPr>
      <xdr:spPr bwMode="auto">
        <a:xfrm>
          <a:off x="71501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8261" name="Rectangle 34">
          <a:extLst>
            <a:ext uri="{FF2B5EF4-FFF2-40B4-BE49-F238E27FC236}">
              <a16:creationId xmlns:a16="http://schemas.microsoft.com/office/drawing/2014/main" id="{40EC501B-C088-1EE8-D3B6-206BC8A499F9}"/>
            </a:ext>
          </a:extLst>
        </xdr:cNvPr>
        <xdr:cNvSpPr>
          <a:spLocks noChangeArrowheads="1"/>
        </xdr:cNvSpPr>
      </xdr:nvSpPr>
      <xdr:spPr bwMode="auto">
        <a:xfrm>
          <a:off x="49276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8262" name="Rectangle 35">
          <a:extLst>
            <a:ext uri="{FF2B5EF4-FFF2-40B4-BE49-F238E27FC236}">
              <a16:creationId xmlns:a16="http://schemas.microsoft.com/office/drawing/2014/main" id="{A5F092E9-7E69-F2F3-E5A8-932B690F10BC}"/>
            </a:ext>
          </a:extLst>
        </xdr:cNvPr>
        <xdr:cNvSpPr>
          <a:spLocks noChangeArrowheads="1"/>
        </xdr:cNvSpPr>
      </xdr:nvSpPr>
      <xdr:spPr bwMode="auto">
        <a:xfrm>
          <a:off x="59055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1</xdr:row>
      <xdr:rowOff>101600</xdr:rowOff>
    </xdr:from>
    <xdr:to>
      <xdr:col>4</xdr:col>
      <xdr:colOff>698500</xdr:colOff>
      <xdr:row>4</xdr:row>
      <xdr:rowOff>50800</xdr:rowOff>
    </xdr:to>
    <xdr:pic>
      <xdr:nvPicPr>
        <xdr:cNvPr id="9218" name="Picture 1">
          <a:extLst>
            <a:ext uri="{FF2B5EF4-FFF2-40B4-BE49-F238E27FC236}">
              <a16:creationId xmlns:a16="http://schemas.microsoft.com/office/drawing/2014/main" id="{562F0646-C8AF-A67A-AB1A-6C7D4698A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266700"/>
          <a:ext cx="6604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0311" name="Rectangle 1">
          <a:extLst>
            <a:ext uri="{FF2B5EF4-FFF2-40B4-BE49-F238E27FC236}">
              <a16:creationId xmlns:a16="http://schemas.microsoft.com/office/drawing/2014/main" id="{4B46C6D1-5D5D-E21C-2255-617CE5B17800}"/>
            </a:ext>
          </a:extLst>
        </xdr:cNvPr>
        <xdr:cNvSpPr>
          <a:spLocks noChangeArrowheads="1"/>
        </xdr:cNvSpPr>
      </xdr:nvSpPr>
      <xdr:spPr bwMode="auto">
        <a:xfrm>
          <a:off x="55372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0312" name="Rectangle 2">
          <a:extLst>
            <a:ext uri="{FF2B5EF4-FFF2-40B4-BE49-F238E27FC236}">
              <a16:creationId xmlns:a16="http://schemas.microsoft.com/office/drawing/2014/main" id="{4950DAA6-46C4-EC17-8B7C-988A1B8B8058}"/>
            </a:ext>
          </a:extLst>
        </xdr:cNvPr>
        <xdr:cNvSpPr>
          <a:spLocks noChangeArrowheads="1"/>
        </xdr:cNvSpPr>
      </xdr:nvSpPr>
      <xdr:spPr bwMode="auto">
        <a:xfrm>
          <a:off x="66675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0313" name="Rectangle 3">
          <a:extLst>
            <a:ext uri="{FF2B5EF4-FFF2-40B4-BE49-F238E27FC236}">
              <a16:creationId xmlns:a16="http://schemas.microsoft.com/office/drawing/2014/main" id="{08DA0969-0306-3A51-CD85-5153B2401284}"/>
            </a:ext>
          </a:extLst>
        </xdr:cNvPr>
        <xdr:cNvSpPr>
          <a:spLocks noChangeArrowheads="1"/>
        </xdr:cNvSpPr>
      </xdr:nvSpPr>
      <xdr:spPr bwMode="auto">
        <a:xfrm>
          <a:off x="79883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0314" name="Rectangle 4">
          <a:extLst>
            <a:ext uri="{FF2B5EF4-FFF2-40B4-BE49-F238E27FC236}">
              <a16:creationId xmlns:a16="http://schemas.microsoft.com/office/drawing/2014/main" id="{80E0C476-E0F4-43E3-7C4D-C3D7C8BE7078}"/>
            </a:ext>
          </a:extLst>
        </xdr:cNvPr>
        <xdr:cNvSpPr>
          <a:spLocks noChangeArrowheads="1"/>
        </xdr:cNvSpPr>
      </xdr:nvSpPr>
      <xdr:spPr bwMode="auto">
        <a:xfrm>
          <a:off x="55372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0315" name="Rectangle 5">
          <a:extLst>
            <a:ext uri="{FF2B5EF4-FFF2-40B4-BE49-F238E27FC236}">
              <a16:creationId xmlns:a16="http://schemas.microsoft.com/office/drawing/2014/main" id="{4F73F4B7-C7C5-BA76-A887-0F47171917A8}"/>
            </a:ext>
          </a:extLst>
        </xdr:cNvPr>
        <xdr:cNvSpPr>
          <a:spLocks noChangeArrowheads="1"/>
        </xdr:cNvSpPr>
      </xdr:nvSpPr>
      <xdr:spPr bwMode="auto">
        <a:xfrm>
          <a:off x="66675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0316" name="Rectangle 6">
          <a:extLst>
            <a:ext uri="{FF2B5EF4-FFF2-40B4-BE49-F238E27FC236}">
              <a16:creationId xmlns:a16="http://schemas.microsoft.com/office/drawing/2014/main" id="{92C4A1C6-3651-C7DE-9A45-0F5DFFBA3E18}"/>
            </a:ext>
          </a:extLst>
        </xdr:cNvPr>
        <xdr:cNvSpPr>
          <a:spLocks noChangeArrowheads="1"/>
        </xdr:cNvSpPr>
      </xdr:nvSpPr>
      <xdr:spPr bwMode="auto">
        <a:xfrm>
          <a:off x="79883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0317" name="Rectangle 7">
          <a:extLst>
            <a:ext uri="{FF2B5EF4-FFF2-40B4-BE49-F238E27FC236}">
              <a16:creationId xmlns:a16="http://schemas.microsoft.com/office/drawing/2014/main" id="{F7D72A6F-94BF-502D-3A46-A86B1DF2E709}"/>
            </a:ext>
          </a:extLst>
        </xdr:cNvPr>
        <xdr:cNvSpPr>
          <a:spLocks noChangeArrowheads="1"/>
        </xdr:cNvSpPr>
      </xdr:nvSpPr>
      <xdr:spPr bwMode="auto">
        <a:xfrm>
          <a:off x="55372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0318" name="Rectangle 8">
          <a:extLst>
            <a:ext uri="{FF2B5EF4-FFF2-40B4-BE49-F238E27FC236}">
              <a16:creationId xmlns:a16="http://schemas.microsoft.com/office/drawing/2014/main" id="{67C029F6-B488-C49B-D6A2-45030D1F797A}"/>
            </a:ext>
          </a:extLst>
        </xdr:cNvPr>
        <xdr:cNvSpPr>
          <a:spLocks noChangeArrowheads="1"/>
        </xdr:cNvSpPr>
      </xdr:nvSpPr>
      <xdr:spPr bwMode="auto">
        <a:xfrm>
          <a:off x="66675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0319" name="Rectangle 9">
          <a:extLst>
            <a:ext uri="{FF2B5EF4-FFF2-40B4-BE49-F238E27FC236}">
              <a16:creationId xmlns:a16="http://schemas.microsoft.com/office/drawing/2014/main" id="{08044986-5329-C74B-271C-E0925680CBF7}"/>
            </a:ext>
          </a:extLst>
        </xdr:cNvPr>
        <xdr:cNvSpPr>
          <a:spLocks noChangeArrowheads="1"/>
        </xdr:cNvSpPr>
      </xdr:nvSpPr>
      <xdr:spPr bwMode="auto">
        <a:xfrm>
          <a:off x="79883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0320" name="Rectangle 10">
          <a:extLst>
            <a:ext uri="{FF2B5EF4-FFF2-40B4-BE49-F238E27FC236}">
              <a16:creationId xmlns:a16="http://schemas.microsoft.com/office/drawing/2014/main" id="{C8FD3195-4516-3C3F-256B-BBB526C6F904}"/>
            </a:ext>
          </a:extLst>
        </xdr:cNvPr>
        <xdr:cNvSpPr>
          <a:spLocks noChangeArrowheads="1"/>
        </xdr:cNvSpPr>
      </xdr:nvSpPr>
      <xdr:spPr bwMode="auto">
        <a:xfrm>
          <a:off x="55372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0321" name="Rectangle 11">
          <a:extLst>
            <a:ext uri="{FF2B5EF4-FFF2-40B4-BE49-F238E27FC236}">
              <a16:creationId xmlns:a16="http://schemas.microsoft.com/office/drawing/2014/main" id="{3A12FD7F-ADEF-C478-97C9-35801BA3A0E7}"/>
            </a:ext>
          </a:extLst>
        </xdr:cNvPr>
        <xdr:cNvSpPr>
          <a:spLocks noChangeArrowheads="1"/>
        </xdr:cNvSpPr>
      </xdr:nvSpPr>
      <xdr:spPr bwMode="auto">
        <a:xfrm>
          <a:off x="66675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0322" name="Rectangle 12">
          <a:extLst>
            <a:ext uri="{FF2B5EF4-FFF2-40B4-BE49-F238E27FC236}">
              <a16:creationId xmlns:a16="http://schemas.microsoft.com/office/drawing/2014/main" id="{EAB5440C-68A9-8B77-9391-11A1839F1604}"/>
            </a:ext>
          </a:extLst>
        </xdr:cNvPr>
        <xdr:cNvSpPr>
          <a:spLocks noChangeArrowheads="1"/>
        </xdr:cNvSpPr>
      </xdr:nvSpPr>
      <xdr:spPr bwMode="auto">
        <a:xfrm>
          <a:off x="79883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0323" name="Rectangle 13">
          <a:extLst>
            <a:ext uri="{FF2B5EF4-FFF2-40B4-BE49-F238E27FC236}">
              <a16:creationId xmlns:a16="http://schemas.microsoft.com/office/drawing/2014/main" id="{AE98E0E0-6BEC-5594-97E5-E7990DA80CB9}"/>
            </a:ext>
          </a:extLst>
        </xdr:cNvPr>
        <xdr:cNvSpPr>
          <a:spLocks noChangeArrowheads="1"/>
        </xdr:cNvSpPr>
      </xdr:nvSpPr>
      <xdr:spPr bwMode="auto">
        <a:xfrm>
          <a:off x="55372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0324" name="Rectangle 14">
          <a:extLst>
            <a:ext uri="{FF2B5EF4-FFF2-40B4-BE49-F238E27FC236}">
              <a16:creationId xmlns:a16="http://schemas.microsoft.com/office/drawing/2014/main" id="{36356F0F-96F3-F238-5C2E-AFD169B75080}"/>
            </a:ext>
          </a:extLst>
        </xdr:cNvPr>
        <xdr:cNvSpPr>
          <a:spLocks noChangeArrowheads="1"/>
        </xdr:cNvSpPr>
      </xdr:nvSpPr>
      <xdr:spPr bwMode="auto">
        <a:xfrm>
          <a:off x="66675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0325" name="Rectangle 15">
          <a:extLst>
            <a:ext uri="{FF2B5EF4-FFF2-40B4-BE49-F238E27FC236}">
              <a16:creationId xmlns:a16="http://schemas.microsoft.com/office/drawing/2014/main" id="{98D5E35A-7C22-AB62-5E57-D7E3CDA24273}"/>
            </a:ext>
          </a:extLst>
        </xdr:cNvPr>
        <xdr:cNvSpPr>
          <a:spLocks noChangeArrowheads="1"/>
        </xdr:cNvSpPr>
      </xdr:nvSpPr>
      <xdr:spPr bwMode="auto">
        <a:xfrm>
          <a:off x="79883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0326" name="Rectangle 16">
          <a:extLst>
            <a:ext uri="{FF2B5EF4-FFF2-40B4-BE49-F238E27FC236}">
              <a16:creationId xmlns:a16="http://schemas.microsoft.com/office/drawing/2014/main" id="{F1DD6691-A94D-C60C-6F4B-FD45AADEA012}"/>
            </a:ext>
          </a:extLst>
        </xdr:cNvPr>
        <xdr:cNvSpPr>
          <a:spLocks noChangeArrowheads="1"/>
        </xdr:cNvSpPr>
      </xdr:nvSpPr>
      <xdr:spPr bwMode="auto">
        <a:xfrm>
          <a:off x="55372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0327" name="Rectangle 17">
          <a:extLst>
            <a:ext uri="{FF2B5EF4-FFF2-40B4-BE49-F238E27FC236}">
              <a16:creationId xmlns:a16="http://schemas.microsoft.com/office/drawing/2014/main" id="{5C0DBF02-0359-31D0-2B85-F35277624CF9}"/>
            </a:ext>
          </a:extLst>
        </xdr:cNvPr>
        <xdr:cNvSpPr>
          <a:spLocks noChangeArrowheads="1"/>
        </xdr:cNvSpPr>
      </xdr:nvSpPr>
      <xdr:spPr bwMode="auto">
        <a:xfrm>
          <a:off x="66675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0328" name="Rectangle 18">
          <a:extLst>
            <a:ext uri="{FF2B5EF4-FFF2-40B4-BE49-F238E27FC236}">
              <a16:creationId xmlns:a16="http://schemas.microsoft.com/office/drawing/2014/main" id="{85134FFA-7511-2B54-D714-4ACDDE5C84C4}"/>
            </a:ext>
          </a:extLst>
        </xdr:cNvPr>
        <xdr:cNvSpPr>
          <a:spLocks noChangeArrowheads="1"/>
        </xdr:cNvSpPr>
      </xdr:nvSpPr>
      <xdr:spPr bwMode="auto">
        <a:xfrm>
          <a:off x="79883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0329" name="Rectangle 19">
          <a:extLst>
            <a:ext uri="{FF2B5EF4-FFF2-40B4-BE49-F238E27FC236}">
              <a16:creationId xmlns:a16="http://schemas.microsoft.com/office/drawing/2014/main" id="{96B115AC-2A13-ECFB-EEBA-97F2BBE80F67}"/>
            </a:ext>
          </a:extLst>
        </xdr:cNvPr>
        <xdr:cNvSpPr>
          <a:spLocks noChangeArrowheads="1"/>
        </xdr:cNvSpPr>
      </xdr:nvSpPr>
      <xdr:spPr bwMode="auto">
        <a:xfrm>
          <a:off x="55372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0330" name="Rectangle 20">
          <a:extLst>
            <a:ext uri="{FF2B5EF4-FFF2-40B4-BE49-F238E27FC236}">
              <a16:creationId xmlns:a16="http://schemas.microsoft.com/office/drawing/2014/main" id="{35130D6E-4DB1-0589-3F62-6F514F36C31A}"/>
            </a:ext>
          </a:extLst>
        </xdr:cNvPr>
        <xdr:cNvSpPr>
          <a:spLocks noChangeArrowheads="1"/>
        </xdr:cNvSpPr>
      </xdr:nvSpPr>
      <xdr:spPr bwMode="auto">
        <a:xfrm>
          <a:off x="66675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0331" name="Rectangle 21">
          <a:extLst>
            <a:ext uri="{FF2B5EF4-FFF2-40B4-BE49-F238E27FC236}">
              <a16:creationId xmlns:a16="http://schemas.microsoft.com/office/drawing/2014/main" id="{3A064ABF-B288-548C-1C7A-32FFDB7CCC61}"/>
            </a:ext>
          </a:extLst>
        </xdr:cNvPr>
        <xdr:cNvSpPr>
          <a:spLocks noChangeArrowheads="1"/>
        </xdr:cNvSpPr>
      </xdr:nvSpPr>
      <xdr:spPr bwMode="auto">
        <a:xfrm>
          <a:off x="79883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0332" name="Rectangle 22">
          <a:extLst>
            <a:ext uri="{FF2B5EF4-FFF2-40B4-BE49-F238E27FC236}">
              <a16:creationId xmlns:a16="http://schemas.microsoft.com/office/drawing/2014/main" id="{591B0D54-C34A-069D-BFC7-2B1A24267267}"/>
            </a:ext>
          </a:extLst>
        </xdr:cNvPr>
        <xdr:cNvSpPr>
          <a:spLocks noChangeArrowheads="1"/>
        </xdr:cNvSpPr>
      </xdr:nvSpPr>
      <xdr:spPr bwMode="auto">
        <a:xfrm>
          <a:off x="55372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0333" name="Rectangle 23">
          <a:extLst>
            <a:ext uri="{FF2B5EF4-FFF2-40B4-BE49-F238E27FC236}">
              <a16:creationId xmlns:a16="http://schemas.microsoft.com/office/drawing/2014/main" id="{5F0D466A-3ED9-D501-B5AB-CF116CB4AAC8}"/>
            </a:ext>
          </a:extLst>
        </xdr:cNvPr>
        <xdr:cNvSpPr>
          <a:spLocks noChangeArrowheads="1"/>
        </xdr:cNvSpPr>
      </xdr:nvSpPr>
      <xdr:spPr bwMode="auto">
        <a:xfrm>
          <a:off x="66675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0334" name="Rectangle 24">
          <a:extLst>
            <a:ext uri="{FF2B5EF4-FFF2-40B4-BE49-F238E27FC236}">
              <a16:creationId xmlns:a16="http://schemas.microsoft.com/office/drawing/2014/main" id="{83BD421F-2236-0FD8-04F6-1F589223344D}"/>
            </a:ext>
          </a:extLst>
        </xdr:cNvPr>
        <xdr:cNvSpPr>
          <a:spLocks noChangeArrowheads="1"/>
        </xdr:cNvSpPr>
      </xdr:nvSpPr>
      <xdr:spPr bwMode="auto">
        <a:xfrm>
          <a:off x="79883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0335" name="Rectangle 25">
          <a:extLst>
            <a:ext uri="{FF2B5EF4-FFF2-40B4-BE49-F238E27FC236}">
              <a16:creationId xmlns:a16="http://schemas.microsoft.com/office/drawing/2014/main" id="{2DDB9947-6CAF-78F2-5855-C33FFA872675}"/>
            </a:ext>
          </a:extLst>
        </xdr:cNvPr>
        <xdr:cNvSpPr>
          <a:spLocks noChangeArrowheads="1"/>
        </xdr:cNvSpPr>
      </xdr:nvSpPr>
      <xdr:spPr bwMode="auto">
        <a:xfrm>
          <a:off x="55372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0336" name="Rectangle 26">
          <a:extLst>
            <a:ext uri="{FF2B5EF4-FFF2-40B4-BE49-F238E27FC236}">
              <a16:creationId xmlns:a16="http://schemas.microsoft.com/office/drawing/2014/main" id="{015417A5-B87C-143E-840A-91FB2B6649AA}"/>
            </a:ext>
          </a:extLst>
        </xdr:cNvPr>
        <xdr:cNvSpPr>
          <a:spLocks noChangeArrowheads="1"/>
        </xdr:cNvSpPr>
      </xdr:nvSpPr>
      <xdr:spPr bwMode="auto">
        <a:xfrm>
          <a:off x="66675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0337" name="Rectangle 27">
          <a:extLst>
            <a:ext uri="{FF2B5EF4-FFF2-40B4-BE49-F238E27FC236}">
              <a16:creationId xmlns:a16="http://schemas.microsoft.com/office/drawing/2014/main" id="{9128785D-6493-F907-5ECC-002D10CEF0D3}"/>
            </a:ext>
          </a:extLst>
        </xdr:cNvPr>
        <xdr:cNvSpPr>
          <a:spLocks noChangeArrowheads="1"/>
        </xdr:cNvSpPr>
      </xdr:nvSpPr>
      <xdr:spPr bwMode="auto">
        <a:xfrm>
          <a:off x="79883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0338" name="Rectangle 28">
          <a:extLst>
            <a:ext uri="{FF2B5EF4-FFF2-40B4-BE49-F238E27FC236}">
              <a16:creationId xmlns:a16="http://schemas.microsoft.com/office/drawing/2014/main" id="{553402AA-1427-7058-9378-87E79849271F}"/>
            </a:ext>
          </a:extLst>
        </xdr:cNvPr>
        <xdr:cNvSpPr>
          <a:spLocks noChangeArrowheads="1"/>
        </xdr:cNvSpPr>
      </xdr:nvSpPr>
      <xdr:spPr bwMode="auto">
        <a:xfrm>
          <a:off x="55372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0339" name="Rectangle 29">
          <a:extLst>
            <a:ext uri="{FF2B5EF4-FFF2-40B4-BE49-F238E27FC236}">
              <a16:creationId xmlns:a16="http://schemas.microsoft.com/office/drawing/2014/main" id="{611FC721-0744-5958-24FA-1E3527CC4769}"/>
            </a:ext>
          </a:extLst>
        </xdr:cNvPr>
        <xdr:cNvSpPr>
          <a:spLocks noChangeArrowheads="1"/>
        </xdr:cNvSpPr>
      </xdr:nvSpPr>
      <xdr:spPr bwMode="auto">
        <a:xfrm>
          <a:off x="66675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0340" name="Rectangle 30">
          <a:extLst>
            <a:ext uri="{FF2B5EF4-FFF2-40B4-BE49-F238E27FC236}">
              <a16:creationId xmlns:a16="http://schemas.microsoft.com/office/drawing/2014/main" id="{55E4EF26-3B99-D2DC-59BF-1E7349DB6D34}"/>
            </a:ext>
          </a:extLst>
        </xdr:cNvPr>
        <xdr:cNvSpPr>
          <a:spLocks noChangeArrowheads="1"/>
        </xdr:cNvSpPr>
      </xdr:nvSpPr>
      <xdr:spPr bwMode="auto">
        <a:xfrm>
          <a:off x="79883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0341" name="Rectangle 31">
          <a:extLst>
            <a:ext uri="{FF2B5EF4-FFF2-40B4-BE49-F238E27FC236}">
              <a16:creationId xmlns:a16="http://schemas.microsoft.com/office/drawing/2014/main" id="{41C0E36C-BF01-C9C7-DBA3-8D3AD5CEA245}"/>
            </a:ext>
          </a:extLst>
        </xdr:cNvPr>
        <xdr:cNvSpPr>
          <a:spLocks noChangeArrowheads="1"/>
        </xdr:cNvSpPr>
      </xdr:nvSpPr>
      <xdr:spPr bwMode="auto">
        <a:xfrm>
          <a:off x="55372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0342" name="Rectangle 32">
          <a:extLst>
            <a:ext uri="{FF2B5EF4-FFF2-40B4-BE49-F238E27FC236}">
              <a16:creationId xmlns:a16="http://schemas.microsoft.com/office/drawing/2014/main" id="{FCC7CEDB-D9C9-3FE7-8558-3900F90500A6}"/>
            </a:ext>
          </a:extLst>
        </xdr:cNvPr>
        <xdr:cNvSpPr>
          <a:spLocks noChangeArrowheads="1"/>
        </xdr:cNvSpPr>
      </xdr:nvSpPr>
      <xdr:spPr bwMode="auto">
        <a:xfrm>
          <a:off x="66675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0343" name="Rectangle 33">
          <a:extLst>
            <a:ext uri="{FF2B5EF4-FFF2-40B4-BE49-F238E27FC236}">
              <a16:creationId xmlns:a16="http://schemas.microsoft.com/office/drawing/2014/main" id="{4CD67BC8-2DBC-A175-2754-DE20A7FB5B89}"/>
            </a:ext>
          </a:extLst>
        </xdr:cNvPr>
        <xdr:cNvSpPr>
          <a:spLocks noChangeArrowheads="1"/>
        </xdr:cNvSpPr>
      </xdr:nvSpPr>
      <xdr:spPr bwMode="auto">
        <a:xfrm>
          <a:off x="79883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0344" name="Rectangle 34">
          <a:extLst>
            <a:ext uri="{FF2B5EF4-FFF2-40B4-BE49-F238E27FC236}">
              <a16:creationId xmlns:a16="http://schemas.microsoft.com/office/drawing/2014/main" id="{D23C0A11-6126-A53C-B5CE-D2F559A60C4C}"/>
            </a:ext>
          </a:extLst>
        </xdr:cNvPr>
        <xdr:cNvSpPr>
          <a:spLocks noChangeArrowheads="1"/>
        </xdr:cNvSpPr>
      </xdr:nvSpPr>
      <xdr:spPr bwMode="auto">
        <a:xfrm>
          <a:off x="55372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0345" name="Rectangle 35">
          <a:extLst>
            <a:ext uri="{FF2B5EF4-FFF2-40B4-BE49-F238E27FC236}">
              <a16:creationId xmlns:a16="http://schemas.microsoft.com/office/drawing/2014/main" id="{58A55EF1-2EA2-2437-831E-9671D8B2EA31}"/>
            </a:ext>
          </a:extLst>
        </xdr:cNvPr>
        <xdr:cNvSpPr>
          <a:spLocks noChangeArrowheads="1"/>
        </xdr:cNvSpPr>
      </xdr:nvSpPr>
      <xdr:spPr bwMode="auto">
        <a:xfrm>
          <a:off x="66675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0346" name="Rectangle 1">
          <a:extLst>
            <a:ext uri="{FF2B5EF4-FFF2-40B4-BE49-F238E27FC236}">
              <a16:creationId xmlns:a16="http://schemas.microsoft.com/office/drawing/2014/main" id="{A139D871-C4BA-9FFE-BF19-EF9E9E23C477}"/>
            </a:ext>
          </a:extLst>
        </xdr:cNvPr>
        <xdr:cNvSpPr>
          <a:spLocks noChangeArrowheads="1"/>
        </xdr:cNvSpPr>
      </xdr:nvSpPr>
      <xdr:spPr bwMode="auto">
        <a:xfrm>
          <a:off x="55372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0347" name="Rectangle 2">
          <a:extLst>
            <a:ext uri="{FF2B5EF4-FFF2-40B4-BE49-F238E27FC236}">
              <a16:creationId xmlns:a16="http://schemas.microsoft.com/office/drawing/2014/main" id="{A4159BBC-7CA7-9848-9275-F44E341B0E0D}"/>
            </a:ext>
          </a:extLst>
        </xdr:cNvPr>
        <xdr:cNvSpPr>
          <a:spLocks noChangeArrowheads="1"/>
        </xdr:cNvSpPr>
      </xdr:nvSpPr>
      <xdr:spPr bwMode="auto">
        <a:xfrm>
          <a:off x="66675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0348" name="Rectangle 3">
          <a:extLst>
            <a:ext uri="{FF2B5EF4-FFF2-40B4-BE49-F238E27FC236}">
              <a16:creationId xmlns:a16="http://schemas.microsoft.com/office/drawing/2014/main" id="{14F872E4-EEDE-B1E3-E9D3-56DC3E883C90}"/>
            </a:ext>
          </a:extLst>
        </xdr:cNvPr>
        <xdr:cNvSpPr>
          <a:spLocks noChangeArrowheads="1"/>
        </xdr:cNvSpPr>
      </xdr:nvSpPr>
      <xdr:spPr bwMode="auto">
        <a:xfrm>
          <a:off x="79883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0349" name="Rectangle 4">
          <a:extLst>
            <a:ext uri="{FF2B5EF4-FFF2-40B4-BE49-F238E27FC236}">
              <a16:creationId xmlns:a16="http://schemas.microsoft.com/office/drawing/2014/main" id="{8860BC45-D3DC-64ED-9A3C-3E1CEF564CF2}"/>
            </a:ext>
          </a:extLst>
        </xdr:cNvPr>
        <xdr:cNvSpPr>
          <a:spLocks noChangeArrowheads="1"/>
        </xdr:cNvSpPr>
      </xdr:nvSpPr>
      <xdr:spPr bwMode="auto">
        <a:xfrm>
          <a:off x="55372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0350" name="Rectangle 5">
          <a:extLst>
            <a:ext uri="{FF2B5EF4-FFF2-40B4-BE49-F238E27FC236}">
              <a16:creationId xmlns:a16="http://schemas.microsoft.com/office/drawing/2014/main" id="{C785189A-BAA3-E8D7-AF9D-9FD10B89F4B7}"/>
            </a:ext>
          </a:extLst>
        </xdr:cNvPr>
        <xdr:cNvSpPr>
          <a:spLocks noChangeArrowheads="1"/>
        </xdr:cNvSpPr>
      </xdr:nvSpPr>
      <xdr:spPr bwMode="auto">
        <a:xfrm>
          <a:off x="66675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0351" name="Rectangle 6">
          <a:extLst>
            <a:ext uri="{FF2B5EF4-FFF2-40B4-BE49-F238E27FC236}">
              <a16:creationId xmlns:a16="http://schemas.microsoft.com/office/drawing/2014/main" id="{D9F031E0-4744-396E-4F90-BDA5521B247E}"/>
            </a:ext>
          </a:extLst>
        </xdr:cNvPr>
        <xdr:cNvSpPr>
          <a:spLocks noChangeArrowheads="1"/>
        </xdr:cNvSpPr>
      </xdr:nvSpPr>
      <xdr:spPr bwMode="auto">
        <a:xfrm>
          <a:off x="79883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0352" name="Rectangle 7">
          <a:extLst>
            <a:ext uri="{FF2B5EF4-FFF2-40B4-BE49-F238E27FC236}">
              <a16:creationId xmlns:a16="http://schemas.microsoft.com/office/drawing/2014/main" id="{81A2BB59-E42C-F8AF-6DF7-67F130F4884F}"/>
            </a:ext>
          </a:extLst>
        </xdr:cNvPr>
        <xdr:cNvSpPr>
          <a:spLocks noChangeArrowheads="1"/>
        </xdr:cNvSpPr>
      </xdr:nvSpPr>
      <xdr:spPr bwMode="auto">
        <a:xfrm>
          <a:off x="55372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0353" name="Rectangle 8">
          <a:extLst>
            <a:ext uri="{FF2B5EF4-FFF2-40B4-BE49-F238E27FC236}">
              <a16:creationId xmlns:a16="http://schemas.microsoft.com/office/drawing/2014/main" id="{355104E3-661B-84E9-17C9-2073FE2A7E01}"/>
            </a:ext>
          </a:extLst>
        </xdr:cNvPr>
        <xdr:cNvSpPr>
          <a:spLocks noChangeArrowheads="1"/>
        </xdr:cNvSpPr>
      </xdr:nvSpPr>
      <xdr:spPr bwMode="auto">
        <a:xfrm>
          <a:off x="66675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0354" name="Rectangle 9">
          <a:extLst>
            <a:ext uri="{FF2B5EF4-FFF2-40B4-BE49-F238E27FC236}">
              <a16:creationId xmlns:a16="http://schemas.microsoft.com/office/drawing/2014/main" id="{8403791B-F41B-BCCD-38C3-EB0C79A3F2AD}"/>
            </a:ext>
          </a:extLst>
        </xdr:cNvPr>
        <xdr:cNvSpPr>
          <a:spLocks noChangeArrowheads="1"/>
        </xdr:cNvSpPr>
      </xdr:nvSpPr>
      <xdr:spPr bwMode="auto">
        <a:xfrm>
          <a:off x="79883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0355" name="Rectangle 10">
          <a:extLst>
            <a:ext uri="{FF2B5EF4-FFF2-40B4-BE49-F238E27FC236}">
              <a16:creationId xmlns:a16="http://schemas.microsoft.com/office/drawing/2014/main" id="{BB643E80-5704-34CE-EA1F-F707FB2B6635}"/>
            </a:ext>
          </a:extLst>
        </xdr:cNvPr>
        <xdr:cNvSpPr>
          <a:spLocks noChangeArrowheads="1"/>
        </xdr:cNvSpPr>
      </xdr:nvSpPr>
      <xdr:spPr bwMode="auto">
        <a:xfrm>
          <a:off x="55372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0356" name="Rectangle 11">
          <a:extLst>
            <a:ext uri="{FF2B5EF4-FFF2-40B4-BE49-F238E27FC236}">
              <a16:creationId xmlns:a16="http://schemas.microsoft.com/office/drawing/2014/main" id="{D119E3BC-6DFE-A7FF-0122-A287E938CA09}"/>
            </a:ext>
          </a:extLst>
        </xdr:cNvPr>
        <xdr:cNvSpPr>
          <a:spLocks noChangeArrowheads="1"/>
        </xdr:cNvSpPr>
      </xdr:nvSpPr>
      <xdr:spPr bwMode="auto">
        <a:xfrm>
          <a:off x="66675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0357" name="Rectangle 12">
          <a:extLst>
            <a:ext uri="{FF2B5EF4-FFF2-40B4-BE49-F238E27FC236}">
              <a16:creationId xmlns:a16="http://schemas.microsoft.com/office/drawing/2014/main" id="{2B6C0ACF-5D34-073D-31F4-F22112375BA5}"/>
            </a:ext>
          </a:extLst>
        </xdr:cNvPr>
        <xdr:cNvSpPr>
          <a:spLocks noChangeArrowheads="1"/>
        </xdr:cNvSpPr>
      </xdr:nvSpPr>
      <xdr:spPr bwMode="auto">
        <a:xfrm>
          <a:off x="79883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0358" name="Rectangle 13">
          <a:extLst>
            <a:ext uri="{FF2B5EF4-FFF2-40B4-BE49-F238E27FC236}">
              <a16:creationId xmlns:a16="http://schemas.microsoft.com/office/drawing/2014/main" id="{22270C10-C9A7-9632-8865-18EF6A5E8623}"/>
            </a:ext>
          </a:extLst>
        </xdr:cNvPr>
        <xdr:cNvSpPr>
          <a:spLocks noChangeArrowheads="1"/>
        </xdr:cNvSpPr>
      </xdr:nvSpPr>
      <xdr:spPr bwMode="auto">
        <a:xfrm>
          <a:off x="55372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0359" name="Rectangle 14">
          <a:extLst>
            <a:ext uri="{FF2B5EF4-FFF2-40B4-BE49-F238E27FC236}">
              <a16:creationId xmlns:a16="http://schemas.microsoft.com/office/drawing/2014/main" id="{28E89882-4A44-7773-8CD7-0D2AAC309404}"/>
            </a:ext>
          </a:extLst>
        </xdr:cNvPr>
        <xdr:cNvSpPr>
          <a:spLocks noChangeArrowheads="1"/>
        </xdr:cNvSpPr>
      </xdr:nvSpPr>
      <xdr:spPr bwMode="auto">
        <a:xfrm>
          <a:off x="66675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0360" name="Rectangle 15">
          <a:extLst>
            <a:ext uri="{FF2B5EF4-FFF2-40B4-BE49-F238E27FC236}">
              <a16:creationId xmlns:a16="http://schemas.microsoft.com/office/drawing/2014/main" id="{5E78341C-3043-94F7-53F1-D208D11852CA}"/>
            </a:ext>
          </a:extLst>
        </xdr:cNvPr>
        <xdr:cNvSpPr>
          <a:spLocks noChangeArrowheads="1"/>
        </xdr:cNvSpPr>
      </xdr:nvSpPr>
      <xdr:spPr bwMode="auto">
        <a:xfrm>
          <a:off x="79883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0361" name="Rectangle 16">
          <a:extLst>
            <a:ext uri="{FF2B5EF4-FFF2-40B4-BE49-F238E27FC236}">
              <a16:creationId xmlns:a16="http://schemas.microsoft.com/office/drawing/2014/main" id="{F87CFDEA-19A2-7BA3-3A14-DDC71E6427F4}"/>
            </a:ext>
          </a:extLst>
        </xdr:cNvPr>
        <xdr:cNvSpPr>
          <a:spLocks noChangeArrowheads="1"/>
        </xdr:cNvSpPr>
      </xdr:nvSpPr>
      <xdr:spPr bwMode="auto">
        <a:xfrm>
          <a:off x="55372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0362" name="Rectangle 17">
          <a:extLst>
            <a:ext uri="{FF2B5EF4-FFF2-40B4-BE49-F238E27FC236}">
              <a16:creationId xmlns:a16="http://schemas.microsoft.com/office/drawing/2014/main" id="{458197C6-5110-F3CB-4004-43162F6736E7}"/>
            </a:ext>
          </a:extLst>
        </xdr:cNvPr>
        <xdr:cNvSpPr>
          <a:spLocks noChangeArrowheads="1"/>
        </xdr:cNvSpPr>
      </xdr:nvSpPr>
      <xdr:spPr bwMode="auto">
        <a:xfrm>
          <a:off x="66675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0363" name="Rectangle 18">
          <a:extLst>
            <a:ext uri="{FF2B5EF4-FFF2-40B4-BE49-F238E27FC236}">
              <a16:creationId xmlns:a16="http://schemas.microsoft.com/office/drawing/2014/main" id="{34469DA3-CB9A-1A7D-2D08-CDC7ACB82A94}"/>
            </a:ext>
          </a:extLst>
        </xdr:cNvPr>
        <xdr:cNvSpPr>
          <a:spLocks noChangeArrowheads="1"/>
        </xdr:cNvSpPr>
      </xdr:nvSpPr>
      <xdr:spPr bwMode="auto">
        <a:xfrm>
          <a:off x="79883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0364" name="Rectangle 19">
          <a:extLst>
            <a:ext uri="{FF2B5EF4-FFF2-40B4-BE49-F238E27FC236}">
              <a16:creationId xmlns:a16="http://schemas.microsoft.com/office/drawing/2014/main" id="{858DD9B7-0C9A-4655-146A-2A6034E9F491}"/>
            </a:ext>
          </a:extLst>
        </xdr:cNvPr>
        <xdr:cNvSpPr>
          <a:spLocks noChangeArrowheads="1"/>
        </xdr:cNvSpPr>
      </xdr:nvSpPr>
      <xdr:spPr bwMode="auto">
        <a:xfrm>
          <a:off x="55372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0365" name="Rectangle 20">
          <a:extLst>
            <a:ext uri="{FF2B5EF4-FFF2-40B4-BE49-F238E27FC236}">
              <a16:creationId xmlns:a16="http://schemas.microsoft.com/office/drawing/2014/main" id="{788446CB-3DAA-4E57-2F5C-5CB37C5A22F9}"/>
            </a:ext>
          </a:extLst>
        </xdr:cNvPr>
        <xdr:cNvSpPr>
          <a:spLocks noChangeArrowheads="1"/>
        </xdr:cNvSpPr>
      </xdr:nvSpPr>
      <xdr:spPr bwMode="auto">
        <a:xfrm>
          <a:off x="66675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0366" name="Rectangle 21">
          <a:extLst>
            <a:ext uri="{FF2B5EF4-FFF2-40B4-BE49-F238E27FC236}">
              <a16:creationId xmlns:a16="http://schemas.microsoft.com/office/drawing/2014/main" id="{E949AD57-CA02-2657-21D3-11CBA0C78AFA}"/>
            </a:ext>
          </a:extLst>
        </xdr:cNvPr>
        <xdr:cNvSpPr>
          <a:spLocks noChangeArrowheads="1"/>
        </xdr:cNvSpPr>
      </xdr:nvSpPr>
      <xdr:spPr bwMode="auto">
        <a:xfrm>
          <a:off x="79883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0367" name="Rectangle 22">
          <a:extLst>
            <a:ext uri="{FF2B5EF4-FFF2-40B4-BE49-F238E27FC236}">
              <a16:creationId xmlns:a16="http://schemas.microsoft.com/office/drawing/2014/main" id="{790DFFAF-7EB9-9AA1-2836-198DAF282395}"/>
            </a:ext>
          </a:extLst>
        </xdr:cNvPr>
        <xdr:cNvSpPr>
          <a:spLocks noChangeArrowheads="1"/>
        </xdr:cNvSpPr>
      </xdr:nvSpPr>
      <xdr:spPr bwMode="auto">
        <a:xfrm>
          <a:off x="55372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0368" name="Rectangle 23">
          <a:extLst>
            <a:ext uri="{FF2B5EF4-FFF2-40B4-BE49-F238E27FC236}">
              <a16:creationId xmlns:a16="http://schemas.microsoft.com/office/drawing/2014/main" id="{2731D79D-1684-0F1A-507C-0279AA4BBEA0}"/>
            </a:ext>
          </a:extLst>
        </xdr:cNvPr>
        <xdr:cNvSpPr>
          <a:spLocks noChangeArrowheads="1"/>
        </xdr:cNvSpPr>
      </xdr:nvSpPr>
      <xdr:spPr bwMode="auto">
        <a:xfrm>
          <a:off x="66675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0369" name="Rectangle 24">
          <a:extLst>
            <a:ext uri="{FF2B5EF4-FFF2-40B4-BE49-F238E27FC236}">
              <a16:creationId xmlns:a16="http://schemas.microsoft.com/office/drawing/2014/main" id="{B43E8AB9-7218-9451-81D5-30B0E70528F7}"/>
            </a:ext>
          </a:extLst>
        </xdr:cNvPr>
        <xdr:cNvSpPr>
          <a:spLocks noChangeArrowheads="1"/>
        </xdr:cNvSpPr>
      </xdr:nvSpPr>
      <xdr:spPr bwMode="auto">
        <a:xfrm>
          <a:off x="79883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0370" name="Rectangle 25">
          <a:extLst>
            <a:ext uri="{FF2B5EF4-FFF2-40B4-BE49-F238E27FC236}">
              <a16:creationId xmlns:a16="http://schemas.microsoft.com/office/drawing/2014/main" id="{598039D3-74ED-0A6A-2760-48E21E175B7B}"/>
            </a:ext>
          </a:extLst>
        </xdr:cNvPr>
        <xdr:cNvSpPr>
          <a:spLocks noChangeArrowheads="1"/>
        </xdr:cNvSpPr>
      </xdr:nvSpPr>
      <xdr:spPr bwMode="auto">
        <a:xfrm>
          <a:off x="55372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0371" name="Rectangle 26">
          <a:extLst>
            <a:ext uri="{FF2B5EF4-FFF2-40B4-BE49-F238E27FC236}">
              <a16:creationId xmlns:a16="http://schemas.microsoft.com/office/drawing/2014/main" id="{5C111918-0792-EF45-DA77-EE2B4F3F70E3}"/>
            </a:ext>
          </a:extLst>
        </xdr:cNvPr>
        <xdr:cNvSpPr>
          <a:spLocks noChangeArrowheads="1"/>
        </xdr:cNvSpPr>
      </xdr:nvSpPr>
      <xdr:spPr bwMode="auto">
        <a:xfrm>
          <a:off x="66675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0372" name="Rectangle 27">
          <a:extLst>
            <a:ext uri="{FF2B5EF4-FFF2-40B4-BE49-F238E27FC236}">
              <a16:creationId xmlns:a16="http://schemas.microsoft.com/office/drawing/2014/main" id="{D02B9899-F9C3-F00A-B741-17BF7F04E24E}"/>
            </a:ext>
          </a:extLst>
        </xdr:cNvPr>
        <xdr:cNvSpPr>
          <a:spLocks noChangeArrowheads="1"/>
        </xdr:cNvSpPr>
      </xdr:nvSpPr>
      <xdr:spPr bwMode="auto">
        <a:xfrm>
          <a:off x="79883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0373" name="Rectangle 28">
          <a:extLst>
            <a:ext uri="{FF2B5EF4-FFF2-40B4-BE49-F238E27FC236}">
              <a16:creationId xmlns:a16="http://schemas.microsoft.com/office/drawing/2014/main" id="{149EC09B-28E7-8171-16D2-39FD28A26414}"/>
            </a:ext>
          </a:extLst>
        </xdr:cNvPr>
        <xdr:cNvSpPr>
          <a:spLocks noChangeArrowheads="1"/>
        </xdr:cNvSpPr>
      </xdr:nvSpPr>
      <xdr:spPr bwMode="auto">
        <a:xfrm>
          <a:off x="55372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0374" name="Rectangle 29">
          <a:extLst>
            <a:ext uri="{FF2B5EF4-FFF2-40B4-BE49-F238E27FC236}">
              <a16:creationId xmlns:a16="http://schemas.microsoft.com/office/drawing/2014/main" id="{B4E5178B-4982-6737-C17E-C4E9DBD045F9}"/>
            </a:ext>
          </a:extLst>
        </xdr:cNvPr>
        <xdr:cNvSpPr>
          <a:spLocks noChangeArrowheads="1"/>
        </xdr:cNvSpPr>
      </xdr:nvSpPr>
      <xdr:spPr bwMode="auto">
        <a:xfrm>
          <a:off x="66675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0375" name="Rectangle 30">
          <a:extLst>
            <a:ext uri="{FF2B5EF4-FFF2-40B4-BE49-F238E27FC236}">
              <a16:creationId xmlns:a16="http://schemas.microsoft.com/office/drawing/2014/main" id="{918FDC0A-AD7E-4842-0438-676B605AF9D1}"/>
            </a:ext>
          </a:extLst>
        </xdr:cNvPr>
        <xdr:cNvSpPr>
          <a:spLocks noChangeArrowheads="1"/>
        </xdr:cNvSpPr>
      </xdr:nvSpPr>
      <xdr:spPr bwMode="auto">
        <a:xfrm>
          <a:off x="79883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0376" name="Rectangle 31">
          <a:extLst>
            <a:ext uri="{FF2B5EF4-FFF2-40B4-BE49-F238E27FC236}">
              <a16:creationId xmlns:a16="http://schemas.microsoft.com/office/drawing/2014/main" id="{D87EA694-904E-719B-942E-6DB0529FAABF}"/>
            </a:ext>
          </a:extLst>
        </xdr:cNvPr>
        <xdr:cNvSpPr>
          <a:spLocks noChangeArrowheads="1"/>
        </xdr:cNvSpPr>
      </xdr:nvSpPr>
      <xdr:spPr bwMode="auto">
        <a:xfrm>
          <a:off x="55372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0377" name="Rectangle 32">
          <a:extLst>
            <a:ext uri="{FF2B5EF4-FFF2-40B4-BE49-F238E27FC236}">
              <a16:creationId xmlns:a16="http://schemas.microsoft.com/office/drawing/2014/main" id="{89D85E1F-C013-7046-E392-21C3F4CFAE5C}"/>
            </a:ext>
          </a:extLst>
        </xdr:cNvPr>
        <xdr:cNvSpPr>
          <a:spLocks noChangeArrowheads="1"/>
        </xdr:cNvSpPr>
      </xdr:nvSpPr>
      <xdr:spPr bwMode="auto">
        <a:xfrm>
          <a:off x="66675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0378" name="Rectangle 33">
          <a:extLst>
            <a:ext uri="{FF2B5EF4-FFF2-40B4-BE49-F238E27FC236}">
              <a16:creationId xmlns:a16="http://schemas.microsoft.com/office/drawing/2014/main" id="{7DCA4F42-F744-72B8-A3D7-600CDB1EA42B}"/>
            </a:ext>
          </a:extLst>
        </xdr:cNvPr>
        <xdr:cNvSpPr>
          <a:spLocks noChangeArrowheads="1"/>
        </xdr:cNvSpPr>
      </xdr:nvSpPr>
      <xdr:spPr bwMode="auto">
        <a:xfrm>
          <a:off x="79883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0379" name="Rectangle 34">
          <a:extLst>
            <a:ext uri="{FF2B5EF4-FFF2-40B4-BE49-F238E27FC236}">
              <a16:creationId xmlns:a16="http://schemas.microsoft.com/office/drawing/2014/main" id="{2805A6EA-B23B-6F36-D99B-BFB4CB9C949B}"/>
            </a:ext>
          </a:extLst>
        </xdr:cNvPr>
        <xdr:cNvSpPr>
          <a:spLocks noChangeArrowheads="1"/>
        </xdr:cNvSpPr>
      </xdr:nvSpPr>
      <xdr:spPr bwMode="auto">
        <a:xfrm>
          <a:off x="55372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0380" name="Rectangle 35">
          <a:extLst>
            <a:ext uri="{FF2B5EF4-FFF2-40B4-BE49-F238E27FC236}">
              <a16:creationId xmlns:a16="http://schemas.microsoft.com/office/drawing/2014/main" id="{CF43F73C-B99D-1A2C-99D4-5E47168A0C9D}"/>
            </a:ext>
          </a:extLst>
        </xdr:cNvPr>
        <xdr:cNvSpPr>
          <a:spLocks noChangeArrowheads="1"/>
        </xdr:cNvSpPr>
      </xdr:nvSpPr>
      <xdr:spPr bwMode="auto">
        <a:xfrm>
          <a:off x="66675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18</xdr:row>
      <xdr:rowOff>152400</xdr:rowOff>
    </xdr:from>
    <xdr:to>
      <xdr:col>2</xdr:col>
      <xdr:colOff>850900</xdr:colOff>
      <xdr:row>41</xdr:row>
      <xdr:rowOff>139700</xdr:rowOff>
    </xdr:to>
    <xdr:graphicFrame macro="">
      <xdr:nvGraphicFramePr>
        <xdr:cNvPr id="11267" name="Chart 3">
          <a:extLst>
            <a:ext uri="{FF2B5EF4-FFF2-40B4-BE49-F238E27FC236}">
              <a16:creationId xmlns:a16="http://schemas.microsoft.com/office/drawing/2014/main" id="{3871C124-04CD-E68C-F579-20B3DE1E4D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863600</xdr:colOff>
      <xdr:row>19</xdr:row>
      <xdr:rowOff>0</xdr:rowOff>
    </xdr:from>
    <xdr:to>
      <xdr:col>8</xdr:col>
      <xdr:colOff>685800</xdr:colOff>
      <xdr:row>41</xdr:row>
      <xdr:rowOff>139700</xdr:rowOff>
    </xdr:to>
    <xdr:graphicFrame macro="">
      <xdr:nvGraphicFramePr>
        <xdr:cNvPr id="11268" name="Chart 4">
          <a:extLst>
            <a:ext uri="{FF2B5EF4-FFF2-40B4-BE49-F238E27FC236}">
              <a16:creationId xmlns:a16="http://schemas.microsoft.com/office/drawing/2014/main" id="{756B587D-F32F-9D40-1E13-CBAB1AC38A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30</xdr:row>
      <xdr:rowOff>0</xdr:rowOff>
    </xdr:from>
    <xdr:to>
      <xdr:col>4</xdr:col>
      <xdr:colOff>1079500</xdr:colOff>
      <xdr:row>49</xdr:row>
      <xdr:rowOff>101600</xdr:rowOff>
    </xdr:to>
    <xdr:graphicFrame macro="">
      <xdr:nvGraphicFramePr>
        <xdr:cNvPr id="12290" name="Chart 2">
          <a:extLst>
            <a:ext uri="{FF2B5EF4-FFF2-40B4-BE49-F238E27FC236}">
              <a16:creationId xmlns:a16="http://schemas.microsoft.com/office/drawing/2014/main" id="{766DD2D0-E389-DDBA-0CF8-F30E1261A4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19</xdr:row>
      <xdr:rowOff>0</xdr:rowOff>
    </xdr:from>
    <xdr:to>
      <xdr:col>3</xdr:col>
      <xdr:colOff>1308100</xdr:colOff>
      <xdr:row>47</xdr:row>
      <xdr:rowOff>38100</xdr:rowOff>
    </xdr:to>
    <xdr:graphicFrame macro="">
      <xdr:nvGraphicFramePr>
        <xdr:cNvPr id="13314" name="Chart 2">
          <a:extLst>
            <a:ext uri="{FF2B5EF4-FFF2-40B4-BE49-F238E27FC236}">
              <a16:creationId xmlns:a16="http://schemas.microsoft.com/office/drawing/2014/main" id="{F0CF3E36-0254-67EE-6ADD-20028415AD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file:///G:/GOBERNACION/EVALUACIONES/EVAL%202008/EVALUACION%202007.xls" TargetMode="External"/><Relationship Id="rId18" Type="http://schemas.openxmlformats.org/officeDocument/2006/relationships/hyperlink" Target="file:///G:/GOBERNACION/EVALUACIONES/EVAL%202008/EVALUACION%202007.xls" TargetMode="External"/><Relationship Id="rId26" Type="http://schemas.openxmlformats.org/officeDocument/2006/relationships/hyperlink" Target="file:///G:/GOBERNACION/EVALUACIONES/EVAL%202008/EVALUACION%202007.xls" TargetMode="External"/><Relationship Id="rId3" Type="http://schemas.openxmlformats.org/officeDocument/2006/relationships/hyperlink" Target="file:///G:/GOBERNACION/EVALUACIONES/EVAL%202008/EVALUACION%202007.xls" TargetMode="External"/><Relationship Id="rId21" Type="http://schemas.openxmlformats.org/officeDocument/2006/relationships/hyperlink" Target="file:///G:/GOBERNACION/EVALUACIONES/EVAL%202008/EVALUACION%202007.xls" TargetMode="External"/><Relationship Id="rId34" Type="http://schemas.openxmlformats.org/officeDocument/2006/relationships/hyperlink" Target="../../../../../JHON%20GARAY%20SUAZA/AppData/Local/Temp/EVALUACION%202010%20(Version%20preliminar).xls" TargetMode="External"/><Relationship Id="rId7" Type="http://schemas.openxmlformats.org/officeDocument/2006/relationships/hyperlink" Target="file:///G:/GOBERNACION/EVALUACIONES/EVAL%202008/EVALUACION%202007.xls" TargetMode="External"/><Relationship Id="rId12" Type="http://schemas.openxmlformats.org/officeDocument/2006/relationships/hyperlink" Target="file:///G:/GOBERNACION/EVALUACIONES/EVAL%202008/EVALUACION%202007.xls" TargetMode="External"/><Relationship Id="rId17" Type="http://schemas.openxmlformats.org/officeDocument/2006/relationships/hyperlink" Target="file:///G:/GOBERNACION/EVALUACIONES/EVAL%202008/EVALUACION%202007.xls" TargetMode="External"/><Relationship Id="rId25" Type="http://schemas.openxmlformats.org/officeDocument/2006/relationships/hyperlink" Target="file:///G:/GOBERNACION/EVALUACIONES/EVAL%202008/EVALUACION%202008.xls" TargetMode="External"/><Relationship Id="rId33" Type="http://schemas.openxmlformats.org/officeDocument/2006/relationships/hyperlink" Target="file:///G:/GOBERNACION/EVALUACIONES/EVAL%202008/EVALUACION%202007.xls" TargetMode="External"/><Relationship Id="rId2" Type="http://schemas.openxmlformats.org/officeDocument/2006/relationships/hyperlink" Target="file:///G:/GOBERNACION/EVALUACIONES/EVAL%202008/EVALUACION%202007.xls" TargetMode="External"/><Relationship Id="rId16" Type="http://schemas.openxmlformats.org/officeDocument/2006/relationships/hyperlink" Target="file:///G:/GOBERNACION/EVALUACIONES/EVAL%202008/EVALUACION%202007.xls" TargetMode="External"/><Relationship Id="rId20" Type="http://schemas.openxmlformats.org/officeDocument/2006/relationships/hyperlink" Target="file:///G:/GOBERNACION/EVALUACIONES/EVAL%202008/EVALUACION%202007.xls" TargetMode="External"/><Relationship Id="rId29" Type="http://schemas.openxmlformats.org/officeDocument/2006/relationships/hyperlink" Target="file:///G:/GOBERNACION/EVALUACIONES/EVAL%202008/EVALUACION%202007.xls" TargetMode="External"/><Relationship Id="rId1" Type="http://schemas.openxmlformats.org/officeDocument/2006/relationships/hyperlink" Target="file:///G:/GOBERNACION/EVALUACIONES/EVAL%202008/EVALUACION%202007.xls" TargetMode="External"/><Relationship Id="rId6" Type="http://schemas.openxmlformats.org/officeDocument/2006/relationships/hyperlink" Target="file:///G:/GOBERNACION/EVALUACIONES/EVAL%202008/EVALUACION%202007.xls" TargetMode="External"/><Relationship Id="rId11" Type="http://schemas.openxmlformats.org/officeDocument/2006/relationships/hyperlink" Target="file:///G:/GOBERNACION/EVALUACIONES/EVAL%202008/EVALUACION%202007.xls" TargetMode="External"/><Relationship Id="rId24" Type="http://schemas.openxmlformats.org/officeDocument/2006/relationships/hyperlink" Target="file:///G:/GOBERNACION/EVALUACIONES/EVAL%202008/EVALUACION%202007.xls" TargetMode="External"/><Relationship Id="rId32" Type="http://schemas.openxmlformats.org/officeDocument/2006/relationships/hyperlink" Target="file:///G:/GOBERNACION/EVALUACIONES/EVAL%202008/EVALUACION%202007.xls" TargetMode="External"/><Relationship Id="rId5" Type="http://schemas.openxmlformats.org/officeDocument/2006/relationships/hyperlink" Target="file:///G:/GOBERNACION/EVALUACIONES/EVAL%202008/EVALUACION%202007.xls" TargetMode="External"/><Relationship Id="rId15" Type="http://schemas.openxmlformats.org/officeDocument/2006/relationships/hyperlink" Target="file:///G:/GOBERNACION/EVALUACIONES/EVAL%202008/EVALUACION%202007.xls" TargetMode="External"/><Relationship Id="rId23" Type="http://schemas.openxmlformats.org/officeDocument/2006/relationships/hyperlink" Target="file:///G:/GOBERNACION/EVALUACIONES/EVAL%202008/EVALUACION%202007.xls" TargetMode="External"/><Relationship Id="rId28" Type="http://schemas.openxmlformats.org/officeDocument/2006/relationships/hyperlink" Target="file:///G:/GOBERNACION/EVALUACIONES/EVAL%202008/EVALUACION%202007.xls" TargetMode="External"/><Relationship Id="rId10" Type="http://schemas.openxmlformats.org/officeDocument/2006/relationships/hyperlink" Target="file:///G:/GOBERNACION/EVALUACIONES/EVAL%202008/EVALUACION%202007.xls" TargetMode="External"/><Relationship Id="rId19" Type="http://schemas.openxmlformats.org/officeDocument/2006/relationships/hyperlink" Target="file:///G:/GOBERNACION/EVALUACIONES/EVAL%202008/EVALUACION%202007.xls" TargetMode="External"/><Relationship Id="rId31" Type="http://schemas.openxmlformats.org/officeDocument/2006/relationships/hyperlink" Target="file:///G:/GOBERNACION/EVALUACIONES/EVAL%202008/EVALUACION%202007.xls" TargetMode="External"/><Relationship Id="rId4" Type="http://schemas.openxmlformats.org/officeDocument/2006/relationships/hyperlink" Target="file:///G:/GOBERNACION/EVALUACIONES/EVAL%202008/EVALUACION%202007.xls" TargetMode="External"/><Relationship Id="rId9" Type="http://schemas.openxmlformats.org/officeDocument/2006/relationships/hyperlink" Target="file:///G:/GOBERNACION/EVALUACIONES/EVAL%202008/EVALUACION%202007.xls" TargetMode="External"/><Relationship Id="rId14" Type="http://schemas.openxmlformats.org/officeDocument/2006/relationships/hyperlink" Target="file:///G:/GOBERNACION/EVALUACIONES/EVAL%202008/EVALUACION%202007.xls" TargetMode="External"/><Relationship Id="rId22" Type="http://schemas.openxmlformats.org/officeDocument/2006/relationships/hyperlink" Target="file:///G:/GOBERNACION/EVALUACIONES/EVAL%202008/EVALUACION%202007.xls" TargetMode="External"/><Relationship Id="rId27" Type="http://schemas.openxmlformats.org/officeDocument/2006/relationships/hyperlink" Target="file:///G:/GOBERNACION/EVALUACIONES/EVAL%202008/EVALUACION%202007.xls" TargetMode="External"/><Relationship Id="rId30" Type="http://schemas.openxmlformats.org/officeDocument/2006/relationships/hyperlink" Target="file:///G:/GOBERNACION/EVALUACIONES/EVAL%202008/EVALUACION%202007.xls" TargetMode="External"/><Relationship Id="rId35" Type="http://schemas.openxmlformats.org/officeDocument/2006/relationships/hyperlink" Target="file:///G:/GOBERNACION/EVALUACIONES/EVAL%202008/EVALUACION%202007.xls" TargetMode="External"/><Relationship Id="rId8" Type="http://schemas.openxmlformats.org/officeDocument/2006/relationships/hyperlink" Target="file:///G:/GOBERNACION/EVALUACIONES/EVAL%202008/EVALUACION%202007.xls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hyperlink" Target="file:///G:/GOBERNACION/EVALUACIONES/EVAL%202008/EVALUACION%202007.xls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hyperlink" Target="file:///G:/GOBERNACION/EVALUACIONES/EVAL%202008/EVALUACION%202007.xls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hyperlink" Target="file:///G:/GOBERNACION/EVALUACIONES/EVAL%202008/EVALUACION%202007.xls" TargetMode="External"/><Relationship Id="rId1" Type="http://schemas.openxmlformats.org/officeDocument/2006/relationships/hyperlink" Target="file:///G:/GOBERNACION/EVALUACIONES/EVAL%202008/EVALUACION%202007.xls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file:///G:/GOBERNACION/EVALUACIONES/EVAL%202008/EVALUACION%202007.xls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hyperlink" Target="file:///G:/GOBERNACION/EVALUACIONES/EVAL%202008/EVALUACION%202007.xls" TargetMode="Externa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hyperlink" Target="file:///G:/GOBERNACION/EVALUACIONES/EVAL%202008/EVALUACION%202007.xls" TargetMode="Externa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hyperlink" Target="file:///G:/GOBERNACION/EVALUACIONES/EVAL%202008/EVALUACION%202007.xl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file:///G:/GOBERNACION/EVALUACIONES/EVAL%202008/EVALUACION%202007.xls" TargetMode="Externa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file:///G:/GOBERNACION/EVALUACIONES/EVAL%202008/EVALUACION%202007.xls" TargetMode="Externa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hyperlink" Target="file:///G:/GOBERNACION/EVALUACIONES/EVAL%202008/EVALUACION%202007.xls" TargetMode="External"/><Relationship Id="rId1" Type="http://schemas.openxmlformats.org/officeDocument/2006/relationships/hyperlink" Target="file:///G:/GOBERNACION/EVALUACIONES/EVAL%202008/EVALUACION%202007.xls" TargetMode="Externa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hyperlink" Target="file:///G:/GOBERNACION/EVALUACIONES/EVAL%202008/EVALUACION%202007.xls" TargetMode="External"/><Relationship Id="rId1" Type="http://schemas.openxmlformats.org/officeDocument/2006/relationships/hyperlink" Target="file:///G:/GOBERNACION/EVALUACIONES/EVAL%202008/EVALUACION%202007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file:///G:/GOBERNACION/EVALUACIONES/EVAL%202008/EVALUACION%202007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C50EA-4DBF-D64E-B55C-61CC4E6DA6CD}">
  <sheetPr>
    <tabColor indexed="53"/>
  </sheetPr>
  <dimension ref="A1:I52"/>
  <sheetViews>
    <sheetView tabSelected="1" zoomScale="90" zoomScaleNormal="90" workbookViewId="0">
      <selection activeCell="A6" sqref="A6"/>
    </sheetView>
  </sheetViews>
  <sheetFormatPr baseColWidth="10" defaultColWidth="11.5" defaultRowHeight="13" x14ac:dyDescent="0.15"/>
  <cols>
    <col min="1" max="1" width="11.6640625" customWidth="1"/>
    <col min="9" max="9" width="14.5" customWidth="1"/>
  </cols>
  <sheetData>
    <row r="1" spans="1:9" x14ac:dyDescent="0.15">
      <c r="A1" s="2478" t="s">
        <v>850</v>
      </c>
      <c r="B1" s="2478"/>
      <c r="C1" s="2478"/>
      <c r="D1" s="2478"/>
      <c r="E1" s="2478"/>
      <c r="F1" s="2478"/>
      <c r="G1" s="2478"/>
      <c r="H1" s="2478"/>
      <c r="I1" s="2478"/>
    </row>
    <row r="2" spans="1:9" x14ac:dyDescent="0.15">
      <c r="A2" s="2478" t="s">
        <v>445</v>
      </c>
      <c r="B2" s="2478"/>
      <c r="C2" s="2478"/>
      <c r="D2" s="2478"/>
      <c r="E2" s="2478"/>
      <c r="F2" s="2478"/>
      <c r="G2" s="2478"/>
      <c r="H2" s="2478"/>
      <c r="I2" s="2478"/>
    </row>
    <row r="3" spans="1:9" x14ac:dyDescent="0.15">
      <c r="A3" s="2478" t="s">
        <v>935</v>
      </c>
      <c r="B3" s="2478"/>
      <c r="C3" s="2478"/>
      <c r="D3" s="2478"/>
      <c r="E3" s="2478"/>
      <c r="F3" s="2478"/>
      <c r="G3" s="2478"/>
      <c r="H3" s="2478"/>
      <c r="I3" s="2478"/>
    </row>
    <row r="5" spans="1:9" ht="18" x14ac:dyDescent="0.2">
      <c r="A5" s="2479" t="s">
        <v>1909</v>
      </c>
      <c r="B5" s="2479"/>
      <c r="C5" s="2479"/>
      <c r="D5" s="2479"/>
      <c r="E5" s="2479"/>
      <c r="F5" s="2479"/>
      <c r="G5" s="2479"/>
      <c r="H5" s="2479"/>
      <c r="I5" s="2479"/>
    </row>
    <row r="7" spans="1:9" x14ac:dyDescent="0.15">
      <c r="A7" s="2478" t="s">
        <v>1430</v>
      </c>
      <c r="B7" s="2478"/>
      <c r="C7" s="2478"/>
      <c r="D7" s="2478"/>
      <c r="E7" s="2478"/>
      <c r="F7" s="2478"/>
      <c r="G7" s="2478"/>
      <c r="H7" s="2478"/>
      <c r="I7" s="2478"/>
    </row>
    <row r="8" spans="1:9" x14ac:dyDescent="0.15">
      <c r="A8" s="1" t="s">
        <v>1456</v>
      </c>
    </row>
    <row r="9" spans="1:9" x14ac:dyDescent="0.15">
      <c r="A9" s="2480" t="s">
        <v>1289</v>
      </c>
      <c r="B9" s="2474" t="s">
        <v>1431</v>
      </c>
      <c r="C9" s="2474"/>
      <c r="D9" s="2474"/>
      <c r="E9" s="2474"/>
      <c r="F9" s="2474"/>
      <c r="G9" s="2474"/>
      <c r="H9" s="2474"/>
      <c r="I9" s="2474"/>
    </row>
    <row r="10" spans="1:9" x14ac:dyDescent="0.15">
      <c r="A10" s="2480"/>
      <c r="B10" s="2474" t="s">
        <v>1432</v>
      </c>
      <c r="C10" s="2474"/>
      <c r="D10" s="2474"/>
      <c r="E10" s="2474"/>
      <c r="F10" s="2474"/>
      <c r="G10" s="2474"/>
      <c r="H10" s="2474"/>
      <c r="I10" s="2474"/>
    </row>
    <row r="11" spans="1:9" x14ac:dyDescent="0.15">
      <c r="A11" s="2480"/>
      <c r="B11" s="2474" t="s">
        <v>1433</v>
      </c>
      <c r="C11" s="2474"/>
      <c r="D11" s="2474"/>
      <c r="E11" s="2474"/>
      <c r="F11" s="2474"/>
      <c r="G11" s="2474"/>
      <c r="H11" s="2474"/>
      <c r="I11" s="2474"/>
    </row>
    <row r="12" spans="1:9" x14ac:dyDescent="0.15">
      <c r="A12" s="2480"/>
      <c r="B12" s="2474" t="s">
        <v>1437</v>
      </c>
      <c r="C12" s="2474"/>
      <c r="D12" s="2474"/>
      <c r="E12" s="2474"/>
      <c r="F12" s="2474"/>
      <c r="G12" s="2474"/>
      <c r="H12" s="2474"/>
      <c r="I12" s="2474"/>
    </row>
    <row r="13" spans="1:9" x14ac:dyDescent="0.15">
      <c r="A13" s="2480"/>
      <c r="B13" s="2474" t="s">
        <v>1434</v>
      </c>
      <c r="C13" s="2474"/>
      <c r="D13" s="2474"/>
      <c r="E13" s="2474"/>
      <c r="F13" s="2474"/>
      <c r="G13" s="2474"/>
      <c r="H13" s="2474"/>
      <c r="I13" s="2474"/>
    </row>
    <row r="14" spans="1:9" x14ac:dyDescent="0.15">
      <c r="A14" s="2480"/>
      <c r="B14" s="2474" t="s">
        <v>1435</v>
      </c>
      <c r="C14" s="2474"/>
      <c r="D14" s="2474"/>
      <c r="E14" s="2474"/>
      <c r="F14" s="2474"/>
      <c r="G14" s="2474"/>
      <c r="H14" s="2474"/>
      <c r="I14" s="2474"/>
    </row>
    <row r="15" spans="1:9" x14ac:dyDescent="0.15">
      <c r="A15" s="2480"/>
      <c r="B15" s="2475" t="s">
        <v>1436</v>
      </c>
      <c r="C15" s="2475"/>
      <c r="D15" s="2475"/>
      <c r="E15" s="2475"/>
      <c r="F15" s="2475"/>
      <c r="G15" s="2475"/>
      <c r="H15" s="2475"/>
      <c r="I15" s="2475"/>
    </row>
    <row r="16" spans="1:9" x14ac:dyDescent="0.15">
      <c r="A16" s="2480"/>
      <c r="B16" s="2475" t="s">
        <v>1438</v>
      </c>
      <c r="C16" s="2475"/>
      <c r="D16" s="2475"/>
      <c r="E16" s="2475"/>
      <c r="F16" s="2475"/>
      <c r="G16" s="2475"/>
      <c r="H16" s="2475"/>
      <c r="I16" s="2475"/>
    </row>
    <row r="17" spans="1:9" x14ac:dyDescent="0.15">
      <c r="A17" s="2480"/>
      <c r="B17" s="2475" t="s">
        <v>724</v>
      </c>
      <c r="C17" s="2475"/>
      <c r="D17" s="2475"/>
      <c r="E17" s="2475"/>
      <c r="F17" s="2475"/>
      <c r="G17" s="2475"/>
      <c r="H17" s="2475"/>
      <c r="I17" s="2475"/>
    </row>
    <row r="18" spans="1:9" x14ac:dyDescent="0.15">
      <c r="A18" s="2480"/>
      <c r="B18" s="2475" t="s">
        <v>1439</v>
      </c>
      <c r="C18" s="2475"/>
      <c r="D18" s="2475"/>
      <c r="E18" s="2475"/>
      <c r="F18" s="2475"/>
      <c r="G18" s="2475"/>
      <c r="H18" s="2475"/>
      <c r="I18" s="2475"/>
    </row>
    <row r="19" spans="1:9" x14ac:dyDescent="0.15">
      <c r="A19" s="2485" t="s">
        <v>1457</v>
      </c>
      <c r="B19" s="2482" t="s">
        <v>1440</v>
      </c>
      <c r="C19" s="2482"/>
      <c r="D19" s="2482"/>
      <c r="E19" s="2482"/>
      <c r="F19" s="2482"/>
      <c r="G19" s="2482"/>
      <c r="H19" s="2482"/>
      <c r="I19" s="2482"/>
    </row>
    <row r="20" spans="1:9" x14ac:dyDescent="0.15">
      <c r="A20" s="2485"/>
      <c r="B20" s="2481" t="s">
        <v>1533</v>
      </c>
      <c r="C20" s="2481"/>
      <c r="D20" s="2481"/>
      <c r="E20" s="2481"/>
      <c r="F20" s="2481"/>
      <c r="G20" s="2481"/>
      <c r="H20" s="2481"/>
      <c r="I20" s="2481"/>
    </row>
    <row r="21" spans="1:9" x14ac:dyDescent="0.15">
      <c r="A21" s="2485"/>
      <c r="B21" s="2482" t="s">
        <v>1441</v>
      </c>
      <c r="C21" s="2482"/>
      <c r="D21" s="2482"/>
      <c r="E21" s="2482"/>
      <c r="F21" s="2482"/>
      <c r="G21" s="2482"/>
      <c r="H21" s="2482"/>
      <c r="I21" s="2482"/>
    </row>
    <row r="22" spans="1:9" x14ac:dyDescent="0.15">
      <c r="A22" s="2485"/>
      <c r="B22" s="2482" t="s">
        <v>1442</v>
      </c>
      <c r="C22" s="2482"/>
      <c r="D22" s="2482"/>
      <c r="E22" s="2482"/>
      <c r="F22" s="2482"/>
      <c r="G22" s="2482"/>
      <c r="H22" s="2482"/>
      <c r="I22" s="2482"/>
    </row>
    <row r="23" spans="1:9" x14ac:dyDescent="0.15">
      <c r="A23" s="2485"/>
      <c r="B23" s="2482" t="s">
        <v>1461</v>
      </c>
      <c r="C23" s="2482"/>
      <c r="D23" s="2482"/>
      <c r="E23" s="2482"/>
      <c r="F23" s="2482"/>
      <c r="G23" s="2482"/>
      <c r="H23" s="2482"/>
      <c r="I23" s="2482"/>
    </row>
    <row r="24" spans="1:9" x14ac:dyDescent="0.15">
      <c r="A24" s="2485"/>
      <c r="B24" s="2482" t="s">
        <v>1462</v>
      </c>
      <c r="C24" s="2482"/>
      <c r="D24" s="2482"/>
      <c r="E24" s="2482"/>
      <c r="F24" s="2482"/>
      <c r="G24" s="2482"/>
      <c r="H24" s="2482"/>
      <c r="I24" s="2482"/>
    </row>
    <row r="25" spans="1:9" x14ac:dyDescent="0.15">
      <c r="A25" s="2485"/>
      <c r="B25" s="2482" t="s">
        <v>1443</v>
      </c>
      <c r="C25" s="2482"/>
      <c r="D25" s="2482"/>
      <c r="E25" s="2482"/>
      <c r="F25" s="2482"/>
      <c r="G25" s="2482"/>
      <c r="H25" s="2482"/>
      <c r="I25" s="2482"/>
    </row>
    <row r="26" spans="1:9" x14ac:dyDescent="0.15">
      <c r="A26" s="2485"/>
      <c r="B26" s="2482" t="s">
        <v>1444</v>
      </c>
      <c r="C26" s="2482"/>
      <c r="D26" s="2482"/>
      <c r="E26" s="2482"/>
      <c r="F26" s="2482"/>
      <c r="G26" s="2482"/>
      <c r="H26" s="2482"/>
      <c r="I26" s="2482"/>
    </row>
    <row r="27" spans="1:9" x14ac:dyDescent="0.15">
      <c r="A27" s="2486" t="s">
        <v>1458</v>
      </c>
      <c r="B27" s="2483" t="s">
        <v>1445</v>
      </c>
      <c r="C27" s="2483"/>
      <c r="D27" s="2483"/>
      <c r="E27" s="2483"/>
      <c r="F27" s="2483"/>
      <c r="G27" s="2483"/>
      <c r="H27" s="2483"/>
      <c r="I27" s="2483"/>
    </row>
    <row r="28" spans="1:9" x14ac:dyDescent="0.15">
      <c r="A28" s="2486"/>
      <c r="B28" s="2483" t="s">
        <v>1446</v>
      </c>
      <c r="C28" s="2483"/>
      <c r="D28" s="2483"/>
      <c r="E28" s="2483"/>
      <c r="F28" s="2483"/>
      <c r="G28" s="2483"/>
      <c r="H28" s="2483"/>
      <c r="I28" s="2483"/>
    </row>
    <row r="29" spans="1:9" x14ac:dyDescent="0.15">
      <c r="A29" s="2486"/>
      <c r="B29" s="2483" t="s">
        <v>1447</v>
      </c>
      <c r="C29" s="2483"/>
      <c r="D29" s="2483"/>
      <c r="E29" s="2483"/>
      <c r="F29" s="2483"/>
      <c r="G29" s="2483"/>
      <c r="H29" s="2483"/>
      <c r="I29" s="2483"/>
    </row>
    <row r="30" spans="1:9" x14ac:dyDescent="0.15">
      <c r="A30" s="2487" t="s">
        <v>1459</v>
      </c>
      <c r="B30" s="2476" t="s">
        <v>1608</v>
      </c>
      <c r="C30" s="2476"/>
      <c r="D30" s="2476"/>
      <c r="E30" s="2476"/>
      <c r="F30" s="2476"/>
      <c r="G30" s="2476"/>
      <c r="H30" s="2476"/>
      <c r="I30" s="2476"/>
    </row>
    <row r="31" spans="1:9" x14ac:dyDescent="0.15">
      <c r="A31" s="2487"/>
      <c r="B31" s="2476" t="s">
        <v>1448</v>
      </c>
      <c r="C31" s="2476"/>
      <c r="D31" s="2476"/>
      <c r="E31" s="2476"/>
      <c r="F31" s="2476"/>
      <c r="G31" s="2476"/>
      <c r="H31" s="2476"/>
      <c r="I31" s="2476"/>
    </row>
    <row r="32" spans="1:9" x14ac:dyDescent="0.15">
      <c r="A32" s="2487"/>
      <c r="B32" s="2476" t="s">
        <v>1609</v>
      </c>
      <c r="C32" s="2476"/>
      <c r="D32" s="2476"/>
      <c r="E32" s="2476"/>
      <c r="F32" s="2476"/>
      <c r="G32" s="2476"/>
      <c r="H32" s="2476"/>
      <c r="I32" s="2476"/>
    </row>
    <row r="33" spans="1:9" x14ac:dyDescent="0.15">
      <c r="A33" s="2487"/>
      <c r="B33" s="2476" t="s">
        <v>1610</v>
      </c>
      <c r="C33" s="2476"/>
      <c r="D33" s="2476"/>
      <c r="E33" s="2476"/>
      <c r="F33" s="2476"/>
      <c r="G33" s="2476"/>
      <c r="H33" s="2476"/>
      <c r="I33" s="2476"/>
    </row>
    <row r="34" spans="1:9" x14ac:dyDescent="0.15">
      <c r="A34" s="2487"/>
      <c r="B34" s="2476" t="s">
        <v>1611</v>
      </c>
      <c r="C34" s="2476"/>
      <c r="D34" s="2476"/>
      <c r="E34" s="2476"/>
      <c r="F34" s="2476"/>
      <c r="G34" s="2476"/>
      <c r="H34" s="2476"/>
      <c r="I34" s="2476"/>
    </row>
    <row r="35" spans="1:9" x14ac:dyDescent="0.15">
      <c r="A35" s="2488" t="s">
        <v>1460</v>
      </c>
      <c r="B35" s="2477" t="s">
        <v>1451</v>
      </c>
      <c r="C35" s="2477"/>
      <c r="D35" s="2477"/>
      <c r="E35" s="2477"/>
      <c r="F35" s="2477"/>
      <c r="G35" s="2477"/>
      <c r="H35" s="2477"/>
      <c r="I35" s="2477"/>
    </row>
    <row r="36" spans="1:9" x14ac:dyDescent="0.15">
      <c r="A36" s="2488"/>
      <c r="B36" s="2484" t="s">
        <v>1449</v>
      </c>
      <c r="C36" s="2484"/>
      <c r="D36" s="2484"/>
      <c r="E36" s="2484"/>
      <c r="F36" s="2484"/>
      <c r="G36" s="2484"/>
      <c r="H36" s="2484"/>
      <c r="I36" s="2484"/>
    </row>
    <row r="37" spans="1:9" x14ac:dyDescent="0.15">
      <c r="A37" s="2488"/>
      <c r="B37" s="2477" t="s">
        <v>1450</v>
      </c>
      <c r="C37" s="2477"/>
      <c r="D37" s="2477"/>
      <c r="E37" s="2477"/>
      <c r="F37" s="2477"/>
      <c r="G37" s="2477"/>
      <c r="H37" s="2477"/>
      <c r="I37" s="2477"/>
    </row>
    <row r="38" spans="1:9" x14ac:dyDescent="0.15">
      <c r="A38" s="2488"/>
      <c r="B38" s="2477" t="s">
        <v>1452</v>
      </c>
      <c r="C38" s="2477"/>
      <c r="D38" s="2477"/>
      <c r="E38" s="2477"/>
      <c r="F38" s="2477"/>
      <c r="G38" s="2477"/>
      <c r="H38" s="2477"/>
      <c r="I38" s="2477"/>
    </row>
    <row r="39" spans="1:9" x14ac:dyDescent="0.15">
      <c r="A39" s="2488"/>
      <c r="B39" s="2477" t="s">
        <v>1453</v>
      </c>
      <c r="C39" s="2477"/>
      <c r="D39" s="2477"/>
      <c r="E39" s="2477"/>
      <c r="F39" s="2477"/>
      <c r="G39" s="2477"/>
      <c r="H39" s="2477"/>
      <c r="I39" s="2477"/>
    </row>
    <row r="40" spans="1:9" x14ac:dyDescent="0.15">
      <c r="A40" s="2488"/>
      <c r="B40" s="2477" t="s">
        <v>1454</v>
      </c>
      <c r="C40" s="2477"/>
      <c r="D40" s="2477"/>
      <c r="E40" s="2477"/>
      <c r="F40" s="2477"/>
      <c r="G40" s="2477"/>
      <c r="H40" s="2477"/>
      <c r="I40" s="2477"/>
    </row>
    <row r="41" spans="1:9" x14ac:dyDescent="0.15">
      <c r="A41" s="2488"/>
      <c r="B41" s="2477" t="s">
        <v>269</v>
      </c>
      <c r="C41" s="2477"/>
      <c r="D41" s="2477"/>
      <c r="E41" s="2477"/>
      <c r="F41" s="2477"/>
      <c r="G41" s="2477"/>
      <c r="H41" s="2477"/>
      <c r="I41" s="2477"/>
    </row>
    <row r="42" spans="1:9" x14ac:dyDescent="0.15">
      <c r="A42" s="2488"/>
      <c r="B42" s="2477" t="s">
        <v>1455</v>
      </c>
      <c r="C42" s="2477"/>
      <c r="D42" s="2477"/>
      <c r="E42" s="2477"/>
      <c r="F42" s="2477"/>
      <c r="G42" s="2477"/>
      <c r="H42" s="2477"/>
      <c r="I42" s="2477"/>
    </row>
    <row r="43" spans="1:9" x14ac:dyDescent="0.15">
      <c r="A43" s="2489" t="s">
        <v>1848</v>
      </c>
      <c r="B43" s="2477" t="s">
        <v>1607</v>
      </c>
      <c r="C43" s="2477"/>
      <c r="D43" s="2477"/>
      <c r="E43" s="2477"/>
      <c r="F43" s="2477"/>
      <c r="G43" s="2477"/>
      <c r="H43" s="2477"/>
      <c r="I43" s="2477"/>
    </row>
    <row r="44" spans="1:9" ht="27.75" customHeight="1" x14ac:dyDescent="0.15">
      <c r="A44" s="2489"/>
      <c r="B44" s="2490" t="s">
        <v>1849</v>
      </c>
      <c r="C44" s="2490"/>
      <c r="D44" s="2490"/>
      <c r="E44" s="2490"/>
      <c r="F44" s="2490"/>
      <c r="G44" s="2490"/>
      <c r="H44" s="2490"/>
      <c r="I44" s="2490"/>
    </row>
    <row r="45" spans="1:9" ht="27.75" customHeight="1" x14ac:dyDescent="0.15">
      <c r="A45" s="2489"/>
      <c r="B45" s="2490" t="s">
        <v>1850</v>
      </c>
      <c r="C45" s="2490"/>
      <c r="D45" s="2490"/>
      <c r="E45" s="2490"/>
      <c r="F45" s="2490"/>
      <c r="G45" s="2490"/>
      <c r="H45" s="2490"/>
      <c r="I45" s="2490"/>
    </row>
    <row r="47" spans="1:9" x14ac:dyDescent="0.15">
      <c r="F47" s="262" t="s">
        <v>1164</v>
      </c>
    </row>
    <row r="48" spans="1:9" x14ac:dyDescent="0.15">
      <c r="F48" t="s">
        <v>1165</v>
      </c>
    </row>
    <row r="49" spans="6:6" x14ac:dyDescent="0.15">
      <c r="F49" t="s">
        <v>650</v>
      </c>
    </row>
    <row r="50" spans="6:6" x14ac:dyDescent="0.15">
      <c r="F50" s="1020" t="s">
        <v>1166</v>
      </c>
    </row>
    <row r="51" spans="6:6" x14ac:dyDescent="0.15">
      <c r="F51" s="1020" t="s">
        <v>1705</v>
      </c>
    </row>
    <row r="52" spans="6:6" x14ac:dyDescent="0.15">
      <c r="F52" s="1020" t="s">
        <v>1511</v>
      </c>
    </row>
  </sheetData>
  <mergeCells count="48">
    <mergeCell ref="A19:A26"/>
    <mergeCell ref="A27:A29"/>
    <mergeCell ref="A30:A34"/>
    <mergeCell ref="A35:A42"/>
    <mergeCell ref="A43:A45"/>
    <mergeCell ref="B44:I44"/>
    <mergeCell ref="B45:I45"/>
    <mergeCell ref="B40:I40"/>
    <mergeCell ref="B30:I30"/>
    <mergeCell ref="B28:I28"/>
    <mergeCell ref="B18:I18"/>
    <mergeCell ref="B19:I19"/>
    <mergeCell ref="B43:I43"/>
    <mergeCell ref="B21:I21"/>
    <mergeCell ref="B38:I38"/>
    <mergeCell ref="B29:I29"/>
    <mergeCell ref="B31:I31"/>
    <mergeCell ref="B33:I33"/>
    <mergeCell ref="B35:I35"/>
    <mergeCell ref="B36:I36"/>
    <mergeCell ref="B22:I22"/>
    <mergeCell ref="B42:I42"/>
    <mergeCell ref="B23:I23"/>
    <mergeCell ref="B24:I24"/>
    <mergeCell ref="B39:I39"/>
    <mergeCell ref="B26:I26"/>
    <mergeCell ref="B27:I27"/>
    <mergeCell ref="B37:I37"/>
    <mergeCell ref="B34:I34"/>
    <mergeCell ref="B25:I25"/>
    <mergeCell ref="B32:I32"/>
    <mergeCell ref="B41:I41"/>
    <mergeCell ref="A1:I1"/>
    <mergeCell ref="A2:I2"/>
    <mergeCell ref="B10:I10"/>
    <mergeCell ref="A5:I5"/>
    <mergeCell ref="A7:I7"/>
    <mergeCell ref="A3:I3"/>
    <mergeCell ref="A9:A18"/>
    <mergeCell ref="B20:I20"/>
    <mergeCell ref="B9:I9"/>
    <mergeCell ref="B15:I15"/>
    <mergeCell ref="B16:I16"/>
    <mergeCell ref="B12:I12"/>
    <mergeCell ref="B17:I17"/>
    <mergeCell ref="B11:I11"/>
    <mergeCell ref="B13:I13"/>
    <mergeCell ref="B14:I14"/>
  </mergeCells>
  <phoneticPr fontId="13" type="noConversion"/>
  <hyperlinks>
    <hyperlink ref="B9:I9" r:id="rId1" location="TRANSITORIOS!A1" display="CULTIVOS TRANSITORIOS POR MUNICIPIOS" xr:uid="{F59A739E-6DE9-F94F-839C-00A2C89F92D8}"/>
    <hyperlink ref="B11:I11" r:id="rId2" location="'CP TRANSITORIOS'!A1" display="COSTOS DE PRODUCCIÓN CULTIVOS TRANSITORIOS" xr:uid="{C839BC01-AB6E-D44A-9B1D-65E7CF316640}"/>
    <hyperlink ref="B12:I12" r:id="rId3" location="ANUALES!A1" display="CULTIVOS ANUALES POR MUNICIPIOS" xr:uid="{73C87C69-7C53-8541-BFD5-708792D1C4D8}"/>
    <hyperlink ref="B13:I13" r:id="rId4" location="'TOTAL ANUALES'!A1" display="CONSOLIDADO CULTIVOS ANUALES DEPARTAMENTAL" xr:uid="{661FBFCB-577A-9F4F-A194-F40C86B9D236}"/>
    <hyperlink ref="B14:I14" r:id="rId5" location="'CP ANUALES'!A1" display="COSTOS DE PRODUCCIÓN CULTIVOS ANUALES" xr:uid="{02FA11D9-1A86-B14B-8F0D-A43F337E909A}"/>
    <hyperlink ref="B15:I15" r:id="rId6" location="PERMANENTES!A1" display="CULTIVOS PERMANENTES Y SEMIPERMANENTES POR MUNICIPIOS" xr:uid="{CF689D6C-2322-C442-A581-E6DE9738C2BF}"/>
    <hyperlink ref="B16:I16" r:id="rId7" location="'TOTAL PERMANENTES'!A1" display="CONSOLIDADO CULTIVOS PERMANENTES Y SEMIPERMANENTES  DEPARTAMENTAL" xr:uid="{F4AFD160-A985-6A47-A070-5EC2DACBBD33}"/>
    <hyperlink ref="B18:I18" r:id="rId8" location="'CP PERMANENTES'!A1" display="COSTOS DE PRODUCCIÓN CULTIVOS PERMANENTES Y SEMIPERMANENTES" xr:uid="{86954BDB-7563-0749-9118-E7A83F6ABB83}"/>
    <hyperlink ref="B19:I19" r:id="rId9" location="BOVINOS!A1" display="INVENTARIO BOVINO" xr:uid="{7F19ED0E-C026-5340-8F68-5C1F12126ECB}"/>
    <hyperlink ref="B21:I21" r:id="rId10" location="PASTOS!A1" display="INVENTARIO DE ÁREAS DE PASTOS" xr:uid="{BBD02C3B-8E6A-AA46-8E2E-0B01C73DB509}"/>
    <hyperlink ref="B22:I22" r:id="rId11" location="'SACRI-LECHE'!A1" display="SACRIFICIO Y PRODUCCIÓN DE LECHE PARA BOVINOS" xr:uid="{CA262E5E-EB44-3345-AB1D-71CC075C5F95}"/>
    <hyperlink ref="B23:I23" r:id="rId12" location="PORCINOS!A1" display="INVENTARIO PORCINOS" xr:uid="{60949CDC-5239-0D4D-9CD5-7668B88FED68}"/>
    <hyperlink ref="B24:I24" r:id="rId13" location="'SACR-PORCINOS'!A1" display="SACRIFICIO PORCINOS" xr:uid="{DF453EFD-EAD9-314B-80B6-E0C9F8239FF8}"/>
    <hyperlink ref="B25:I25" r:id="rId14" location="OTRAS!A1" display="OTRAS ESPECIES PECUARIAS" xr:uid="{B2CA7C74-C584-0D43-8717-728354347107}"/>
    <hyperlink ref="B26:I26" r:id="rId15" location="PISCÍCOLA!A1" display="INVENTARIO Y PRODUCCIÓN PISCÍCOLA" xr:uid="{6400C056-3B02-C449-AC98-B107E1D860FD}"/>
    <hyperlink ref="B27:I27" r:id="rId16" location="'REPORTES CONSTANTES'!A1" display="REPORTES " xr:uid="{FE6786F2-3AA1-CC4F-A7B3-A380C113C4F1}"/>
    <hyperlink ref="B28:I28" r:id="rId17" location="'COMPORTAMIENTO CULTIVOS'!A1" display="COMPORTAMIENTO DE CULTIVOS DEPARTAMENTAL" xr:uid="{350F8A98-AD55-EC42-BC18-469DD6DC1BCF}"/>
    <hyperlink ref="B29:I29" r:id="rId18" location="'PRECIOS-COSTOS'!A1" display="COMPORTAMIENTO DE PRECIOS Y COSTOS DE PRODUCCIÓN" xr:uid="{00C674C6-FAC4-5E4C-936F-49E0F174F6CF}"/>
    <hyperlink ref="B30:I30" r:id="rId19" location="'CRECIMIENTO AGRICOLA'!A1" display="VALORACIÓN DEL CRECIMIENTO AGRÍCOLA DEPARTAMENTAL (Precios Constantes 1994)" xr:uid="{20DAFA67-C8D1-8F44-BC5A-AE1B2EC93479}"/>
    <hyperlink ref="B31:I31" r:id="rId20" location="'COMPORTAMIENTO PECUARIO'!A1" display="COMPORTAMIENTO PECUARIO Y PISCÍCOLA DEPARTAMENTAL" xr:uid="{7931DDFC-65A7-3447-8B12-8D81CED1E0D1}"/>
    <hyperlink ref="B32:I32" r:id="rId21" location="'CRECIMIENTO PECUARIO'!A1" display="VALORACIÓN DEL CRECIMIENTO PECUARIO Y PISCÍCOLA DEPARTAMENTAL (Precios Constantes 1994)" xr:uid="{8DB14BD6-182B-084E-85F1-0DEF4C9D884B}"/>
    <hyperlink ref="B33:I33" r:id="rId22" location="'CRECIMIENTO TOTAL'!A1" display="VALORACIÓN DEL CRECIMIENTO TOTAL DEPARTAMENTAL (Precios Constantes 1994)" xr:uid="{14A658AE-5F35-5640-BE70-56E3A1C1F842}"/>
    <hyperlink ref="B34:I34" r:id="rId23" location="'PP CONSTANTES'!A1" display="TABLA PRECIOS AL PRODUCTOR CONSTANTRES DE 1994" xr:uid="{8AD7FD28-BC14-C34D-AF8F-DC1D2EC31DB3}"/>
    <hyperlink ref="B35:I35" r:id="rId24" location="'REPORTE CORRIENTES'!A1" display="REPORTES A PRECIOS  CORRIENTES" xr:uid="{BCA581D2-5C49-8141-93FA-7D07431F392D}"/>
    <hyperlink ref="B36:I36" r:id="rId25" location="JORNALES!A1" display="JORNALES REQUERIDOS PARA LA PRODUCCIÓN AGRÍCOLA" xr:uid="{9B637B68-E7E0-4B4A-B03D-24106B49DECD}"/>
    <hyperlink ref="B37:I37" r:id="rId26" location="'VR PROD AGRICOLA'!A1" display="VALOR DE LA PRODUCCIÓN AGRÍCOLA (Precios Corrientes)" xr:uid="{EA63AEC6-6BBE-A240-AA53-B874096ECC66}"/>
    <hyperlink ref="B38:I38" r:id="rId27" location="'RESUMEN AGRICOLA'!A1" display="RESUMEN DEL VALOR DE LA PRODUCCIÓN AGRÍCOLA (Precios Corrientes)" xr:uid="{AC3C9538-0CF6-7143-847B-E4E4800C7AB9}"/>
    <hyperlink ref="B39:I39" r:id="rId28" location="'VR PROD PECUARIA'!A1" display="VALOR DE LA PRODUCCIÓN PECUARIA (Precios Corrientes)" xr:uid="{D0A50239-8866-5F43-81FE-56495F353E87}"/>
    <hyperlink ref="B40:I40" r:id="rId29" location="'VR PROD PISCÍCOLA'!A1" display="VALOR DE LA PRODUCCIÓN PISCÍCOLA (Precios Corrientes)" xr:uid="{958F8552-1B6B-7945-9668-291AB8EF87F5}"/>
    <hyperlink ref="B42:I42" r:id="rId30" location="'VR PROD TOTAL'!A1" display="VALOR DE LA PRODUCCIÓN TOTAL DEPARTAMENTAL (Precios Corrientes)" xr:uid="{189455CF-7F41-A345-B243-16A93A625B61}"/>
    <hyperlink ref="B10:I10" r:id="rId31" location="'TOTAL TRANSITORIOS'!A1" display="CONSOLIDADO CULTIVOS TRANSITORIOS DEPARTAMENTAL" xr:uid="{C5F7734E-EAE3-C242-B954-7F50E6026FAE}"/>
    <hyperlink ref="B41:I41" r:id="rId32" location="'RESUMEN POR GRUPOS'!A1" display="RESUMEN POR GRUPOS AGROPECUARIO Y PISCÍCOLA (Precios corrientes)" xr:uid="{7703F497-462C-B745-B4B8-3B7CAD831C3F}"/>
    <hyperlink ref="B17:I17" r:id="rId33" location="'CP CAFE'!A1" display="COSTOS DE PRODUCCIÓN CAFÉ" xr:uid="{25BCF6E3-A5B4-E044-9E22-3FE42B468745}"/>
    <hyperlink ref="B20:I20" r:id="rId34" location="VACUNACION!A1" display="COBERTURA DE VACUNACIÓN POR PREDIOS Y BOVINOS" xr:uid="{E31FB1F0-63AC-104D-8B35-9C991117616A}"/>
    <hyperlink ref="B43:I43" r:id="rId35" location="'VR PROD TOTAL'!A1" display="VALOR DE LA PRODUCCIÓN TOTAL DEPARTAMENTAL (Precios Corrientes)" xr:uid="{B75A5D93-5311-C640-B285-ADC65DCA0070}"/>
  </hyperlinks>
  <pageMargins left="0.39370078740157483" right="0.39370078740157483" top="0.78740157480314965" bottom="0.78740157480314965" header="0" footer="0"/>
  <pageSetup scale="90" orientation="portrait" horizontalDpi="429496729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50CC6-D9C2-F64B-8212-94BECA907C2F}">
  <dimension ref="A3:O73"/>
  <sheetViews>
    <sheetView workbookViewId="0">
      <selection activeCell="H19" sqref="H19"/>
    </sheetView>
  </sheetViews>
  <sheetFormatPr baseColWidth="10" defaultColWidth="11.5" defaultRowHeight="13" x14ac:dyDescent="0.15"/>
  <cols>
    <col min="1" max="1" width="41.83203125" customWidth="1"/>
    <col min="2" max="2" width="16.83203125" bestFit="1" customWidth="1"/>
    <col min="3" max="3" width="16.1640625" bestFit="1" customWidth="1"/>
    <col min="5" max="5" width="8" bestFit="1" customWidth="1"/>
    <col min="8" max="8" width="12.6640625" bestFit="1" customWidth="1"/>
  </cols>
  <sheetData>
    <row r="3" spans="1:9" ht="18" x14ac:dyDescent="0.2">
      <c r="A3" s="2846" t="s">
        <v>722</v>
      </c>
      <c r="B3" s="2846"/>
      <c r="C3" s="2846"/>
      <c r="D3" s="2846"/>
      <c r="E3" s="2846"/>
      <c r="F3" s="2846"/>
      <c r="G3" s="2846"/>
      <c r="H3" s="2846"/>
    </row>
    <row r="4" spans="1:9" ht="18" x14ac:dyDescent="0.2">
      <c r="A4" s="2846" t="s">
        <v>1985</v>
      </c>
      <c r="B4" s="2846"/>
      <c r="C4" s="2846"/>
      <c r="D4" s="2846"/>
      <c r="E4" s="2846"/>
      <c r="F4" s="2846"/>
      <c r="G4" s="2846"/>
      <c r="H4" s="2846"/>
    </row>
    <row r="5" spans="1:9" ht="14" thickBot="1" x14ac:dyDescent="0.2"/>
    <row r="6" spans="1:9" ht="15" thickTop="1" thickBot="1" x14ac:dyDescent="0.2">
      <c r="A6" s="2851" t="s">
        <v>446</v>
      </c>
      <c r="B6" s="2853" t="s">
        <v>635</v>
      </c>
      <c r="C6" s="2854"/>
      <c r="D6" s="903" t="s">
        <v>636</v>
      </c>
      <c r="E6" s="2855" t="s">
        <v>453</v>
      </c>
      <c r="F6" s="2855" t="s">
        <v>454</v>
      </c>
      <c r="G6" s="903" t="s">
        <v>279</v>
      </c>
      <c r="H6" s="939" t="s">
        <v>637</v>
      </c>
    </row>
    <row r="7" spans="1:9" ht="14" thickBot="1" x14ac:dyDescent="0.2">
      <c r="A7" s="2852"/>
      <c r="B7" s="1642" t="s">
        <v>638</v>
      </c>
      <c r="C7" s="1642" t="s">
        <v>639</v>
      </c>
      <c r="D7" s="2087" t="s">
        <v>1735</v>
      </c>
      <c r="E7" s="2856"/>
      <c r="F7" s="2856"/>
      <c r="G7" s="940" t="s">
        <v>640</v>
      </c>
      <c r="H7" s="941" t="s">
        <v>641</v>
      </c>
    </row>
    <row r="8" spans="1:9" x14ac:dyDescent="0.15">
      <c r="A8" s="1643" t="s">
        <v>642</v>
      </c>
      <c r="B8" s="442"/>
      <c r="C8" s="442"/>
      <c r="D8" s="442"/>
      <c r="E8" s="442"/>
      <c r="F8" s="442"/>
      <c r="G8" s="442"/>
      <c r="H8" s="919"/>
    </row>
    <row r="9" spans="1:9" x14ac:dyDescent="0.15">
      <c r="A9" s="1555" t="s">
        <v>647</v>
      </c>
      <c r="B9" s="1644"/>
      <c r="C9" s="1644"/>
      <c r="D9" s="1644"/>
      <c r="E9" s="1644"/>
      <c r="F9" s="1644"/>
      <c r="G9" s="470"/>
      <c r="H9" s="1645">
        <v>3576690</v>
      </c>
      <c r="I9" s="210"/>
    </row>
    <row r="10" spans="1:9" x14ac:dyDescent="0.15">
      <c r="A10" s="917" t="s">
        <v>655</v>
      </c>
      <c r="B10" s="1646"/>
      <c r="C10" s="1646" t="s">
        <v>656</v>
      </c>
      <c r="D10" s="1646">
        <v>1</v>
      </c>
      <c r="E10" s="1646" t="s">
        <v>507</v>
      </c>
      <c r="F10" s="1647">
        <v>4</v>
      </c>
      <c r="G10" s="921">
        <v>38300</v>
      </c>
      <c r="H10" s="1648">
        <v>153200</v>
      </c>
    </row>
    <row r="11" spans="1:9" x14ac:dyDescent="0.15">
      <c r="A11" s="917" t="s">
        <v>657</v>
      </c>
      <c r="B11" s="1646" t="s">
        <v>658</v>
      </c>
      <c r="C11" s="1646" t="s">
        <v>658</v>
      </c>
      <c r="D11" s="1646">
        <v>1</v>
      </c>
      <c r="E11" s="1646" t="s">
        <v>507</v>
      </c>
      <c r="F11" s="1647">
        <v>7.2</v>
      </c>
      <c r="G11" s="921">
        <v>38300</v>
      </c>
      <c r="H11" s="1648">
        <v>275760</v>
      </c>
    </row>
    <row r="12" spans="1:9" x14ac:dyDescent="0.15">
      <c r="A12" s="917" t="s">
        <v>664</v>
      </c>
      <c r="B12" s="1646"/>
      <c r="C12" s="1646" t="s">
        <v>665</v>
      </c>
      <c r="D12" s="1646">
        <v>1</v>
      </c>
      <c r="E12" s="2201" t="s">
        <v>1622</v>
      </c>
      <c r="F12" s="1647">
        <v>3</v>
      </c>
      <c r="G12" s="921">
        <v>116000</v>
      </c>
      <c r="H12" s="1648">
        <v>348000</v>
      </c>
    </row>
    <row r="13" spans="1:9" x14ac:dyDescent="0.15">
      <c r="A13" s="917" t="s">
        <v>666</v>
      </c>
      <c r="B13" s="1646" t="s">
        <v>658</v>
      </c>
      <c r="C13" s="1646" t="s">
        <v>667</v>
      </c>
      <c r="D13" s="1646">
        <v>1</v>
      </c>
      <c r="E13" s="1646" t="s">
        <v>507</v>
      </c>
      <c r="F13" s="1647">
        <v>8</v>
      </c>
      <c r="G13" s="921">
        <v>38300</v>
      </c>
      <c r="H13" s="1648">
        <v>306400</v>
      </c>
    </row>
    <row r="14" spans="1:9" x14ac:dyDescent="0.15">
      <c r="A14" s="917" t="s">
        <v>668</v>
      </c>
      <c r="B14" s="1646" t="s">
        <v>669</v>
      </c>
      <c r="C14" s="1646" t="s">
        <v>669</v>
      </c>
      <c r="D14" s="1646">
        <v>1</v>
      </c>
      <c r="E14" s="1646" t="s">
        <v>507</v>
      </c>
      <c r="F14" s="1647">
        <v>6.5</v>
      </c>
      <c r="G14" s="921">
        <v>38300</v>
      </c>
      <c r="H14" s="1648">
        <v>248950</v>
      </c>
    </row>
    <row r="15" spans="1:9" x14ac:dyDescent="0.15">
      <c r="A15" s="917" t="s">
        <v>670</v>
      </c>
      <c r="B15" s="1646" t="s">
        <v>669</v>
      </c>
      <c r="C15" s="1646" t="s">
        <v>669</v>
      </c>
      <c r="D15" s="1646">
        <v>1</v>
      </c>
      <c r="E15" s="1646" t="s">
        <v>507</v>
      </c>
      <c r="F15" s="1647">
        <v>6.5</v>
      </c>
      <c r="G15" s="921">
        <v>38300</v>
      </c>
      <c r="H15" s="1648">
        <v>248950</v>
      </c>
    </row>
    <row r="16" spans="1:9" x14ac:dyDescent="0.15">
      <c r="A16" s="917" t="s">
        <v>671</v>
      </c>
      <c r="B16" s="1646" t="s">
        <v>672</v>
      </c>
      <c r="C16" s="1646" t="s">
        <v>673</v>
      </c>
      <c r="D16" s="1646">
        <v>1</v>
      </c>
      <c r="E16" s="1646" t="s">
        <v>507</v>
      </c>
      <c r="F16" s="1647">
        <v>25</v>
      </c>
      <c r="G16" s="921">
        <v>38300</v>
      </c>
      <c r="H16" s="1648">
        <v>957500</v>
      </c>
    </row>
    <row r="17" spans="1:10" x14ac:dyDescent="0.15">
      <c r="A17" s="917" t="s">
        <v>674</v>
      </c>
      <c r="B17" s="1646" t="s">
        <v>669</v>
      </c>
      <c r="C17" s="1646" t="s">
        <v>669</v>
      </c>
      <c r="D17" s="1646">
        <v>1</v>
      </c>
      <c r="E17" s="1646" t="s">
        <v>507</v>
      </c>
      <c r="F17" s="1647">
        <v>6.5</v>
      </c>
      <c r="G17" s="921">
        <v>38300</v>
      </c>
      <c r="H17" s="1648">
        <v>248950</v>
      </c>
    </row>
    <row r="18" spans="1:10" x14ac:dyDescent="0.15">
      <c r="A18" s="917" t="s">
        <v>675</v>
      </c>
      <c r="B18" s="2201" t="s">
        <v>507</v>
      </c>
      <c r="C18" s="2201" t="s">
        <v>507</v>
      </c>
      <c r="D18" s="1646">
        <v>1</v>
      </c>
      <c r="E18" s="1646" t="s">
        <v>507</v>
      </c>
      <c r="F18" s="1647">
        <v>20.6</v>
      </c>
      <c r="G18" s="921">
        <v>38300</v>
      </c>
      <c r="H18" s="1648">
        <v>788980</v>
      </c>
    </row>
    <row r="19" spans="1:10" x14ac:dyDescent="0.15">
      <c r="A19" s="1555" t="s">
        <v>676</v>
      </c>
      <c r="B19" s="1644"/>
      <c r="C19" s="1644"/>
      <c r="D19" s="1644"/>
      <c r="E19" s="1644"/>
      <c r="F19" s="1649"/>
      <c r="G19" s="470"/>
      <c r="H19" s="1645">
        <v>3245680</v>
      </c>
      <c r="I19" s="210"/>
    </row>
    <row r="20" spans="1:10" x14ac:dyDescent="0.15">
      <c r="A20" s="917" t="s">
        <v>677</v>
      </c>
      <c r="B20" s="2201" t="s">
        <v>507</v>
      </c>
      <c r="C20" s="2201" t="s">
        <v>507</v>
      </c>
      <c r="D20" s="1646">
        <v>2</v>
      </c>
      <c r="E20" s="1646" t="s">
        <v>507</v>
      </c>
      <c r="F20" s="1647">
        <v>35</v>
      </c>
      <c r="G20" s="921">
        <v>38300</v>
      </c>
      <c r="H20" s="1648">
        <v>1340500</v>
      </c>
    </row>
    <row r="21" spans="1:10" x14ac:dyDescent="0.15">
      <c r="A21" s="917" t="s">
        <v>678</v>
      </c>
      <c r="B21" s="2201" t="s">
        <v>507</v>
      </c>
      <c r="C21" s="2201" t="s">
        <v>507</v>
      </c>
      <c r="D21" s="1646">
        <v>2</v>
      </c>
      <c r="E21" s="1646" t="s">
        <v>507</v>
      </c>
      <c r="F21" s="1647">
        <v>31</v>
      </c>
      <c r="G21" s="921">
        <v>38300</v>
      </c>
      <c r="H21" s="1648">
        <v>1187300</v>
      </c>
    </row>
    <row r="22" spans="1:10" x14ac:dyDescent="0.15">
      <c r="A22" s="917" t="s">
        <v>679</v>
      </c>
      <c r="B22" s="1646"/>
      <c r="C22" s="1646" t="s">
        <v>680</v>
      </c>
      <c r="D22" s="1646">
        <v>2</v>
      </c>
      <c r="E22" s="2201" t="s">
        <v>1622</v>
      </c>
      <c r="F22" s="1647">
        <v>5</v>
      </c>
      <c r="G22" s="921">
        <v>116000</v>
      </c>
      <c r="H22" s="1648">
        <v>580000</v>
      </c>
    </row>
    <row r="23" spans="1:10" x14ac:dyDescent="0.15">
      <c r="A23" s="917" t="s">
        <v>681</v>
      </c>
      <c r="B23" s="1646" t="s">
        <v>507</v>
      </c>
      <c r="C23" s="1646" t="s">
        <v>507</v>
      </c>
      <c r="D23" s="1646">
        <v>2</v>
      </c>
      <c r="E23" s="1646" t="s">
        <v>507</v>
      </c>
      <c r="F23" s="1647">
        <v>3.6</v>
      </c>
      <c r="G23" s="921">
        <v>38300</v>
      </c>
      <c r="H23" s="1648">
        <v>137880</v>
      </c>
    </row>
    <row r="24" spans="1:10" x14ac:dyDescent="0.15">
      <c r="A24" s="1555" t="s">
        <v>682</v>
      </c>
      <c r="B24" s="1644"/>
      <c r="C24" s="1644"/>
      <c r="D24" s="1644"/>
      <c r="E24" s="1644"/>
      <c r="F24" s="1649"/>
      <c r="G24" s="470"/>
      <c r="H24" s="1645">
        <v>195330</v>
      </c>
      <c r="I24" s="210"/>
    </row>
    <row r="25" spans="1:10" x14ac:dyDescent="0.15">
      <c r="A25" s="917" t="s">
        <v>683</v>
      </c>
      <c r="B25" s="1646" t="s">
        <v>684</v>
      </c>
      <c r="C25" s="1646" t="s">
        <v>685</v>
      </c>
      <c r="D25" s="1646">
        <v>4</v>
      </c>
      <c r="E25" s="1646" t="s">
        <v>507</v>
      </c>
      <c r="F25" s="1647">
        <v>5.0999999999999996</v>
      </c>
      <c r="G25" s="921">
        <v>38300</v>
      </c>
      <c r="H25" s="1648">
        <v>195330</v>
      </c>
    </row>
    <row r="26" spans="1:10" x14ac:dyDescent="0.15">
      <c r="A26" s="1555" t="s">
        <v>686</v>
      </c>
      <c r="B26" s="1644"/>
      <c r="C26" s="1644"/>
      <c r="D26" s="1644"/>
      <c r="E26" s="1644"/>
      <c r="F26" s="1649"/>
      <c r="G26" s="470"/>
      <c r="H26" s="1645">
        <v>229800</v>
      </c>
      <c r="I26" s="210"/>
    </row>
    <row r="27" spans="1:10" x14ac:dyDescent="0.15">
      <c r="A27" s="917" t="s">
        <v>687</v>
      </c>
      <c r="B27" s="1646"/>
      <c r="C27" s="1646"/>
      <c r="D27" s="1646">
        <v>3</v>
      </c>
      <c r="E27" s="1646" t="s">
        <v>507</v>
      </c>
      <c r="F27" s="1647">
        <v>6</v>
      </c>
      <c r="G27" s="921">
        <v>38300</v>
      </c>
      <c r="H27" s="1648">
        <v>229800</v>
      </c>
    </row>
    <row r="28" spans="1:10" x14ac:dyDescent="0.15">
      <c r="A28" s="1555" t="s">
        <v>688</v>
      </c>
      <c r="B28" s="1644"/>
      <c r="C28" s="1644"/>
      <c r="D28" s="1644"/>
      <c r="E28" s="1644"/>
      <c r="F28" s="1649"/>
      <c r="G28" s="470"/>
      <c r="H28" s="1645">
        <v>689400</v>
      </c>
      <c r="I28" s="210"/>
    </row>
    <row r="29" spans="1:10" x14ac:dyDescent="0.15">
      <c r="A29" s="917" t="s">
        <v>750</v>
      </c>
      <c r="B29" s="1646" t="s">
        <v>689</v>
      </c>
      <c r="C29" s="1646" t="s">
        <v>689</v>
      </c>
      <c r="D29" s="1646">
        <v>1</v>
      </c>
      <c r="E29" s="1646" t="s">
        <v>507</v>
      </c>
      <c r="F29" s="1647">
        <v>2</v>
      </c>
      <c r="G29" s="921">
        <v>38300</v>
      </c>
      <c r="H29" s="1648">
        <v>76600</v>
      </c>
    </row>
    <row r="30" spans="1:10" x14ac:dyDescent="0.15">
      <c r="A30" s="917" t="s">
        <v>690</v>
      </c>
      <c r="B30" s="2201" t="s">
        <v>507</v>
      </c>
      <c r="C30" s="2201" t="s">
        <v>507</v>
      </c>
      <c r="D30" s="1646">
        <v>2</v>
      </c>
      <c r="E30" s="1646" t="s">
        <v>507</v>
      </c>
      <c r="F30" s="1647">
        <v>8</v>
      </c>
      <c r="G30" s="921">
        <v>38300</v>
      </c>
      <c r="H30" s="1648">
        <v>306400</v>
      </c>
    </row>
    <row r="31" spans="1:10" ht="14" thickBot="1" x14ac:dyDescent="0.2">
      <c r="A31" s="917" t="s">
        <v>691</v>
      </c>
      <c r="B31" s="1646"/>
      <c r="C31" s="1646"/>
      <c r="D31" s="1646">
        <v>2</v>
      </c>
      <c r="E31" s="1646" t="s">
        <v>507</v>
      </c>
      <c r="F31" s="1647">
        <v>8</v>
      </c>
      <c r="G31" s="921">
        <v>38300</v>
      </c>
      <c r="H31" s="1648">
        <v>306400</v>
      </c>
      <c r="J31" s="23"/>
    </row>
    <row r="32" spans="1:10" ht="14" thickBot="1" x14ac:dyDescent="0.2">
      <c r="A32" s="953" t="s">
        <v>692</v>
      </c>
      <c r="B32" s="1650"/>
      <c r="C32" s="1651"/>
      <c r="D32" s="1651"/>
      <c r="E32" s="1651"/>
      <c r="F32" s="1652">
        <v>184.4</v>
      </c>
      <c r="G32" s="1653"/>
      <c r="H32" s="1654">
        <v>7936900</v>
      </c>
      <c r="I32" s="210"/>
    </row>
    <row r="33" spans="1:15" x14ac:dyDescent="0.15">
      <c r="A33" s="1643" t="s">
        <v>693</v>
      </c>
      <c r="B33" s="1655"/>
      <c r="C33" s="1655"/>
      <c r="D33" s="1655"/>
      <c r="E33" s="1655"/>
      <c r="F33" s="1655"/>
      <c r="G33" s="1656"/>
      <c r="H33" s="1657"/>
    </row>
    <row r="34" spans="1:15" x14ac:dyDescent="0.15">
      <c r="A34" s="917" t="s">
        <v>694</v>
      </c>
      <c r="B34" s="1646"/>
      <c r="C34" s="1646"/>
      <c r="D34" s="1646"/>
      <c r="E34" s="1646" t="s">
        <v>695</v>
      </c>
      <c r="F34" s="2273">
        <v>6000</v>
      </c>
      <c r="G34" s="921">
        <v>245</v>
      </c>
      <c r="H34" s="1648">
        <v>1470000</v>
      </c>
    </row>
    <row r="35" spans="1:15" x14ac:dyDescent="0.15">
      <c r="A35" s="2200" t="s">
        <v>1621</v>
      </c>
      <c r="B35" s="1646"/>
      <c r="C35" s="1646"/>
      <c r="D35" s="1646"/>
      <c r="E35" s="1646"/>
      <c r="F35" s="2273"/>
      <c r="G35" s="921"/>
      <c r="H35" s="1648">
        <v>450000</v>
      </c>
    </row>
    <row r="36" spans="1:15" x14ac:dyDescent="0.15">
      <c r="A36" s="2200" t="s">
        <v>822</v>
      </c>
      <c r="B36" s="1646"/>
      <c r="C36" s="1646"/>
      <c r="D36" s="1646"/>
      <c r="E36" s="2201" t="s">
        <v>811</v>
      </c>
      <c r="F36" s="2273"/>
      <c r="G36" s="921"/>
      <c r="H36" s="1648">
        <v>100000</v>
      </c>
    </row>
    <row r="37" spans="1:15" x14ac:dyDescent="0.15">
      <c r="A37" s="917" t="s">
        <v>1680</v>
      </c>
      <c r="B37" s="1646"/>
      <c r="C37" s="1646"/>
      <c r="D37" s="1646"/>
      <c r="E37" s="1646" t="s">
        <v>757</v>
      </c>
      <c r="F37" s="2273">
        <v>800</v>
      </c>
      <c r="G37" s="921">
        <v>1238</v>
      </c>
      <c r="H37" s="1648">
        <v>990400</v>
      </c>
      <c r="J37" s="210"/>
    </row>
    <row r="38" spans="1:15" x14ac:dyDescent="0.15">
      <c r="A38" s="917" t="s">
        <v>1679</v>
      </c>
      <c r="B38" s="1646"/>
      <c r="C38" s="1646"/>
      <c r="D38" s="1646"/>
      <c r="E38" s="1646" t="s">
        <v>757</v>
      </c>
      <c r="F38" s="2273">
        <v>220</v>
      </c>
      <c r="G38" s="921">
        <v>1740</v>
      </c>
      <c r="H38" s="1648">
        <v>382800</v>
      </c>
      <c r="J38" s="210"/>
    </row>
    <row r="39" spans="1:15" x14ac:dyDescent="0.15">
      <c r="A39" s="917" t="s">
        <v>1681</v>
      </c>
      <c r="B39" s="1646"/>
      <c r="C39" s="1646"/>
      <c r="D39" s="1646"/>
      <c r="E39" s="1646" t="s">
        <v>757</v>
      </c>
      <c r="F39" s="2273">
        <v>220</v>
      </c>
      <c r="G39" s="921">
        <v>1200</v>
      </c>
      <c r="H39" s="1648">
        <v>264000</v>
      </c>
      <c r="J39" s="210"/>
    </row>
    <row r="40" spans="1:15" x14ac:dyDescent="0.15">
      <c r="A40" s="917" t="s">
        <v>1682</v>
      </c>
      <c r="B40" s="1646"/>
      <c r="C40" s="1646"/>
      <c r="D40" s="1646"/>
      <c r="E40" s="1646" t="s">
        <v>757</v>
      </c>
      <c r="F40" s="2273">
        <v>160</v>
      </c>
      <c r="G40" s="921">
        <v>1240</v>
      </c>
      <c r="H40" s="1648">
        <v>198400</v>
      </c>
      <c r="J40" s="210"/>
    </row>
    <row r="41" spans="1:15" x14ac:dyDescent="0.15">
      <c r="A41" s="2200" t="s">
        <v>1623</v>
      </c>
      <c r="B41" s="1646"/>
      <c r="C41" s="1646"/>
      <c r="D41" s="1646"/>
      <c r="E41" s="2201" t="s">
        <v>757</v>
      </c>
      <c r="F41" s="2273">
        <v>1650</v>
      </c>
      <c r="G41" s="921">
        <v>390</v>
      </c>
      <c r="H41" s="1648">
        <v>643500</v>
      </c>
      <c r="J41" s="210"/>
    </row>
    <row r="42" spans="1:15" x14ac:dyDescent="0.15">
      <c r="A42" s="917" t="s">
        <v>886</v>
      </c>
      <c r="B42" s="1646"/>
      <c r="C42" s="1646"/>
      <c r="D42" s="1646"/>
      <c r="E42" s="1646" t="s">
        <v>696</v>
      </c>
      <c r="F42" s="2273">
        <v>60</v>
      </c>
      <c r="G42" s="921">
        <v>390</v>
      </c>
      <c r="H42" s="1648">
        <v>23400</v>
      </c>
      <c r="J42" s="210"/>
      <c r="O42" s="1741"/>
    </row>
    <row r="43" spans="1:15" ht="14" thickBot="1" x14ac:dyDescent="0.2">
      <c r="A43" s="917" t="s">
        <v>697</v>
      </c>
      <c r="B43" s="1646"/>
      <c r="C43" s="1646"/>
      <c r="D43" s="1646"/>
      <c r="E43" s="1646" t="s">
        <v>777</v>
      </c>
      <c r="F43" s="2273">
        <v>2</v>
      </c>
      <c r="G43" s="921">
        <v>81640</v>
      </c>
      <c r="H43" s="1648">
        <v>163280</v>
      </c>
      <c r="J43" s="210"/>
    </row>
    <row r="44" spans="1:15" ht="14" thickBot="1" x14ac:dyDescent="0.2">
      <c r="A44" s="1658" t="s">
        <v>698</v>
      </c>
      <c r="B44" s="1659"/>
      <c r="C44" s="1659"/>
      <c r="D44" s="1659"/>
      <c r="E44" s="1659"/>
      <c r="F44" s="1659"/>
      <c r="G44" s="1660"/>
      <c r="H44" s="1661">
        <v>4685780</v>
      </c>
    </row>
    <row r="45" spans="1:15" ht="14" thickBot="1" x14ac:dyDescent="0.2">
      <c r="A45" s="435" t="s">
        <v>699</v>
      </c>
      <c r="B45" s="1651"/>
      <c r="C45" s="1651"/>
      <c r="D45" s="1651"/>
      <c r="E45" s="1651"/>
      <c r="F45" s="1651"/>
      <c r="G45" s="1653"/>
      <c r="H45" s="1654">
        <v>12622680</v>
      </c>
      <c r="J45" s="210"/>
    </row>
    <row r="46" spans="1:15" ht="14" thickTop="1" x14ac:dyDescent="0.15">
      <c r="A46" s="15" t="s">
        <v>1925</v>
      </c>
      <c r="B46" s="1663"/>
      <c r="C46" s="1663"/>
      <c r="D46" s="1663"/>
      <c r="E46" s="1663"/>
      <c r="F46" s="1663"/>
      <c r="G46" s="1663"/>
      <c r="H46" s="1663"/>
    </row>
    <row r="47" spans="1:15" x14ac:dyDescent="0.15">
      <c r="A47" s="15"/>
    </row>
    <row r="50" spans="1:8" ht="18" x14ac:dyDescent="0.2">
      <c r="A50" s="2846" t="s">
        <v>723</v>
      </c>
      <c r="B50" s="2846"/>
      <c r="C50" s="2846"/>
      <c r="D50" s="2846"/>
      <c r="E50" s="2846"/>
      <c r="F50" s="2846"/>
      <c r="G50" s="2846"/>
      <c r="H50" s="2846"/>
    </row>
    <row r="51" spans="1:8" ht="18" x14ac:dyDescent="0.2">
      <c r="A51" s="2846" t="s">
        <v>1926</v>
      </c>
      <c r="B51" s="2846"/>
      <c r="C51" s="2846"/>
      <c r="D51" s="2846"/>
      <c r="E51" s="2846"/>
      <c r="F51" s="2846"/>
      <c r="G51" s="2846"/>
      <c r="H51" s="2846"/>
    </row>
    <row r="52" spans="1:8" ht="14" thickBot="1" x14ac:dyDescent="0.2"/>
    <row r="53" spans="1:8" ht="14" thickTop="1" x14ac:dyDescent="0.15">
      <c r="A53" s="1664"/>
      <c r="B53" s="1665"/>
      <c r="C53" s="1665"/>
      <c r="D53" s="1666"/>
      <c r="E53" s="1667"/>
      <c r="F53" s="903" t="s">
        <v>637</v>
      </c>
      <c r="G53" s="903" t="s">
        <v>281</v>
      </c>
      <c r="H53" s="939" t="s">
        <v>281</v>
      </c>
    </row>
    <row r="54" spans="1:8" x14ac:dyDescent="0.15">
      <c r="A54" s="1668" t="s">
        <v>700</v>
      </c>
      <c r="B54" s="392" t="s">
        <v>635</v>
      </c>
      <c r="C54" s="392" t="s">
        <v>453</v>
      </c>
      <c r="D54" s="2847" t="s">
        <v>701</v>
      </c>
      <c r="E54" s="2848"/>
      <c r="F54" s="392" t="s">
        <v>702</v>
      </c>
      <c r="G54" s="392" t="s">
        <v>703</v>
      </c>
      <c r="H54" s="516" t="s">
        <v>704</v>
      </c>
    </row>
    <row r="55" spans="1:8" ht="14" thickBot="1" x14ac:dyDescent="0.2">
      <c r="A55" s="1669"/>
      <c r="B55" s="1670"/>
      <c r="C55" s="1670"/>
      <c r="D55" s="1671"/>
      <c r="E55" s="1672"/>
      <c r="F55" s="1670"/>
      <c r="G55" s="1670"/>
      <c r="H55" s="1673"/>
    </row>
    <row r="56" spans="1:8" x14ac:dyDescent="0.15">
      <c r="A56" s="432"/>
      <c r="B56" s="400"/>
      <c r="C56" s="400"/>
      <c r="D56" s="918"/>
      <c r="E56" s="29"/>
      <c r="F56" s="400"/>
      <c r="G56" s="400"/>
      <c r="H56" s="919"/>
    </row>
    <row r="57" spans="1:8" x14ac:dyDescent="0.15">
      <c r="A57" s="432" t="s">
        <v>705</v>
      </c>
      <c r="B57" s="1646" t="s">
        <v>706</v>
      </c>
      <c r="C57" s="1646" t="s">
        <v>707</v>
      </c>
      <c r="D57" s="2849">
        <v>90000</v>
      </c>
      <c r="E57" s="2850"/>
      <c r="F57" s="470">
        <v>1350000</v>
      </c>
      <c r="G57" s="470">
        <v>1980000</v>
      </c>
      <c r="H57" s="1675">
        <v>2700000</v>
      </c>
    </row>
    <row r="58" spans="1:8" x14ac:dyDescent="0.15">
      <c r="A58" s="467" t="s">
        <v>708</v>
      </c>
      <c r="B58" s="1644" t="s">
        <v>709</v>
      </c>
      <c r="C58" s="1644" t="s">
        <v>710</v>
      </c>
      <c r="D58" s="2860">
        <v>38300</v>
      </c>
      <c r="E58" s="2861"/>
      <c r="F58" s="470">
        <v>114900</v>
      </c>
      <c r="G58" s="470">
        <v>172350</v>
      </c>
      <c r="H58" s="1675">
        <v>229800</v>
      </c>
    </row>
    <row r="59" spans="1:8" x14ac:dyDescent="0.15">
      <c r="A59" s="467" t="s">
        <v>594</v>
      </c>
      <c r="B59" s="1644" t="s">
        <v>709</v>
      </c>
      <c r="C59" s="1644">
        <v>24</v>
      </c>
      <c r="D59" s="2860">
        <v>38300</v>
      </c>
      <c r="E59" s="2861"/>
      <c r="F59" s="470">
        <v>919200</v>
      </c>
      <c r="G59" s="470">
        <v>919200</v>
      </c>
      <c r="H59" s="1675">
        <v>919200</v>
      </c>
    </row>
    <row r="60" spans="1:8" x14ac:dyDescent="0.15">
      <c r="A60" s="467" t="s">
        <v>711</v>
      </c>
      <c r="B60" s="1644" t="s">
        <v>709</v>
      </c>
      <c r="C60" s="1644">
        <v>10</v>
      </c>
      <c r="D60" s="2860">
        <v>38300</v>
      </c>
      <c r="E60" s="2861"/>
      <c r="F60" s="470">
        <v>383000</v>
      </c>
      <c r="G60" s="470">
        <v>383000</v>
      </c>
      <c r="H60" s="1675">
        <v>383000</v>
      </c>
    </row>
    <row r="61" spans="1:8" x14ac:dyDescent="0.15">
      <c r="A61" s="1676" t="s">
        <v>712</v>
      </c>
      <c r="B61" s="1646" t="s">
        <v>713</v>
      </c>
      <c r="C61" s="1677" t="s">
        <v>714</v>
      </c>
      <c r="D61" s="2860">
        <v>1500</v>
      </c>
      <c r="E61" s="2861"/>
      <c r="F61" s="470">
        <v>1125000</v>
      </c>
      <c r="G61" s="470">
        <v>1500000</v>
      </c>
      <c r="H61" s="1675">
        <v>3750000</v>
      </c>
    </row>
    <row r="62" spans="1:8" x14ac:dyDescent="0.15">
      <c r="A62" s="1678" t="s">
        <v>715</v>
      </c>
      <c r="B62" s="1644" t="s">
        <v>716</v>
      </c>
      <c r="C62" s="1679" t="s">
        <v>717</v>
      </c>
      <c r="D62" s="2860">
        <v>38300</v>
      </c>
      <c r="E62" s="2861"/>
      <c r="F62" s="470">
        <v>1761800</v>
      </c>
      <c r="G62" s="470">
        <v>2527800</v>
      </c>
      <c r="H62" s="1675"/>
    </row>
    <row r="63" spans="1:8" x14ac:dyDescent="0.15">
      <c r="A63" s="467" t="s">
        <v>718</v>
      </c>
      <c r="B63" s="1644"/>
      <c r="C63" s="1644"/>
      <c r="D63" s="1674"/>
      <c r="E63" s="1680"/>
      <c r="F63" s="470">
        <v>137500</v>
      </c>
      <c r="G63" s="470">
        <v>250000</v>
      </c>
      <c r="H63" s="1675">
        <v>415000</v>
      </c>
    </row>
    <row r="64" spans="1:8" ht="14" thickBot="1" x14ac:dyDescent="0.2">
      <c r="A64" s="1681" t="s">
        <v>719</v>
      </c>
      <c r="B64" s="1682"/>
      <c r="C64" s="1682"/>
      <c r="D64" s="509"/>
      <c r="E64" s="1683"/>
      <c r="F64" s="947">
        <v>170000</v>
      </c>
      <c r="G64" s="947">
        <v>218000</v>
      </c>
      <c r="H64" s="1684">
        <v>485000</v>
      </c>
    </row>
    <row r="65" spans="1:10" x14ac:dyDescent="0.15">
      <c r="A65" s="1685"/>
      <c r="B65" s="929"/>
      <c r="C65" s="391"/>
      <c r="D65" s="1686"/>
      <c r="E65" s="1653"/>
      <c r="F65" s="930"/>
      <c r="G65" s="930"/>
      <c r="H65" s="1687"/>
    </row>
    <row r="66" spans="1:10" x14ac:dyDescent="0.15">
      <c r="A66" s="1288" t="s">
        <v>721</v>
      </c>
      <c r="B66" s="1688"/>
      <c r="C66" s="396"/>
      <c r="D66" s="1689"/>
      <c r="E66" s="1690"/>
      <c r="F66" s="1691">
        <v>5961400</v>
      </c>
      <c r="G66" s="1691">
        <v>7950350</v>
      </c>
      <c r="H66" s="1692">
        <v>8882000</v>
      </c>
    </row>
    <row r="67" spans="1:10" ht="14" thickBot="1" x14ac:dyDescent="0.2">
      <c r="A67" s="1693"/>
      <c r="B67" s="935"/>
      <c r="C67" s="1694"/>
      <c r="D67" s="932"/>
      <c r="E67" s="1695"/>
      <c r="F67" s="1694"/>
      <c r="G67" s="1694"/>
      <c r="H67" s="1696"/>
    </row>
    <row r="68" spans="1:10" ht="15" thickTop="1" thickBot="1" x14ac:dyDescent="0.2">
      <c r="A68" s="1662"/>
      <c r="B68" s="1663"/>
      <c r="C68" s="1663"/>
      <c r="D68" s="1663"/>
      <c r="F68" s="2857">
        <v>7597916.666666667</v>
      </c>
      <c r="G68" s="2858"/>
      <c r="H68" s="2859"/>
      <c r="J68" s="210"/>
    </row>
    <row r="69" spans="1:10" x14ac:dyDescent="0.15">
      <c r="A69" s="15" t="s">
        <v>1925</v>
      </c>
    </row>
    <row r="71" spans="1:10" x14ac:dyDescent="0.15">
      <c r="G71" s="210"/>
    </row>
    <row r="73" spans="1:10" x14ac:dyDescent="0.15">
      <c r="F73" s="210"/>
    </row>
  </sheetData>
  <mergeCells count="16">
    <mergeCell ref="F68:H68"/>
    <mergeCell ref="D62:E62"/>
    <mergeCell ref="D58:E58"/>
    <mergeCell ref="D59:E59"/>
    <mergeCell ref="D60:E60"/>
    <mergeCell ref="D61:E61"/>
    <mergeCell ref="A50:H50"/>
    <mergeCell ref="A51:H51"/>
    <mergeCell ref="D54:E54"/>
    <mergeCell ref="D57:E57"/>
    <mergeCell ref="A3:H3"/>
    <mergeCell ref="A4:H4"/>
    <mergeCell ref="A6:A7"/>
    <mergeCell ref="B6:C6"/>
    <mergeCell ref="E6:E7"/>
    <mergeCell ref="F6:F7"/>
  </mergeCells>
  <phoneticPr fontId="13" type="noConversion"/>
  <pageMargins left="0.78740157480314965" right="0.59055118110236227" top="0.78740157480314965" bottom="0.78740157480314965" header="0" footer="0"/>
  <pageSetup scale="70" orientation="portrait" horizontalDpi="429496729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68F17-1600-794D-BD32-CC2170E1C24D}">
  <dimension ref="A3:AP1170"/>
  <sheetViews>
    <sheetView zoomScale="80" zoomScaleNormal="80" workbookViewId="0">
      <selection sqref="A1:AO1154"/>
    </sheetView>
  </sheetViews>
  <sheetFormatPr baseColWidth="10" defaultColWidth="11.5" defaultRowHeight="13" x14ac:dyDescent="0.15"/>
  <cols>
    <col min="1" max="1" width="14.5" customWidth="1"/>
    <col min="2" max="2" width="26.1640625" customWidth="1"/>
    <col min="3" max="3" width="13.5" customWidth="1"/>
    <col min="5" max="5" width="7.6640625" customWidth="1"/>
    <col min="6" max="6" width="7.5" customWidth="1"/>
    <col min="7" max="7" width="7.83203125" customWidth="1"/>
    <col min="8" max="8" width="9.1640625" customWidth="1"/>
    <col min="9" max="9" width="7" customWidth="1"/>
    <col min="10" max="10" width="9.1640625" customWidth="1"/>
    <col min="11" max="11" width="2.6640625" customWidth="1"/>
    <col min="12" max="12" width="28" customWidth="1"/>
    <col min="13" max="13" width="14.33203125" customWidth="1"/>
    <col min="15" max="15" width="6.33203125" customWidth="1"/>
    <col min="16" max="16" width="7.5" customWidth="1"/>
    <col min="17" max="17" width="7.33203125" customWidth="1"/>
    <col min="18" max="18" width="8.1640625" customWidth="1"/>
    <col min="19" max="19" width="5.5" customWidth="1"/>
    <col min="20" max="20" width="11.6640625" customWidth="1"/>
    <col min="21" max="21" width="3" customWidth="1"/>
    <col min="23" max="23" width="25" customWidth="1"/>
    <col min="24" max="24" width="14.5" customWidth="1"/>
    <col min="26" max="26" width="8.5" customWidth="1"/>
    <col min="27" max="28" width="8.1640625" customWidth="1"/>
    <col min="29" max="29" width="7.5" customWidth="1"/>
    <col min="30" max="31" width="8.5" customWidth="1"/>
    <col min="32" max="32" width="2.5" customWidth="1"/>
    <col min="33" max="33" width="27.6640625" customWidth="1"/>
    <col min="34" max="34" width="14.1640625" customWidth="1"/>
    <col min="36" max="36" width="9.1640625" customWidth="1"/>
    <col min="37" max="37" width="5.1640625" customWidth="1"/>
    <col min="38" max="38" width="8.1640625" customWidth="1"/>
    <col min="39" max="39" width="6.6640625" customWidth="1"/>
    <col min="40" max="40" width="8.1640625" customWidth="1"/>
    <col min="41" max="41" width="8.83203125" customWidth="1"/>
  </cols>
  <sheetData>
    <row r="3" spans="1:41" ht="16" customHeight="1" x14ac:dyDescent="0.15">
      <c r="A3" s="2613" t="s">
        <v>1870</v>
      </c>
      <c r="B3" s="2613"/>
      <c r="C3" s="2613"/>
      <c r="D3" s="2613"/>
      <c r="E3" s="2613"/>
      <c r="F3" s="2613"/>
      <c r="G3" s="2613"/>
      <c r="H3" s="2613"/>
      <c r="I3" s="2613"/>
      <c r="J3" s="2613"/>
      <c r="K3" s="2613"/>
      <c r="L3" s="2613"/>
      <c r="M3" s="2613"/>
      <c r="N3" s="2613"/>
      <c r="O3" s="2613"/>
      <c r="P3" s="2613"/>
      <c r="Q3" s="2613"/>
      <c r="R3" s="2613"/>
      <c r="S3" s="2613"/>
      <c r="T3" s="2613"/>
      <c r="U3" s="1015"/>
      <c r="V3" s="2613" t="s">
        <v>1890</v>
      </c>
      <c r="W3" s="2613"/>
      <c r="X3" s="2613"/>
      <c r="Y3" s="2613"/>
      <c r="Z3" s="2613"/>
      <c r="AA3" s="2613"/>
      <c r="AB3" s="2613"/>
      <c r="AC3" s="2613"/>
      <c r="AD3" s="2613"/>
      <c r="AE3" s="2613"/>
      <c r="AF3" s="2613"/>
      <c r="AG3" s="2613"/>
      <c r="AH3" s="2613"/>
      <c r="AI3" s="2613"/>
      <c r="AJ3" s="2613"/>
      <c r="AK3" s="2613"/>
      <c r="AL3" s="2613"/>
      <c r="AM3" s="2613"/>
      <c r="AN3" s="2613"/>
      <c r="AO3" s="2613"/>
    </row>
    <row r="4" spans="1:41" ht="16" customHeight="1" thickBot="1" x14ac:dyDescent="0.2">
      <c r="A4" s="2613"/>
      <c r="B4" s="2613"/>
      <c r="C4" s="2613"/>
      <c r="D4" s="2613"/>
      <c r="E4" s="2613"/>
      <c r="F4" s="2613"/>
      <c r="G4" s="2613"/>
      <c r="H4" s="2613"/>
      <c r="I4" s="2613"/>
      <c r="J4" s="2613"/>
      <c r="K4" s="2613"/>
      <c r="L4" s="2613"/>
      <c r="M4" s="2613"/>
      <c r="N4" s="2613"/>
      <c r="O4" s="2613"/>
      <c r="P4" s="2613"/>
      <c r="Q4" s="2613"/>
      <c r="R4" s="2613"/>
      <c r="S4" s="2613"/>
      <c r="T4" s="2613"/>
      <c r="U4" s="301"/>
      <c r="V4" s="2613"/>
      <c r="W4" s="2613"/>
      <c r="X4" s="2613"/>
      <c r="Y4" s="2613"/>
      <c r="Z4" s="2613"/>
      <c r="AA4" s="2613"/>
      <c r="AB4" s="2613"/>
      <c r="AC4" s="2613"/>
      <c r="AD4" s="2613"/>
      <c r="AE4" s="2613"/>
      <c r="AF4" s="2613"/>
      <c r="AG4" s="2613"/>
      <c r="AH4" s="2613"/>
      <c r="AI4" s="2613"/>
      <c r="AJ4" s="2613"/>
      <c r="AK4" s="2613"/>
      <c r="AL4" s="2613"/>
      <c r="AM4" s="2613"/>
      <c r="AN4" s="2613"/>
      <c r="AO4" s="2613"/>
    </row>
    <row r="5" spans="1:41" ht="16" customHeight="1" x14ac:dyDescent="0.15">
      <c r="A5" s="2975" t="s">
        <v>446</v>
      </c>
      <c r="B5" s="2976"/>
      <c r="C5" s="2975" t="s">
        <v>447</v>
      </c>
      <c r="D5" s="2984"/>
      <c r="E5" s="2984"/>
      <c r="F5" s="2976"/>
      <c r="G5" s="2975" t="s">
        <v>448</v>
      </c>
      <c r="H5" s="2976"/>
      <c r="I5" s="2975" t="s">
        <v>449</v>
      </c>
      <c r="J5" s="2976"/>
      <c r="K5" s="1841"/>
      <c r="L5" s="2983" t="s">
        <v>446</v>
      </c>
      <c r="M5" s="2975" t="s">
        <v>447</v>
      </c>
      <c r="N5" s="2984"/>
      <c r="O5" s="2984"/>
      <c r="P5" s="2976"/>
      <c r="Q5" s="2975" t="s">
        <v>448</v>
      </c>
      <c r="R5" s="2976"/>
      <c r="S5" s="2975"/>
      <c r="T5" s="2976"/>
      <c r="U5" s="1842"/>
      <c r="V5" s="2975" t="s">
        <v>446</v>
      </c>
      <c r="W5" s="2976"/>
      <c r="X5" s="2975" t="s">
        <v>447</v>
      </c>
      <c r="Y5" s="2984"/>
      <c r="Z5" s="2984"/>
      <c r="AA5" s="2976"/>
      <c r="AB5" s="2975" t="s">
        <v>448</v>
      </c>
      <c r="AC5" s="2976"/>
      <c r="AD5" s="2975" t="s">
        <v>449</v>
      </c>
      <c r="AE5" s="2976"/>
      <c r="AF5" s="1841"/>
      <c r="AG5" s="2983" t="s">
        <v>446</v>
      </c>
      <c r="AH5" s="2975" t="s">
        <v>447</v>
      </c>
      <c r="AI5" s="2984"/>
      <c r="AJ5" s="2984"/>
      <c r="AK5" s="2976"/>
      <c r="AL5" s="2975" t="s">
        <v>448</v>
      </c>
      <c r="AM5" s="2976"/>
      <c r="AN5" s="2975"/>
      <c r="AO5" s="2986"/>
    </row>
    <row r="6" spans="1:41" ht="16" customHeight="1" thickBot="1" x14ac:dyDescent="0.2">
      <c r="A6" s="2979"/>
      <c r="B6" s="2980"/>
      <c r="C6" s="2977"/>
      <c r="D6" s="2985"/>
      <c r="E6" s="2985"/>
      <c r="F6" s="2978"/>
      <c r="G6" s="2979" t="s">
        <v>451</v>
      </c>
      <c r="H6" s="2980"/>
      <c r="I6" s="2979"/>
      <c r="J6" s="2980"/>
      <c r="K6" s="1841"/>
      <c r="L6" s="2981"/>
      <c r="M6" s="2977"/>
      <c r="N6" s="2985"/>
      <c r="O6" s="2985"/>
      <c r="P6" s="2978"/>
      <c r="Q6" s="2979" t="s">
        <v>451</v>
      </c>
      <c r="R6" s="2980"/>
      <c r="S6" s="2979" t="s">
        <v>281</v>
      </c>
      <c r="T6" s="2980"/>
      <c r="U6" s="1842"/>
      <c r="V6" s="2979"/>
      <c r="W6" s="2980"/>
      <c r="X6" s="2977"/>
      <c r="Y6" s="2985"/>
      <c r="Z6" s="2985"/>
      <c r="AA6" s="2978"/>
      <c r="AB6" s="2979" t="s">
        <v>451</v>
      </c>
      <c r="AC6" s="2980"/>
      <c r="AD6" s="2979"/>
      <c r="AE6" s="2980"/>
      <c r="AF6" s="1841"/>
      <c r="AG6" s="2981"/>
      <c r="AH6" s="2977"/>
      <c r="AI6" s="2985"/>
      <c r="AJ6" s="2985"/>
      <c r="AK6" s="2978"/>
      <c r="AL6" s="2979" t="s">
        <v>451</v>
      </c>
      <c r="AM6" s="2980"/>
      <c r="AN6" s="2979" t="s">
        <v>281</v>
      </c>
      <c r="AO6" s="2912"/>
    </row>
    <row r="7" spans="1:41" ht="16" customHeight="1" x14ac:dyDescent="0.15">
      <c r="A7" s="2979"/>
      <c r="B7" s="2980"/>
      <c r="C7" s="1845" t="s">
        <v>452</v>
      </c>
      <c r="D7" s="2981" t="s">
        <v>453</v>
      </c>
      <c r="E7" s="2979" t="s">
        <v>454</v>
      </c>
      <c r="F7" s="2980"/>
      <c r="G7" s="2979" t="s">
        <v>455</v>
      </c>
      <c r="H7" s="2980"/>
      <c r="I7" s="2979" t="s">
        <v>357</v>
      </c>
      <c r="J7" s="2980"/>
      <c r="K7" s="1841"/>
      <c r="L7" s="2981"/>
      <c r="M7" s="1843" t="s">
        <v>452</v>
      </c>
      <c r="N7" s="2983" t="s">
        <v>453</v>
      </c>
      <c r="O7" s="2975" t="s">
        <v>454</v>
      </c>
      <c r="P7" s="2976"/>
      <c r="Q7" s="2979" t="s">
        <v>455</v>
      </c>
      <c r="R7" s="2980"/>
      <c r="S7" s="2979" t="s">
        <v>357</v>
      </c>
      <c r="T7" s="2980"/>
      <c r="U7" s="1842"/>
      <c r="V7" s="2979"/>
      <c r="W7" s="2980"/>
      <c r="X7" s="1845" t="s">
        <v>452</v>
      </c>
      <c r="Y7" s="2981" t="s">
        <v>453</v>
      </c>
      <c r="Z7" s="2979" t="s">
        <v>454</v>
      </c>
      <c r="AA7" s="2980"/>
      <c r="AB7" s="2979" t="s">
        <v>455</v>
      </c>
      <c r="AC7" s="2980"/>
      <c r="AD7" s="2979" t="s">
        <v>357</v>
      </c>
      <c r="AE7" s="2980"/>
      <c r="AF7" s="1841"/>
      <c r="AG7" s="2981"/>
      <c r="AH7" s="1843" t="s">
        <v>452</v>
      </c>
      <c r="AI7" s="2981" t="s">
        <v>453</v>
      </c>
      <c r="AJ7" s="2979" t="s">
        <v>454</v>
      </c>
      <c r="AK7" s="2980"/>
      <c r="AL7" s="2979" t="s">
        <v>455</v>
      </c>
      <c r="AM7" s="2980"/>
      <c r="AN7" s="2979" t="s">
        <v>357</v>
      </c>
      <c r="AO7" s="2912"/>
    </row>
    <row r="8" spans="1:41" ht="16" customHeight="1" thickBot="1" x14ac:dyDescent="0.2">
      <c r="A8" s="2977"/>
      <c r="B8" s="2978"/>
      <c r="C8" s="1846" t="s">
        <v>456</v>
      </c>
      <c r="D8" s="2982"/>
      <c r="E8" s="2977"/>
      <c r="F8" s="2978"/>
      <c r="G8" s="2977"/>
      <c r="H8" s="2978"/>
      <c r="I8" s="2977"/>
      <c r="J8" s="2978"/>
      <c r="K8" s="1841"/>
      <c r="L8" s="2982"/>
      <c r="M8" s="1844" t="s">
        <v>456</v>
      </c>
      <c r="N8" s="2982"/>
      <c r="O8" s="2977"/>
      <c r="P8" s="2978"/>
      <c r="Q8" s="2977"/>
      <c r="R8" s="2978"/>
      <c r="S8" s="2977"/>
      <c r="T8" s="2978"/>
      <c r="U8" s="1842"/>
      <c r="V8" s="2977"/>
      <c r="W8" s="2978"/>
      <c r="X8" s="1846" t="s">
        <v>456</v>
      </c>
      <c r="Y8" s="2982"/>
      <c r="Z8" s="2977"/>
      <c r="AA8" s="2978"/>
      <c r="AB8" s="2977"/>
      <c r="AC8" s="2978"/>
      <c r="AD8" s="2977"/>
      <c r="AE8" s="2978"/>
      <c r="AF8" s="1841"/>
      <c r="AG8" s="2982"/>
      <c r="AH8" s="1844" t="s">
        <v>456</v>
      </c>
      <c r="AI8" s="2982"/>
      <c r="AJ8" s="2977"/>
      <c r="AK8" s="2978"/>
      <c r="AL8" s="2977"/>
      <c r="AM8" s="2978"/>
      <c r="AN8" s="2987"/>
      <c r="AO8" s="2988"/>
    </row>
    <row r="9" spans="1:41" ht="16" customHeight="1" x14ac:dyDescent="0.15">
      <c r="A9" s="2971" t="s">
        <v>457</v>
      </c>
      <c r="B9" s="2972"/>
      <c r="C9" s="1847"/>
      <c r="D9" s="1848"/>
      <c r="E9" s="2911"/>
      <c r="F9" s="2912"/>
      <c r="G9" s="2911"/>
      <c r="H9" s="2912"/>
      <c r="I9" s="2911"/>
      <c r="J9" s="2912"/>
      <c r="K9" s="1841"/>
      <c r="L9" s="1849" t="s">
        <v>458</v>
      </c>
      <c r="M9" s="1850"/>
      <c r="N9" s="1851"/>
      <c r="O9" s="2973"/>
      <c r="P9" s="2974"/>
      <c r="Q9" s="2973"/>
      <c r="R9" s="2974"/>
      <c r="S9" s="2973"/>
      <c r="T9" s="2974"/>
      <c r="U9" s="1852"/>
      <c r="V9" s="2971" t="s">
        <v>457</v>
      </c>
      <c r="W9" s="2972"/>
      <c r="X9" s="1847"/>
      <c r="Y9" s="1848"/>
      <c r="Z9" s="2911"/>
      <c r="AA9" s="2912"/>
      <c r="AB9" s="2911"/>
      <c r="AC9" s="2912"/>
      <c r="AD9" s="2911"/>
      <c r="AE9" s="2912"/>
      <c r="AF9" s="1841"/>
      <c r="AG9" s="1849" t="s">
        <v>458</v>
      </c>
      <c r="AH9" s="1850"/>
      <c r="AI9" s="1851"/>
      <c r="AJ9" s="2973"/>
      <c r="AK9" s="2974"/>
      <c r="AL9" s="2973"/>
      <c r="AM9" s="2974"/>
      <c r="AN9" s="2973"/>
      <c r="AO9" s="2974"/>
    </row>
    <row r="10" spans="1:41" ht="16" customHeight="1" x14ac:dyDescent="0.15">
      <c r="A10" s="2921" t="s">
        <v>990</v>
      </c>
      <c r="B10" s="2922"/>
      <c r="C10" s="1853"/>
      <c r="D10" s="1848"/>
      <c r="E10" s="2911"/>
      <c r="F10" s="2912"/>
      <c r="G10" s="2911"/>
      <c r="H10" s="2912"/>
      <c r="I10" s="2959">
        <v>0</v>
      </c>
      <c r="J10" s="2952"/>
      <c r="K10" s="1841"/>
      <c r="L10" s="1854"/>
      <c r="M10" s="1855"/>
      <c r="N10" s="1848"/>
      <c r="O10" s="2873"/>
      <c r="P10" s="2874"/>
      <c r="Q10" s="2873"/>
      <c r="R10" s="2874"/>
      <c r="S10" s="2873"/>
      <c r="T10" s="2874"/>
      <c r="U10" s="1852"/>
      <c r="V10" s="2921" t="s">
        <v>990</v>
      </c>
      <c r="W10" s="2922"/>
      <c r="X10" s="1853"/>
      <c r="Y10" s="1848"/>
      <c r="Z10" s="2911"/>
      <c r="AA10" s="2912"/>
      <c r="AB10" s="2911"/>
      <c r="AC10" s="2912"/>
      <c r="AD10" s="2959">
        <v>0</v>
      </c>
      <c r="AE10" s="2952"/>
      <c r="AF10" s="1841"/>
      <c r="AG10" s="1854"/>
      <c r="AH10" s="1855"/>
      <c r="AI10" s="1848"/>
      <c r="AJ10" s="2873"/>
      <c r="AK10" s="2874"/>
      <c r="AL10" s="2873"/>
      <c r="AM10" s="2874"/>
      <c r="AN10" s="2873"/>
      <c r="AO10" s="2874"/>
    </row>
    <row r="11" spans="1:41" ht="16" customHeight="1" x14ac:dyDescent="0.15">
      <c r="A11" s="2953" t="s">
        <v>991</v>
      </c>
      <c r="B11" s="2954"/>
      <c r="C11" s="1853"/>
      <c r="D11" s="1848"/>
      <c r="E11" s="2911"/>
      <c r="F11" s="2912"/>
      <c r="G11" s="2911"/>
      <c r="H11" s="2912"/>
      <c r="I11" s="2911"/>
      <c r="J11" s="2912"/>
      <c r="K11" s="1841"/>
      <c r="L11" s="1854" t="s">
        <v>461</v>
      </c>
      <c r="M11" s="1848" t="s">
        <v>589</v>
      </c>
      <c r="N11" s="1848" t="s">
        <v>463</v>
      </c>
      <c r="O11" s="2873">
        <v>7200</v>
      </c>
      <c r="P11" s="2874"/>
      <c r="Q11" s="2873">
        <v>450</v>
      </c>
      <c r="R11" s="2874"/>
      <c r="S11" s="2873">
        <v>3240000</v>
      </c>
      <c r="T11" s="2874"/>
      <c r="U11" s="1852"/>
      <c r="V11" s="2953" t="s">
        <v>991</v>
      </c>
      <c r="W11" s="2954"/>
      <c r="X11" s="1853"/>
      <c r="Y11" s="1848"/>
      <c r="Z11" s="2911"/>
      <c r="AA11" s="2912"/>
      <c r="AB11" s="2911"/>
      <c r="AC11" s="2912"/>
      <c r="AD11" s="2911"/>
      <c r="AE11" s="2912"/>
      <c r="AF11" s="1841"/>
      <c r="AG11" s="1854" t="s">
        <v>461</v>
      </c>
      <c r="AH11" s="1848"/>
      <c r="AI11" s="1848"/>
      <c r="AJ11" s="2873"/>
      <c r="AK11" s="2874"/>
      <c r="AL11" s="2873"/>
      <c r="AM11" s="2874"/>
      <c r="AN11" s="2873"/>
      <c r="AO11" s="2874"/>
    </row>
    <row r="12" spans="1:41" ht="16" customHeight="1" x14ac:dyDescent="0.15">
      <c r="A12" s="2953" t="s">
        <v>992</v>
      </c>
      <c r="B12" s="2954"/>
      <c r="C12" s="1853"/>
      <c r="D12" s="1848"/>
      <c r="E12" s="2911"/>
      <c r="F12" s="2912"/>
      <c r="G12" s="2911"/>
      <c r="H12" s="2912"/>
      <c r="I12" s="2911"/>
      <c r="J12" s="2912"/>
      <c r="K12" s="1841"/>
      <c r="L12" s="1854" t="s">
        <v>873</v>
      </c>
      <c r="M12" s="1855"/>
      <c r="N12" s="1848"/>
      <c r="O12" s="2873"/>
      <c r="P12" s="2874"/>
      <c r="Q12" s="2873"/>
      <c r="R12" s="2874"/>
      <c r="S12" s="2873">
        <v>0</v>
      </c>
      <c r="T12" s="2874"/>
      <c r="U12" s="1852"/>
      <c r="V12" s="2953" t="s">
        <v>992</v>
      </c>
      <c r="W12" s="2954"/>
      <c r="X12" s="1853"/>
      <c r="Y12" s="1848"/>
      <c r="Z12" s="2911"/>
      <c r="AA12" s="2912"/>
      <c r="AB12" s="2911"/>
      <c r="AC12" s="2912"/>
      <c r="AD12" s="2911"/>
      <c r="AE12" s="2912"/>
      <c r="AF12" s="1841"/>
      <c r="AG12" s="1854" t="s">
        <v>873</v>
      </c>
      <c r="AH12" s="1855"/>
      <c r="AI12" s="1848"/>
      <c r="AJ12" s="2873"/>
      <c r="AK12" s="2874"/>
      <c r="AL12" s="2873"/>
      <c r="AM12" s="2874"/>
      <c r="AN12" s="2873">
        <v>0</v>
      </c>
      <c r="AO12" s="2874"/>
    </row>
    <row r="13" spans="1:41" ht="16" customHeight="1" x14ac:dyDescent="0.15">
      <c r="A13" s="2921" t="s">
        <v>1002</v>
      </c>
      <c r="B13" s="2922"/>
      <c r="C13" s="1853"/>
      <c r="D13" s="1848"/>
      <c r="E13" s="2911"/>
      <c r="F13" s="2912"/>
      <c r="G13" s="2911"/>
      <c r="H13" s="2912"/>
      <c r="I13" s="2959">
        <v>0</v>
      </c>
      <c r="J13" s="2952"/>
      <c r="K13" s="1841"/>
      <c r="L13" s="1854" t="s">
        <v>879</v>
      </c>
      <c r="M13" s="1855"/>
      <c r="N13" s="1848"/>
      <c r="O13" s="2873"/>
      <c r="P13" s="2874"/>
      <c r="Q13" s="2873"/>
      <c r="R13" s="2874"/>
      <c r="S13" s="2873">
        <v>0</v>
      </c>
      <c r="T13" s="2874"/>
      <c r="U13" s="1852"/>
      <c r="V13" s="2921" t="s">
        <v>1002</v>
      </c>
      <c r="W13" s="2922"/>
      <c r="X13" s="1853"/>
      <c r="Y13" s="1848"/>
      <c r="Z13" s="2911"/>
      <c r="AA13" s="2912"/>
      <c r="AB13" s="2911"/>
      <c r="AC13" s="2912"/>
      <c r="AD13" s="2959">
        <v>0</v>
      </c>
      <c r="AE13" s="2952"/>
      <c r="AF13" s="1841"/>
      <c r="AG13" s="1854" t="s">
        <v>879</v>
      </c>
      <c r="AH13" s="1855"/>
      <c r="AI13" s="1848"/>
      <c r="AJ13" s="2873"/>
      <c r="AK13" s="2874"/>
      <c r="AL13" s="2873"/>
      <c r="AM13" s="2874"/>
      <c r="AN13" s="2873">
        <v>0</v>
      </c>
      <c r="AO13" s="2874"/>
    </row>
    <row r="14" spans="1:41" ht="16" customHeight="1" x14ac:dyDescent="0.15">
      <c r="A14" s="2953" t="s">
        <v>1003</v>
      </c>
      <c r="B14" s="2954"/>
      <c r="C14" s="1853"/>
      <c r="D14" s="1848"/>
      <c r="E14" s="2911"/>
      <c r="F14" s="2912"/>
      <c r="G14" s="2911"/>
      <c r="H14" s="2912"/>
      <c r="I14" s="2911"/>
      <c r="J14" s="2912"/>
      <c r="K14" s="1841"/>
      <c r="L14" s="1854" t="s">
        <v>881</v>
      </c>
      <c r="M14" s="1848"/>
      <c r="N14" s="1848"/>
      <c r="O14" s="2873"/>
      <c r="P14" s="2874"/>
      <c r="Q14" s="2873"/>
      <c r="R14" s="2874"/>
      <c r="S14" s="2873">
        <v>0</v>
      </c>
      <c r="T14" s="2874"/>
      <c r="U14" s="1852"/>
      <c r="V14" s="2953" t="s">
        <v>1003</v>
      </c>
      <c r="W14" s="2954"/>
      <c r="X14" s="1853"/>
      <c r="Y14" s="1848"/>
      <c r="Z14" s="2911"/>
      <c r="AA14" s="2912"/>
      <c r="AB14" s="2911"/>
      <c r="AC14" s="2912"/>
      <c r="AD14" s="2911"/>
      <c r="AE14" s="2912"/>
      <c r="AF14" s="1841"/>
      <c r="AG14" s="1854" t="s">
        <v>881</v>
      </c>
      <c r="AH14" s="1848"/>
      <c r="AI14" s="1848"/>
      <c r="AJ14" s="2873"/>
      <c r="AK14" s="2874"/>
      <c r="AL14" s="2873"/>
      <c r="AM14" s="2874"/>
      <c r="AN14" s="2873">
        <v>0</v>
      </c>
      <c r="AO14" s="2874"/>
    </row>
    <row r="15" spans="1:41" ht="16" customHeight="1" x14ac:dyDescent="0.15">
      <c r="A15" s="2953" t="s">
        <v>992</v>
      </c>
      <c r="B15" s="2954"/>
      <c r="C15" s="1853"/>
      <c r="D15" s="1848"/>
      <c r="E15" s="2911"/>
      <c r="F15" s="2912"/>
      <c r="G15" s="2911"/>
      <c r="H15" s="2912"/>
      <c r="I15" s="2911"/>
      <c r="J15" s="2912"/>
      <c r="K15" s="1841"/>
      <c r="L15" s="1854" t="s">
        <v>883</v>
      </c>
      <c r="M15" s="1848"/>
      <c r="N15" s="1848"/>
      <c r="O15" s="2873"/>
      <c r="P15" s="2874"/>
      <c r="Q15" s="2873"/>
      <c r="R15" s="2874"/>
      <c r="S15" s="2873">
        <v>0</v>
      </c>
      <c r="T15" s="2874"/>
      <c r="U15" s="1852"/>
      <c r="V15" s="2953" t="s">
        <v>992</v>
      </c>
      <c r="W15" s="2954"/>
      <c r="X15" s="1853"/>
      <c r="Y15" s="1848"/>
      <c r="Z15" s="2911"/>
      <c r="AA15" s="2912"/>
      <c r="AB15" s="2911"/>
      <c r="AC15" s="2912"/>
      <c r="AD15" s="2911"/>
      <c r="AE15" s="2912"/>
      <c r="AF15" s="1841"/>
      <c r="AG15" s="1854" t="s">
        <v>883</v>
      </c>
      <c r="AH15" s="1848"/>
      <c r="AI15" s="1848"/>
      <c r="AJ15" s="2873"/>
      <c r="AK15" s="2874"/>
      <c r="AL15" s="2873"/>
      <c r="AM15" s="2874"/>
      <c r="AN15" s="2873">
        <v>0</v>
      </c>
      <c r="AO15" s="2874"/>
    </row>
    <row r="16" spans="1:41" ht="16" customHeight="1" x14ac:dyDescent="0.15">
      <c r="A16" s="2953" t="s">
        <v>1004</v>
      </c>
      <c r="B16" s="2954"/>
      <c r="C16" s="1853"/>
      <c r="D16" s="1848"/>
      <c r="E16" s="2911"/>
      <c r="F16" s="2912"/>
      <c r="G16" s="2911"/>
      <c r="H16" s="2912"/>
      <c r="I16" s="2911"/>
      <c r="J16" s="2912"/>
      <c r="K16" s="1841"/>
      <c r="L16" s="1854" t="s">
        <v>545</v>
      </c>
      <c r="M16" s="1855"/>
      <c r="N16" s="1848"/>
      <c r="O16" s="2873"/>
      <c r="P16" s="2874"/>
      <c r="Q16" s="2873"/>
      <c r="R16" s="2874"/>
      <c r="S16" s="2873">
        <v>0</v>
      </c>
      <c r="T16" s="2874"/>
      <c r="U16" s="1852"/>
      <c r="V16" s="2953" t="s">
        <v>1004</v>
      </c>
      <c r="W16" s="2954"/>
      <c r="X16" s="1853"/>
      <c r="Y16" s="1848"/>
      <c r="Z16" s="2911"/>
      <c r="AA16" s="2912"/>
      <c r="AB16" s="2911"/>
      <c r="AC16" s="2912"/>
      <c r="AD16" s="2911"/>
      <c r="AE16" s="2912"/>
      <c r="AF16" s="1841"/>
      <c r="AG16" s="1854" t="s">
        <v>545</v>
      </c>
      <c r="AH16" s="1855"/>
      <c r="AI16" s="1848"/>
      <c r="AJ16" s="2873"/>
      <c r="AK16" s="2874"/>
      <c r="AL16" s="2873"/>
      <c r="AM16" s="2874"/>
      <c r="AN16" s="2873">
        <v>0</v>
      </c>
      <c r="AO16" s="2874"/>
    </row>
    <row r="17" spans="1:41" ht="16" customHeight="1" x14ac:dyDescent="0.15">
      <c r="A17" s="2921" t="s">
        <v>1005</v>
      </c>
      <c r="B17" s="2922"/>
      <c r="C17" s="1853"/>
      <c r="D17" s="1848"/>
      <c r="E17" s="2911"/>
      <c r="F17" s="2912"/>
      <c r="G17" s="2911"/>
      <c r="H17" s="2912"/>
      <c r="I17" s="2914">
        <v>1700000</v>
      </c>
      <c r="J17" s="2952"/>
      <c r="K17" s="1841"/>
      <c r="L17" s="1854" t="s">
        <v>546</v>
      </c>
      <c r="M17" s="2175" t="s">
        <v>605</v>
      </c>
      <c r="N17" s="1848" t="s">
        <v>871</v>
      </c>
      <c r="O17" s="2873">
        <v>8</v>
      </c>
      <c r="P17" s="2874"/>
      <c r="Q17" s="2873">
        <v>99300</v>
      </c>
      <c r="R17" s="2874"/>
      <c r="S17" s="2873">
        <v>794400</v>
      </c>
      <c r="T17" s="2874"/>
      <c r="U17" s="1852"/>
      <c r="V17" s="2921" t="s">
        <v>1006</v>
      </c>
      <c r="W17" s="2922"/>
      <c r="X17" s="1853"/>
      <c r="Y17" s="1848"/>
      <c r="Z17" s="2911"/>
      <c r="AA17" s="2912"/>
      <c r="AB17" s="2911"/>
      <c r="AC17" s="2912"/>
      <c r="AD17" s="2914">
        <v>0</v>
      </c>
      <c r="AE17" s="2952"/>
      <c r="AF17" s="1841"/>
      <c r="AG17" s="1854" t="s">
        <v>546</v>
      </c>
      <c r="AH17" s="1848" t="s">
        <v>770</v>
      </c>
      <c r="AI17" s="1848" t="s">
        <v>471</v>
      </c>
      <c r="AJ17" s="2873">
        <v>5</v>
      </c>
      <c r="AK17" s="2874"/>
      <c r="AL17" s="2873">
        <v>83300</v>
      </c>
      <c r="AM17" s="2874"/>
      <c r="AN17" s="2873">
        <v>416500</v>
      </c>
      <c r="AO17" s="2874"/>
    </row>
    <row r="18" spans="1:41" ht="16" customHeight="1" x14ac:dyDescent="0.15">
      <c r="A18" s="2903" t="s">
        <v>1007</v>
      </c>
      <c r="B18" s="2904"/>
      <c r="C18" s="1859" t="s">
        <v>507</v>
      </c>
      <c r="D18" s="1848" t="s">
        <v>508</v>
      </c>
      <c r="E18" s="2873">
        <v>20</v>
      </c>
      <c r="F18" s="2874"/>
      <c r="G18" s="2873">
        <v>34000</v>
      </c>
      <c r="H18" s="2874"/>
      <c r="I18" s="2873">
        <v>680000</v>
      </c>
      <c r="J18" s="2874"/>
      <c r="K18" s="1841"/>
      <c r="L18" s="1854" t="s">
        <v>546</v>
      </c>
      <c r="M18" s="2175" t="s">
        <v>770</v>
      </c>
      <c r="N18" s="1848" t="s">
        <v>871</v>
      </c>
      <c r="O18" s="2873">
        <v>8</v>
      </c>
      <c r="P18" s="2874"/>
      <c r="Q18" s="2873">
        <v>83300</v>
      </c>
      <c r="R18" s="2874"/>
      <c r="S18" s="2873">
        <v>666400</v>
      </c>
      <c r="T18" s="2874"/>
      <c r="U18" s="1852"/>
      <c r="V18" s="2903" t="s">
        <v>1007</v>
      </c>
      <c r="W18" s="2904"/>
      <c r="X18" s="1853"/>
      <c r="Y18" s="1848"/>
      <c r="Z18" s="2873"/>
      <c r="AA18" s="2874"/>
      <c r="AB18" s="2873"/>
      <c r="AC18" s="2874"/>
      <c r="AD18" s="2873"/>
      <c r="AE18" s="2874"/>
      <c r="AF18" s="1841"/>
      <c r="AG18" s="1854" t="s">
        <v>548</v>
      </c>
      <c r="AH18" s="1848"/>
      <c r="AI18" s="1848"/>
      <c r="AJ18" s="2873"/>
      <c r="AK18" s="2874"/>
      <c r="AL18" s="2873"/>
      <c r="AM18" s="2874"/>
      <c r="AN18" s="2873">
        <v>0</v>
      </c>
      <c r="AO18" s="2874"/>
    </row>
    <row r="19" spans="1:41" ht="16" customHeight="1" x14ac:dyDescent="0.15">
      <c r="A19" s="2903" t="s">
        <v>1008</v>
      </c>
      <c r="B19" s="2904"/>
      <c r="C19" s="1859"/>
      <c r="D19" s="1848"/>
      <c r="E19" s="2873"/>
      <c r="F19" s="2874"/>
      <c r="G19" s="2873"/>
      <c r="H19" s="2874"/>
      <c r="I19" s="2873">
        <v>0</v>
      </c>
      <c r="J19" s="2874"/>
      <c r="K19" s="1841"/>
      <c r="L19" s="1854" t="s">
        <v>886</v>
      </c>
      <c r="M19" s="2175" t="s">
        <v>1009</v>
      </c>
      <c r="N19" s="1848" t="s">
        <v>871</v>
      </c>
      <c r="O19" s="2873">
        <v>8</v>
      </c>
      <c r="P19" s="2874"/>
      <c r="Q19" s="2873">
        <v>16350</v>
      </c>
      <c r="R19" s="2874"/>
      <c r="S19" s="2873">
        <v>130800</v>
      </c>
      <c r="T19" s="2874"/>
      <c r="U19" s="1852"/>
      <c r="V19" s="2903" t="s">
        <v>1008</v>
      </c>
      <c r="W19" s="2904"/>
      <c r="X19" s="1859"/>
      <c r="Y19" s="1848"/>
      <c r="Z19" s="2873"/>
      <c r="AA19" s="2874"/>
      <c r="AB19" s="2873"/>
      <c r="AC19" s="2874"/>
      <c r="AD19" s="2873">
        <v>0</v>
      </c>
      <c r="AE19" s="2874"/>
      <c r="AF19" s="1841"/>
      <c r="AG19" s="1854" t="s">
        <v>886</v>
      </c>
      <c r="AH19" s="1848"/>
      <c r="AI19" s="1848"/>
      <c r="AJ19" s="2873"/>
      <c r="AK19" s="2874"/>
      <c r="AL19" s="2873"/>
      <c r="AM19" s="2874"/>
      <c r="AN19" s="2873"/>
      <c r="AO19" s="2874"/>
    </row>
    <row r="20" spans="1:41" ht="16" customHeight="1" x14ac:dyDescent="0.15">
      <c r="A20" s="2903" t="s">
        <v>480</v>
      </c>
      <c r="B20" s="2904"/>
      <c r="C20" s="1853"/>
      <c r="D20" s="1848"/>
      <c r="E20" s="2873"/>
      <c r="F20" s="2874"/>
      <c r="G20" s="2873"/>
      <c r="H20" s="2874"/>
      <c r="I20" s="2873">
        <v>0</v>
      </c>
      <c r="J20" s="2874"/>
      <c r="K20" s="1841"/>
      <c r="L20" s="1854" t="s">
        <v>467</v>
      </c>
      <c r="M20" s="1848"/>
      <c r="N20" s="1848"/>
      <c r="O20" s="2873"/>
      <c r="P20" s="2874"/>
      <c r="Q20" s="2873"/>
      <c r="R20" s="2874"/>
      <c r="S20" s="2873">
        <v>0</v>
      </c>
      <c r="T20" s="2874"/>
      <c r="U20" s="1852"/>
      <c r="V20" s="2903" t="s">
        <v>480</v>
      </c>
      <c r="W20" s="2904"/>
      <c r="X20" s="1853"/>
      <c r="Y20" s="1848"/>
      <c r="Z20" s="2873"/>
      <c r="AA20" s="2874"/>
      <c r="AB20" s="2873"/>
      <c r="AC20" s="2874"/>
      <c r="AD20" s="2873"/>
      <c r="AE20" s="2874"/>
      <c r="AF20" s="1841"/>
      <c r="AG20" s="1854" t="s">
        <v>467</v>
      </c>
      <c r="AH20" s="1848"/>
      <c r="AI20" s="1848"/>
      <c r="AJ20" s="2873"/>
      <c r="AK20" s="2874"/>
      <c r="AL20" s="2873"/>
      <c r="AM20" s="2874"/>
      <c r="AN20" s="2873">
        <v>0</v>
      </c>
      <c r="AO20" s="2874"/>
    </row>
    <row r="21" spans="1:41" ht="16" customHeight="1" x14ac:dyDescent="0.15">
      <c r="A21" s="2903" t="s">
        <v>481</v>
      </c>
      <c r="B21" s="2904"/>
      <c r="C21" s="1853"/>
      <c r="D21" s="1848"/>
      <c r="E21" s="2873"/>
      <c r="F21" s="2874"/>
      <c r="G21" s="2873"/>
      <c r="H21" s="2874"/>
      <c r="I21" s="2873">
        <v>0</v>
      </c>
      <c r="J21" s="2874"/>
      <c r="K21" s="1841"/>
      <c r="L21" s="1854" t="s">
        <v>891</v>
      </c>
      <c r="M21" s="1855"/>
      <c r="N21" s="1848"/>
      <c r="O21" s="2873"/>
      <c r="P21" s="2874"/>
      <c r="Q21" s="2873"/>
      <c r="R21" s="2874"/>
      <c r="S21" s="2873">
        <v>0</v>
      </c>
      <c r="T21" s="2874"/>
      <c r="U21" s="1852"/>
      <c r="V21" s="2903" t="s">
        <v>481</v>
      </c>
      <c r="W21" s="2904"/>
      <c r="X21" s="261"/>
      <c r="Y21" s="1859"/>
      <c r="Z21" s="2873"/>
      <c r="AA21" s="2874"/>
      <c r="AB21" s="2873"/>
      <c r="AC21" s="2874"/>
      <c r="AD21" s="2873"/>
      <c r="AE21" s="2874"/>
      <c r="AF21" s="1841"/>
      <c r="AG21" s="1854" t="s">
        <v>891</v>
      </c>
      <c r="AH21" s="1855"/>
      <c r="AI21" s="1848"/>
      <c r="AJ21" s="2873"/>
      <c r="AK21" s="2874"/>
      <c r="AL21" s="2873"/>
      <c r="AM21" s="2874"/>
      <c r="AN21" s="2873">
        <v>0</v>
      </c>
      <c r="AO21" s="2874"/>
    </row>
    <row r="22" spans="1:41" ht="16" customHeight="1" x14ac:dyDescent="0.15">
      <c r="A22" s="2903" t="s">
        <v>1125</v>
      </c>
      <c r="B22" s="2904"/>
      <c r="C22" s="1859" t="s">
        <v>507</v>
      </c>
      <c r="D22" s="1848" t="s">
        <v>508</v>
      </c>
      <c r="E22" s="2873">
        <v>25</v>
      </c>
      <c r="F22" s="2874"/>
      <c r="G22" s="2873">
        <v>34000</v>
      </c>
      <c r="H22" s="2874"/>
      <c r="I22" s="2873">
        <v>850000</v>
      </c>
      <c r="J22" s="2874"/>
      <c r="K22" s="1841"/>
      <c r="L22" s="1854" t="s">
        <v>610</v>
      </c>
      <c r="M22" s="1855"/>
      <c r="N22" s="1848"/>
      <c r="O22" s="2873"/>
      <c r="P22" s="2874"/>
      <c r="Q22" s="2873"/>
      <c r="R22" s="2874"/>
      <c r="S22" s="2873">
        <v>0</v>
      </c>
      <c r="T22" s="2874"/>
      <c r="U22" s="1852"/>
      <c r="V22" s="2903" t="s">
        <v>922</v>
      </c>
      <c r="W22" s="2904"/>
      <c r="X22" s="1853"/>
      <c r="Y22" s="1848"/>
      <c r="Z22" s="2873"/>
      <c r="AA22" s="2874"/>
      <c r="AB22" s="2873"/>
      <c r="AC22" s="2912"/>
      <c r="AD22" s="2873"/>
      <c r="AE22" s="2874"/>
      <c r="AF22" s="1841"/>
      <c r="AG22" s="1854" t="s">
        <v>610</v>
      </c>
      <c r="AH22" s="1855"/>
      <c r="AI22" s="1848"/>
      <c r="AJ22" s="2873"/>
      <c r="AK22" s="2874"/>
      <c r="AL22" s="2873"/>
      <c r="AM22" s="2874"/>
      <c r="AN22" s="2873">
        <v>0</v>
      </c>
      <c r="AO22" s="2874"/>
    </row>
    <row r="23" spans="1:41" ht="16" customHeight="1" x14ac:dyDescent="0.15">
      <c r="A23" s="2903" t="s">
        <v>1010</v>
      </c>
      <c r="B23" s="2904"/>
      <c r="C23" s="1859"/>
      <c r="D23" s="1848"/>
      <c r="E23" s="2911"/>
      <c r="F23" s="2912"/>
      <c r="G23" s="2873"/>
      <c r="H23" s="2874"/>
      <c r="I23" s="2873">
        <v>0</v>
      </c>
      <c r="J23" s="2874"/>
      <c r="K23" s="1841"/>
      <c r="L23" s="1854" t="s">
        <v>518</v>
      </c>
      <c r="M23" s="1848"/>
      <c r="N23" s="1848"/>
      <c r="O23" s="2873"/>
      <c r="P23" s="2874"/>
      <c r="Q23" s="2873"/>
      <c r="R23" s="2874"/>
      <c r="S23" s="2873">
        <v>0</v>
      </c>
      <c r="T23" s="2874"/>
      <c r="U23" s="1852"/>
      <c r="V23" s="2903" t="s">
        <v>1010</v>
      </c>
      <c r="W23" s="2904"/>
      <c r="X23" s="1853"/>
      <c r="Y23" s="1848"/>
      <c r="Z23" s="2911"/>
      <c r="AA23" s="2912"/>
      <c r="AB23" s="2911"/>
      <c r="AC23" s="2912"/>
      <c r="AD23" s="2873"/>
      <c r="AE23" s="2874"/>
      <c r="AF23" s="1841"/>
      <c r="AG23" s="1854" t="s">
        <v>518</v>
      </c>
      <c r="AH23" s="1848"/>
      <c r="AI23" s="2175" t="s">
        <v>811</v>
      </c>
      <c r="AJ23" s="2873"/>
      <c r="AK23" s="2874"/>
      <c r="AL23" s="2873"/>
      <c r="AM23" s="2874"/>
      <c r="AN23" s="2873">
        <v>250000</v>
      </c>
      <c r="AO23" s="2874"/>
    </row>
    <row r="24" spans="1:41" ht="16" customHeight="1" x14ac:dyDescent="0.15">
      <c r="A24" s="2903" t="s">
        <v>1011</v>
      </c>
      <c r="B24" s="2904"/>
      <c r="C24" s="1859" t="s">
        <v>507</v>
      </c>
      <c r="D24" s="1848" t="s">
        <v>508</v>
      </c>
      <c r="E24" s="2911">
        <v>5</v>
      </c>
      <c r="F24" s="2912"/>
      <c r="G24" s="2873">
        <v>34000</v>
      </c>
      <c r="H24" s="2874"/>
      <c r="I24" s="2873">
        <v>170000</v>
      </c>
      <c r="J24" s="2874"/>
      <c r="K24" s="1841"/>
      <c r="L24" s="1854" t="s">
        <v>818</v>
      </c>
      <c r="M24" s="1848"/>
      <c r="N24" s="1848"/>
      <c r="O24" s="2873"/>
      <c r="P24" s="2874"/>
      <c r="Q24" s="2873"/>
      <c r="R24" s="2874"/>
      <c r="S24" s="2873">
        <v>0</v>
      </c>
      <c r="T24" s="2874"/>
      <c r="U24" s="1852"/>
      <c r="V24" s="2903" t="s">
        <v>1011</v>
      </c>
      <c r="W24" s="2904"/>
      <c r="X24" s="1853"/>
      <c r="Y24" s="1848"/>
      <c r="Z24" s="2911"/>
      <c r="AA24" s="2912"/>
      <c r="AB24" s="2911"/>
      <c r="AC24" s="2912"/>
      <c r="AD24" s="2873"/>
      <c r="AE24" s="2874"/>
      <c r="AF24" s="1841"/>
      <c r="AG24" s="1854" t="s">
        <v>151</v>
      </c>
      <c r="AH24" s="1848" t="s">
        <v>152</v>
      </c>
      <c r="AI24" s="1848" t="s">
        <v>153</v>
      </c>
      <c r="AJ24" s="2873">
        <v>85</v>
      </c>
      <c r="AK24" s="2874"/>
      <c r="AL24" s="2873">
        <v>10250</v>
      </c>
      <c r="AM24" s="2874"/>
      <c r="AN24" s="2873">
        <v>871250</v>
      </c>
      <c r="AO24" s="2874"/>
    </row>
    <row r="25" spans="1:41" ht="16" customHeight="1" x14ac:dyDescent="0.15">
      <c r="A25" s="2903" t="s">
        <v>893</v>
      </c>
      <c r="B25" s="2904"/>
      <c r="C25" s="1853"/>
      <c r="D25" s="1848"/>
      <c r="E25" s="2911"/>
      <c r="F25" s="2912"/>
      <c r="G25" s="2911"/>
      <c r="H25" s="2912"/>
      <c r="I25" s="2873">
        <v>0</v>
      </c>
      <c r="J25" s="2874"/>
      <c r="K25" s="1841"/>
      <c r="L25" s="1854" t="s">
        <v>590</v>
      </c>
      <c r="M25" s="1855"/>
      <c r="N25" s="1848"/>
      <c r="O25" s="2873"/>
      <c r="P25" s="2874"/>
      <c r="Q25" s="2873"/>
      <c r="R25" s="2874"/>
      <c r="S25" s="2873">
        <v>0</v>
      </c>
      <c r="T25" s="2874"/>
      <c r="U25" s="1852"/>
      <c r="V25" s="2903" t="s">
        <v>893</v>
      </c>
      <c r="W25" s="2904"/>
      <c r="X25" s="1853"/>
      <c r="Y25" s="1848"/>
      <c r="Z25" s="2911"/>
      <c r="AA25" s="2912"/>
      <c r="AB25" s="2911"/>
      <c r="AC25" s="2912"/>
      <c r="AD25" s="2873"/>
      <c r="AE25" s="2874"/>
      <c r="AF25" s="1841"/>
      <c r="AG25" s="1854" t="s">
        <v>154</v>
      </c>
      <c r="AH25" s="1855"/>
      <c r="AI25" s="1848" t="s">
        <v>811</v>
      </c>
      <c r="AJ25" s="2873"/>
      <c r="AK25" s="2874"/>
      <c r="AL25" s="2873"/>
      <c r="AM25" s="2874"/>
      <c r="AN25" s="2873">
        <v>150000</v>
      </c>
      <c r="AO25" s="2874"/>
    </row>
    <row r="26" spans="1:41" ht="16" customHeight="1" x14ac:dyDescent="0.15">
      <c r="A26" s="2903" t="s">
        <v>1012</v>
      </c>
      <c r="B26" s="2904"/>
      <c r="C26" s="1853"/>
      <c r="D26" s="1848"/>
      <c r="E26" s="2911"/>
      <c r="F26" s="2912"/>
      <c r="G26" s="2911"/>
      <c r="H26" s="2912"/>
      <c r="I26" s="2873">
        <v>0</v>
      </c>
      <c r="J26" s="2874"/>
      <c r="K26" s="1841"/>
      <c r="L26" s="1854" t="s">
        <v>822</v>
      </c>
      <c r="M26" s="1855"/>
      <c r="N26" s="1848" t="s">
        <v>811</v>
      </c>
      <c r="O26" s="2873">
        <v>1</v>
      </c>
      <c r="P26" s="2874"/>
      <c r="Q26" s="2873">
        <v>224750</v>
      </c>
      <c r="R26" s="2874"/>
      <c r="S26" s="2873">
        <v>224750</v>
      </c>
      <c r="T26" s="2874"/>
      <c r="U26" s="1852"/>
      <c r="V26" s="2903" t="s">
        <v>1012</v>
      </c>
      <c r="W26" s="2904"/>
      <c r="X26" s="1853"/>
      <c r="Y26" s="1848"/>
      <c r="Z26" s="2911"/>
      <c r="AA26" s="2912"/>
      <c r="AB26" s="2911"/>
      <c r="AC26" s="2912"/>
      <c r="AD26" s="2873"/>
      <c r="AE26" s="2874"/>
      <c r="AF26" s="1841"/>
      <c r="AG26" s="1854" t="s">
        <v>894</v>
      </c>
      <c r="AH26" s="1855"/>
      <c r="AI26" s="1848"/>
      <c r="AJ26" s="2873"/>
      <c r="AK26" s="2874"/>
      <c r="AL26" s="2873"/>
      <c r="AM26" s="2874"/>
      <c r="AN26" s="2873">
        <v>0</v>
      </c>
      <c r="AO26" s="2874"/>
    </row>
    <row r="27" spans="1:41" ht="16" customHeight="1" x14ac:dyDescent="0.15">
      <c r="A27" s="2903" t="s">
        <v>515</v>
      </c>
      <c r="B27" s="2904"/>
      <c r="C27" s="1853"/>
      <c r="D27" s="1848"/>
      <c r="E27" s="2911"/>
      <c r="F27" s="2912"/>
      <c r="G27" s="2911"/>
      <c r="H27" s="2912"/>
      <c r="I27" s="2873">
        <v>0</v>
      </c>
      <c r="J27" s="2874"/>
      <c r="K27" s="1841"/>
      <c r="L27" s="1857" t="s">
        <v>526</v>
      </c>
      <c r="M27" s="1860"/>
      <c r="N27" s="1859"/>
      <c r="O27" s="2945"/>
      <c r="P27" s="2945"/>
      <c r="Q27" s="2945"/>
      <c r="R27" s="2945"/>
      <c r="S27" s="2873">
        <v>0</v>
      </c>
      <c r="T27" s="2874"/>
      <c r="U27" s="1852"/>
      <c r="V27" s="2903" t="s">
        <v>515</v>
      </c>
      <c r="W27" s="2904"/>
      <c r="X27" s="1853"/>
      <c r="Y27" s="1848"/>
      <c r="Z27" s="2911"/>
      <c r="AA27" s="2912"/>
      <c r="AB27" s="2911"/>
      <c r="AC27" s="2912"/>
      <c r="AD27" s="2873"/>
      <c r="AE27" s="2874"/>
      <c r="AF27" s="1841"/>
      <c r="AG27" s="1857" t="s">
        <v>526</v>
      </c>
      <c r="AH27" s="1860"/>
      <c r="AI27" s="1859"/>
      <c r="AJ27" s="2945"/>
      <c r="AK27" s="2945"/>
      <c r="AL27" s="2945"/>
      <c r="AM27" s="2945"/>
      <c r="AN27" s="2873">
        <v>0</v>
      </c>
      <c r="AO27" s="2874"/>
    </row>
    <row r="28" spans="1:41" ht="16" customHeight="1" x14ac:dyDescent="0.15">
      <c r="A28" s="2921" t="s">
        <v>1013</v>
      </c>
      <c r="B28" s="2922"/>
      <c r="C28" s="1853"/>
      <c r="D28" s="1848"/>
      <c r="E28" s="2911"/>
      <c r="F28" s="2912"/>
      <c r="G28" s="2911"/>
      <c r="H28" s="2912"/>
      <c r="I28" s="2914">
        <v>2550000</v>
      </c>
      <c r="J28" s="2952"/>
      <c r="K28" s="1841"/>
      <c r="L28" s="1857"/>
      <c r="M28" s="1860"/>
      <c r="N28" s="1859"/>
      <c r="O28" s="2945"/>
      <c r="P28" s="2945"/>
      <c r="Q28" s="2945"/>
      <c r="R28" s="2945"/>
      <c r="S28" s="2945"/>
      <c r="T28" s="2945"/>
      <c r="U28" s="1861"/>
      <c r="V28" s="2921" t="s">
        <v>1014</v>
      </c>
      <c r="W28" s="2922"/>
      <c r="X28" s="1853"/>
      <c r="Y28" s="1848"/>
      <c r="Z28" s="2911"/>
      <c r="AA28" s="2912"/>
      <c r="AB28" s="2911"/>
      <c r="AC28" s="2912"/>
      <c r="AD28" s="2914">
        <v>1496000</v>
      </c>
      <c r="AE28" s="2952"/>
      <c r="AF28" s="1841"/>
      <c r="AG28" s="1857"/>
      <c r="AH28" s="1860"/>
      <c r="AI28" s="1859"/>
      <c r="AJ28" s="2945"/>
      <c r="AK28" s="2945"/>
      <c r="AL28" s="2945"/>
      <c r="AM28" s="2945"/>
      <c r="AN28" s="2945"/>
      <c r="AO28" s="2945"/>
    </row>
    <row r="29" spans="1:41" ht="16" customHeight="1" x14ac:dyDescent="0.15">
      <c r="A29" s="2903" t="s">
        <v>872</v>
      </c>
      <c r="B29" s="2904"/>
      <c r="C29" s="1859" t="s">
        <v>507</v>
      </c>
      <c r="D29" s="1848" t="s">
        <v>508</v>
      </c>
      <c r="E29" s="2873">
        <v>12</v>
      </c>
      <c r="F29" s="2874"/>
      <c r="G29" s="2873">
        <v>34000</v>
      </c>
      <c r="H29" s="2874"/>
      <c r="I29" s="2873">
        <v>408000</v>
      </c>
      <c r="J29" s="2874"/>
      <c r="K29" s="1841"/>
      <c r="L29" s="1862" t="s">
        <v>896</v>
      </c>
      <c r="M29" s="1845"/>
      <c r="N29" s="1863"/>
      <c r="O29" s="2946"/>
      <c r="P29" s="2946"/>
      <c r="Q29" s="2946"/>
      <c r="R29" s="2946"/>
      <c r="S29" s="2947">
        <v>5056350</v>
      </c>
      <c r="T29" s="2947"/>
      <c r="U29" s="1864"/>
      <c r="V29" s="2903"/>
      <c r="W29" s="2904"/>
      <c r="X29" s="1853"/>
      <c r="Y29" s="1848"/>
      <c r="Z29" s="2873"/>
      <c r="AA29" s="2874"/>
      <c r="AB29" s="2873"/>
      <c r="AC29" s="2874"/>
      <c r="AD29" s="2873"/>
      <c r="AE29" s="2874"/>
      <c r="AF29" s="1841"/>
      <c r="AG29" s="1862" t="s">
        <v>896</v>
      </c>
      <c r="AH29" s="1845"/>
      <c r="AI29" s="1863"/>
      <c r="AJ29" s="2946"/>
      <c r="AK29" s="2946"/>
      <c r="AL29" s="2946"/>
      <c r="AM29" s="2946"/>
      <c r="AN29" s="2947">
        <v>1687750</v>
      </c>
      <c r="AO29" s="2947"/>
    </row>
    <row r="30" spans="1:41" ht="16" customHeight="1" x14ac:dyDescent="0.15">
      <c r="A30" s="2903" t="s">
        <v>506</v>
      </c>
      <c r="B30" s="2904"/>
      <c r="C30" s="1859" t="s">
        <v>507</v>
      </c>
      <c r="D30" s="1848" t="s">
        <v>508</v>
      </c>
      <c r="E30" s="2873">
        <v>6</v>
      </c>
      <c r="F30" s="2874"/>
      <c r="G30" s="2873">
        <v>34000</v>
      </c>
      <c r="H30" s="2874"/>
      <c r="I30" s="2873">
        <v>204000</v>
      </c>
      <c r="J30" s="2874"/>
      <c r="K30" s="1841"/>
      <c r="L30" s="1856"/>
      <c r="M30" s="1860"/>
      <c r="N30" s="1859"/>
      <c r="O30" s="2945"/>
      <c r="P30" s="2945"/>
      <c r="Q30" s="2945"/>
      <c r="R30" s="2945"/>
      <c r="S30" s="2945"/>
      <c r="T30" s="2945"/>
      <c r="U30" s="1861"/>
      <c r="V30" s="2903" t="s">
        <v>506</v>
      </c>
      <c r="W30" s="2904"/>
      <c r="X30" s="1853"/>
      <c r="Y30" s="1848"/>
      <c r="Z30" s="2873"/>
      <c r="AA30" s="2874"/>
      <c r="AB30" s="2873"/>
      <c r="AC30" s="2874"/>
      <c r="AD30" s="2873"/>
      <c r="AE30" s="2874"/>
      <c r="AF30" s="1841"/>
      <c r="AG30" s="1856"/>
      <c r="AH30" s="1860"/>
      <c r="AI30" s="1859"/>
      <c r="AJ30" s="2945"/>
      <c r="AK30" s="2945"/>
      <c r="AL30" s="2945"/>
      <c r="AM30" s="2945"/>
      <c r="AN30" s="2945"/>
      <c r="AO30" s="2945"/>
    </row>
    <row r="31" spans="1:41" ht="16" customHeight="1" x14ac:dyDescent="0.15">
      <c r="A31" s="2903" t="s">
        <v>155</v>
      </c>
      <c r="B31" s="2904"/>
      <c r="C31" s="1859" t="s">
        <v>507</v>
      </c>
      <c r="D31" s="1848" t="s">
        <v>508</v>
      </c>
      <c r="E31" s="2911">
        <v>7</v>
      </c>
      <c r="F31" s="2912"/>
      <c r="G31" s="2873">
        <v>34000</v>
      </c>
      <c r="H31" s="2874"/>
      <c r="I31" s="2873">
        <v>238000</v>
      </c>
      <c r="J31" s="2874"/>
      <c r="K31" s="1841"/>
      <c r="L31" s="1865" t="s">
        <v>156</v>
      </c>
      <c r="M31" s="1866"/>
      <c r="N31" s="1866"/>
      <c r="O31" s="2941"/>
      <c r="P31" s="2941"/>
      <c r="Q31" s="2941"/>
      <c r="R31" s="2941"/>
      <c r="S31" s="2941"/>
      <c r="T31" s="2942"/>
      <c r="U31" s="1852"/>
      <c r="V31" s="2903" t="s">
        <v>1015</v>
      </c>
      <c r="W31" s="2904"/>
      <c r="X31" s="1853"/>
      <c r="Y31" s="1848"/>
      <c r="Z31" s="2911"/>
      <c r="AA31" s="2912"/>
      <c r="AB31" s="2911"/>
      <c r="AC31" s="2912"/>
      <c r="AD31" s="2873"/>
      <c r="AE31" s="2874"/>
      <c r="AF31" s="1841"/>
      <c r="AG31" s="1865" t="s">
        <v>156</v>
      </c>
      <c r="AH31" s="1866"/>
      <c r="AI31" s="1866"/>
      <c r="AJ31" s="2941"/>
      <c r="AK31" s="2941"/>
      <c r="AL31" s="2941"/>
      <c r="AM31" s="2941"/>
      <c r="AN31" s="2941"/>
      <c r="AO31" s="2942"/>
    </row>
    <row r="32" spans="1:41" ht="16" customHeight="1" x14ac:dyDescent="0.15">
      <c r="A32" s="2903" t="s">
        <v>1016</v>
      </c>
      <c r="B32" s="2904"/>
      <c r="C32" s="1853"/>
      <c r="D32" s="1848"/>
      <c r="E32" s="2911"/>
      <c r="F32" s="2912"/>
      <c r="G32" s="2911"/>
      <c r="H32" s="2912"/>
      <c r="I32" s="2873">
        <v>0</v>
      </c>
      <c r="J32" s="2874"/>
      <c r="K32" s="1841"/>
      <c r="L32" s="1856" t="s">
        <v>1017</v>
      </c>
      <c r="M32" s="1867">
        <v>0.05</v>
      </c>
      <c r="N32" s="299"/>
      <c r="O32" s="2926"/>
      <c r="P32" s="2926"/>
      <c r="Q32" s="2926"/>
      <c r="R32" s="2926"/>
      <c r="S32" s="2926">
        <v>490317.5</v>
      </c>
      <c r="T32" s="2874"/>
      <c r="U32" s="1852"/>
      <c r="V32" s="2903" t="s">
        <v>1016</v>
      </c>
      <c r="W32" s="2904"/>
      <c r="X32" s="1853"/>
      <c r="Y32" s="1848"/>
      <c r="Z32" s="2911"/>
      <c r="AA32" s="2912"/>
      <c r="AB32" s="2911"/>
      <c r="AC32" s="2912"/>
      <c r="AD32" s="2873"/>
      <c r="AE32" s="2874"/>
      <c r="AF32" s="1841"/>
      <c r="AG32" s="1856" t="s">
        <v>1017</v>
      </c>
      <c r="AH32" s="1867">
        <v>0.05</v>
      </c>
      <c r="AI32" s="299"/>
      <c r="AJ32" s="2926"/>
      <c r="AK32" s="2926"/>
      <c r="AL32" s="2926"/>
      <c r="AM32" s="2926"/>
      <c r="AN32" s="2926">
        <v>546287.5</v>
      </c>
      <c r="AO32" s="2874"/>
    </row>
    <row r="33" spans="1:41" ht="16" customHeight="1" x14ac:dyDescent="0.15">
      <c r="A33" s="2903" t="s">
        <v>1018</v>
      </c>
      <c r="B33" s="2904"/>
      <c r="C33" s="1853"/>
      <c r="D33" s="1848"/>
      <c r="E33" s="2911"/>
      <c r="F33" s="2912"/>
      <c r="G33" s="2911"/>
      <c r="H33" s="2912"/>
      <c r="I33" s="2873">
        <v>0</v>
      </c>
      <c r="J33" s="2874"/>
      <c r="K33" s="1841"/>
      <c r="L33" s="1868" t="s">
        <v>538</v>
      </c>
      <c r="M33" s="299"/>
      <c r="N33" s="299"/>
      <c r="O33" s="2926"/>
      <c r="P33" s="2926"/>
      <c r="Q33" s="2926"/>
      <c r="R33" s="2926"/>
      <c r="S33" s="2926">
        <v>120000</v>
      </c>
      <c r="T33" s="2874"/>
      <c r="U33" s="1852"/>
      <c r="V33" s="2903" t="s">
        <v>1018</v>
      </c>
      <c r="W33" s="2904"/>
      <c r="X33" s="1853"/>
      <c r="Y33" s="1848"/>
      <c r="Z33" s="2911"/>
      <c r="AA33" s="2912"/>
      <c r="AB33" s="2911"/>
      <c r="AC33" s="2912"/>
      <c r="AD33" s="2873"/>
      <c r="AE33" s="2874"/>
      <c r="AF33" s="1841"/>
      <c r="AG33" s="1868" t="s">
        <v>538</v>
      </c>
      <c r="AH33" s="299"/>
      <c r="AI33" s="299"/>
      <c r="AJ33" s="2926"/>
      <c r="AK33" s="2926"/>
      <c r="AL33" s="2926"/>
      <c r="AM33" s="2926"/>
      <c r="AN33" s="2926">
        <v>120000</v>
      </c>
      <c r="AO33" s="2874"/>
    </row>
    <row r="34" spans="1:41" ht="16" customHeight="1" x14ac:dyDescent="0.15">
      <c r="A34" s="2903" t="s">
        <v>1019</v>
      </c>
      <c r="B34" s="2904"/>
      <c r="C34" s="1853"/>
      <c r="D34" s="1848"/>
      <c r="E34" s="2911"/>
      <c r="F34" s="2912"/>
      <c r="G34" s="2911"/>
      <c r="H34" s="2912"/>
      <c r="I34" s="2873">
        <v>0</v>
      </c>
      <c r="J34" s="2874"/>
      <c r="K34" s="1841"/>
      <c r="L34" s="1869" t="s">
        <v>540</v>
      </c>
      <c r="M34" s="299"/>
      <c r="N34" s="299"/>
      <c r="O34" s="2926"/>
      <c r="P34" s="2926"/>
      <c r="Q34" s="2926"/>
      <c r="R34" s="2926"/>
      <c r="S34" s="2926">
        <v>500000</v>
      </c>
      <c r="T34" s="2874"/>
      <c r="U34" s="1852"/>
      <c r="V34" s="2903" t="s">
        <v>1019</v>
      </c>
      <c r="W34" s="2904"/>
      <c r="X34" s="1853"/>
      <c r="Y34" s="1848"/>
      <c r="Z34" s="2911"/>
      <c r="AA34" s="2912"/>
      <c r="AB34" s="2911"/>
      <c r="AC34" s="2912"/>
      <c r="AD34" s="2873"/>
      <c r="AE34" s="2874"/>
      <c r="AF34" s="1841"/>
      <c r="AG34" s="1869" t="s">
        <v>540</v>
      </c>
      <c r="AH34" s="299"/>
      <c r="AI34" s="299"/>
      <c r="AJ34" s="2926"/>
      <c r="AK34" s="2926"/>
      <c r="AL34" s="2926"/>
      <c r="AM34" s="2926"/>
      <c r="AN34" s="2926">
        <v>500000</v>
      </c>
      <c r="AO34" s="2874"/>
    </row>
    <row r="35" spans="1:41" ht="16" customHeight="1" x14ac:dyDescent="0.15">
      <c r="A35" s="2903" t="s">
        <v>1020</v>
      </c>
      <c r="B35" s="2904"/>
      <c r="C35" s="1853"/>
      <c r="D35" s="1848"/>
      <c r="E35" s="2911"/>
      <c r="F35" s="2912"/>
      <c r="G35" s="2911"/>
      <c r="H35" s="2912"/>
      <c r="I35" s="2873">
        <v>0</v>
      </c>
      <c r="J35" s="2874"/>
      <c r="K35" s="1841"/>
      <c r="L35" s="1869" t="s">
        <v>743</v>
      </c>
      <c r="M35" s="299"/>
      <c r="N35" s="299"/>
      <c r="O35" s="2926"/>
      <c r="P35" s="2926"/>
      <c r="Q35" s="2926"/>
      <c r="R35" s="2926"/>
      <c r="S35" s="2926">
        <v>490317.5</v>
      </c>
      <c r="T35" s="2874"/>
      <c r="U35" s="1852"/>
      <c r="V35" s="2903" t="s">
        <v>1020</v>
      </c>
      <c r="W35" s="2904"/>
      <c r="X35" s="1853"/>
      <c r="Y35" s="1848"/>
      <c r="Z35" s="2911"/>
      <c r="AA35" s="2912"/>
      <c r="AB35" s="2911"/>
      <c r="AC35" s="2912"/>
      <c r="AD35" s="2873"/>
      <c r="AE35" s="2874"/>
      <c r="AF35" s="1841"/>
      <c r="AG35" s="1869" t="s">
        <v>743</v>
      </c>
      <c r="AH35" s="299"/>
      <c r="AI35" s="299"/>
      <c r="AJ35" s="2926"/>
      <c r="AK35" s="2926"/>
      <c r="AL35" s="2926"/>
      <c r="AM35" s="2926"/>
      <c r="AN35" s="2926">
        <v>546287.5</v>
      </c>
      <c r="AO35" s="2874"/>
    </row>
    <row r="36" spans="1:41" ht="16" customHeight="1" x14ac:dyDescent="0.15">
      <c r="A36" s="2903" t="s">
        <v>1021</v>
      </c>
      <c r="B36" s="2904"/>
      <c r="C36" s="1853"/>
      <c r="D36" s="1848"/>
      <c r="E36" s="2911"/>
      <c r="F36" s="2912"/>
      <c r="G36" s="2911"/>
      <c r="H36" s="2912"/>
      <c r="I36" s="2873">
        <v>0</v>
      </c>
      <c r="J36" s="2874"/>
      <c r="K36" s="1841"/>
      <c r="L36" s="1870" t="s">
        <v>515</v>
      </c>
      <c r="M36" s="1871"/>
      <c r="N36" s="1871"/>
      <c r="O36" s="2936"/>
      <c r="P36" s="2936"/>
      <c r="Q36" s="2936"/>
      <c r="R36" s="2936"/>
      <c r="S36" s="2936">
        <v>150000</v>
      </c>
      <c r="T36" s="2970"/>
      <c r="U36" s="1852"/>
      <c r="V36" s="2903" t="s">
        <v>1021</v>
      </c>
      <c r="W36" s="2904"/>
      <c r="X36" s="1853"/>
      <c r="Y36" s="1848"/>
      <c r="Z36" s="2911"/>
      <c r="AA36" s="2912"/>
      <c r="AB36" s="2911"/>
      <c r="AC36" s="2912"/>
      <c r="AD36" s="2873"/>
      <c r="AE36" s="2874"/>
      <c r="AF36" s="1841"/>
      <c r="AG36" s="2388" t="s">
        <v>1811</v>
      </c>
      <c r="AH36" s="1871"/>
      <c r="AI36" s="1871"/>
      <c r="AJ36" s="2936"/>
      <c r="AK36" s="2936"/>
      <c r="AL36" s="2936"/>
      <c r="AM36" s="2936"/>
      <c r="AN36" s="2936">
        <v>77000</v>
      </c>
      <c r="AO36" s="2970"/>
    </row>
    <row r="37" spans="1:41" ht="16" customHeight="1" x14ac:dyDescent="0.15">
      <c r="A37" s="2903" t="s">
        <v>1022</v>
      </c>
      <c r="B37" s="2904"/>
      <c r="C37" s="1853"/>
      <c r="D37" s="1848"/>
      <c r="E37" s="2911"/>
      <c r="F37" s="2912"/>
      <c r="G37" s="2911"/>
      <c r="H37" s="2912"/>
      <c r="I37" s="2873">
        <v>0</v>
      </c>
      <c r="J37" s="2874"/>
      <c r="K37" s="1841"/>
      <c r="L37" s="1872" t="s">
        <v>544</v>
      </c>
      <c r="M37" s="1873"/>
      <c r="N37" s="1873"/>
      <c r="O37" s="2933"/>
      <c r="P37" s="2933"/>
      <c r="Q37" s="2929"/>
      <c r="R37" s="2929"/>
      <c r="S37" s="2865">
        <v>1750635</v>
      </c>
      <c r="T37" s="2865"/>
      <c r="U37" s="1874"/>
      <c r="V37" s="2903" t="s">
        <v>1022</v>
      </c>
      <c r="W37" s="2904"/>
      <c r="X37" s="1853"/>
      <c r="Y37" s="1848"/>
      <c r="Z37" s="2911"/>
      <c r="AA37" s="2912"/>
      <c r="AB37" s="2911"/>
      <c r="AC37" s="2912"/>
      <c r="AD37" s="2873"/>
      <c r="AE37" s="2874"/>
      <c r="AF37" s="1841"/>
      <c r="AG37" s="1872" t="s">
        <v>544</v>
      </c>
      <c r="AH37" s="1873"/>
      <c r="AI37" s="1873"/>
      <c r="AJ37" s="2933"/>
      <c r="AK37" s="2933"/>
      <c r="AL37" s="2929"/>
      <c r="AM37" s="2929"/>
      <c r="AN37" s="2865">
        <v>1789575</v>
      </c>
      <c r="AO37" s="2865"/>
    </row>
    <row r="38" spans="1:41" ht="16" customHeight="1" x14ac:dyDescent="0.15">
      <c r="A38" s="2903" t="s">
        <v>157</v>
      </c>
      <c r="B38" s="2904"/>
      <c r="C38" s="1859"/>
      <c r="D38" s="1848"/>
      <c r="E38" s="2911"/>
      <c r="F38" s="2912"/>
      <c r="G38" s="2911"/>
      <c r="H38" s="2912"/>
      <c r="I38" s="2873">
        <v>0</v>
      </c>
      <c r="J38" s="2874"/>
      <c r="K38" s="1841"/>
      <c r="L38" s="1875"/>
      <c r="M38" s="299"/>
      <c r="N38" s="299"/>
      <c r="O38" s="2926"/>
      <c r="P38" s="2926"/>
      <c r="Q38" s="2926"/>
      <c r="R38" s="2926"/>
      <c r="S38" s="2926"/>
      <c r="T38" s="2874"/>
      <c r="U38" s="1852"/>
      <c r="V38" s="2903" t="s">
        <v>157</v>
      </c>
      <c r="W38" s="2904"/>
      <c r="X38" s="1859" t="s">
        <v>507</v>
      </c>
      <c r="Y38" s="1848" t="s">
        <v>508</v>
      </c>
      <c r="Z38" s="2911">
        <v>5</v>
      </c>
      <c r="AA38" s="2912"/>
      <c r="AB38" s="2873">
        <v>34000</v>
      </c>
      <c r="AC38" s="2874"/>
      <c r="AD38" s="2873">
        <v>170000</v>
      </c>
      <c r="AE38" s="2874"/>
      <c r="AF38" s="1841"/>
      <c r="AG38" s="1875"/>
      <c r="AH38" s="299"/>
      <c r="AI38" s="299"/>
      <c r="AJ38" s="2926"/>
      <c r="AK38" s="2926"/>
      <c r="AL38" s="2926"/>
      <c r="AM38" s="2926"/>
      <c r="AN38" s="2926"/>
      <c r="AO38" s="2874"/>
    </row>
    <row r="39" spans="1:41" ht="16" customHeight="1" thickBot="1" x14ac:dyDescent="0.2">
      <c r="A39" s="2903" t="s">
        <v>1024</v>
      </c>
      <c r="B39" s="2904"/>
      <c r="C39" s="1853"/>
      <c r="D39" s="1848"/>
      <c r="E39" s="2911"/>
      <c r="F39" s="2912"/>
      <c r="G39" s="2911"/>
      <c r="H39" s="2912"/>
      <c r="I39" s="2873">
        <v>0</v>
      </c>
      <c r="J39" s="2874"/>
      <c r="K39" s="1841"/>
      <c r="L39" s="1876" t="s">
        <v>158</v>
      </c>
      <c r="M39" s="1877"/>
      <c r="N39" s="1877"/>
      <c r="O39" s="1877"/>
      <c r="P39" s="1877"/>
      <c r="Q39" s="1878"/>
      <c r="R39" s="1878"/>
      <c r="S39" s="2862">
        <v>11556985</v>
      </c>
      <c r="T39" s="2863"/>
      <c r="U39" s="1874"/>
      <c r="V39" s="2903" t="s">
        <v>1024</v>
      </c>
      <c r="W39" s="2904"/>
      <c r="X39" s="1853"/>
      <c r="Y39" s="1848"/>
      <c r="Z39" s="2911"/>
      <c r="AA39" s="2912"/>
      <c r="AB39" s="2911"/>
      <c r="AC39" s="2912"/>
      <c r="AD39" s="2873"/>
      <c r="AE39" s="2874"/>
      <c r="AF39" s="1841"/>
      <c r="AG39" s="1876" t="s">
        <v>158</v>
      </c>
      <c r="AH39" s="1877"/>
      <c r="AI39" s="1877"/>
      <c r="AJ39" s="1877"/>
      <c r="AK39" s="1877"/>
      <c r="AL39" s="1878"/>
      <c r="AM39" s="1878"/>
      <c r="AN39" s="2862">
        <v>12715325</v>
      </c>
      <c r="AO39" s="2863"/>
    </row>
    <row r="40" spans="1:41" ht="16" customHeight="1" x14ac:dyDescent="0.15">
      <c r="A40" s="2903" t="s">
        <v>1030</v>
      </c>
      <c r="B40" s="2904"/>
      <c r="C40" s="1859" t="s">
        <v>507</v>
      </c>
      <c r="D40" s="1848" t="s">
        <v>508</v>
      </c>
      <c r="E40" s="2873">
        <v>40</v>
      </c>
      <c r="F40" s="2874"/>
      <c r="G40" s="2873">
        <v>34000</v>
      </c>
      <c r="H40" s="2874"/>
      <c r="I40" s="2873">
        <v>1360000</v>
      </c>
      <c r="J40" s="2874"/>
      <c r="K40" s="1879"/>
      <c r="L40" s="299"/>
      <c r="M40" s="299"/>
      <c r="N40" s="299"/>
      <c r="O40" s="299"/>
      <c r="P40" s="299"/>
      <c r="Q40" s="299"/>
      <c r="R40" s="299"/>
      <c r="S40" s="299"/>
      <c r="T40" s="299"/>
      <c r="U40" s="1880"/>
      <c r="V40" s="2903" t="s">
        <v>1030</v>
      </c>
      <c r="W40" s="2904"/>
      <c r="X40" s="1859" t="s">
        <v>507</v>
      </c>
      <c r="Y40" s="1848" t="s">
        <v>508</v>
      </c>
      <c r="Z40" s="2873">
        <v>35</v>
      </c>
      <c r="AA40" s="2874"/>
      <c r="AB40" s="2873">
        <v>34000</v>
      </c>
      <c r="AC40" s="2874"/>
      <c r="AD40" s="2873">
        <v>1190000</v>
      </c>
      <c r="AE40" s="2874"/>
      <c r="AF40" s="1879"/>
      <c r="AG40" s="299"/>
      <c r="AH40" s="299"/>
      <c r="AI40" s="299"/>
      <c r="AJ40" s="299"/>
      <c r="AK40" s="299"/>
      <c r="AL40" s="299"/>
      <c r="AM40" s="299"/>
      <c r="AN40" s="299"/>
      <c r="AO40" s="299"/>
    </row>
    <row r="41" spans="1:41" ht="16" customHeight="1" x14ac:dyDescent="0.15">
      <c r="A41" s="2903" t="s">
        <v>1031</v>
      </c>
      <c r="B41" s="2904"/>
      <c r="C41" s="1853"/>
      <c r="D41" s="1848"/>
      <c r="E41" s="2911"/>
      <c r="F41" s="2912"/>
      <c r="G41" s="2911"/>
      <c r="H41" s="2912"/>
      <c r="I41" s="2873">
        <v>0</v>
      </c>
      <c r="J41" s="2874"/>
      <c r="K41" s="1841"/>
      <c r="L41" s="15" t="s">
        <v>1546</v>
      </c>
      <c r="M41" s="16"/>
      <c r="N41" s="16"/>
      <c r="O41" s="16"/>
      <c r="P41" s="17"/>
      <c r="Q41" s="18"/>
      <c r="R41" s="19"/>
      <c r="S41" s="299"/>
      <c r="T41" s="299"/>
      <c r="U41" s="1880"/>
      <c r="V41" s="2903" t="s">
        <v>1031</v>
      </c>
      <c r="W41" s="2904"/>
      <c r="X41" s="1853"/>
      <c r="Y41" s="1848"/>
      <c r="Z41" s="2911"/>
      <c r="AA41" s="2912"/>
      <c r="AB41" s="2911"/>
      <c r="AC41" s="2912"/>
      <c r="AD41" s="2873">
        <v>0</v>
      </c>
      <c r="AE41" s="2874"/>
      <c r="AF41" s="1841"/>
      <c r="AG41" s="15" t="s">
        <v>1603</v>
      </c>
      <c r="AH41" s="299"/>
      <c r="AI41" s="299"/>
      <c r="AJ41" s="299"/>
      <c r="AK41" s="299"/>
      <c r="AL41" s="299"/>
      <c r="AM41" s="299"/>
      <c r="AN41" s="299"/>
      <c r="AO41" s="299"/>
    </row>
    <row r="42" spans="1:41" ht="16" customHeight="1" x14ac:dyDescent="0.15">
      <c r="A42" s="2903" t="s">
        <v>1032</v>
      </c>
      <c r="B42" s="2904"/>
      <c r="C42" s="1853"/>
      <c r="D42" s="1848"/>
      <c r="E42" s="2911"/>
      <c r="F42" s="2912"/>
      <c r="G42" s="2911"/>
      <c r="H42" s="2912"/>
      <c r="I42" s="2873">
        <v>0</v>
      </c>
      <c r="J42" s="2874"/>
      <c r="K42" s="1841"/>
      <c r="L42" s="299" t="s">
        <v>159</v>
      </c>
      <c r="M42" s="1881"/>
      <c r="N42" s="1881"/>
      <c r="O42" s="1881"/>
      <c r="P42" s="1881"/>
      <c r="Q42" s="1881"/>
      <c r="R42" s="1881"/>
      <c r="S42" s="299"/>
      <c r="T42" s="299"/>
      <c r="U42" s="1880"/>
      <c r="V42" s="2903" t="s">
        <v>1032</v>
      </c>
      <c r="W42" s="2904"/>
      <c r="X42" s="1853"/>
      <c r="Y42" s="1848"/>
      <c r="Z42" s="2911"/>
      <c r="AA42" s="2912"/>
      <c r="AB42" s="2911"/>
      <c r="AC42" s="2912"/>
      <c r="AD42" s="2873">
        <v>0</v>
      </c>
      <c r="AE42" s="2874"/>
      <c r="AF42" s="1841"/>
      <c r="AG42" s="299" t="s">
        <v>159</v>
      </c>
      <c r="AH42" s="1882"/>
      <c r="AI42" s="1881"/>
      <c r="AJ42" s="1881"/>
      <c r="AK42" s="1881"/>
      <c r="AL42" s="1881"/>
      <c r="AM42" s="1881"/>
      <c r="AN42" s="299"/>
      <c r="AO42" s="299"/>
    </row>
    <row r="43" spans="1:41" ht="16" customHeight="1" x14ac:dyDescent="0.15">
      <c r="A43" s="2903" t="s">
        <v>1033</v>
      </c>
      <c r="B43" s="2904"/>
      <c r="C43" s="1853"/>
      <c r="D43" s="1848"/>
      <c r="E43" s="2911"/>
      <c r="F43" s="2912"/>
      <c r="G43" s="2911"/>
      <c r="H43" s="2912"/>
      <c r="I43" s="2873">
        <v>0</v>
      </c>
      <c r="J43" s="2874"/>
      <c r="K43" s="1841"/>
      <c r="L43" s="2174" t="s">
        <v>1601</v>
      </c>
      <c r="M43" s="299"/>
      <c r="N43" s="299"/>
      <c r="O43" s="299"/>
      <c r="P43" s="299"/>
      <c r="Q43" s="1884"/>
      <c r="R43" s="1885"/>
      <c r="S43" s="299"/>
      <c r="T43" s="299"/>
      <c r="U43" s="1880"/>
      <c r="V43" s="2903" t="s">
        <v>1033</v>
      </c>
      <c r="W43" s="2904"/>
      <c r="X43" s="1853"/>
      <c r="Y43" s="1848"/>
      <c r="Z43" s="2911"/>
      <c r="AA43" s="2912"/>
      <c r="AB43" s="2911"/>
      <c r="AC43" s="2912"/>
      <c r="AD43" s="2873">
        <v>0</v>
      </c>
      <c r="AE43" s="2874"/>
      <c r="AF43" s="1841"/>
      <c r="AG43" s="2174" t="s">
        <v>1602</v>
      </c>
      <c r="AH43" s="1923"/>
      <c r="AI43" s="1923"/>
      <c r="AJ43" s="1923"/>
      <c r="AK43" s="1923"/>
      <c r="AL43" s="1938"/>
      <c r="AM43" s="1923"/>
      <c r="AN43" s="1923"/>
      <c r="AO43" s="299"/>
    </row>
    <row r="44" spans="1:41" ht="16" customHeight="1" x14ac:dyDescent="0.15">
      <c r="A44" s="2903" t="s">
        <v>1034</v>
      </c>
      <c r="B44" s="2904"/>
      <c r="C44" s="1859" t="s">
        <v>507</v>
      </c>
      <c r="D44" s="1848" t="s">
        <v>508</v>
      </c>
      <c r="E44" s="2873">
        <v>10</v>
      </c>
      <c r="F44" s="2874"/>
      <c r="G44" s="2873">
        <v>34000</v>
      </c>
      <c r="H44" s="2874"/>
      <c r="I44" s="2873">
        <v>340000</v>
      </c>
      <c r="J44" s="2874"/>
      <c r="K44" s="1841"/>
      <c r="L44" s="299"/>
      <c r="M44" s="1883"/>
      <c r="N44" s="1883"/>
      <c r="O44" s="1883"/>
      <c r="P44" s="1883"/>
      <c r="Q44" s="1885"/>
      <c r="R44" s="1885"/>
      <c r="S44" s="299"/>
      <c r="T44" s="299"/>
      <c r="U44" s="1880"/>
      <c r="V44" s="2903" t="s">
        <v>1034</v>
      </c>
      <c r="W44" s="2904"/>
      <c r="X44" s="1859" t="s">
        <v>507</v>
      </c>
      <c r="Y44" s="1848" t="s">
        <v>508</v>
      </c>
      <c r="Z44" s="2873">
        <v>4</v>
      </c>
      <c r="AA44" s="2874"/>
      <c r="AB44" s="2873">
        <v>34000</v>
      </c>
      <c r="AC44" s="2874"/>
      <c r="AD44" s="2873">
        <v>136000</v>
      </c>
      <c r="AE44" s="2874"/>
      <c r="AF44" s="1841"/>
      <c r="AG44" s="299"/>
      <c r="AH44" s="1883"/>
      <c r="AI44" s="1883"/>
      <c r="AJ44" s="1883"/>
      <c r="AK44" s="1883"/>
      <c r="AL44" s="1885"/>
      <c r="AM44" s="1885"/>
      <c r="AN44" s="299"/>
      <c r="AO44" s="299"/>
    </row>
    <row r="45" spans="1:41" ht="16" customHeight="1" x14ac:dyDescent="0.15">
      <c r="A45" s="2903" t="s">
        <v>901</v>
      </c>
      <c r="B45" s="2904"/>
      <c r="C45" s="1853"/>
      <c r="D45" s="1848"/>
      <c r="E45" s="2873"/>
      <c r="F45" s="2874"/>
      <c r="G45" s="2873"/>
      <c r="H45" s="2874"/>
      <c r="I45" s="2873">
        <v>0</v>
      </c>
      <c r="J45" s="2874"/>
      <c r="K45" s="1841"/>
      <c r="L45" s="299"/>
      <c r="M45" s="1883"/>
      <c r="N45" s="1883"/>
      <c r="O45" s="1883"/>
      <c r="P45" s="1883"/>
      <c r="Q45" s="1885"/>
      <c r="R45" s="299"/>
      <c r="S45" s="1885"/>
      <c r="T45" s="299"/>
      <c r="U45" s="1880"/>
      <c r="V45" s="2903" t="s">
        <v>901</v>
      </c>
      <c r="W45" s="2904"/>
      <c r="X45" s="1853"/>
      <c r="Y45" s="1848"/>
      <c r="Z45" s="2873"/>
      <c r="AA45" s="2874"/>
      <c r="AB45" s="2873"/>
      <c r="AC45" s="2874"/>
      <c r="AD45" s="2873"/>
      <c r="AE45" s="2874"/>
      <c r="AF45" s="1841"/>
      <c r="AG45" s="299"/>
      <c r="AH45" s="1883"/>
      <c r="AI45" s="1883"/>
      <c r="AJ45" s="1883"/>
      <c r="AK45" s="1883"/>
      <c r="AL45" s="1885"/>
      <c r="AM45" s="299"/>
      <c r="AN45" s="1885"/>
      <c r="AO45" s="299"/>
    </row>
    <row r="46" spans="1:41" ht="16" customHeight="1" x14ac:dyDescent="0.15">
      <c r="A46" s="2903" t="s">
        <v>902</v>
      </c>
      <c r="B46" s="2904"/>
      <c r="C46" s="1853"/>
      <c r="D46" s="1848"/>
      <c r="E46" s="2911"/>
      <c r="F46" s="2912"/>
      <c r="G46" s="2911"/>
      <c r="H46" s="2912"/>
      <c r="I46" s="2873">
        <v>0</v>
      </c>
      <c r="J46" s="2874"/>
      <c r="K46" s="1841"/>
      <c r="L46" s="299"/>
      <c r="M46" s="2969"/>
      <c r="N46" s="2969"/>
      <c r="O46" s="2969"/>
      <c r="P46" s="2969"/>
      <c r="Q46" s="1885"/>
      <c r="R46" s="1885"/>
      <c r="S46" s="1885"/>
      <c r="T46" s="299"/>
      <c r="U46" s="1880"/>
      <c r="V46" s="2903" t="s">
        <v>902</v>
      </c>
      <c r="W46" s="2904"/>
      <c r="X46" s="1859"/>
      <c r="Y46" s="1848"/>
      <c r="Z46" s="2911"/>
      <c r="AA46" s="2912"/>
      <c r="AB46" s="2873"/>
      <c r="AC46" s="2874"/>
      <c r="AD46" s="2873">
        <v>0</v>
      </c>
      <c r="AE46" s="2874"/>
      <c r="AF46" s="1841"/>
      <c r="AG46" s="299"/>
      <c r="AH46" s="2969"/>
      <c r="AI46" s="2969"/>
      <c r="AJ46" s="2969"/>
      <c r="AK46" s="2969"/>
      <c r="AL46" s="1885"/>
      <c r="AM46" s="1885"/>
      <c r="AN46" s="299"/>
      <c r="AO46" s="299"/>
    </row>
    <row r="47" spans="1:41" ht="16" customHeight="1" x14ac:dyDescent="0.15">
      <c r="A47" s="2921" t="s">
        <v>1035</v>
      </c>
      <c r="B47" s="2922"/>
      <c r="C47" s="1853"/>
      <c r="D47" s="1848"/>
      <c r="E47" s="2911"/>
      <c r="F47" s="2912"/>
      <c r="G47" s="2911"/>
      <c r="H47" s="2912"/>
      <c r="I47" s="2914">
        <v>500000</v>
      </c>
      <c r="J47" s="2915"/>
      <c r="K47" s="1841"/>
      <c r="L47" s="299"/>
      <c r="M47" s="2969"/>
      <c r="N47" s="2969"/>
      <c r="O47" s="2969"/>
      <c r="P47" s="2969"/>
      <c r="Q47" s="1885"/>
      <c r="R47" s="1885"/>
      <c r="S47" s="299"/>
      <c r="T47" s="299"/>
      <c r="U47" s="1880"/>
      <c r="V47" s="2921" t="s">
        <v>1035</v>
      </c>
      <c r="W47" s="2922"/>
      <c r="X47" s="1853"/>
      <c r="Y47" s="1848"/>
      <c r="Z47" s="2911"/>
      <c r="AA47" s="2912"/>
      <c r="AB47" s="2911"/>
      <c r="AC47" s="2912"/>
      <c r="AD47" s="2914">
        <v>7742000</v>
      </c>
      <c r="AE47" s="2915"/>
      <c r="AF47" s="1841"/>
      <c r="AG47" s="299"/>
      <c r="AH47" s="2969"/>
      <c r="AI47" s="2969"/>
      <c r="AJ47" s="2969"/>
      <c r="AK47" s="2969"/>
      <c r="AL47" s="1885"/>
      <c r="AM47" s="1885"/>
      <c r="AN47" s="299"/>
      <c r="AO47" s="299"/>
    </row>
    <row r="48" spans="1:41" ht="16" customHeight="1" x14ac:dyDescent="0.15">
      <c r="A48" s="2903" t="s">
        <v>904</v>
      </c>
      <c r="B48" s="2904"/>
      <c r="C48" s="1853"/>
      <c r="D48" s="1848"/>
      <c r="E48" s="2911"/>
      <c r="F48" s="2912"/>
      <c r="G48" s="2911"/>
      <c r="H48" s="2912"/>
      <c r="I48" s="2873">
        <v>0</v>
      </c>
      <c r="J48" s="2874"/>
      <c r="K48" s="1841"/>
      <c r="L48" s="299"/>
      <c r="M48" s="2969"/>
      <c r="N48" s="2969"/>
      <c r="O48" s="2969"/>
      <c r="P48" s="2969"/>
      <c r="Q48" s="1885"/>
      <c r="R48" s="1885"/>
      <c r="S48" s="299"/>
      <c r="T48" s="299"/>
      <c r="U48" s="1880"/>
      <c r="V48" s="2903" t="s">
        <v>904</v>
      </c>
      <c r="W48" s="2904"/>
      <c r="X48" s="1859" t="s">
        <v>507</v>
      </c>
      <c r="Y48" s="1848" t="s">
        <v>508</v>
      </c>
      <c r="Z48" s="2911">
        <v>65</v>
      </c>
      <c r="AA48" s="2912"/>
      <c r="AB48" s="2873">
        <v>34000</v>
      </c>
      <c r="AC48" s="2874"/>
      <c r="AD48" s="2873">
        <v>2210000</v>
      </c>
      <c r="AE48" s="2874"/>
      <c r="AF48" s="1841"/>
      <c r="AG48" s="299"/>
      <c r="AH48" s="2969"/>
      <c r="AI48" s="2969"/>
      <c r="AJ48" s="2969"/>
      <c r="AK48" s="2969"/>
      <c r="AL48" s="1885"/>
      <c r="AM48" s="1885"/>
      <c r="AN48" s="299"/>
      <c r="AO48" s="299"/>
    </row>
    <row r="49" spans="1:41" ht="16" customHeight="1" x14ac:dyDescent="0.15">
      <c r="A49" s="2903" t="s">
        <v>1036</v>
      </c>
      <c r="B49" s="2904"/>
      <c r="C49" s="1853"/>
      <c r="D49" s="1848"/>
      <c r="E49" s="2911"/>
      <c r="F49" s="2912"/>
      <c r="G49" s="2911"/>
      <c r="H49" s="2912"/>
      <c r="I49" s="2873">
        <v>0</v>
      </c>
      <c r="J49" s="2874"/>
      <c r="K49" s="1841"/>
      <c r="L49" s="299"/>
      <c r="M49" s="299"/>
      <c r="N49" s="299"/>
      <c r="O49" s="299"/>
      <c r="P49" s="299"/>
      <c r="Q49" s="299"/>
      <c r="R49" s="299"/>
      <c r="S49" s="299"/>
      <c r="T49" s="299"/>
      <c r="U49" s="1880"/>
      <c r="V49" s="2903" t="s">
        <v>160</v>
      </c>
      <c r="W49" s="2904"/>
      <c r="X49" s="1859" t="s">
        <v>507</v>
      </c>
      <c r="Y49" s="1848" t="s">
        <v>508</v>
      </c>
      <c r="Z49" s="2911">
        <v>30</v>
      </c>
      <c r="AA49" s="2912"/>
      <c r="AB49" s="2873">
        <v>34000</v>
      </c>
      <c r="AC49" s="2874"/>
      <c r="AD49" s="2873">
        <v>1020000</v>
      </c>
      <c r="AE49" s="2874"/>
      <c r="AF49" s="1841"/>
      <c r="AG49" s="299"/>
      <c r="AH49" s="299"/>
      <c r="AI49" s="299"/>
      <c r="AJ49" s="299"/>
      <c r="AK49" s="299"/>
      <c r="AL49" s="299"/>
      <c r="AM49" s="299"/>
      <c r="AN49" s="299"/>
      <c r="AO49" s="299"/>
    </row>
    <row r="50" spans="1:41" ht="16" customHeight="1" x14ac:dyDescent="0.15">
      <c r="A50" s="2903" t="s">
        <v>913</v>
      </c>
      <c r="B50" s="2904"/>
      <c r="C50" s="1853"/>
      <c r="D50" s="1848"/>
      <c r="E50" s="2911"/>
      <c r="F50" s="2912"/>
      <c r="G50" s="2911"/>
      <c r="H50" s="2912"/>
      <c r="I50" s="2873">
        <v>0</v>
      </c>
      <c r="J50" s="2874"/>
      <c r="K50" s="1841"/>
      <c r="L50" s="1841"/>
      <c r="M50" s="1841"/>
      <c r="N50" s="1841"/>
      <c r="O50" s="1841"/>
      <c r="P50" s="1841"/>
      <c r="Q50" s="1841"/>
      <c r="R50" s="1841"/>
      <c r="S50" s="299"/>
      <c r="T50" s="299"/>
      <c r="U50" s="1880"/>
      <c r="V50" s="2903" t="s">
        <v>1037</v>
      </c>
      <c r="W50" s="2904"/>
      <c r="X50" s="1859" t="s">
        <v>507</v>
      </c>
      <c r="Y50" s="1848" t="s">
        <v>508</v>
      </c>
      <c r="Z50" s="2911">
        <v>100</v>
      </c>
      <c r="AA50" s="2912"/>
      <c r="AB50" s="2873">
        <v>34000</v>
      </c>
      <c r="AC50" s="2874"/>
      <c r="AD50" s="2873">
        <v>3400000</v>
      </c>
      <c r="AE50" s="2874"/>
      <c r="AF50" s="1841"/>
      <c r="AG50" s="1841"/>
      <c r="AH50" s="1841"/>
      <c r="AI50" s="1841"/>
      <c r="AJ50" s="1841"/>
      <c r="AK50" s="1841"/>
      <c r="AL50" s="1841"/>
      <c r="AM50" s="1841"/>
      <c r="AN50" s="299"/>
      <c r="AO50" s="299"/>
    </row>
    <row r="51" spans="1:41" ht="16" customHeight="1" x14ac:dyDescent="0.15">
      <c r="A51" s="2903" t="s">
        <v>745</v>
      </c>
      <c r="B51" s="2904"/>
      <c r="C51" s="1853"/>
      <c r="D51" s="1848"/>
      <c r="E51" s="2911"/>
      <c r="F51" s="2912"/>
      <c r="G51" s="2911"/>
      <c r="H51" s="2912"/>
      <c r="I51" s="2873">
        <v>0</v>
      </c>
      <c r="J51" s="2874"/>
      <c r="K51" s="1841"/>
      <c r="L51" s="1841"/>
      <c r="M51" s="1841"/>
      <c r="N51" s="1841"/>
      <c r="O51" s="1841"/>
      <c r="P51" s="1841"/>
      <c r="Q51" s="1841"/>
      <c r="R51" s="1841"/>
      <c r="S51" s="299"/>
      <c r="T51" s="299"/>
      <c r="U51" s="1880"/>
      <c r="V51" s="2967" t="s">
        <v>1036</v>
      </c>
      <c r="W51" s="2968"/>
      <c r="X51" s="1859" t="s">
        <v>507</v>
      </c>
      <c r="Y51" s="1848" t="s">
        <v>508</v>
      </c>
      <c r="Z51" s="2911">
        <v>8</v>
      </c>
      <c r="AA51" s="2913"/>
      <c r="AB51" s="2873">
        <v>34000</v>
      </c>
      <c r="AC51" s="2874"/>
      <c r="AD51" s="2873">
        <v>272000</v>
      </c>
      <c r="AE51" s="2874"/>
      <c r="AF51" s="1841"/>
      <c r="AG51" s="1841"/>
      <c r="AH51" s="1841"/>
      <c r="AI51" s="1841"/>
      <c r="AJ51" s="1841"/>
      <c r="AK51" s="1841"/>
      <c r="AL51" s="1841"/>
      <c r="AM51" s="1841"/>
      <c r="AN51" s="299"/>
      <c r="AO51" s="299"/>
    </row>
    <row r="52" spans="1:41" ht="16" customHeight="1" x14ac:dyDescent="0.15">
      <c r="A52" s="2903" t="s">
        <v>906</v>
      </c>
      <c r="B52" s="2904"/>
      <c r="C52" s="1853"/>
      <c r="D52" s="1848"/>
      <c r="E52" s="2911"/>
      <c r="F52" s="2912"/>
      <c r="G52" s="2911"/>
      <c r="H52" s="2912"/>
      <c r="I52" s="2873">
        <v>0</v>
      </c>
      <c r="J52" s="2874"/>
      <c r="K52" s="1841"/>
      <c r="L52" s="1841"/>
      <c r="M52" s="1841"/>
      <c r="N52" s="1841"/>
      <c r="O52" s="1841"/>
      <c r="P52" s="1841"/>
      <c r="Q52" s="1841"/>
      <c r="R52" s="1841"/>
      <c r="S52" s="299"/>
      <c r="T52" s="299"/>
      <c r="U52" s="1880"/>
      <c r="V52" s="2967" t="s">
        <v>741</v>
      </c>
      <c r="W52" s="2968"/>
      <c r="X52" s="1859" t="s">
        <v>507</v>
      </c>
      <c r="Y52" s="1848" t="s">
        <v>508</v>
      </c>
      <c r="Z52" s="2911">
        <v>10</v>
      </c>
      <c r="AA52" s="2913"/>
      <c r="AB52" s="2873">
        <v>34000</v>
      </c>
      <c r="AC52" s="2874"/>
      <c r="AD52" s="2873">
        <v>340000</v>
      </c>
      <c r="AE52" s="2874"/>
      <c r="AF52" s="1841"/>
      <c r="AG52" s="1841"/>
      <c r="AH52" s="1841"/>
      <c r="AI52" s="1841"/>
      <c r="AJ52" s="1841"/>
      <c r="AK52" s="1841"/>
      <c r="AL52" s="1841"/>
      <c r="AM52" s="1841"/>
      <c r="AN52" s="299"/>
      <c r="AO52" s="299"/>
    </row>
    <row r="53" spans="1:41" ht="16" customHeight="1" x14ac:dyDescent="0.15">
      <c r="A53" s="2903" t="s">
        <v>161</v>
      </c>
      <c r="B53" s="2904"/>
      <c r="C53" s="1853"/>
      <c r="D53" s="1848" t="s">
        <v>811</v>
      </c>
      <c r="E53" s="2911"/>
      <c r="F53" s="2912"/>
      <c r="G53" s="2911"/>
      <c r="H53" s="2912"/>
      <c r="I53" s="2873">
        <v>500000</v>
      </c>
      <c r="J53" s="2874"/>
      <c r="K53" s="1841"/>
      <c r="L53" s="1841"/>
      <c r="M53" s="1841"/>
      <c r="N53" s="1841"/>
      <c r="O53" s="1841"/>
      <c r="P53" s="1841"/>
      <c r="Q53" s="1841"/>
      <c r="R53" s="1841"/>
      <c r="S53" s="1841"/>
      <c r="T53" s="1841"/>
      <c r="U53" s="1880"/>
      <c r="V53" s="2903" t="s">
        <v>630</v>
      </c>
      <c r="W53" s="2904"/>
      <c r="X53" s="1853"/>
      <c r="Y53" s="1848" t="s">
        <v>811</v>
      </c>
      <c r="Z53" s="2911"/>
      <c r="AA53" s="2912"/>
      <c r="AB53" s="2911"/>
      <c r="AC53" s="2912"/>
      <c r="AD53" s="2873">
        <v>500000</v>
      </c>
      <c r="AE53" s="2874"/>
      <c r="AF53" s="1841"/>
      <c r="AG53" s="1841"/>
      <c r="AH53" s="1841"/>
      <c r="AI53" s="1841"/>
      <c r="AJ53" s="1841"/>
      <c r="AK53" s="1841"/>
      <c r="AL53" s="1841"/>
      <c r="AM53" s="1841"/>
      <c r="AN53" s="1841"/>
      <c r="AO53" s="1841"/>
    </row>
    <row r="54" spans="1:41" ht="16" customHeight="1" thickBot="1" x14ac:dyDescent="0.2">
      <c r="A54" s="1886" t="s">
        <v>568</v>
      </c>
      <c r="B54" s="1887"/>
      <c r="C54" s="1888"/>
      <c r="D54" s="1889"/>
      <c r="E54" s="2964">
        <v>115</v>
      </c>
      <c r="F54" s="2965"/>
      <c r="G54" s="2962"/>
      <c r="H54" s="2963"/>
      <c r="I54" s="2964">
        <v>4750000</v>
      </c>
      <c r="J54" s="2965"/>
      <c r="K54" s="1841"/>
      <c r="L54" s="1841"/>
      <c r="M54" s="1841"/>
      <c r="N54" s="1841"/>
      <c r="O54" s="1841"/>
      <c r="P54" s="1841"/>
      <c r="Q54" s="1841"/>
      <c r="R54" s="1841"/>
      <c r="S54" s="299"/>
      <c r="T54" s="299"/>
      <c r="U54" s="1880"/>
      <c r="V54" s="1886" t="s">
        <v>568</v>
      </c>
      <c r="W54" s="1887"/>
      <c r="X54" s="1888"/>
      <c r="Y54" s="1889"/>
      <c r="Z54" s="2964">
        <v>247</v>
      </c>
      <c r="AA54" s="2965"/>
      <c r="AB54" s="2962"/>
      <c r="AC54" s="2963"/>
      <c r="AD54" s="2964">
        <v>9238000</v>
      </c>
      <c r="AE54" s="2965"/>
      <c r="AF54" s="1841"/>
      <c r="AG54" s="1841"/>
      <c r="AH54" s="1841"/>
      <c r="AI54" s="1841"/>
      <c r="AJ54" s="1841"/>
      <c r="AK54" s="1841"/>
      <c r="AL54" s="1841"/>
      <c r="AM54" s="1841"/>
      <c r="AN54" s="299"/>
      <c r="AO54" s="299"/>
    </row>
    <row r="55" spans="1:41" ht="16" customHeight="1" x14ac:dyDescent="0.15">
      <c r="A55" s="61"/>
      <c r="B55" s="61"/>
      <c r="C55" s="61"/>
      <c r="D55" s="61"/>
      <c r="E55" s="61"/>
      <c r="F55" s="61"/>
      <c r="G55" s="61"/>
      <c r="H55" s="308"/>
      <c r="I55" s="309"/>
      <c r="J55" s="309"/>
      <c r="K55" s="310"/>
      <c r="L55" s="61"/>
      <c r="M55" s="61"/>
      <c r="N55" s="61"/>
      <c r="O55" s="61"/>
      <c r="P55" s="61"/>
      <c r="Q55" s="61"/>
      <c r="R55" s="61"/>
      <c r="S55" s="310"/>
      <c r="T55" s="310"/>
      <c r="U55" s="310"/>
      <c r="V55" s="61"/>
      <c r="W55" s="61"/>
      <c r="X55" s="61"/>
      <c r="Y55" s="61"/>
      <c r="Z55" s="61"/>
      <c r="AA55" s="61"/>
      <c r="AB55" s="61"/>
      <c r="AC55" s="308"/>
      <c r="AD55" s="309"/>
      <c r="AE55" s="309"/>
      <c r="AF55" s="310"/>
      <c r="AG55" s="61"/>
      <c r="AH55" s="61"/>
      <c r="AI55" s="61"/>
      <c r="AJ55" s="61"/>
      <c r="AK55" s="61"/>
      <c r="AL55" s="61"/>
      <c r="AM55" s="61"/>
      <c r="AN55" s="310"/>
      <c r="AO55" s="310"/>
    </row>
    <row r="56" spans="1:41" ht="16" customHeight="1" x14ac:dyDescent="0.15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2896"/>
      <c r="T56" s="2896"/>
      <c r="U56" s="301"/>
      <c r="V56" s="61"/>
      <c r="W56" s="60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2896"/>
      <c r="AO56" s="2896"/>
    </row>
    <row r="57" spans="1:41" ht="16" customHeight="1" x14ac:dyDescent="0.15">
      <c r="A57" s="2612"/>
      <c r="B57" s="2612"/>
      <c r="C57" s="2612"/>
      <c r="D57" s="2612"/>
      <c r="E57" s="2612"/>
      <c r="F57" s="2612"/>
      <c r="G57" s="2612"/>
      <c r="H57" s="2612"/>
      <c r="I57" s="2612"/>
      <c r="J57" s="2612"/>
      <c r="K57" s="2612"/>
      <c r="L57" s="2612"/>
      <c r="M57" s="2612"/>
      <c r="N57" s="2612"/>
      <c r="O57" s="2612"/>
      <c r="P57" s="2612"/>
      <c r="Q57" s="2612"/>
      <c r="R57" s="2612"/>
      <c r="S57" s="2612"/>
      <c r="T57" s="2612"/>
      <c r="U57" s="2612"/>
      <c r="V57" s="2612"/>
      <c r="W57" s="2612"/>
      <c r="X57" s="2612"/>
      <c r="Y57" s="2612"/>
      <c r="Z57" s="2612"/>
      <c r="AA57" s="2612"/>
      <c r="AB57" s="2612"/>
      <c r="AC57" s="2612"/>
      <c r="AD57" s="2612"/>
      <c r="AE57" s="2612"/>
      <c r="AF57" s="2612"/>
      <c r="AG57" s="2612"/>
      <c r="AH57" s="2612"/>
      <c r="AI57" s="2612"/>
      <c r="AJ57" s="2612"/>
      <c r="AK57" s="2612"/>
      <c r="AL57" s="2612"/>
      <c r="AM57" s="2612"/>
      <c r="AN57" s="2612"/>
      <c r="AO57" s="2612"/>
    </row>
    <row r="58" spans="1:41" ht="16" customHeight="1" x14ac:dyDescent="0.15">
      <c r="A58" s="2966"/>
      <c r="B58" s="2966"/>
      <c r="C58" s="2966"/>
      <c r="D58" s="2966"/>
      <c r="E58" s="2966"/>
      <c r="F58" s="2966"/>
      <c r="G58" s="2966"/>
      <c r="H58" s="2966"/>
      <c r="I58" s="2966"/>
      <c r="J58" s="2966"/>
      <c r="K58" s="2966"/>
      <c r="L58" s="2966"/>
      <c r="M58" s="2966"/>
      <c r="N58" s="2966"/>
      <c r="O58" s="2966"/>
      <c r="P58" s="2966"/>
      <c r="Q58" s="2966"/>
      <c r="R58" s="2966"/>
      <c r="S58" s="2966"/>
      <c r="T58" s="2966"/>
      <c r="U58" s="2966"/>
      <c r="V58" s="2966"/>
      <c r="W58" s="2966"/>
      <c r="X58" s="2966"/>
      <c r="Y58" s="2966"/>
      <c r="Z58" s="2966"/>
      <c r="AA58" s="2966"/>
      <c r="AB58" s="2966"/>
      <c r="AC58" s="2966"/>
      <c r="AD58" s="2966"/>
      <c r="AE58" s="2966"/>
      <c r="AF58" s="2966"/>
      <c r="AG58" s="2966"/>
      <c r="AH58" s="2966"/>
      <c r="AI58" s="2966"/>
      <c r="AJ58" s="2966"/>
      <c r="AK58" s="2966"/>
      <c r="AL58" s="2966"/>
      <c r="AM58" s="2966"/>
      <c r="AN58" s="2966"/>
      <c r="AO58" s="2966"/>
    </row>
    <row r="59" spans="1:41" ht="16" customHeight="1" x14ac:dyDescent="0.15">
      <c r="A59" s="2613" t="s">
        <v>1871</v>
      </c>
      <c r="B59" s="2613"/>
      <c r="C59" s="2613"/>
      <c r="D59" s="2613"/>
      <c r="E59" s="2613"/>
      <c r="F59" s="2613"/>
      <c r="G59" s="2613"/>
      <c r="H59" s="2613"/>
      <c r="I59" s="2613"/>
      <c r="J59" s="2613"/>
      <c r="K59" s="2613"/>
      <c r="L59" s="2613"/>
      <c r="M59" s="2613"/>
      <c r="N59" s="2613"/>
      <c r="O59" s="2613"/>
      <c r="P59" s="2613"/>
      <c r="Q59" s="2613"/>
      <c r="R59" s="2613"/>
      <c r="S59" s="2613"/>
      <c r="T59" s="2613"/>
      <c r="U59" s="313"/>
      <c r="V59" s="2613" t="s">
        <v>1891</v>
      </c>
      <c r="W59" s="2613"/>
      <c r="X59" s="2613"/>
      <c r="Y59" s="2613"/>
      <c r="Z59" s="2613"/>
      <c r="AA59" s="2613"/>
      <c r="AB59" s="2613"/>
      <c r="AC59" s="2613"/>
      <c r="AD59" s="2613"/>
      <c r="AE59" s="2613"/>
      <c r="AF59" s="2613"/>
      <c r="AG59" s="2613"/>
      <c r="AH59" s="2613"/>
      <c r="AI59" s="2613"/>
      <c r="AJ59" s="2613"/>
      <c r="AK59" s="2613"/>
      <c r="AL59" s="2613"/>
      <c r="AM59" s="2613"/>
      <c r="AN59" s="2613"/>
      <c r="AO59" s="2613"/>
    </row>
    <row r="60" spans="1:41" ht="16" customHeight="1" thickBot="1" x14ac:dyDescent="0.2">
      <c r="A60" s="2613"/>
      <c r="B60" s="2613"/>
      <c r="C60" s="2613"/>
      <c r="D60" s="2613"/>
      <c r="E60" s="2613"/>
      <c r="F60" s="2613"/>
      <c r="G60" s="2613"/>
      <c r="H60" s="2613"/>
      <c r="I60" s="2613"/>
      <c r="J60" s="2613"/>
      <c r="K60" s="2613"/>
      <c r="L60" s="2613"/>
      <c r="M60" s="2613"/>
      <c r="N60" s="2613"/>
      <c r="O60" s="2613"/>
      <c r="P60" s="2613"/>
      <c r="Q60" s="2613"/>
      <c r="R60" s="2613"/>
      <c r="S60" s="2613"/>
      <c r="T60" s="2613"/>
      <c r="U60" s="301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314"/>
      <c r="AG60" s="61"/>
      <c r="AH60" s="61"/>
      <c r="AI60" s="61"/>
      <c r="AJ60" s="61"/>
      <c r="AK60" s="61"/>
      <c r="AL60" s="61"/>
      <c r="AM60" s="61"/>
      <c r="AN60" s="61"/>
      <c r="AO60" s="61"/>
    </row>
    <row r="61" spans="1:41" ht="16" customHeight="1" x14ac:dyDescent="0.25">
      <c r="A61" s="2991" t="s">
        <v>446</v>
      </c>
      <c r="B61" s="2992"/>
      <c r="C61" s="2991" t="s">
        <v>447</v>
      </c>
      <c r="D61" s="2997"/>
      <c r="E61" s="2997"/>
      <c r="F61" s="2992"/>
      <c r="G61" s="2991" t="s">
        <v>448</v>
      </c>
      <c r="H61" s="2992"/>
      <c r="I61" s="2991" t="s">
        <v>449</v>
      </c>
      <c r="J61" s="2992"/>
      <c r="K61" s="1890"/>
      <c r="L61" s="3001" t="s">
        <v>446</v>
      </c>
      <c r="M61" s="2991" t="s">
        <v>447</v>
      </c>
      <c r="N61" s="2997"/>
      <c r="O61" s="2997"/>
      <c r="P61" s="2992"/>
      <c r="Q61" s="2991" t="s">
        <v>448</v>
      </c>
      <c r="R61" s="2992"/>
      <c r="S61" s="2991"/>
      <c r="T61" s="2992"/>
      <c r="U61" s="302"/>
      <c r="V61" s="2601" t="s">
        <v>446</v>
      </c>
      <c r="W61" s="2602"/>
      <c r="X61" s="2601" t="s">
        <v>447</v>
      </c>
      <c r="Y61" s="2606"/>
      <c r="Z61" s="2606"/>
      <c r="AA61" s="2602"/>
      <c r="AB61" s="2601" t="s">
        <v>448</v>
      </c>
      <c r="AC61" s="2602"/>
      <c r="AD61" s="2601" t="s">
        <v>449</v>
      </c>
      <c r="AE61" s="2602"/>
      <c r="AF61" s="61"/>
      <c r="AG61" s="2599" t="s">
        <v>446</v>
      </c>
      <c r="AH61" s="2601" t="s">
        <v>447</v>
      </c>
      <c r="AI61" s="2606"/>
      <c r="AJ61" s="2606"/>
      <c r="AK61" s="2602"/>
      <c r="AL61" s="2601" t="s">
        <v>448</v>
      </c>
      <c r="AM61" s="2602"/>
      <c r="AN61" s="2601"/>
      <c r="AO61" s="2895"/>
    </row>
    <row r="62" spans="1:41" ht="16" customHeight="1" thickBot="1" x14ac:dyDescent="0.3">
      <c r="A62" s="2993"/>
      <c r="B62" s="2994"/>
      <c r="C62" s="2995"/>
      <c r="D62" s="2998"/>
      <c r="E62" s="2998"/>
      <c r="F62" s="2996"/>
      <c r="G62" s="2993" t="s">
        <v>451</v>
      </c>
      <c r="H62" s="2994"/>
      <c r="I62" s="2993"/>
      <c r="J62" s="2994"/>
      <c r="K62" s="1890"/>
      <c r="L62" s="2999"/>
      <c r="M62" s="2995"/>
      <c r="N62" s="2998"/>
      <c r="O62" s="2998"/>
      <c r="P62" s="2996"/>
      <c r="Q62" s="2993" t="s">
        <v>451</v>
      </c>
      <c r="R62" s="2994"/>
      <c r="S62" s="2993" t="s">
        <v>281</v>
      </c>
      <c r="T62" s="2994"/>
      <c r="U62" s="302"/>
      <c r="V62" s="2583"/>
      <c r="W62" s="2584"/>
      <c r="X62" s="2585"/>
      <c r="Y62" s="2607"/>
      <c r="Z62" s="2607"/>
      <c r="AA62" s="2586"/>
      <c r="AB62" s="2583" t="s">
        <v>451</v>
      </c>
      <c r="AC62" s="2584"/>
      <c r="AD62" s="2583"/>
      <c r="AE62" s="2584"/>
      <c r="AF62" s="61"/>
      <c r="AG62" s="2663"/>
      <c r="AH62" s="2585"/>
      <c r="AI62" s="2607"/>
      <c r="AJ62" s="2607"/>
      <c r="AK62" s="2586"/>
      <c r="AL62" s="2583" t="s">
        <v>451</v>
      </c>
      <c r="AM62" s="2584"/>
      <c r="AN62" s="2583" t="s">
        <v>281</v>
      </c>
      <c r="AO62" s="2864"/>
    </row>
    <row r="63" spans="1:41" ht="16" customHeight="1" x14ac:dyDescent="0.25">
      <c r="A63" s="2993"/>
      <c r="B63" s="2994"/>
      <c r="C63" s="1893" t="s">
        <v>452</v>
      </c>
      <c r="D63" s="2999" t="s">
        <v>453</v>
      </c>
      <c r="E63" s="2993" t="s">
        <v>454</v>
      </c>
      <c r="F63" s="2994"/>
      <c r="G63" s="2993" t="s">
        <v>455</v>
      </c>
      <c r="H63" s="2994"/>
      <c r="I63" s="2993" t="s">
        <v>357</v>
      </c>
      <c r="J63" s="2994"/>
      <c r="K63" s="1890"/>
      <c r="L63" s="2999"/>
      <c r="M63" s="1891" t="s">
        <v>452</v>
      </c>
      <c r="N63" s="3001" t="s">
        <v>453</v>
      </c>
      <c r="O63" s="2991" t="s">
        <v>454</v>
      </c>
      <c r="P63" s="2992"/>
      <c r="Q63" s="2993" t="s">
        <v>455</v>
      </c>
      <c r="R63" s="2994"/>
      <c r="S63" s="2993" t="s">
        <v>357</v>
      </c>
      <c r="T63" s="2994"/>
      <c r="U63" s="302"/>
      <c r="V63" s="2583"/>
      <c r="W63" s="2584"/>
      <c r="X63" s="74" t="s">
        <v>452</v>
      </c>
      <c r="Y63" s="2663" t="s">
        <v>453</v>
      </c>
      <c r="Z63" s="2583" t="s">
        <v>454</v>
      </c>
      <c r="AA63" s="2584"/>
      <c r="AB63" s="2583" t="s">
        <v>455</v>
      </c>
      <c r="AC63" s="2584"/>
      <c r="AD63" s="2583" t="s">
        <v>357</v>
      </c>
      <c r="AE63" s="2584"/>
      <c r="AF63" s="61"/>
      <c r="AG63" s="2663"/>
      <c r="AH63" s="72" t="s">
        <v>452</v>
      </c>
      <c r="AI63" s="2663" t="s">
        <v>453</v>
      </c>
      <c r="AJ63" s="2583" t="s">
        <v>454</v>
      </c>
      <c r="AK63" s="2584"/>
      <c r="AL63" s="2583" t="s">
        <v>455</v>
      </c>
      <c r="AM63" s="2584"/>
      <c r="AN63" s="2583" t="s">
        <v>357</v>
      </c>
      <c r="AO63" s="2864"/>
    </row>
    <row r="64" spans="1:41" ht="16" customHeight="1" thickBot="1" x14ac:dyDescent="0.3">
      <c r="A64" s="2995"/>
      <c r="B64" s="2996"/>
      <c r="C64" s="1894" t="s">
        <v>456</v>
      </c>
      <c r="D64" s="3000"/>
      <c r="E64" s="2995"/>
      <c r="F64" s="2996"/>
      <c r="G64" s="2995"/>
      <c r="H64" s="2996"/>
      <c r="I64" s="2995"/>
      <c r="J64" s="2996"/>
      <c r="K64" s="1890"/>
      <c r="L64" s="3000"/>
      <c r="M64" s="1892" t="s">
        <v>456</v>
      </c>
      <c r="N64" s="3000"/>
      <c r="O64" s="2995"/>
      <c r="P64" s="2996"/>
      <c r="Q64" s="2995"/>
      <c r="R64" s="2996"/>
      <c r="S64" s="2995"/>
      <c r="T64" s="2996"/>
      <c r="U64" s="302"/>
      <c r="V64" s="2585"/>
      <c r="W64" s="2586"/>
      <c r="X64" s="75" t="s">
        <v>456</v>
      </c>
      <c r="Y64" s="2600"/>
      <c r="Z64" s="2585"/>
      <c r="AA64" s="2586"/>
      <c r="AB64" s="2585"/>
      <c r="AC64" s="2586"/>
      <c r="AD64" s="2585"/>
      <c r="AE64" s="2586"/>
      <c r="AF64" s="61"/>
      <c r="AG64" s="2600"/>
      <c r="AH64" s="71" t="s">
        <v>456</v>
      </c>
      <c r="AI64" s="2600"/>
      <c r="AJ64" s="2585"/>
      <c r="AK64" s="2586"/>
      <c r="AL64" s="2585"/>
      <c r="AM64" s="2586"/>
      <c r="AN64" s="2893"/>
      <c r="AO64" s="2894"/>
    </row>
    <row r="65" spans="1:41" ht="16" customHeight="1" x14ac:dyDescent="0.15">
      <c r="A65" s="2989" t="s">
        <v>457</v>
      </c>
      <c r="B65" s="2990"/>
      <c r="C65" s="1895"/>
      <c r="D65" s="1896"/>
      <c r="E65" s="2907"/>
      <c r="F65" s="2908"/>
      <c r="G65" s="2907"/>
      <c r="H65" s="2908"/>
      <c r="I65" s="2909"/>
      <c r="J65" s="2910"/>
      <c r="K65" s="1899"/>
      <c r="L65" s="1900" t="s">
        <v>458</v>
      </c>
      <c r="M65" s="1901"/>
      <c r="N65" s="1902"/>
      <c r="O65" s="3006"/>
      <c r="P65" s="3007"/>
      <c r="Q65" s="3006"/>
      <c r="R65" s="3007"/>
      <c r="S65" s="3006"/>
      <c r="T65" s="3007"/>
      <c r="U65" s="192"/>
      <c r="V65" s="2971" t="s">
        <v>457</v>
      </c>
      <c r="W65" s="2972"/>
      <c r="X65" s="1847"/>
      <c r="Y65" s="1848"/>
      <c r="Z65" s="2911"/>
      <c r="AA65" s="2912"/>
      <c r="AB65" s="2911"/>
      <c r="AC65" s="2912"/>
      <c r="AD65" s="2911"/>
      <c r="AE65" s="2912"/>
      <c r="AF65" s="1903"/>
      <c r="AG65" s="1849" t="s">
        <v>458</v>
      </c>
      <c r="AH65" s="1850"/>
      <c r="AI65" s="1851"/>
      <c r="AJ65" s="2973"/>
      <c r="AK65" s="2974"/>
      <c r="AL65" s="2973"/>
      <c r="AM65" s="2974"/>
      <c r="AN65" s="2973"/>
      <c r="AO65" s="2974"/>
    </row>
    <row r="66" spans="1:41" ht="16" customHeight="1" x14ac:dyDescent="0.15">
      <c r="A66" s="2917" t="s">
        <v>1038</v>
      </c>
      <c r="B66" s="2918"/>
      <c r="C66" s="1904"/>
      <c r="D66" s="1896"/>
      <c r="E66" s="2907"/>
      <c r="F66" s="2908"/>
      <c r="G66" s="2907"/>
      <c r="H66" s="2908"/>
      <c r="I66" s="2919">
        <v>106750</v>
      </c>
      <c r="J66" s="2920"/>
      <c r="K66" s="1899"/>
      <c r="L66" s="1905"/>
      <c r="M66" s="1906"/>
      <c r="N66" s="1896"/>
      <c r="O66" s="2909"/>
      <c r="P66" s="2910"/>
      <c r="Q66" s="2909"/>
      <c r="R66" s="2910"/>
      <c r="S66" s="2909"/>
      <c r="T66" s="2910"/>
      <c r="U66" s="192"/>
      <c r="V66" s="2921" t="s">
        <v>990</v>
      </c>
      <c r="W66" s="2922"/>
      <c r="X66" s="1860"/>
      <c r="Y66" s="1848"/>
      <c r="Z66" s="2911"/>
      <c r="AA66" s="2912"/>
      <c r="AB66" s="2911"/>
      <c r="AC66" s="2912"/>
      <c r="AD66" s="2959">
        <v>0</v>
      </c>
      <c r="AE66" s="2952"/>
      <c r="AF66" s="1903"/>
      <c r="AG66" s="1854"/>
      <c r="AH66" s="1855"/>
      <c r="AI66" s="1848"/>
      <c r="AJ66" s="2873"/>
      <c r="AK66" s="2874"/>
      <c r="AL66" s="2873"/>
      <c r="AM66" s="2874"/>
      <c r="AN66" s="2873"/>
      <c r="AO66" s="2874"/>
    </row>
    <row r="67" spans="1:41" ht="16" customHeight="1" x14ac:dyDescent="0.15">
      <c r="A67" s="2955" t="s">
        <v>1039</v>
      </c>
      <c r="B67" s="2956"/>
      <c r="C67" s="1896"/>
      <c r="D67" s="1896" t="s">
        <v>508</v>
      </c>
      <c r="E67" s="2907">
        <v>1</v>
      </c>
      <c r="F67" s="2908"/>
      <c r="G67" s="2907">
        <v>106750</v>
      </c>
      <c r="H67" s="2908"/>
      <c r="I67" s="2909">
        <v>106750</v>
      </c>
      <c r="J67" s="2910"/>
      <c r="K67" s="1899"/>
      <c r="L67" s="1905" t="s">
        <v>461</v>
      </c>
      <c r="M67" s="1896" t="s">
        <v>1040</v>
      </c>
      <c r="N67" s="1896" t="s">
        <v>1041</v>
      </c>
      <c r="O67" s="2909">
        <v>1200</v>
      </c>
      <c r="P67" s="2910"/>
      <c r="Q67" s="2909">
        <v>2400</v>
      </c>
      <c r="R67" s="2910"/>
      <c r="S67" s="2909">
        <v>2880000</v>
      </c>
      <c r="T67" s="2910"/>
      <c r="U67" s="192"/>
      <c r="V67" s="2953" t="s">
        <v>991</v>
      </c>
      <c r="W67" s="2954"/>
      <c r="X67" s="1860"/>
      <c r="Y67" s="1848"/>
      <c r="Z67" s="2911"/>
      <c r="AA67" s="2912"/>
      <c r="AB67" s="2911"/>
      <c r="AC67" s="2912"/>
      <c r="AD67" s="2911"/>
      <c r="AE67" s="2912"/>
      <c r="AF67" s="1903"/>
      <c r="AG67" s="1854" t="s">
        <v>461</v>
      </c>
      <c r="AH67" s="1848"/>
      <c r="AI67" s="1848"/>
      <c r="AJ67" s="2873"/>
      <c r="AK67" s="2874"/>
      <c r="AL67" s="2873"/>
      <c r="AM67" s="2874"/>
      <c r="AN67" s="2873"/>
      <c r="AO67" s="2874"/>
    </row>
    <row r="68" spans="1:41" ht="16" customHeight="1" x14ac:dyDescent="0.15">
      <c r="A68" s="2955"/>
      <c r="B68" s="2956"/>
      <c r="C68" s="1896"/>
      <c r="D68" s="1896"/>
      <c r="E68" s="2907"/>
      <c r="F68" s="2908"/>
      <c r="G68" s="2907"/>
      <c r="H68" s="2908"/>
      <c r="I68" s="2907"/>
      <c r="J68" s="2908"/>
      <c r="K68" s="1899"/>
      <c r="L68" s="1905" t="s">
        <v>873</v>
      </c>
      <c r="M68" s="1896" t="s">
        <v>1042</v>
      </c>
      <c r="N68" s="1896" t="s">
        <v>1043</v>
      </c>
      <c r="O68" s="2909">
        <v>1200</v>
      </c>
      <c r="P68" s="2910"/>
      <c r="Q68" s="2909">
        <v>2300</v>
      </c>
      <c r="R68" s="2910"/>
      <c r="S68" s="2909">
        <v>2760000</v>
      </c>
      <c r="T68" s="2910"/>
      <c r="U68" s="192"/>
      <c r="V68" s="2953" t="s">
        <v>750</v>
      </c>
      <c r="W68" s="2954"/>
      <c r="X68" s="1859"/>
      <c r="Y68" s="1848"/>
      <c r="Z68" s="2911"/>
      <c r="AA68" s="2912"/>
      <c r="AB68" s="2873"/>
      <c r="AC68" s="2912"/>
      <c r="AD68" s="2873">
        <v>0</v>
      </c>
      <c r="AE68" s="2874"/>
      <c r="AF68" s="1903"/>
      <c r="AG68" s="1854" t="s">
        <v>873</v>
      </c>
      <c r="AH68" s="1848"/>
      <c r="AI68" s="1848"/>
      <c r="AJ68" s="2873"/>
      <c r="AK68" s="2874"/>
      <c r="AL68" s="2873"/>
      <c r="AM68" s="2874"/>
      <c r="AN68" s="2873">
        <v>0</v>
      </c>
      <c r="AO68" s="2874"/>
    </row>
    <row r="69" spans="1:41" ht="16" customHeight="1" x14ac:dyDescent="0.15">
      <c r="A69" s="2917" t="s">
        <v>1002</v>
      </c>
      <c r="B69" s="2918"/>
      <c r="C69" s="1904"/>
      <c r="D69" s="1896"/>
      <c r="E69" s="2907"/>
      <c r="F69" s="2908"/>
      <c r="G69" s="2907"/>
      <c r="H69" s="2908"/>
      <c r="I69" s="2960">
        <v>0</v>
      </c>
      <c r="J69" s="2961"/>
      <c r="K69" s="1899"/>
      <c r="L69" s="1905" t="s">
        <v>879</v>
      </c>
      <c r="M69" s="2274" t="s">
        <v>1044</v>
      </c>
      <c r="N69" s="1896" t="s">
        <v>606</v>
      </c>
      <c r="O69" s="2909">
        <v>2</v>
      </c>
      <c r="P69" s="2910"/>
      <c r="Q69" s="2909">
        <v>14850</v>
      </c>
      <c r="R69" s="2910"/>
      <c r="S69" s="2909">
        <v>29700</v>
      </c>
      <c r="T69" s="2910"/>
      <c r="U69" s="192"/>
      <c r="V69" s="2921" t="s">
        <v>1002</v>
      </c>
      <c r="W69" s="2922"/>
      <c r="X69" s="1860"/>
      <c r="Y69" s="1848"/>
      <c r="Z69" s="2911"/>
      <c r="AA69" s="2912"/>
      <c r="AB69" s="2911"/>
      <c r="AC69" s="2912"/>
      <c r="AD69" s="2959">
        <v>0</v>
      </c>
      <c r="AE69" s="2952"/>
      <c r="AF69" s="1903"/>
      <c r="AG69" s="1854" t="s">
        <v>879</v>
      </c>
      <c r="AH69" s="1855"/>
      <c r="AI69" s="1848"/>
      <c r="AJ69" s="2873"/>
      <c r="AK69" s="2874"/>
      <c r="AL69" s="2873"/>
      <c r="AM69" s="2874"/>
      <c r="AN69" s="2873">
        <v>0</v>
      </c>
      <c r="AO69" s="2874"/>
    </row>
    <row r="70" spans="1:41" ht="16" customHeight="1" x14ac:dyDescent="0.15">
      <c r="A70" s="2955" t="s">
        <v>1003</v>
      </c>
      <c r="B70" s="2956"/>
      <c r="C70" s="1896"/>
      <c r="D70" s="1896"/>
      <c r="E70" s="2907"/>
      <c r="F70" s="2908"/>
      <c r="G70" s="2907"/>
      <c r="H70" s="2908"/>
      <c r="I70" s="2907"/>
      <c r="J70" s="2908"/>
      <c r="K70" s="1899"/>
      <c r="L70" s="1905" t="s">
        <v>162</v>
      </c>
      <c r="M70" s="2274" t="s">
        <v>765</v>
      </c>
      <c r="N70" s="1896" t="s">
        <v>463</v>
      </c>
      <c r="O70" s="2909">
        <v>2</v>
      </c>
      <c r="P70" s="2910"/>
      <c r="Q70" s="2957">
        <v>5500</v>
      </c>
      <c r="R70" s="2958"/>
      <c r="S70" s="2909">
        <v>11000</v>
      </c>
      <c r="T70" s="2910"/>
      <c r="U70" s="192"/>
      <c r="V70" s="2953" t="s">
        <v>1003</v>
      </c>
      <c r="W70" s="2954"/>
      <c r="X70" s="1860"/>
      <c r="Y70" s="1848"/>
      <c r="Z70" s="2911"/>
      <c r="AA70" s="2912"/>
      <c r="AB70" s="2911"/>
      <c r="AC70" s="2912"/>
      <c r="AD70" s="2911"/>
      <c r="AE70" s="2912"/>
      <c r="AF70" s="1903"/>
      <c r="AG70" s="1854" t="s">
        <v>881</v>
      </c>
      <c r="AH70" s="1848" t="s">
        <v>771</v>
      </c>
      <c r="AI70" s="1848" t="s">
        <v>463</v>
      </c>
      <c r="AJ70" s="2873">
        <v>3</v>
      </c>
      <c r="AK70" s="2874"/>
      <c r="AL70" s="2873">
        <v>5500</v>
      </c>
      <c r="AM70" s="2874"/>
      <c r="AN70" s="2873">
        <v>16500</v>
      </c>
      <c r="AO70" s="2874"/>
    </row>
    <row r="71" spans="1:41" ht="16" customHeight="1" x14ac:dyDescent="0.15">
      <c r="A71" s="2955" t="s">
        <v>992</v>
      </c>
      <c r="B71" s="2956"/>
      <c r="C71" s="1904"/>
      <c r="D71" s="1896"/>
      <c r="E71" s="2907"/>
      <c r="F71" s="2908"/>
      <c r="G71" s="2907"/>
      <c r="H71" s="2908"/>
      <c r="I71" s="2907"/>
      <c r="J71" s="2908"/>
      <c r="K71" s="1899"/>
      <c r="L71" s="1905" t="s">
        <v>163</v>
      </c>
      <c r="M71" s="1908" t="s">
        <v>164</v>
      </c>
      <c r="N71" s="1896" t="s">
        <v>463</v>
      </c>
      <c r="O71" s="2909">
        <v>1</v>
      </c>
      <c r="P71" s="2910"/>
      <c r="Q71" s="2909">
        <v>42700</v>
      </c>
      <c r="R71" s="2910"/>
      <c r="S71" s="2909">
        <v>42700</v>
      </c>
      <c r="T71" s="2910"/>
      <c r="U71" s="192"/>
      <c r="V71" s="2953" t="s">
        <v>992</v>
      </c>
      <c r="W71" s="2954"/>
      <c r="X71" s="1860"/>
      <c r="Y71" s="1848"/>
      <c r="Z71" s="2911"/>
      <c r="AA71" s="2912"/>
      <c r="AB71" s="2911"/>
      <c r="AC71" s="2912"/>
      <c r="AD71" s="2911"/>
      <c r="AE71" s="2912"/>
      <c r="AF71" s="1903"/>
      <c r="AG71" s="1854" t="s">
        <v>883</v>
      </c>
      <c r="AH71" s="2175" t="s">
        <v>779</v>
      </c>
      <c r="AI71" s="1848" t="s">
        <v>463</v>
      </c>
      <c r="AJ71" s="2873">
        <v>1</v>
      </c>
      <c r="AK71" s="2874"/>
      <c r="AL71" s="2873">
        <v>58900</v>
      </c>
      <c r="AM71" s="2874"/>
      <c r="AN71" s="2873">
        <v>58900</v>
      </c>
      <c r="AO71" s="2874"/>
    </row>
    <row r="72" spans="1:41" ht="16" customHeight="1" x14ac:dyDescent="0.15">
      <c r="A72" s="2955" t="s">
        <v>1004</v>
      </c>
      <c r="B72" s="2956"/>
      <c r="C72" s="1904"/>
      <c r="D72" s="1896"/>
      <c r="E72" s="2907"/>
      <c r="F72" s="2908"/>
      <c r="G72" s="2907"/>
      <c r="H72" s="2908"/>
      <c r="I72" s="2907"/>
      <c r="J72" s="2908"/>
      <c r="K72" s="1899"/>
      <c r="L72" s="1909" t="s">
        <v>588</v>
      </c>
      <c r="M72" s="2275" t="s">
        <v>165</v>
      </c>
      <c r="N72" s="1896" t="s">
        <v>1113</v>
      </c>
      <c r="O72" s="2909">
        <v>1</v>
      </c>
      <c r="P72" s="2910"/>
      <c r="Q72" s="2909">
        <v>13850</v>
      </c>
      <c r="R72" s="2910"/>
      <c r="S72" s="2909">
        <v>13850</v>
      </c>
      <c r="T72" s="2910"/>
      <c r="U72" s="192"/>
      <c r="V72" s="2953" t="s">
        <v>1004</v>
      </c>
      <c r="W72" s="2954"/>
      <c r="X72" s="1860"/>
      <c r="Y72" s="1848"/>
      <c r="Z72" s="2911"/>
      <c r="AA72" s="2912"/>
      <c r="AB72" s="2911"/>
      <c r="AC72" s="2912"/>
      <c r="AD72" s="2911"/>
      <c r="AE72" s="2912"/>
      <c r="AF72" s="1903"/>
      <c r="AG72" s="1854" t="s">
        <v>545</v>
      </c>
      <c r="AH72" s="1855"/>
      <c r="AI72" s="1848"/>
      <c r="AJ72" s="2873"/>
      <c r="AK72" s="2874"/>
      <c r="AL72" s="2873"/>
      <c r="AM72" s="2874"/>
      <c r="AN72" s="2873">
        <v>0</v>
      </c>
      <c r="AO72" s="2874"/>
    </row>
    <row r="73" spans="1:41" ht="16" customHeight="1" x14ac:dyDescent="0.15">
      <c r="A73" s="2917" t="s">
        <v>1005</v>
      </c>
      <c r="B73" s="2918"/>
      <c r="C73" s="1904"/>
      <c r="D73" s="1896"/>
      <c r="E73" s="2907"/>
      <c r="F73" s="2908"/>
      <c r="G73" s="2907"/>
      <c r="H73" s="2908"/>
      <c r="I73" s="2919">
        <v>2618000</v>
      </c>
      <c r="J73" s="2920"/>
      <c r="K73" s="1899"/>
      <c r="L73" s="1909" t="s">
        <v>585</v>
      </c>
      <c r="M73" s="2275" t="s">
        <v>778</v>
      </c>
      <c r="N73" s="1896" t="s">
        <v>606</v>
      </c>
      <c r="O73" s="2909">
        <v>1</v>
      </c>
      <c r="P73" s="2910"/>
      <c r="Q73" s="2909">
        <v>26600</v>
      </c>
      <c r="R73" s="2910"/>
      <c r="S73" s="2909">
        <v>26600</v>
      </c>
      <c r="T73" s="2910"/>
      <c r="U73" s="192"/>
      <c r="V73" s="2921" t="s">
        <v>1047</v>
      </c>
      <c r="W73" s="2922"/>
      <c r="X73" s="1860"/>
      <c r="Y73" s="1848"/>
      <c r="Z73" s="2911"/>
      <c r="AA73" s="2912"/>
      <c r="AB73" s="2911"/>
      <c r="AC73" s="2912"/>
      <c r="AD73" s="2914">
        <v>272000</v>
      </c>
      <c r="AE73" s="2952"/>
      <c r="AF73" s="1903"/>
      <c r="AG73" s="1854" t="s">
        <v>546</v>
      </c>
      <c r="AH73" s="2176" t="s">
        <v>1604</v>
      </c>
      <c r="AI73" s="1848" t="s">
        <v>471</v>
      </c>
      <c r="AJ73" s="2873">
        <v>3</v>
      </c>
      <c r="AK73" s="2874"/>
      <c r="AL73" s="2873">
        <v>83300</v>
      </c>
      <c r="AM73" s="2874"/>
      <c r="AN73" s="2873">
        <v>249900</v>
      </c>
      <c r="AO73" s="2874"/>
    </row>
    <row r="74" spans="1:41" ht="16" customHeight="1" x14ac:dyDescent="0.15">
      <c r="A74" s="2905" t="s">
        <v>166</v>
      </c>
      <c r="B74" s="2906"/>
      <c r="C74" s="1896" t="s">
        <v>507</v>
      </c>
      <c r="D74" s="1896" t="s">
        <v>508</v>
      </c>
      <c r="E74" s="2909">
        <v>12</v>
      </c>
      <c r="F74" s="2910"/>
      <c r="G74" s="2873">
        <v>34000</v>
      </c>
      <c r="H74" s="2874"/>
      <c r="I74" s="2909">
        <v>408000</v>
      </c>
      <c r="J74" s="2910"/>
      <c r="K74" s="1899"/>
      <c r="L74" s="1905" t="s">
        <v>545</v>
      </c>
      <c r="M74" s="2274" t="s">
        <v>470</v>
      </c>
      <c r="N74" s="1896" t="s">
        <v>871</v>
      </c>
      <c r="O74" s="2909">
        <v>4</v>
      </c>
      <c r="P74" s="2910"/>
      <c r="Q74" s="2909">
        <v>75800</v>
      </c>
      <c r="R74" s="2910"/>
      <c r="S74" s="2909">
        <v>303200</v>
      </c>
      <c r="T74" s="2910"/>
      <c r="U74" s="192"/>
      <c r="V74" s="2903" t="s">
        <v>1007</v>
      </c>
      <c r="W74" s="2904"/>
      <c r="X74" s="1860"/>
      <c r="Y74" s="1848"/>
      <c r="Z74" s="2873"/>
      <c r="AA74" s="2874"/>
      <c r="AB74" s="2873"/>
      <c r="AC74" s="2874"/>
      <c r="AD74" s="2873"/>
      <c r="AE74" s="2874"/>
      <c r="AF74" s="1903"/>
      <c r="AG74" s="1854" t="s">
        <v>548</v>
      </c>
      <c r="AH74" s="1848"/>
      <c r="AI74" s="1848"/>
      <c r="AJ74" s="2873"/>
      <c r="AK74" s="2874"/>
      <c r="AL74" s="2873"/>
      <c r="AM74" s="2874"/>
      <c r="AN74" s="2873">
        <v>0</v>
      </c>
      <c r="AO74" s="2874"/>
    </row>
    <row r="75" spans="1:41" ht="16" customHeight="1" x14ac:dyDescent="0.15">
      <c r="A75" s="2905" t="s">
        <v>167</v>
      </c>
      <c r="B75" s="2906"/>
      <c r="C75" s="1896" t="s">
        <v>507</v>
      </c>
      <c r="D75" s="1896" t="s">
        <v>508</v>
      </c>
      <c r="E75" s="2909">
        <v>15</v>
      </c>
      <c r="F75" s="2910"/>
      <c r="G75" s="2873">
        <v>34000</v>
      </c>
      <c r="H75" s="2874"/>
      <c r="I75" s="2909">
        <v>510000</v>
      </c>
      <c r="J75" s="2910"/>
      <c r="K75" s="1899"/>
      <c r="L75" s="1905" t="s">
        <v>546</v>
      </c>
      <c r="M75" s="2274" t="s">
        <v>1046</v>
      </c>
      <c r="N75" s="1896" t="s">
        <v>871</v>
      </c>
      <c r="O75" s="2909">
        <v>4</v>
      </c>
      <c r="P75" s="2910"/>
      <c r="Q75" s="2909">
        <v>81150</v>
      </c>
      <c r="R75" s="2910"/>
      <c r="S75" s="2909">
        <v>324600</v>
      </c>
      <c r="T75" s="2910"/>
      <c r="U75" s="192"/>
      <c r="V75" s="2903" t="s">
        <v>1008</v>
      </c>
      <c r="W75" s="2904"/>
      <c r="X75" s="1859"/>
      <c r="Y75" s="1848"/>
      <c r="Z75" s="2873"/>
      <c r="AA75" s="2874"/>
      <c r="AB75" s="2873"/>
      <c r="AC75" s="2874"/>
      <c r="AD75" s="2873">
        <v>0</v>
      </c>
      <c r="AE75" s="2874"/>
      <c r="AF75" s="1903"/>
      <c r="AG75" s="1854" t="s">
        <v>886</v>
      </c>
      <c r="AH75" s="1848"/>
      <c r="AI75" s="1848"/>
      <c r="AJ75" s="2873"/>
      <c r="AK75" s="2874"/>
      <c r="AL75" s="2873"/>
      <c r="AM75" s="2874"/>
      <c r="AN75" s="2873"/>
      <c r="AO75" s="2874"/>
    </row>
    <row r="76" spans="1:41" ht="16" customHeight="1" x14ac:dyDescent="0.15">
      <c r="A76" s="2905" t="s">
        <v>480</v>
      </c>
      <c r="B76" s="2906"/>
      <c r="C76" s="1904"/>
      <c r="D76" s="1896"/>
      <c r="E76" s="2909"/>
      <c r="F76" s="2910"/>
      <c r="G76" s="2909"/>
      <c r="H76" s="2910"/>
      <c r="I76" s="2909">
        <v>0</v>
      </c>
      <c r="J76" s="2910"/>
      <c r="K76" s="1899"/>
      <c r="L76" s="1909" t="s">
        <v>548</v>
      </c>
      <c r="M76" s="2274" t="s">
        <v>576</v>
      </c>
      <c r="N76" s="1896" t="s">
        <v>606</v>
      </c>
      <c r="O76" s="2909">
        <v>1</v>
      </c>
      <c r="P76" s="2910"/>
      <c r="Q76" s="2909">
        <v>21800</v>
      </c>
      <c r="R76" s="2910"/>
      <c r="S76" s="2909">
        <v>21800</v>
      </c>
      <c r="T76" s="2910"/>
      <c r="U76" s="192"/>
      <c r="V76" s="2903" t="s">
        <v>480</v>
      </c>
      <c r="W76" s="2904"/>
      <c r="X76" s="1860"/>
      <c r="Y76" s="1848"/>
      <c r="Z76" s="2873"/>
      <c r="AA76" s="2874"/>
      <c r="AB76" s="2873"/>
      <c r="AC76" s="2874"/>
      <c r="AD76" s="2873"/>
      <c r="AE76" s="2874"/>
      <c r="AF76" s="1903"/>
      <c r="AG76" s="1854" t="s">
        <v>467</v>
      </c>
      <c r="AH76" s="1848"/>
      <c r="AI76" s="1848"/>
      <c r="AJ76" s="2873"/>
      <c r="AK76" s="2874"/>
      <c r="AL76" s="2873"/>
      <c r="AM76" s="2874"/>
      <c r="AN76" s="2873">
        <v>0</v>
      </c>
      <c r="AO76" s="2874"/>
    </row>
    <row r="77" spans="1:41" ht="16" customHeight="1" x14ac:dyDescent="0.15">
      <c r="A77" s="2905" t="s">
        <v>168</v>
      </c>
      <c r="B77" s="2906"/>
      <c r="C77" s="1911" t="s">
        <v>507</v>
      </c>
      <c r="D77" s="1896" t="s">
        <v>508</v>
      </c>
      <c r="E77" s="2909">
        <v>1</v>
      </c>
      <c r="F77" s="2910"/>
      <c r="G77" s="2873">
        <v>34000</v>
      </c>
      <c r="H77" s="2874"/>
      <c r="I77" s="2909">
        <v>34000</v>
      </c>
      <c r="J77" s="2910"/>
      <c r="K77" s="1899"/>
      <c r="L77" s="1905" t="s">
        <v>886</v>
      </c>
      <c r="M77" s="1896" t="s">
        <v>1048</v>
      </c>
      <c r="N77" s="1896" t="s">
        <v>871</v>
      </c>
      <c r="O77" s="2909">
        <v>20</v>
      </c>
      <c r="P77" s="2910"/>
      <c r="Q77" s="2909">
        <v>8700</v>
      </c>
      <c r="R77" s="2910"/>
      <c r="S77" s="2909">
        <v>174000</v>
      </c>
      <c r="T77" s="2910"/>
      <c r="U77" s="192"/>
      <c r="V77" s="2903" t="s">
        <v>481</v>
      </c>
      <c r="W77" s="2904"/>
      <c r="X77" s="1912"/>
      <c r="Y77" s="1859"/>
      <c r="Z77" s="2873"/>
      <c r="AA77" s="2874"/>
      <c r="AB77" s="2873"/>
      <c r="AC77" s="2874"/>
      <c r="AD77" s="2873"/>
      <c r="AE77" s="2874"/>
      <c r="AF77" s="1903"/>
      <c r="AG77" s="1854" t="s">
        <v>891</v>
      </c>
      <c r="AH77" s="1855"/>
      <c r="AI77" s="1848"/>
      <c r="AJ77" s="2873"/>
      <c r="AK77" s="2874"/>
      <c r="AL77" s="2873"/>
      <c r="AM77" s="2874"/>
      <c r="AN77" s="2873">
        <v>0</v>
      </c>
      <c r="AO77" s="2874"/>
    </row>
    <row r="78" spans="1:41" ht="16" customHeight="1" x14ac:dyDescent="0.15">
      <c r="A78" s="2905" t="s">
        <v>922</v>
      </c>
      <c r="B78" s="2906"/>
      <c r="C78" s="1896" t="s">
        <v>507</v>
      </c>
      <c r="D78" s="1896" t="s">
        <v>508</v>
      </c>
      <c r="E78" s="2909">
        <v>6</v>
      </c>
      <c r="F78" s="2910"/>
      <c r="G78" s="2873">
        <v>34000</v>
      </c>
      <c r="H78" s="2874"/>
      <c r="I78" s="2909">
        <v>204000</v>
      </c>
      <c r="J78" s="2910"/>
      <c r="K78" s="1899"/>
      <c r="L78" s="1905" t="s">
        <v>169</v>
      </c>
      <c r="M78" s="1896"/>
      <c r="N78" s="1896" t="s">
        <v>606</v>
      </c>
      <c r="O78" s="2909">
        <v>2</v>
      </c>
      <c r="P78" s="2910"/>
      <c r="Q78" s="2909">
        <v>5100</v>
      </c>
      <c r="R78" s="2910"/>
      <c r="S78" s="2909">
        <v>10200</v>
      </c>
      <c r="T78" s="2910"/>
      <c r="U78" s="192"/>
      <c r="V78" s="2903" t="s">
        <v>922</v>
      </c>
      <c r="W78" s="2904"/>
      <c r="X78" s="443"/>
      <c r="Y78" s="1859"/>
      <c r="Z78" s="2873"/>
      <c r="AA78" s="2874"/>
      <c r="AB78" s="2873"/>
      <c r="AC78" s="2912"/>
      <c r="AD78" s="2873"/>
      <c r="AE78" s="2874"/>
      <c r="AF78" s="1903"/>
      <c r="AG78" s="1854" t="s">
        <v>1049</v>
      </c>
      <c r="AH78" s="1848" t="s">
        <v>1049</v>
      </c>
      <c r="AI78" s="1848" t="s">
        <v>1050</v>
      </c>
      <c r="AJ78" s="2873">
        <v>1</v>
      </c>
      <c r="AK78" s="2874"/>
      <c r="AL78" s="2873">
        <v>18000</v>
      </c>
      <c r="AM78" s="2874"/>
      <c r="AN78" s="2873">
        <v>18000</v>
      </c>
      <c r="AO78" s="2874"/>
    </row>
    <row r="79" spans="1:41" ht="16" customHeight="1" x14ac:dyDescent="0.15">
      <c r="A79" s="2905" t="s">
        <v>170</v>
      </c>
      <c r="B79" s="2906"/>
      <c r="C79" s="1896" t="s">
        <v>507</v>
      </c>
      <c r="D79" s="1896" t="s">
        <v>508</v>
      </c>
      <c r="E79" s="2907">
        <v>15</v>
      </c>
      <c r="F79" s="2908"/>
      <c r="G79" s="2873">
        <v>34000</v>
      </c>
      <c r="H79" s="2874"/>
      <c r="I79" s="2909">
        <v>510000</v>
      </c>
      <c r="J79" s="2910"/>
      <c r="K79" s="1899"/>
      <c r="L79" s="1905" t="s">
        <v>171</v>
      </c>
      <c r="M79" s="1906"/>
      <c r="N79" s="1896" t="s">
        <v>1050</v>
      </c>
      <c r="O79" s="2909">
        <v>2</v>
      </c>
      <c r="P79" s="2910"/>
      <c r="Q79" s="2909">
        <v>18050</v>
      </c>
      <c r="R79" s="2910"/>
      <c r="S79" s="2909">
        <v>36100</v>
      </c>
      <c r="T79" s="2910"/>
      <c r="U79" s="192"/>
      <c r="V79" s="2903" t="s">
        <v>1010</v>
      </c>
      <c r="W79" s="2904"/>
      <c r="X79" s="1859"/>
      <c r="Y79" s="1848"/>
      <c r="Z79" s="2911"/>
      <c r="AA79" s="2912"/>
      <c r="AB79" s="2873"/>
      <c r="AC79" s="2912"/>
      <c r="AD79" s="2873">
        <v>0</v>
      </c>
      <c r="AE79" s="2874"/>
      <c r="AF79" s="1903"/>
      <c r="AG79" s="1854" t="s">
        <v>518</v>
      </c>
      <c r="AH79" s="1848" t="s">
        <v>611</v>
      </c>
      <c r="AI79" s="1848" t="s">
        <v>612</v>
      </c>
      <c r="AJ79" s="2873">
        <v>7</v>
      </c>
      <c r="AK79" s="2874"/>
      <c r="AL79" s="2873">
        <v>4300</v>
      </c>
      <c r="AM79" s="2874"/>
      <c r="AN79" s="2873">
        <v>30100</v>
      </c>
      <c r="AO79" s="2874"/>
    </row>
    <row r="80" spans="1:41" ht="16" customHeight="1" x14ac:dyDescent="0.15">
      <c r="A80" s="2905" t="s">
        <v>1011</v>
      </c>
      <c r="B80" s="2906"/>
      <c r="C80" s="1896" t="s">
        <v>507</v>
      </c>
      <c r="D80" s="1896" t="s">
        <v>508</v>
      </c>
      <c r="E80" s="2907">
        <v>2</v>
      </c>
      <c r="F80" s="2908"/>
      <c r="G80" s="2873">
        <v>34000</v>
      </c>
      <c r="H80" s="2874"/>
      <c r="I80" s="2909">
        <v>68000</v>
      </c>
      <c r="J80" s="2910"/>
      <c r="K80" s="1899"/>
      <c r="L80" s="1905" t="s">
        <v>172</v>
      </c>
      <c r="M80" s="1896"/>
      <c r="N80" s="1896" t="s">
        <v>508</v>
      </c>
      <c r="O80" s="2909">
        <v>100</v>
      </c>
      <c r="P80" s="2910"/>
      <c r="Q80" s="2909">
        <v>1200</v>
      </c>
      <c r="R80" s="2910"/>
      <c r="S80" s="2909">
        <v>120000</v>
      </c>
      <c r="T80" s="2910"/>
      <c r="U80" s="192"/>
      <c r="V80" s="2903" t="s">
        <v>1011</v>
      </c>
      <c r="W80" s="2904"/>
      <c r="X80" s="1913"/>
      <c r="Y80" s="1914"/>
      <c r="Z80" s="2911"/>
      <c r="AA80" s="2912"/>
      <c r="AB80" s="2911"/>
      <c r="AC80" s="2913"/>
      <c r="AD80" s="2873"/>
      <c r="AE80" s="2874"/>
      <c r="AF80" s="1903"/>
      <c r="AG80" s="1854" t="s">
        <v>818</v>
      </c>
      <c r="AH80" s="1848" t="s">
        <v>756</v>
      </c>
      <c r="AI80" s="1848" t="s">
        <v>614</v>
      </c>
      <c r="AJ80" s="2873">
        <v>1</v>
      </c>
      <c r="AK80" s="2874"/>
      <c r="AL80" s="2873">
        <v>10650</v>
      </c>
      <c r="AM80" s="2874"/>
      <c r="AN80" s="2873">
        <v>10650</v>
      </c>
      <c r="AO80" s="2874"/>
    </row>
    <row r="81" spans="1:41" ht="16" customHeight="1" x14ac:dyDescent="0.15">
      <c r="A81" s="2905" t="s">
        <v>1051</v>
      </c>
      <c r="B81" s="2906"/>
      <c r="C81" s="1896" t="s">
        <v>507</v>
      </c>
      <c r="D81" s="1896" t="s">
        <v>508</v>
      </c>
      <c r="E81" s="2907">
        <v>12</v>
      </c>
      <c r="F81" s="2908"/>
      <c r="G81" s="2873">
        <v>34000</v>
      </c>
      <c r="H81" s="2874"/>
      <c r="I81" s="2909">
        <v>408000</v>
      </c>
      <c r="J81" s="2910"/>
      <c r="K81" s="1899"/>
      <c r="L81" s="1905" t="s">
        <v>173</v>
      </c>
      <c r="M81" s="1896"/>
      <c r="N81" s="1896"/>
      <c r="O81" s="1897"/>
      <c r="P81" s="1898"/>
      <c r="Q81" s="2909">
        <v>449450</v>
      </c>
      <c r="R81" s="2910"/>
      <c r="S81" s="2909">
        <v>449450</v>
      </c>
      <c r="T81" s="2910"/>
      <c r="U81" s="192"/>
      <c r="V81" s="2903" t="s">
        <v>893</v>
      </c>
      <c r="W81" s="2904"/>
      <c r="X81" s="1859" t="s">
        <v>507</v>
      </c>
      <c r="Y81" s="1848" t="s">
        <v>508</v>
      </c>
      <c r="Z81" s="2911">
        <v>6</v>
      </c>
      <c r="AA81" s="2912"/>
      <c r="AB81" s="2873">
        <v>34000</v>
      </c>
      <c r="AC81" s="2874"/>
      <c r="AD81" s="2873">
        <v>204000</v>
      </c>
      <c r="AE81" s="2874"/>
      <c r="AF81" s="1903"/>
      <c r="AG81" s="1854" t="s">
        <v>590</v>
      </c>
      <c r="AH81" s="1855"/>
      <c r="AI81" s="1848"/>
      <c r="AJ81" s="2873"/>
      <c r="AK81" s="2874"/>
      <c r="AL81" s="2873"/>
      <c r="AM81" s="2874"/>
      <c r="AN81" s="2873">
        <v>0</v>
      </c>
      <c r="AO81" s="2874"/>
    </row>
    <row r="82" spans="1:41" ht="16" customHeight="1" x14ac:dyDescent="0.15">
      <c r="A82" s="2905" t="s">
        <v>174</v>
      </c>
      <c r="B82" s="2906"/>
      <c r="C82" s="1896" t="s">
        <v>507</v>
      </c>
      <c r="D82" s="1896" t="s">
        <v>508</v>
      </c>
      <c r="E82" s="2907">
        <v>4</v>
      </c>
      <c r="F82" s="2908"/>
      <c r="G82" s="2873">
        <v>34000</v>
      </c>
      <c r="H82" s="2874"/>
      <c r="I82" s="2909">
        <v>136000</v>
      </c>
      <c r="J82" s="2910"/>
      <c r="K82" s="1899"/>
      <c r="L82" s="1905" t="s">
        <v>736</v>
      </c>
      <c r="M82" s="1896"/>
      <c r="N82" s="1896"/>
      <c r="O82" s="2909"/>
      <c r="P82" s="2910"/>
      <c r="Q82" s="2909"/>
      <c r="R82" s="2910"/>
      <c r="S82" s="2909">
        <v>0</v>
      </c>
      <c r="T82" s="2910"/>
      <c r="U82" s="192"/>
      <c r="V82" s="2903" t="s">
        <v>1052</v>
      </c>
      <c r="W82" s="2904"/>
      <c r="X82" s="1859" t="s">
        <v>507</v>
      </c>
      <c r="Y82" s="1848" t="s">
        <v>508</v>
      </c>
      <c r="Z82" s="2911">
        <v>2</v>
      </c>
      <c r="AA82" s="2912"/>
      <c r="AB82" s="2873">
        <v>34000</v>
      </c>
      <c r="AC82" s="2874"/>
      <c r="AD82" s="2873">
        <v>68000</v>
      </c>
      <c r="AE82" s="2874"/>
      <c r="AF82" s="1903"/>
      <c r="AG82" s="1854" t="s">
        <v>894</v>
      </c>
      <c r="AH82" s="1855"/>
      <c r="AI82" s="1848"/>
      <c r="AJ82" s="2873"/>
      <c r="AK82" s="2874"/>
      <c r="AL82" s="2873"/>
      <c r="AM82" s="2874"/>
      <c r="AN82" s="2873">
        <v>0</v>
      </c>
      <c r="AO82" s="2874"/>
    </row>
    <row r="83" spans="1:41" ht="16" customHeight="1" x14ac:dyDescent="0.15">
      <c r="A83" s="2905" t="s">
        <v>175</v>
      </c>
      <c r="B83" s="2906"/>
      <c r="C83" s="1911" t="s">
        <v>507</v>
      </c>
      <c r="D83" s="1896" t="s">
        <v>508</v>
      </c>
      <c r="E83" s="2907">
        <v>10</v>
      </c>
      <c r="F83" s="2908"/>
      <c r="G83" s="2873">
        <v>34000</v>
      </c>
      <c r="H83" s="2874"/>
      <c r="I83" s="2909">
        <v>340000</v>
      </c>
      <c r="J83" s="2910"/>
      <c r="K83" s="1899"/>
      <c r="L83" s="1910" t="s">
        <v>589</v>
      </c>
      <c r="M83" s="1911"/>
      <c r="N83" s="1911"/>
      <c r="O83" s="2909"/>
      <c r="P83" s="2910"/>
      <c r="Q83" s="2909"/>
      <c r="R83" s="2910"/>
      <c r="S83" s="2909">
        <v>0</v>
      </c>
      <c r="T83" s="2910"/>
      <c r="U83" s="192"/>
      <c r="V83" s="2903" t="s">
        <v>515</v>
      </c>
      <c r="W83" s="2904"/>
      <c r="X83" s="1860"/>
      <c r="Y83" s="1848"/>
      <c r="Z83" s="2911"/>
      <c r="AA83" s="2912"/>
      <c r="AB83" s="2911"/>
      <c r="AC83" s="2912"/>
      <c r="AD83" s="2873"/>
      <c r="AE83" s="2874"/>
      <c r="AF83" s="1903"/>
      <c r="AG83" s="1857" t="s">
        <v>526</v>
      </c>
      <c r="AH83" s="1860"/>
      <c r="AI83" s="1859"/>
      <c r="AJ83" s="2945"/>
      <c r="AK83" s="2945"/>
      <c r="AL83" s="2945"/>
      <c r="AM83" s="2945"/>
      <c r="AN83" s="2873">
        <v>0</v>
      </c>
      <c r="AO83" s="2874"/>
    </row>
    <row r="84" spans="1:41" ht="16" customHeight="1" x14ac:dyDescent="0.15">
      <c r="A84" s="2917" t="s">
        <v>1013</v>
      </c>
      <c r="B84" s="2918"/>
      <c r="C84" s="1904"/>
      <c r="D84" s="1896"/>
      <c r="E84" s="2907"/>
      <c r="F84" s="2908"/>
      <c r="G84" s="2907"/>
      <c r="H84" s="2908"/>
      <c r="I84" s="2919">
        <v>3932000</v>
      </c>
      <c r="J84" s="2920"/>
      <c r="K84" s="1899"/>
      <c r="L84" s="1910" t="s">
        <v>515</v>
      </c>
      <c r="M84" s="1911"/>
      <c r="N84" s="1911"/>
      <c r="O84" s="2909"/>
      <c r="P84" s="2910"/>
      <c r="Q84" s="2909"/>
      <c r="R84" s="2910"/>
      <c r="S84" s="2909">
        <v>0</v>
      </c>
      <c r="T84" s="2910"/>
      <c r="U84" s="147"/>
      <c r="V84" s="2921" t="s">
        <v>1053</v>
      </c>
      <c r="W84" s="2922"/>
      <c r="X84" s="1860"/>
      <c r="Y84" s="1848"/>
      <c r="Z84" s="2911"/>
      <c r="AA84" s="2912"/>
      <c r="AB84" s="2911"/>
      <c r="AC84" s="2912"/>
      <c r="AD84" s="2914">
        <v>3044500</v>
      </c>
      <c r="AE84" s="2952"/>
      <c r="AF84" s="1903"/>
      <c r="AG84" s="1857"/>
      <c r="AH84" s="1860"/>
      <c r="AI84" s="1859"/>
      <c r="AJ84" s="2945"/>
      <c r="AK84" s="2945"/>
      <c r="AL84" s="2945"/>
      <c r="AM84" s="2945"/>
      <c r="AN84" s="2945"/>
      <c r="AO84" s="2945"/>
    </row>
    <row r="85" spans="1:41" ht="16" customHeight="1" x14ac:dyDescent="0.15">
      <c r="A85" s="2905" t="s">
        <v>176</v>
      </c>
      <c r="B85" s="2906"/>
      <c r="C85" s="1896" t="s">
        <v>507</v>
      </c>
      <c r="D85" s="1896" t="s">
        <v>508</v>
      </c>
      <c r="E85" s="2909">
        <v>12</v>
      </c>
      <c r="F85" s="2910"/>
      <c r="G85" s="2873">
        <v>34000</v>
      </c>
      <c r="H85" s="2874"/>
      <c r="I85" s="2909">
        <v>408000</v>
      </c>
      <c r="J85" s="2910"/>
      <c r="K85" s="1899"/>
      <c r="L85" s="1915" t="s">
        <v>896</v>
      </c>
      <c r="M85" s="1916"/>
      <c r="N85" s="1917"/>
      <c r="O85" s="2948"/>
      <c r="P85" s="2949"/>
      <c r="Q85" s="2948"/>
      <c r="R85" s="2949"/>
      <c r="S85" s="2950">
        <v>7203200</v>
      </c>
      <c r="T85" s="2951"/>
      <c r="U85" s="149"/>
      <c r="V85" s="2903" t="s">
        <v>872</v>
      </c>
      <c r="W85" s="2904"/>
      <c r="X85" s="1860"/>
      <c r="Y85" s="1848"/>
      <c r="Z85" s="2873"/>
      <c r="AA85" s="2874"/>
      <c r="AB85" s="2873"/>
      <c r="AC85" s="2874"/>
      <c r="AD85" s="2873"/>
      <c r="AE85" s="2874"/>
      <c r="AF85" s="1903"/>
      <c r="AG85" s="1862" t="s">
        <v>896</v>
      </c>
      <c r="AH85" s="1845"/>
      <c r="AI85" s="1863"/>
      <c r="AJ85" s="2946"/>
      <c r="AK85" s="2946"/>
      <c r="AL85" s="2946"/>
      <c r="AM85" s="2946"/>
      <c r="AN85" s="2947">
        <v>384050</v>
      </c>
      <c r="AO85" s="2947"/>
    </row>
    <row r="86" spans="1:41" ht="16" customHeight="1" x14ac:dyDescent="0.15">
      <c r="A86" s="2905" t="s">
        <v>177</v>
      </c>
      <c r="B86" s="2906"/>
      <c r="C86" s="1896" t="s">
        <v>507</v>
      </c>
      <c r="D86" s="1896" t="s">
        <v>508</v>
      </c>
      <c r="E86" s="2909">
        <v>15</v>
      </c>
      <c r="F86" s="2910"/>
      <c r="G86" s="2873">
        <v>34000</v>
      </c>
      <c r="H86" s="2874"/>
      <c r="I86" s="2909">
        <v>510000</v>
      </c>
      <c r="J86" s="2910"/>
      <c r="K86" s="1899"/>
      <c r="L86" s="1918" t="s">
        <v>699</v>
      </c>
      <c r="M86" s="1916"/>
      <c r="N86" s="1917"/>
      <c r="O86" s="2948"/>
      <c r="P86" s="2949"/>
      <c r="Q86" s="2948"/>
      <c r="R86" s="2949"/>
      <c r="S86" s="2950">
        <v>14359950</v>
      </c>
      <c r="T86" s="2951"/>
      <c r="U86" s="147"/>
      <c r="V86" s="2903" t="s">
        <v>506</v>
      </c>
      <c r="W86" s="2904"/>
      <c r="X86" s="1860"/>
      <c r="Y86" s="1848"/>
      <c r="Z86" s="2873"/>
      <c r="AA86" s="2874"/>
      <c r="AB86" s="2873"/>
      <c r="AC86" s="2874"/>
      <c r="AD86" s="2873"/>
      <c r="AE86" s="2874"/>
      <c r="AF86" s="1903"/>
      <c r="AG86" s="1856"/>
      <c r="AH86" s="1860"/>
      <c r="AI86" s="1859"/>
      <c r="AJ86" s="2945"/>
      <c r="AK86" s="2945"/>
      <c r="AL86" s="2945"/>
      <c r="AM86" s="2945"/>
      <c r="AN86" s="2945"/>
      <c r="AO86" s="2945"/>
    </row>
    <row r="87" spans="1:41" ht="16" customHeight="1" x14ac:dyDescent="0.15">
      <c r="A87" s="2905" t="s">
        <v>178</v>
      </c>
      <c r="B87" s="2906"/>
      <c r="C87" s="1911" t="s">
        <v>507</v>
      </c>
      <c r="D87" s="1896" t="s">
        <v>508</v>
      </c>
      <c r="E87" s="2907">
        <v>4</v>
      </c>
      <c r="F87" s="2908"/>
      <c r="G87" s="2873">
        <v>34000</v>
      </c>
      <c r="H87" s="2874"/>
      <c r="I87" s="2909">
        <v>136000</v>
      </c>
      <c r="J87" s="2910"/>
      <c r="K87" s="1899"/>
      <c r="L87" s="1919" t="s">
        <v>823</v>
      </c>
      <c r="M87" s="1920"/>
      <c r="N87" s="1920"/>
      <c r="O87" s="2943"/>
      <c r="P87" s="2943"/>
      <c r="Q87" s="2943"/>
      <c r="R87" s="2943"/>
      <c r="S87" s="2943"/>
      <c r="T87" s="2944"/>
      <c r="U87" s="192"/>
      <c r="V87" s="2903" t="s">
        <v>1015</v>
      </c>
      <c r="W87" s="2904"/>
      <c r="X87" s="1859"/>
      <c r="Y87" s="1848"/>
      <c r="Z87" s="2911"/>
      <c r="AA87" s="2912"/>
      <c r="AB87" s="2873"/>
      <c r="AC87" s="2912"/>
      <c r="AD87" s="2873">
        <v>0</v>
      </c>
      <c r="AE87" s="2874"/>
      <c r="AF87" s="1903"/>
      <c r="AG87" s="1921" t="s">
        <v>823</v>
      </c>
      <c r="AH87" s="1866"/>
      <c r="AI87" s="1866"/>
      <c r="AJ87" s="2941"/>
      <c r="AK87" s="2941"/>
      <c r="AL87" s="2941"/>
      <c r="AM87" s="2941"/>
      <c r="AN87" s="2941"/>
      <c r="AO87" s="2942"/>
    </row>
    <row r="88" spans="1:41" ht="16" customHeight="1" x14ac:dyDescent="0.15">
      <c r="A88" s="2905" t="s">
        <v>1016</v>
      </c>
      <c r="B88" s="2906"/>
      <c r="C88" s="1896" t="s">
        <v>507</v>
      </c>
      <c r="D88" s="1896" t="s">
        <v>508</v>
      </c>
      <c r="E88" s="2907">
        <v>3</v>
      </c>
      <c r="F88" s="2908"/>
      <c r="G88" s="2873">
        <v>34000</v>
      </c>
      <c r="H88" s="2874"/>
      <c r="I88" s="2909">
        <v>102000</v>
      </c>
      <c r="J88" s="2910"/>
      <c r="K88" s="1899"/>
      <c r="L88" s="1907" t="s">
        <v>1017</v>
      </c>
      <c r="M88" s="1922" t="s">
        <v>1054</v>
      </c>
      <c r="N88" s="1923"/>
      <c r="O88" s="2930"/>
      <c r="P88" s="2930"/>
      <c r="Q88" s="2930"/>
      <c r="R88" s="2930"/>
      <c r="S88" s="2910">
        <v>717997.5</v>
      </c>
      <c r="T88" s="2910"/>
      <c r="U88" s="192"/>
      <c r="V88" s="2903" t="s">
        <v>1016</v>
      </c>
      <c r="W88" s="2904"/>
      <c r="X88" s="1859" t="s">
        <v>507</v>
      </c>
      <c r="Y88" s="1848" t="s">
        <v>508</v>
      </c>
      <c r="Z88" s="2911">
        <v>4</v>
      </c>
      <c r="AA88" s="2912"/>
      <c r="AB88" s="2924">
        <v>65750</v>
      </c>
      <c r="AC88" s="2925"/>
      <c r="AD88" s="2873">
        <v>263000</v>
      </c>
      <c r="AE88" s="2874"/>
      <c r="AF88" s="1903"/>
      <c r="AG88" s="1856" t="s">
        <v>1017</v>
      </c>
      <c r="AH88" s="1924" t="s">
        <v>1055</v>
      </c>
      <c r="AI88" s="299"/>
      <c r="AJ88" s="2926"/>
      <c r="AK88" s="2926"/>
      <c r="AL88" s="2926"/>
      <c r="AM88" s="2926"/>
      <c r="AN88" s="2926">
        <v>138224.4</v>
      </c>
      <c r="AO88" s="2874"/>
    </row>
    <row r="89" spans="1:41" ht="16" customHeight="1" x14ac:dyDescent="0.15">
      <c r="A89" s="2905" t="s">
        <v>179</v>
      </c>
      <c r="B89" s="2906"/>
      <c r="C89" s="1896" t="s">
        <v>507</v>
      </c>
      <c r="D89" s="1896" t="s">
        <v>508</v>
      </c>
      <c r="E89" s="2907">
        <v>4</v>
      </c>
      <c r="F89" s="2908"/>
      <c r="G89" s="2873">
        <v>34000</v>
      </c>
      <c r="H89" s="2874"/>
      <c r="I89" s="2909">
        <v>136000</v>
      </c>
      <c r="J89" s="2910"/>
      <c r="K89" s="1899"/>
      <c r="L89" s="1925" t="s">
        <v>538</v>
      </c>
      <c r="M89" s="1923"/>
      <c r="N89" s="1923"/>
      <c r="O89" s="2930"/>
      <c r="P89" s="2930"/>
      <c r="Q89" s="2930"/>
      <c r="R89" s="2930"/>
      <c r="S89" s="2910">
        <v>200000</v>
      </c>
      <c r="T89" s="2910"/>
      <c r="U89" s="192"/>
      <c r="V89" s="2903" t="s">
        <v>1018</v>
      </c>
      <c r="W89" s="2904"/>
      <c r="X89" s="1860"/>
      <c r="Y89" s="1848"/>
      <c r="Z89" s="2911"/>
      <c r="AA89" s="2912"/>
      <c r="AB89" s="2911"/>
      <c r="AC89" s="2912"/>
      <c r="AD89" s="2873"/>
      <c r="AE89" s="2874"/>
      <c r="AF89" s="1903"/>
      <c r="AG89" s="1868" t="s">
        <v>538</v>
      </c>
      <c r="AH89" s="299"/>
      <c r="AI89" s="299"/>
      <c r="AJ89" s="2926"/>
      <c r="AK89" s="2926"/>
      <c r="AL89" s="2926"/>
      <c r="AM89" s="2926"/>
      <c r="AN89" s="2926"/>
      <c r="AO89" s="2874"/>
    </row>
    <row r="90" spans="1:41" ht="16" customHeight="1" x14ac:dyDescent="0.15">
      <c r="A90" s="2905" t="s">
        <v>1019</v>
      </c>
      <c r="B90" s="2906"/>
      <c r="C90" s="1896" t="s">
        <v>507</v>
      </c>
      <c r="D90" s="1896" t="s">
        <v>508</v>
      </c>
      <c r="E90" s="2907">
        <v>10</v>
      </c>
      <c r="F90" s="2908"/>
      <c r="G90" s="2873">
        <v>34000</v>
      </c>
      <c r="H90" s="2874"/>
      <c r="I90" s="2909">
        <v>340000</v>
      </c>
      <c r="J90" s="2910"/>
      <c r="K90" s="1899"/>
      <c r="L90" s="1926" t="s">
        <v>180</v>
      </c>
      <c r="M90" s="1923"/>
      <c r="N90" s="1923"/>
      <c r="O90" s="2930"/>
      <c r="P90" s="2930"/>
      <c r="Q90" s="2930"/>
      <c r="R90" s="2930"/>
      <c r="S90" s="2910">
        <v>450000</v>
      </c>
      <c r="T90" s="2910"/>
      <c r="U90" s="192"/>
      <c r="V90" s="2903" t="s">
        <v>1019</v>
      </c>
      <c r="W90" s="2904"/>
      <c r="X90" s="1860"/>
      <c r="Y90" s="1848"/>
      <c r="Z90" s="2911"/>
      <c r="AA90" s="2912"/>
      <c r="AB90" s="2911"/>
      <c r="AC90" s="2912"/>
      <c r="AD90" s="2873"/>
      <c r="AE90" s="2874"/>
      <c r="AF90" s="1903"/>
      <c r="AG90" s="1869" t="s">
        <v>540</v>
      </c>
      <c r="AH90" s="299"/>
      <c r="AI90" s="299"/>
      <c r="AJ90" s="2926"/>
      <c r="AK90" s="2926"/>
      <c r="AL90" s="2926"/>
      <c r="AM90" s="2926"/>
      <c r="AN90" s="2926">
        <v>450000</v>
      </c>
      <c r="AO90" s="2874"/>
    </row>
    <row r="91" spans="1:41" ht="16" customHeight="1" x14ac:dyDescent="0.15">
      <c r="A91" s="2905" t="s">
        <v>181</v>
      </c>
      <c r="B91" s="2906"/>
      <c r="C91" s="1911" t="s">
        <v>507</v>
      </c>
      <c r="D91" s="1896" t="s">
        <v>508</v>
      </c>
      <c r="E91" s="2907">
        <v>12</v>
      </c>
      <c r="F91" s="2908"/>
      <c r="G91" s="2873">
        <v>34000</v>
      </c>
      <c r="H91" s="2874"/>
      <c r="I91" s="2909">
        <v>408000</v>
      </c>
      <c r="J91" s="2910"/>
      <c r="K91" s="1899"/>
      <c r="L91" s="1926" t="s">
        <v>743</v>
      </c>
      <c r="M91" s="1923"/>
      <c r="N91" s="1923"/>
      <c r="O91" s="2930"/>
      <c r="P91" s="2930"/>
      <c r="Q91" s="2930"/>
      <c r="R91" s="2930"/>
      <c r="S91" s="2910">
        <v>717997.5</v>
      </c>
      <c r="T91" s="2910"/>
      <c r="U91" s="192"/>
      <c r="V91" s="2903" t="s">
        <v>1020</v>
      </c>
      <c r="W91" s="2904"/>
      <c r="X91" s="1860"/>
      <c r="Y91" s="1848"/>
      <c r="Z91" s="2911"/>
      <c r="AA91" s="2912"/>
      <c r="AB91" s="2911"/>
      <c r="AC91" s="2912"/>
      <c r="AD91" s="2873"/>
      <c r="AE91" s="2874"/>
      <c r="AF91" s="1903"/>
      <c r="AG91" s="1869" t="s">
        <v>542</v>
      </c>
      <c r="AH91" s="299"/>
      <c r="AI91" s="299"/>
      <c r="AJ91" s="2926"/>
      <c r="AK91" s="2926"/>
      <c r="AL91" s="2926"/>
      <c r="AM91" s="2926"/>
      <c r="AN91" s="2926">
        <v>230374</v>
      </c>
      <c r="AO91" s="2874"/>
    </row>
    <row r="92" spans="1:41" ht="16" customHeight="1" x14ac:dyDescent="0.15">
      <c r="A92" s="2905" t="s">
        <v>182</v>
      </c>
      <c r="B92" s="2906"/>
      <c r="C92" s="1896" t="s">
        <v>507</v>
      </c>
      <c r="D92" s="1896" t="s">
        <v>508</v>
      </c>
      <c r="E92" s="2907">
        <v>8</v>
      </c>
      <c r="F92" s="2908"/>
      <c r="G92" s="2873">
        <v>34000</v>
      </c>
      <c r="H92" s="2874"/>
      <c r="I92" s="2909">
        <v>272000</v>
      </c>
      <c r="J92" s="2910"/>
      <c r="K92" s="1899"/>
      <c r="L92" s="1927" t="s">
        <v>515</v>
      </c>
      <c r="M92" s="1928"/>
      <c r="N92" s="1928"/>
      <c r="O92" s="2939"/>
      <c r="P92" s="2939"/>
      <c r="Q92" s="2939"/>
      <c r="R92" s="2939"/>
      <c r="S92" s="2939">
        <v>120000</v>
      </c>
      <c r="T92" s="2940"/>
      <c r="U92" s="192"/>
      <c r="V92" s="2903" t="s">
        <v>1021</v>
      </c>
      <c r="W92" s="2904"/>
      <c r="X92" s="1859" t="s">
        <v>507</v>
      </c>
      <c r="Y92" s="1848" t="s">
        <v>508</v>
      </c>
      <c r="Z92" s="2911">
        <v>4</v>
      </c>
      <c r="AA92" s="2912"/>
      <c r="AB92" s="2873">
        <v>34000</v>
      </c>
      <c r="AC92" s="2874"/>
      <c r="AD92" s="2873">
        <v>136000</v>
      </c>
      <c r="AE92" s="2874"/>
      <c r="AF92" s="1903"/>
      <c r="AG92" s="1870" t="s">
        <v>515</v>
      </c>
      <c r="AH92" s="1871"/>
      <c r="AI92" s="1871"/>
      <c r="AJ92" s="2936"/>
      <c r="AK92" s="2936"/>
      <c r="AL92" s="2936"/>
      <c r="AM92" s="2936"/>
      <c r="AN92" s="2937">
        <v>50000</v>
      </c>
      <c r="AO92" s="2938"/>
    </row>
    <row r="93" spans="1:41" ht="16" customHeight="1" x14ac:dyDescent="0.15">
      <c r="A93" s="2905" t="s">
        <v>183</v>
      </c>
      <c r="B93" s="2906"/>
      <c r="C93" s="1896" t="s">
        <v>507</v>
      </c>
      <c r="D93" s="1896" t="s">
        <v>508</v>
      </c>
      <c r="E93" s="2907">
        <v>4</v>
      </c>
      <c r="F93" s="2908"/>
      <c r="G93" s="2873">
        <v>34000</v>
      </c>
      <c r="H93" s="2874"/>
      <c r="I93" s="2909">
        <v>136000</v>
      </c>
      <c r="J93" s="2910"/>
      <c r="K93" s="1899"/>
      <c r="L93" s="1929" t="s">
        <v>544</v>
      </c>
      <c r="M93" s="1930"/>
      <c r="N93" s="1930"/>
      <c r="O93" s="2934"/>
      <c r="P93" s="2934"/>
      <c r="Q93" s="2935"/>
      <c r="R93" s="2935"/>
      <c r="S93" s="2931">
        <v>2205995</v>
      </c>
      <c r="T93" s="2932"/>
      <c r="U93" s="305"/>
      <c r="V93" s="2903" t="s">
        <v>1022</v>
      </c>
      <c r="W93" s="2904"/>
      <c r="X93" s="1859" t="s">
        <v>507</v>
      </c>
      <c r="Y93" s="1848" t="s">
        <v>508</v>
      </c>
      <c r="Z93" s="2911">
        <v>5</v>
      </c>
      <c r="AA93" s="2912"/>
      <c r="AB93" s="2873">
        <v>34000</v>
      </c>
      <c r="AC93" s="2874"/>
      <c r="AD93" s="2873">
        <v>170000</v>
      </c>
      <c r="AE93" s="2874"/>
      <c r="AF93" s="1903"/>
      <c r="AG93" s="1872" t="s">
        <v>544</v>
      </c>
      <c r="AH93" s="1873"/>
      <c r="AI93" s="1873"/>
      <c r="AJ93" s="2933"/>
      <c r="AK93" s="2933"/>
      <c r="AL93" s="2929"/>
      <c r="AM93" s="2929"/>
      <c r="AN93" s="2865">
        <v>868598.4</v>
      </c>
      <c r="AO93" s="2865"/>
    </row>
    <row r="94" spans="1:41" ht="16" customHeight="1" x14ac:dyDescent="0.15">
      <c r="A94" s="2905" t="s">
        <v>184</v>
      </c>
      <c r="B94" s="2906"/>
      <c r="C94" s="1896" t="s">
        <v>507</v>
      </c>
      <c r="D94" s="1896" t="s">
        <v>508</v>
      </c>
      <c r="E94" s="2907">
        <v>1</v>
      </c>
      <c r="F94" s="2908"/>
      <c r="G94" s="2873">
        <v>34000</v>
      </c>
      <c r="H94" s="2874"/>
      <c r="I94" s="2909">
        <v>34000</v>
      </c>
      <c r="J94" s="2910"/>
      <c r="K94" s="1899"/>
      <c r="L94" s="1931"/>
      <c r="M94" s="1923"/>
      <c r="N94" s="1923"/>
      <c r="O94" s="2930"/>
      <c r="P94" s="2930"/>
      <c r="Q94" s="2930"/>
      <c r="R94" s="2930"/>
      <c r="S94" s="2910"/>
      <c r="T94" s="2910"/>
      <c r="U94" s="192"/>
      <c r="V94" s="2903" t="s">
        <v>1023</v>
      </c>
      <c r="W94" s="2904"/>
      <c r="X94" s="1860"/>
      <c r="Y94" s="1848"/>
      <c r="Z94" s="2911"/>
      <c r="AA94" s="2912"/>
      <c r="AB94" s="2911"/>
      <c r="AC94" s="2912"/>
      <c r="AD94" s="2873"/>
      <c r="AE94" s="2874"/>
      <c r="AF94" s="1903"/>
      <c r="AG94" s="1875"/>
      <c r="AH94" s="299"/>
      <c r="AI94" s="299"/>
      <c r="AJ94" s="2926"/>
      <c r="AK94" s="2926"/>
      <c r="AL94" s="2926"/>
      <c r="AM94" s="2926"/>
      <c r="AN94" s="2926"/>
      <c r="AO94" s="2874"/>
    </row>
    <row r="95" spans="1:41" ht="16" customHeight="1" thickBot="1" x14ac:dyDescent="0.2">
      <c r="A95" s="2905" t="s">
        <v>185</v>
      </c>
      <c r="B95" s="2906"/>
      <c r="C95" s="1896" t="s">
        <v>507</v>
      </c>
      <c r="D95" s="1896" t="s">
        <v>508</v>
      </c>
      <c r="E95" s="2907">
        <v>2</v>
      </c>
      <c r="F95" s="2908"/>
      <c r="G95" s="2873">
        <v>34000</v>
      </c>
      <c r="H95" s="2874"/>
      <c r="I95" s="2909">
        <v>68000</v>
      </c>
      <c r="J95" s="2910"/>
      <c r="K95" s="1899"/>
      <c r="L95" s="1932" t="s">
        <v>158</v>
      </c>
      <c r="M95" s="1933"/>
      <c r="N95" s="1933"/>
      <c r="O95" s="1933"/>
      <c r="P95" s="1933"/>
      <c r="Q95" s="1934"/>
      <c r="R95" s="1934"/>
      <c r="S95" s="2927">
        <v>16565945</v>
      </c>
      <c r="T95" s="2928"/>
      <c r="U95" s="305"/>
      <c r="V95" s="2923" t="s">
        <v>1540</v>
      </c>
      <c r="W95" s="2904"/>
      <c r="X95" s="2387" t="s">
        <v>507</v>
      </c>
      <c r="Y95" s="2175" t="s">
        <v>508</v>
      </c>
      <c r="Z95" s="2911">
        <v>18</v>
      </c>
      <c r="AA95" s="2912"/>
      <c r="AB95" s="2924">
        <v>65750</v>
      </c>
      <c r="AC95" s="2925"/>
      <c r="AD95" s="2873">
        <v>1183500</v>
      </c>
      <c r="AE95" s="2874"/>
      <c r="AF95" s="1903"/>
      <c r="AG95" s="1876" t="s">
        <v>158</v>
      </c>
      <c r="AH95" s="1877"/>
      <c r="AI95" s="1877"/>
      <c r="AJ95" s="1877"/>
      <c r="AK95" s="1877"/>
      <c r="AL95" s="1878"/>
      <c r="AM95" s="1878"/>
      <c r="AN95" s="2862">
        <v>5476078.4000000004</v>
      </c>
      <c r="AO95" s="2863"/>
    </row>
    <row r="96" spans="1:41" ht="16" customHeight="1" x14ac:dyDescent="0.15">
      <c r="A96" s="2905" t="s">
        <v>186</v>
      </c>
      <c r="B96" s="2906"/>
      <c r="C96" s="1896" t="s">
        <v>507</v>
      </c>
      <c r="D96" s="1896" t="s">
        <v>508</v>
      </c>
      <c r="E96" s="2909">
        <v>28</v>
      </c>
      <c r="F96" s="2910"/>
      <c r="G96" s="2873">
        <v>34000</v>
      </c>
      <c r="H96" s="2874"/>
      <c r="I96" s="2909">
        <v>952000</v>
      </c>
      <c r="J96" s="2910"/>
      <c r="K96" s="1935"/>
      <c r="L96" s="1923"/>
      <c r="M96" s="1923"/>
      <c r="N96" s="1923"/>
      <c r="O96" s="1923"/>
      <c r="P96" s="1923"/>
      <c r="Q96" s="1923"/>
      <c r="R96" s="1923"/>
      <c r="S96" s="1923"/>
      <c r="T96" s="1923"/>
      <c r="U96" s="301"/>
      <c r="V96" s="2903" t="s">
        <v>1030</v>
      </c>
      <c r="W96" s="2904"/>
      <c r="X96" s="1859" t="s">
        <v>507</v>
      </c>
      <c r="Y96" s="1848" t="s">
        <v>508</v>
      </c>
      <c r="Z96" s="2873">
        <v>20</v>
      </c>
      <c r="AA96" s="2874"/>
      <c r="AB96" s="2873">
        <v>34000</v>
      </c>
      <c r="AC96" s="2874"/>
      <c r="AD96" s="2873">
        <v>680000</v>
      </c>
      <c r="AE96" s="2874"/>
      <c r="AF96" s="319"/>
      <c r="AG96" s="174"/>
      <c r="AH96" s="174"/>
      <c r="AI96" s="174"/>
      <c r="AJ96" s="174"/>
      <c r="AK96" s="174"/>
      <c r="AL96" s="174"/>
      <c r="AM96" s="174"/>
      <c r="AN96" s="174"/>
      <c r="AO96" s="174"/>
    </row>
    <row r="97" spans="1:41" ht="16" customHeight="1" x14ac:dyDescent="0.15">
      <c r="A97" s="2905" t="s">
        <v>1031</v>
      </c>
      <c r="B97" s="2906"/>
      <c r="C97" s="1896" t="s">
        <v>507</v>
      </c>
      <c r="D97" s="1896" t="s">
        <v>508</v>
      </c>
      <c r="E97" s="2907">
        <v>3</v>
      </c>
      <c r="F97" s="2908"/>
      <c r="G97" s="2873">
        <v>34000</v>
      </c>
      <c r="H97" s="2874"/>
      <c r="I97" s="2909">
        <v>102000</v>
      </c>
      <c r="J97" s="2910"/>
      <c r="K97" s="1899"/>
      <c r="L97" s="15" t="s">
        <v>1603</v>
      </c>
      <c r="M97" s="16"/>
      <c r="N97" s="16"/>
      <c r="O97" s="16"/>
      <c r="P97" s="17"/>
      <c r="Q97" s="18"/>
      <c r="R97" s="19"/>
      <c r="S97" s="1923"/>
      <c r="T97" s="1923"/>
      <c r="U97" s="301"/>
      <c r="V97" s="2903" t="s">
        <v>1031</v>
      </c>
      <c r="W97" s="2904"/>
      <c r="X97" s="1860"/>
      <c r="Y97" s="1848"/>
      <c r="Z97" s="2911"/>
      <c r="AA97" s="2912"/>
      <c r="AB97" s="2911"/>
      <c r="AC97" s="2912"/>
      <c r="AD97" s="2873">
        <v>0</v>
      </c>
      <c r="AE97" s="2874"/>
      <c r="AF97" s="314"/>
      <c r="AG97" s="15" t="s">
        <v>1546</v>
      </c>
      <c r="AH97" s="174"/>
      <c r="AI97" s="174"/>
      <c r="AJ97" s="174"/>
      <c r="AK97" s="174"/>
      <c r="AL97" s="174"/>
      <c r="AM97" s="174"/>
      <c r="AN97" s="174"/>
      <c r="AO97" s="174"/>
    </row>
    <row r="98" spans="1:41" ht="16" customHeight="1" x14ac:dyDescent="0.15">
      <c r="A98" s="2905" t="s">
        <v>187</v>
      </c>
      <c r="B98" s="2906"/>
      <c r="C98" s="1911" t="s">
        <v>507</v>
      </c>
      <c r="D98" s="1896" t="s">
        <v>508</v>
      </c>
      <c r="E98" s="2907">
        <v>4</v>
      </c>
      <c r="F98" s="2908"/>
      <c r="G98" s="2873">
        <v>34000</v>
      </c>
      <c r="H98" s="2874"/>
      <c r="I98" s="2909">
        <v>136000</v>
      </c>
      <c r="J98" s="2910"/>
      <c r="K98" s="1899"/>
      <c r="L98" s="1923" t="s">
        <v>188</v>
      </c>
      <c r="M98" s="1923"/>
      <c r="N98" s="1923"/>
      <c r="O98" s="1923"/>
      <c r="P98" s="1923"/>
      <c r="Q98" s="1923"/>
      <c r="R98" s="1936"/>
      <c r="S98" s="1923"/>
      <c r="T98" s="1923"/>
      <c r="U98" s="301"/>
      <c r="V98" s="2903" t="s">
        <v>1032</v>
      </c>
      <c r="W98" s="2904"/>
      <c r="X98" s="1860"/>
      <c r="Y98" s="1848"/>
      <c r="Z98" s="2911"/>
      <c r="AA98" s="2912"/>
      <c r="AB98" s="2911"/>
      <c r="AC98" s="2912"/>
      <c r="AD98" s="2873">
        <v>0</v>
      </c>
      <c r="AE98" s="2874"/>
      <c r="AF98" s="314"/>
      <c r="AG98" s="2174" t="s">
        <v>1602</v>
      </c>
      <c r="AH98" s="61"/>
      <c r="AI98" s="61"/>
      <c r="AJ98" s="61"/>
      <c r="AK98" s="63"/>
      <c r="AL98" s="63"/>
      <c r="AM98" s="63"/>
      <c r="AN98" s="174"/>
      <c r="AO98" s="174"/>
    </row>
    <row r="99" spans="1:41" ht="16" customHeight="1" x14ac:dyDescent="0.15">
      <c r="A99" s="2905" t="s">
        <v>1033</v>
      </c>
      <c r="B99" s="2906"/>
      <c r="C99" s="1904"/>
      <c r="D99" s="1896"/>
      <c r="E99" s="2907"/>
      <c r="F99" s="2908"/>
      <c r="G99" s="2907"/>
      <c r="H99" s="2908"/>
      <c r="I99" s="2909">
        <v>0</v>
      </c>
      <c r="J99" s="2910"/>
      <c r="K99" s="1899"/>
      <c r="L99" s="2174" t="s">
        <v>1601</v>
      </c>
      <c r="M99" s="1937"/>
      <c r="N99" s="1937"/>
      <c r="O99" s="1937"/>
      <c r="P99" s="1937"/>
      <c r="Q99" s="1938"/>
      <c r="R99" s="1938"/>
      <c r="S99" s="1923"/>
      <c r="T99" s="1923"/>
      <c r="U99" s="301"/>
      <c r="V99" s="2903" t="s">
        <v>1033</v>
      </c>
      <c r="W99" s="2904"/>
      <c r="X99" s="1860"/>
      <c r="Y99" s="1848"/>
      <c r="Z99" s="2911"/>
      <c r="AA99" s="2912"/>
      <c r="AB99" s="2911"/>
      <c r="AC99" s="2912"/>
      <c r="AD99" s="2873">
        <v>0</v>
      </c>
      <c r="AE99" s="2874"/>
      <c r="AF99" s="314"/>
      <c r="AG99" s="174"/>
      <c r="AH99" s="174"/>
      <c r="AI99" s="174"/>
      <c r="AJ99" s="174"/>
      <c r="AK99" s="174"/>
      <c r="AL99" s="320"/>
      <c r="AM99" s="69"/>
      <c r="AN99" s="174"/>
      <c r="AO99" s="174"/>
    </row>
    <row r="100" spans="1:41" ht="16" customHeight="1" x14ac:dyDescent="0.15">
      <c r="A100" s="2905" t="s">
        <v>1034</v>
      </c>
      <c r="B100" s="2906"/>
      <c r="C100" s="1896" t="s">
        <v>507</v>
      </c>
      <c r="D100" s="1896" t="s">
        <v>508</v>
      </c>
      <c r="E100" s="2909">
        <v>6</v>
      </c>
      <c r="F100" s="2910"/>
      <c r="G100" s="2873">
        <v>32000</v>
      </c>
      <c r="H100" s="2874"/>
      <c r="I100" s="2909">
        <v>192000</v>
      </c>
      <c r="J100" s="2910"/>
      <c r="K100" s="1899"/>
      <c r="M100" s="1937"/>
      <c r="N100" s="1937"/>
      <c r="O100" s="1937"/>
      <c r="P100" s="1937"/>
      <c r="Q100" s="1938"/>
      <c r="R100" s="1938"/>
      <c r="S100" s="1938"/>
      <c r="T100" s="1923"/>
      <c r="U100" s="301"/>
      <c r="V100" s="2903" t="s">
        <v>1034</v>
      </c>
      <c r="W100" s="2904"/>
      <c r="X100" s="1859" t="s">
        <v>507</v>
      </c>
      <c r="Y100" s="1848" t="s">
        <v>508</v>
      </c>
      <c r="Z100" s="2873">
        <v>4</v>
      </c>
      <c r="AA100" s="2874"/>
      <c r="AB100" s="2873">
        <v>34000</v>
      </c>
      <c r="AC100" s="2874"/>
      <c r="AD100" s="2873">
        <v>136000</v>
      </c>
      <c r="AE100" s="2874"/>
      <c r="AF100" s="314"/>
      <c r="AH100" s="1923"/>
      <c r="AI100" s="1923"/>
      <c r="AJ100" s="1923"/>
      <c r="AK100" s="1923"/>
      <c r="AL100" s="1938"/>
      <c r="AM100" s="1923"/>
      <c r="AN100" s="1923"/>
      <c r="AO100" s="174"/>
    </row>
    <row r="101" spans="1:41" ht="16" customHeight="1" x14ac:dyDescent="0.15">
      <c r="A101" s="2905"/>
      <c r="B101" s="2906"/>
      <c r="C101" s="1896"/>
      <c r="D101" s="1896"/>
      <c r="E101" s="2909"/>
      <c r="F101" s="2910"/>
      <c r="G101" s="2907"/>
      <c r="H101" s="2908"/>
      <c r="I101" s="2909">
        <v>0</v>
      </c>
      <c r="J101" s="2910"/>
      <c r="K101" s="1899"/>
      <c r="M101" s="1923"/>
      <c r="N101" s="1923"/>
      <c r="O101" s="1923"/>
      <c r="P101" s="1923"/>
      <c r="Q101" s="1938"/>
      <c r="R101" s="1923"/>
      <c r="S101" s="1923"/>
      <c r="T101" s="1923"/>
      <c r="U101" s="301"/>
      <c r="V101" s="2903" t="s">
        <v>901</v>
      </c>
      <c r="W101" s="2904"/>
      <c r="X101" s="1859" t="s">
        <v>507</v>
      </c>
      <c r="Y101" s="1848" t="s">
        <v>508</v>
      </c>
      <c r="Z101" s="2873">
        <v>6</v>
      </c>
      <c r="AA101" s="2874"/>
      <c r="AB101" s="2873">
        <v>34000</v>
      </c>
      <c r="AC101" s="2874"/>
      <c r="AD101" s="2873">
        <v>204000</v>
      </c>
      <c r="AE101" s="2874"/>
      <c r="AF101" s="314"/>
      <c r="AG101" s="174"/>
      <c r="AH101" s="242"/>
      <c r="AI101" s="242"/>
      <c r="AJ101" s="242"/>
      <c r="AK101" s="242"/>
      <c r="AL101" s="130"/>
      <c r="AM101" s="174"/>
      <c r="AN101" s="174"/>
      <c r="AO101" s="174"/>
    </row>
    <row r="102" spans="1:41" ht="16" customHeight="1" x14ac:dyDescent="0.15">
      <c r="A102" s="2905"/>
      <c r="B102" s="2906"/>
      <c r="C102" s="1896"/>
      <c r="D102" s="1896"/>
      <c r="E102" s="2907"/>
      <c r="F102" s="2908"/>
      <c r="G102" s="2907"/>
      <c r="H102" s="2908"/>
      <c r="I102" s="2909">
        <v>0</v>
      </c>
      <c r="J102" s="2910"/>
      <c r="K102" s="1899"/>
      <c r="L102" s="1923"/>
      <c r="M102" s="2916"/>
      <c r="N102" s="2916"/>
      <c r="O102" s="2916"/>
      <c r="P102" s="2916"/>
      <c r="Q102" s="1938"/>
      <c r="R102" s="1938"/>
      <c r="S102" s="1923"/>
      <c r="T102" s="1923"/>
      <c r="U102" s="301"/>
      <c r="V102" s="2903" t="s">
        <v>902</v>
      </c>
      <c r="W102" s="2904"/>
      <c r="X102" s="1859" t="s">
        <v>507</v>
      </c>
      <c r="Y102" s="1848" t="s">
        <v>508</v>
      </c>
      <c r="Z102" s="2911">
        <v>8</v>
      </c>
      <c r="AA102" s="2912"/>
      <c r="AB102" s="2873">
        <v>34000</v>
      </c>
      <c r="AC102" s="2874"/>
      <c r="AD102" s="2873">
        <v>272000</v>
      </c>
      <c r="AE102" s="2874"/>
      <c r="AF102" s="314"/>
      <c r="AG102" s="174"/>
      <c r="AH102" s="2808"/>
      <c r="AI102" s="2808"/>
      <c r="AJ102" s="2808"/>
      <c r="AK102" s="2808"/>
      <c r="AL102" s="130"/>
      <c r="AM102" s="69"/>
      <c r="AN102" s="174"/>
      <c r="AO102" s="174"/>
    </row>
    <row r="103" spans="1:41" ht="16" customHeight="1" x14ac:dyDescent="0.15">
      <c r="A103" s="2917" t="s">
        <v>1035</v>
      </c>
      <c r="B103" s="2918"/>
      <c r="C103" s="1904"/>
      <c r="D103" s="1896"/>
      <c r="E103" s="2907"/>
      <c r="F103" s="2908"/>
      <c r="G103" s="2907"/>
      <c r="H103" s="2908"/>
      <c r="I103" s="2919">
        <v>500000</v>
      </c>
      <c r="J103" s="2920"/>
      <c r="K103" s="1899"/>
      <c r="L103" s="1923"/>
      <c r="M103" s="2916"/>
      <c r="N103" s="2916"/>
      <c r="O103" s="2916"/>
      <c r="P103" s="2916"/>
      <c r="Q103" s="1938"/>
      <c r="R103" s="1938"/>
      <c r="S103" s="1923"/>
      <c r="T103" s="1923"/>
      <c r="U103" s="301"/>
      <c r="V103" s="2921" t="s">
        <v>1035</v>
      </c>
      <c r="W103" s="2922"/>
      <c r="X103" s="1860"/>
      <c r="Y103" s="1848"/>
      <c r="Z103" s="2911"/>
      <c r="AA103" s="2912"/>
      <c r="AB103" s="2911"/>
      <c r="AC103" s="2912"/>
      <c r="AD103" s="2914">
        <v>906930</v>
      </c>
      <c r="AE103" s="2915"/>
      <c r="AF103" s="314"/>
      <c r="AG103" s="174"/>
      <c r="AH103" s="2808"/>
      <c r="AI103" s="2808"/>
      <c r="AJ103" s="2808"/>
      <c r="AK103" s="2808"/>
      <c r="AL103" s="130"/>
      <c r="AM103" s="69"/>
      <c r="AN103" s="174"/>
      <c r="AO103" s="174"/>
    </row>
    <row r="104" spans="1:41" ht="16" customHeight="1" x14ac:dyDescent="0.15">
      <c r="A104" s="2905" t="s">
        <v>1056</v>
      </c>
      <c r="B104" s="2906"/>
      <c r="C104" s="1896"/>
      <c r="D104" s="1896"/>
      <c r="E104" s="2907"/>
      <c r="F104" s="2908"/>
      <c r="G104" s="2907"/>
      <c r="H104" s="2908"/>
      <c r="I104" s="2909">
        <v>0</v>
      </c>
      <c r="J104" s="2910"/>
      <c r="K104" s="1899"/>
      <c r="L104" s="1923"/>
      <c r="M104" s="1923"/>
      <c r="N104" s="1923"/>
      <c r="O104" s="1923"/>
      <c r="P104" s="1923"/>
      <c r="Q104" s="1923"/>
      <c r="R104" s="1938"/>
      <c r="S104" s="1923"/>
      <c r="T104" s="1923"/>
      <c r="U104" s="301"/>
      <c r="V104" s="2903" t="s">
        <v>904</v>
      </c>
      <c r="W104" s="2904"/>
      <c r="X104" s="1859" t="s">
        <v>507</v>
      </c>
      <c r="Y104" s="1848" t="s">
        <v>508</v>
      </c>
      <c r="Z104" s="2911">
        <v>12</v>
      </c>
      <c r="AA104" s="2912"/>
      <c r="AB104" s="2873">
        <v>34000</v>
      </c>
      <c r="AC104" s="2874"/>
      <c r="AD104" s="2873">
        <v>408000</v>
      </c>
      <c r="AE104" s="2874"/>
      <c r="AF104" s="314"/>
      <c r="AG104" s="174"/>
      <c r="AH104" s="2808"/>
      <c r="AI104" s="2808"/>
      <c r="AJ104" s="2808"/>
      <c r="AK104" s="2808"/>
      <c r="AL104" s="307"/>
      <c r="AM104" s="69"/>
      <c r="AN104" s="174"/>
      <c r="AO104" s="174"/>
    </row>
    <row r="105" spans="1:41" ht="16" customHeight="1" x14ac:dyDescent="0.15">
      <c r="A105" s="2905" t="s">
        <v>1036</v>
      </c>
      <c r="B105" s="2906"/>
      <c r="C105" s="1911"/>
      <c r="D105" s="1896"/>
      <c r="E105" s="2907"/>
      <c r="F105" s="2908"/>
      <c r="G105" s="2907"/>
      <c r="H105" s="2908"/>
      <c r="I105" s="2909">
        <v>0</v>
      </c>
      <c r="J105" s="2910"/>
      <c r="K105" s="1899"/>
      <c r="L105" s="1939"/>
      <c r="M105" s="1939"/>
      <c r="N105" s="1939"/>
      <c r="O105" s="1939"/>
      <c r="P105" s="1939"/>
      <c r="Q105" s="1939"/>
      <c r="R105" s="1923"/>
      <c r="S105" s="1923"/>
      <c r="T105" s="1923"/>
      <c r="U105" s="301"/>
      <c r="V105" s="2903" t="s">
        <v>1057</v>
      </c>
      <c r="W105" s="2904"/>
      <c r="X105" s="1859" t="s">
        <v>507</v>
      </c>
      <c r="Y105" s="1848" t="s">
        <v>508</v>
      </c>
      <c r="Z105" s="2911">
        <v>8</v>
      </c>
      <c r="AA105" s="2912"/>
      <c r="AB105" s="2873">
        <v>34000</v>
      </c>
      <c r="AC105" s="2874"/>
      <c r="AD105" s="2873">
        <v>272000</v>
      </c>
      <c r="AE105" s="2874"/>
      <c r="AF105" s="314"/>
      <c r="AG105" s="174"/>
      <c r="AH105" s="174"/>
      <c r="AI105" s="174"/>
      <c r="AJ105" s="174"/>
      <c r="AK105" s="174"/>
      <c r="AL105" s="174"/>
      <c r="AM105" s="174"/>
      <c r="AN105" s="174"/>
      <c r="AO105" s="174"/>
    </row>
    <row r="106" spans="1:41" ht="16" customHeight="1" x14ac:dyDescent="0.15">
      <c r="A106" s="2905" t="s">
        <v>913</v>
      </c>
      <c r="B106" s="2906"/>
      <c r="C106" s="1904"/>
      <c r="D106" s="1896"/>
      <c r="E106" s="2907"/>
      <c r="F106" s="2908"/>
      <c r="G106" s="2907"/>
      <c r="H106" s="2908"/>
      <c r="I106" s="2909">
        <v>0</v>
      </c>
      <c r="J106" s="2910"/>
      <c r="K106" s="1899"/>
      <c r="L106" s="1939"/>
      <c r="M106" s="1939"/>
      <c r="N106" s="1939"/>
      <c r="O106" s="1939"/>
      <c r="P106" s="1939"/>
      <c r="Q106" s="1939"/>
      <c r="R106" s="1923"/>
      <c r="S106" s="1923"/>
      <c r="T106" s="1923"/>
      <c r="U106" s="301"/>
      <c r="V106" s="2903" t="s">
        <v>1036</v>
      </c>
      <c r="W106" s="2904"/>
      <c r="X106" s="1859" t="s">
        <v>507</v>
      </c>
      <c r="Y106" s="1848" t="s">
        <v>508</v>
      </c>
      <c r="Z106" s="2911">
        <v>3</v>
      </c>
      <c r="AA106" s="2912"/>
      <c r="AB106" s="2873">
        <v>32000</v>
      </c>
      <c r="AC106" s="2874"/>
      <c r="AD106" s="2873">
        <v>96000</v>
      </c>
      <c r="AE106" s="2874"/>
      <c r="AF106" s="314"/>
      <c r="AG106" s="61"/>
      <c r="AH106" s="61"/>
      <c r="AI106" s="61"/>
      <c r="AJ106" s="61"/>
      <c r="AK106" s="61"/>
      <c r="AL106" s="61"/>
      <c r="AM106" s="61"/>
      <c r="AN106" s="174"/>
      <c r="AO106" s="174"/>
    </row>
    <row r="107" spans="1:41" ht="16" customHeight="1" x14ac:dyDescent="0.15">
      <c r="A107" s="2905" t="s">
        <v>745</v>
      </c>
      <c r="B107" s="2906"/>
      <c r="C107" s="1904"/>
      <c r="D107" s="1896"/>
      <c r="E107" s="2907"/>
      <c r="F107" s="2908"/>
      <c r="G107" s="2907"/>
      <c r="H107" s="2908"/>
      <c r="I107" s="2909">
        <v>0</v>
      </c>
      <c r="J107" s="2910"/>
      <c r="K107" s="1899"/>
      <c r="L107" s="1923"/>
      <c r="M107" s="1923"/>
      <c r="N107" s="1923"/>
      <c r="O107" s="1923"/>
      <c r="P107" s="1923"/>
      <c r="Q107" s="1923"/>
      <c r="R107" s="1923"/>
      <c r="S107" s="1923"/>
      <c r="T107" s="1923"/>
      <c r="U107" s="301"/>
      <c r="V107" s="1857" t="s">
        <v>913</v>
      </c>
      <c r="W107" s="1858"/>
      <c r="X107" s="1859" t="s">
        <v>507</v>
      </c>
      <c r="Y107" s="1848" t="s">
        <v>508</v>
      </c>
      <c r="Z107" s="2911">
        <v>2</v>
      </c>
      <c r="AA107" s="2913"/>
      <c r="AB107" s="2873">
        <v>34000</v>
      </c>
      <c r="AC107" s="2874"/>
      <c r="AD107" s="2873">
        <v>68000</v>
      </c>
      <c r="AE107" s="2874"/>
      <c r="AF107" s="314"/>
      <c r="AG107" s="61"/>
      <c r="AH107" s="61"/>
      <c r="AI107" s="61"/>
      <c r="AJ107" s="61"/>
      <c r="AK107" s="61"/>
      <c r="AL107" s="61"/>
      <c r="AM107" s="61"/>
      <c r="AN107" s="174"/>
      <c r="AO107" s="174"/>
    </row>
    <row r="108" spans="1:41" ht="16" customHeight="1" x14ac:dyDescent="0.15">
      <c r="A108" s="2905" t="s">
        <v>189</v>
      </c>
      <c r="B108" s="2906"/>
      <c r="C108" s="1904"/>
      <c r="D108" s="1896" t="s">
        <v>811</v>
      </c>
      <c r="E108" s="2907"/>
      <c r="F108" s="2908"/>
      <c r="G108" s="2907"/>
      <c r="H108" s="2908"/>
      <c r="I108" s="2909">
        <v>500000</v>
      </c>
      <c r="J108" s="2910"/>
      <c r="K108" s="1899"/>
      <c r="L108" s="1923"/>
      <c r="M108" s="1923"/>
      <c r="N108" s="1923"/>
      <c r="O108" s="1923"/>
      <c r="P108" s="1923"/>
      <c r="Q108" s="1923"/>
      <c r="R108" s="1923"/>
      <c r="S108" s="1923"/>
      <c r="T108" s="1923"/>
      <c r="U108" s="301"/>
      <c r="V108" s="2903" t="s">
        <v>906</v>
      </c>
      <c r="W108" s="2904"/>
      <c r="X108" s="1860"/>
      <c r="Y108" s="1848"/>
      <c r="Z108" s="2911"/>
      <c r="AA108" s="2912"/>
      <c r="AB108" s="2911"/>
      <c r="AC108" s="2912"/>
      <c r="AD108" s="2873"/>
      <c r="AE108" s="2874"/>
      <c r="AF108" s="314"/>
      <c r="AG108" s="61"/>
      <c r="AH108" s="61"/>
      <c r="AI108" s="61"/>
      <c r="AJ108" s="61"/>
      <c r="AK108" s="61"/>
      <c r="AL108" s="61"/>
      <c r="AM108" s="61"/>
      <c r="AN108" s="174"/>
      <c r="AO108" s="174"/>
    </row>
    <row r="109" spans="1:41" ht="16" customHeight="1" x14ac:dyDescent="0.15">
      <c r="A109" s="2905"/>
      <c r="B109" s="2906"/>
      <c r="C109" s="1911"/>
      <c r="D109" s="1896"/>
      <c r="E109" s="2907"/>
      <c r="F109" s="2908"/>
      <c r="G109" s="2907"/>
      <c r="H109" s="2908"/>
      <c r="I109" s="2909">
        <v>0</v>
      </c>
      <c r="J109" s="2910"/>
      <c r="K109" s="1899"/>
      <c r="L109" s="1923"/>
      <c r="M109" s="1923"/>
      <c r="N109" s="1923"/>
      <c r="O109" s="1923"/>
      <c r="P109" s="1923"/>
      <c r="Q109" s="1923"/>
      <c r="R109" s="1923"/>
      <c r="S109" s="1923"/>
      <c r="T109" s="1923"/>
      <c r="U109" s="301"/>
      <c r="V109" s="2903" t="s">
        <v>630</v>
      </c>
      <c r="W109" s="2904"/>
      <c r="X109" s="1853"/>
      <c r="Y109" s="2175" t="s">
        <v>566</v>
      </c>
      <c r="Z109" s="2911">
        <v>0.7</v>
      </c>
      <c r="AA109" s="2912"/>
      <c r="AB109" s="2911">
        <v>89900</v>
      </c>
      <c r="AC109" s="2912"/>
      <c r="AD109" s="2873">
        <v>62929.999999999993</v>
      </c>
      <c r="AE109" s="2874"/>
      <c r="AF109" s="314"/>
      <c r="AG109" s="61"/>
      <c r="AH109" s="61"/>
      <c r="AI109" s="61"/>
      <c r="AJ109" s="61"/>
      <c r="AK109" s="61"/>
      <c r="AL109" s="61"/>
      <c r="AM109" s="61"/>
      <c r="AN109" s="61"/>
      <c r="AO109" s="61"/>
    </row>
    <row r="110" spans="1:41" ht="16" customHeight="1" thickBot="1" x14ac:dyDescent="0.2">
      <c r="A110" s="1940" t="s">
        <v>568</v>
      </c>
      <c r="B110" s="1941"/>
      <c r="C110" s="1942"/>
      <c r="D110" s="1943"/>
      <c r="E110" s="3002">
        <v>193</v>
      </c>
      <c r="F110" s="3003"/>
      <c r="G110" s="3004"/>
      <c r="H110" s="3005"/>
      <c r="I110" s="3002">
        <v>7156750</v>
      </c>
      <c r="J110" s="3003"/>
      <c r="K110" s="1899"/>
      <c r="L110" s="1923"/>
      <c r="M110" s="1923"/>
      <c r="N110" s="1923"/>
      <c r="O110" s="1923"/>
      <c r="P110" s="1923"/>
      <c r="Q110" s="1923"/>
      <c r="R110" s="1923"/>
      <c r="S110" s="1923"/>
      <c r="T110" s="1923"/>
      <c r="U110" s="301"/>
      <c r="V110" s="1886" t="s">
        <v>568</v>
      </c>
      <c r="W110" s="1887"/>
      <c r="X110" s="1888"/>
      <c r="Y110" s="1889"/>
      <c r="Z110" s="2964">
        <v>100</v>
      </c>
      <c r="AA110" s="2965"/>
      <c r="AB110" s="2962"/>
      <c r="AC110" s="2963"/>
      <c r="AD110" s="2964">
        <v>4223430</v>
      </c>
      <c r="AE110" s="2965"/>
      <c r="AF110" s="314"/>
      <c r="AG110" s="60"/>
      <c r="AH110" s="61"/>
      <c r="AI110" s="61"/>
      <c r="AJ110" s="61"/>
      <c r="AK110" s="61"/>
      <c r="AL110" s="61"/>
      <c r="AM110" s="61"/>
      <c r="AN110" s="174"/>
      <c r="AO110" s="174"/>
    </row>
    <row r="111" spans="1:41" ht="16" customHeight="1" x14ac:dyDescent="0.15">
      <c r="A111" s="61"/>
      <c r="B111" s="61"/>
      <c r="C111" s="61"/>
      <c r="D111" s="61"/>
      <c r="E111" s="61"/>
      <c r="F111" s="61"/>
      <c r="G111" s="61"/>
      <c r="H111" s="308"/>
      <c r="I111" s="309"/>
      <c r="J111" s="309"/>
      <c r="K111" s="321"/>
      <c r="L111" s="61"/>
      <c r="M111" s="61"/>
      <c r="N111" s="61"/>
      <c r="O111" s="61"/>
      <c r="P111" s="61"/>
      <c r="Q111" s="61"/>
      <c r="R111" s="61"/>
      <c r="S111" s="310"/>
      <c r="T111" s="310"/>
      <c r="U111" s="310"/>
      <c r="V111" s="61"/>
      <c r="W111" s="61"/>
      <c r="X111" s="61"/>
      <c r="Y111" s="61"/>
      <c r="Z111" s="61"/>
      <c r="AA111" s="61"/>
      <c r="AB111" s="61"/>
      <c r="AC111" s="308"/>
      <c r="AD111" s="309"/>
      <c r="AE111" s="309"/>
      <c r="AF111" s="321"/>
      <c r="AG111" s="61"/>
      <c r="AH111" s="61"/>
      <c r="AI111" s="61"/>
      <c r="AJ111" s="61"/>
      <c r="AK111" s="61"/>
      <c r="AL111" s="61"/>
      <c r="AM111" s="61"/>
      <c r="AN111" s="310"/>
      <c r="AO111" s="310"/>
    </row>
    <row r="112" spans="1:41" ht="16" customHeight="1" x14ac:dyDescent="0.15">
      <c r="A112" s="61"/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2896"/>
      <c r="T112" s="2896"/>
      <c r="U112" s="30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N112" s="2896"/>
      <c r="AO112" s="2896"/>
    </row>
    <row r="113" spans="1:41" ht="16" customHeight="1" x14ac:dyDescent="0.15">
      <c r="A113" s="2612"/>
      <c r="B113" s="2612"/>
      <c r="C113" s="2612"/>
      <c r="D113" s="2612"/>
      <c r="E113" s="2612"/>
      <c r="F113" s="2612"/>
      <c r="G113" s="2612"/>
      <c r="H113" s="2612"/>
      <c r="I113" s="2612"/>
      <c r="J113" s="2612"/>
      <c r="K113" s="2612"/>
      <c r="L113" s="2612"/>
      <c r="M113" s="2612"/>
      <c r="N113" s="2612"/>
      <c r="O113" s="2612"/>
      <c r="P113" s="2612"/>
      <c r="Q113" s="2612"/>
      <c r="R113" s="2612"/>
      <c r="S113" s="2612"/>
      <c r="T113" s="2612"/>
      <c r="U113" s="2612"/>
      <c r="V113" s="2612"/>
      <c r="W113" s="2612"/>
      <c r="X113" s="2612"/>
      <c r="Y113" s="2612"/>
      <c r="Z113" s="2612"/>
      <c r="AA113" s="2612"/>
      <c r="AB113" s="2612"/>
      <c r="AC113" s="2612"/>
      <c r="AD113" s="2612"/>
      <c r="AE113" s="2612"/>
      <c r="AF113" s="2612"/>
      <c r="AG113" s="2612"/>
      <c r="AH113" s="2612"/>
      <c r="AI113" s="2612"/>
      <c r="AJ113" s="2612"/>
      <c r="AK113" s="2612"/>
      <c r="AL113" s="2612"/>
      <c r="AM113" s="2612"/>
      <c r="AN113" s="2612"/>
      <c r="AO113" s="2612"/>
    </row>
    <row r="114" spans="1:41" ht="16" customHeight="1" x14ac:dyDescent="0.15">
      <c r="A114" s="311"/>
      <c r="B114" s="311"/>
      <c r="C114" s="311"/>
      <c r="D114" s="312"/>
      <c r="E114" s="309"/>
      <c r="F114" s="309"/>
      <c r="G114" s="308"/>
      <c r="H114" s="308"/>
      <c r="I114" s="309"/>
      <c r="J114" s="309"/>
      <c r="K114" s="310"/>
      <c r="L114" s="310"/>
      <c r="M114" s="310"/>
      <c r="N114" s="310"/>
      <c r="O114" s="310"/>
      <c r="P114" s="310"/>
      <c r="Q114" s="310"/>
      <c r="R114" s="310"/>
      <c r="S114" s="310"/>
      <c r="T114" s="310"/>
      <c r="U114" s="310"/>
      <c r="V114" s="311"/>
      <c r="W114" s="311"/>
      <c r="X114" s="311"/>
      <c r="Y114" s="312"/>
      <c r="Z114" s="309"/>
      <c r="AA114" s="309"/>
      <c r="AB114" s="308"/>
      <c r="AC114" s="308"/>
      <c r="AD114" s="309"/>
      <c r="AE114" s="309"/>
      <c r="AF114" s="310"/>
      <c r="AG114" s="310"/>
      <c r="AH114" s="310"/>
      <c r="AI114" s="310"/>
      <c r="AJ114" s="310"/>
      <c r="AK114" s="310"/>
      <c r="AL114" s="310"/>
      <c r="AM114" s="310"/>
      <c r="AN114" s="310"/>
      <c r="AO114" s="310"/>
    </row>
    <row r="115" spans="1:41" ht="16" customHeight="1" x14ac:dyDescent="0.15">
      <c r="A115" s="2613" t="s">
        <v>1872</v>
      </c>
      <c r="B115" s="2613"/>
      <c r="C115" s="2613"/>
      <c r="D115" s="2613"/>
      <c r="E115" s="2613"/>
      <c r="F115" s="2613"/>
      <c r="G115" s="2613"/>
      <c r="H115" s="2613"/>
      <c r="I115" s="2613"/>
      <c r="J115" s="2613"/>
      <c r="K115" s="2613"/>
      <c r="L115" s="2613"/>
      <c r="M115" s="2613"/>
      <c r="N115" s="2613"/>
      <c r="O115" s="2613"/>
      <c r="P115" s="2613"/>
      <c r="Q115" s="2613"/>
      <c r="R115" s="2613"/>
      <c r="S115" s="2613"/>
      <c r="T115" s="2613"/>
      <c r="U115" s="313"/>
      <c r="V115" s="2613" t="s">
        <v>1892</v>
      </c>
      <c r="W115" s="2613"/>
      <c r="X115" s="2613"/>
      <c r="Y115" s="2613"/>
      <c r="Z115" s="2613"/>
      <c r="AA115" s="2613"/>
      <c r="AB115" s="2613"/>
      <c r="AC115" s="2613"/>
      <c r="AD115" s="2613"/>
      <c r="AE115" s="2613"/>
      <c r="AF115" s="2613"/>
      <c r="AG115" s="2613"/>
      <c r="AH115" s="2613"/>
      <c r="AI115" s="2613"/>
      <c r="AJ115" s="2613"/>
      <c r="AK115" s="2613"/>
      <c r="AL115" s="2613"/>
      <c r="AM115" s="2613"/>
      <c r="AN115" s="2613"/>
      <c r="AO115" s="2613"/>
    </row>
    <row r="116" spans="1:41" ht="16" customHeight="1" thickBot="1" x14ac:dyDescent="0.2">
      <c r="A116" s="2613"/>
      <c r="B116" s="2613"/>
      <c r="C116" s="2613"/>
      <c r="D116" s="2613"/>
      <c r="E116" s="2613"/>
      <c r="F116" s="2613"/>
      <c r="G116" s="2613"/>
      <c r="H116" s="2613"/>
      <c r="I116" s="2613"/>
      <c r="J116" s="2613"/>
      <c r="K116" s="2613"/>
      <c r="L116" s="2613"/>
      <c r="M116" s="2613"/>
      <c r="N116" s="2613"/>
      <c r="O116" s="2613"/>
      <c r="P116" s="2613"/>
      <c r="Q116" s="2613"/>
      <c r="R116" s="2613"/>
      <c r="S116" s="2613"/>
      <c r="T116" s="2613"/>
      <c r="U116" s="301"/>
      <c r="V116" s="174"/>
      <c r="W116" s="174"/>
      <c r="X116" s="174"/>
      <c r="Y116" s="174"/>
      <c r="Z116" s="174"/>
      <c r="AA116" s="174"/>
      <c r="AB116" s="174"/>
      <c r="AC116" s="174"/>
      <c r="AD116" s="174"/>
      <c r="AE116" s="174"/>
      <c r="AF116" s="314"/>
      <c r="AG116" s="61"/>
      <c r="AH116" s="61"/>
      <c r="AI116" s="61"/>
      <c r="AJ116" s="61"/>
      <c r="AK116" s="61"/>
      <c r="AL116" s="61"/>
      <c r="AM116" s="61"/>
      <c r="AN116" s="61"/>
      <c r="AO116" s="61"/>
    </row>
    <row r="117" spans="1:41" ht="16" customHeight="1" x14ac:dyDescent="0.25">
      <c r="A117" s="2601" t="s">
        <v>446</v>
      </c>
      <c r="B117" s="2602"/>
      <c r="C117" s="2601" t="s">
        <v>447</v>
      </c>
      <c r="D117" s="2606"/>
      <c r="E117" s="2606"/>
      <c r="F117" s="2602"/>
      <c r="G117" s="2601" t="s">
        <v>448</v>
      </c>
      <c r="H117" s="2602"/>
      <c r="I117" s="2601" t="s">
        <v>449</v>
      </c>
      <c r="J117" s="2602"/>
      <c r="K117" s="61"/>
      <c r="L117" s="2599" t="s">
        <v>446</v>
      </c>
      <c r="M117" s="2601" t="s">
        <v>447</v>
      </c>
      <c r="N117" s="2606"/>
      <c r="O117" s="2606"/>
      <c r="P117" s="2602"/>
      <c r="Q117" s="2601" t="s">
        <v>448</v>
      </c>
      <c r="R117" s="2602"/>
      <c r="S117" s="2601"/>
      <c r="T117" s="2602"/>
      <c r="U117" s="302"/>
      <c r="V117" s="2601" t="s">
        <v>446</v>
      </c>
      <c r="W117" s="2602"/>
      <c r="X117" s="2601" t="s">
        <v>447</v>
      </c>
      <c r="Y117" s="2606"/>
      <c r="Z117" s="2606"/>
      <c r="AA117" s="2602"/>
      <c r="AB117" s="2601" t="s">
        <v>448</v>
      </c>
      <c r="AC117" s="2602"/>
      <c r="AD117" s="2601" t="s">
        <v>449</v>
      </c>
      <c r="AE117" s="2602"/>
      <c r="AF117" s="61"/>
      <c r="AG117" s="2599" t="s">
        <v>446</v>
      </c>
      <c r="AH117" s="2601" t="s">
        <v>447</v>
      </c>
      <c r="AI117" s="2606"/>
      <c r="AJ117" s="2606"/>
      <c r="AK117" s="2602"/>
      <c r="AL117" s="2601" t="s">
        <v>448</v>
      </c>
      <c r="AM117" s="2602"/>
      <c r="AN117" s="2601"/>
      <c r="AO117" s="2895"/>
    </row>
    <row r="118" spans="1:41" ht="16" customHeight="1" thickBot="1" x14ac:dyDescent="0.3">
      <c r="A118" s="2583"/>
      <c r="B118" s="2584"/>
      <c r="C118" s="2585"/>
      <c r="D118" s="2607"/>
      <c r="E118" s="2607"/>
      <c r="F118" s="2586"/>
      <c r="G118" s="2583" t="s">
        <v>451</v>
      </c>
      <c r="H118" s="2584"/>
      <c r="I118" s="2583"/>
      <c r="J118" s="2584"/>
      <c r="K118" s="61"/>
      <c r="L118" s="2663"/>
      <c r="M118" s="2585"/>
      <c r="N118" s="2607"/>
      <c r="O118" s="2607"/>
      <c r="P118" s="2586"/>
      <c r="Q118" s="2583" t="s">
        <v>451</v>
      </c>
      <c r="R118" s="2584"/>
      <c r="S118" s="2583" t="s">
        <v>281</v>
      </c>
      <c r="T118" s="2584"/>
      <c r="U118" s="302"/>
      <c r="V118" s="2583"/>
      <c r="W118" s="2584"/>
      <c r="X118" s="2585"/>
      <c r="Y118" s="2607"/>
      <c r="Z118" s="2607"/>
      <c r="AA118" s="2586"/>
      <c r="AB118" s="2583" t="s">
        <v>451</v>
      </c>
      <c r="AC118" s="2584"/>
      <c r="AD118" s="2583"/>
      <c r="AE118" s="2584"/>
      <c r="AF118" s="61"/>
      <c r="AG118" s="2663"/>
      <c r="AH118" s="2585"/>
      <c r="AI118" s="2607"/>
      <c r="AJ118" s="2607"/>
      <c r="AK118" s="2586"/>
      <c r="AL118" s="2583" t="s">
        <v>451</v>
      </c>
      <c r="AM118" s="2584"/>
      <c r="AN118" s="2583" t="s">
        <v>281</v>
      </c>
      <c r="AO118" s="2864"/>
    </row>
    <row r="119" spans="1:41" ht="16" customHeight="1" x14ac:dyDescent="0.25">
      <c r="A119" s="2583"/>
      <c r="B119" s="2584"/>
      <c r="C119" s="74" t="s">
        <v>452</v>
      </c>
      <c r="D119" s="2663" t="s">
        <v>453</v>
      </c>
      <c r="E119" s="2583" t="s">
        <v>454</v>
      </c>
      <c r="F119" s="2584"/>
      <c r="G119" s="2583" t="s">
        <v>455</v>
      </c>
      <c r="H119" s="2584"/>
      <c r="I119" s="2583" t="s">
        <v>357</v>
      </c>
      <c r="J119" s="2584"/>
      <c r="K119" s="61"/>
      <c r="L119" s="2663"/>
      <c r="M119" s="72" t="s">
        <v>452</v>
      </c>
      <c r="N119" s="2599" t="s">
        <v>453</v>
      </c>
      <c r="O119" s="2601" t="s">
        <v>454</v>
      </c>
      <c r="P119" s="2602"/>
      <c r="Q119" s="2583" t="s">
        <v>455</v>
      </c>
      <c r="R119" s="2584"/>
      <c r="S119" s="2583" t="s">
        <v>357</v>
      </c>
      <c r="T119" s="2584"/>
      <c r="U119" s="302"/>
      <c r="V119" s="2583"/>
      <c r="W119" s="2584"/>
      <c r="X119" s="74" t="s">
        <v>452</v>
      </c>
      <c r="Y119" s="2663" t="s">
        <v>453</v>
      </c>
      <c r="Z119" s="2583" t="s">
        <v>454</v>
      </c>
      <c r="AA119" s="2584"/>
      <c r="AB119" s="2583" t="s">
        <v>455</v>
      </c>
      <c r="AC119" s="2584"/>
      <c r="AD119" s="2583" t="s">
        <v>357</v>
      </c>
      <c r="AE119" s="2584"/>
      <c r="AF119" s="61"/>
      <c r="AG119" s="2663"/>
      <c r="AH119" s="72" t="s">
        <v>452</v>
      </c>
      <c r="AI119" s="2663" t="s">
        <v>453</v>
      </c>
      <c r="AJ119" s="2583" t="s">
        <v>454</v>
      </c>
      <c r="AK119" s="2584"/>
      <c r="AL119" s="2583" t="s">
        <v>455</v>
      </c>
      <c r="AM119" s="2584"/>
      <c r="AN119" s="2583" t="s">
        <v>357</v>
      </c>
      <c r="AO119" s="2864"/>
    </row>
    <row r="120" spans="1:41" ht="16" customHeight="1" thickBot="1" x14ac:dyDescent="0.3">
      <c r="A120" s="2585"/>
      <c r="B120" s="2586"/>
      <c r="C120" s="75" t="s">
        <v>456</v>
      </c>
      <c r="D120" s="2600"/>
      <c r="E120" s="2585"/>
      <c r="F120" s="2586"/>
      <c r="G120" s="2585"/>
      <c r="H120" s="2586"/>
      <c r="I120" s="2585"/>
      <c r="J120" s="2586"/>
      <c r="K120" s="61"/>
      <c r="L120" s="2600"/>
      <c r="M120" s="71" t="s">
        <v>456</v>
      </c>
      <c r="N120" s="2600"/>
      <c r="O120" s="2585"/>
      <c r="P120" s="2586"/>
      <c r="Q120" s="2585"/>
      <c r="R120" s="2586"/>
      <c r="S120" s="2585"/>
      <c r="T120" s="2586"/>
      <c r="U120" s="302"/>
      <c r="V120" s="2585"/>
      <c r="W120" s="2586"/>
      <c r="X120" s="75" t="s">
        <v>456</v>
      </c>
      <c r="Y120" s="2600"/>
      <c r="Z120" s="2585"/>
      <c r="AA120" s="2586"/>
      <c r="AB120" s="2585"/>
      <c r="AC120" s="2586"/>
      <c r="AD120" s="2585"/>
      <c r="AE120" s="2586"/>
      <c r="AF120" s="61"/>
      <c r="AG120" s="2600"/>
      <c r="AH120" s="71" t="s">
        <v>456</v>
      </c>
      <c r="AI120" s="2600"/>
      <c r="AJ120" s="2585"/>
      <c r="AK120" s="2586"/>
      <c r="AL120" s="2585"/>
      <c r="AM120" s="2586"/>
      <c r="AN120" s="2893"/>
      <c r="AO120" s="2894"/>
    </row>
    <row r="121" spans="1:41" ht="16" customHeight="1" x14ac:dyDescent="0.25">
      <c r="A121" s="2898" t="s">
        <v>457</v>
      </c>
      <c r="B121" s="2899"/>
      <c r="C121" s="220"/>
      <c r="D121" s="197"/>
      <c r="E121" s="2565"/>
      <c r="F121" s="2864"/>
      <c r="G121" s="2565"/>
      <c r="H121" s="2864"/>
      <c r="I121" s="2556"/>
      <c r="J121" s="2864"/>
      <c r="K121" s="314"/>
      <c r="L121" s="143" t="s">
        <v>458</v>
      </c>
      <c r="M121" s="221"/>
      <c r="N121" s="222"/>
      <c r="O121" s="2591"/>
      <c r="P121" s="2592"/>
      <c r="Q121" s="2591"/>
      <c r="R121" s="2592"/>
      <c r="S121" s="2591"/>
      <c r="T121" s="2592"/>
      <c r="U121" s="192"/>
      <c r="V121" s="2898" t="s">
        <v>457</v>
      </c>
      <c r="W121" s="2899"/>
      <c r="X121" s="220"/>
      <c r="Y121" s="197"/>
      <c r="Z121" s="2565"/>
      <c r="AA121" s="2864"/>
      <c r="AB121" s="2565"/>
      <c r="AC121" s="2864"/>
      <c r="AD121" s="2565"/>
      <c r="AE121" s="2864"/>
      <c r="AF121" s="314"/>
      <c r="AG121" s="143" t="s">
        <v>458</v>
      </c>
      <c r="AH121" s="221"/>
      <c r="AI121" s="222"/>
      <c r="AJ121" s="2591"/>
      <c r="AK121" s="2592"/>
      <c r="AL121" s="2591"/>
      <c r="AM121" s="2592"/>
      <c r="AN121" s="2591"/>
      <c r="AO121" s="2592"/>
    </row>
    <row r="122" spans="1:41" ht="16" customHeight="1" x14ac:dyDescent="0.25">
      <c r="A122" s="2879" t="s">
        <v>990</v>
      </c>
      <c r="B122" s="2880"/>
      <c r="C122" s="223"/>
      <c r="D122" s="197"/>
      <c r="E122" s="2565"/>
      <c r="F122" s="2864"/>
      <c r="G122" s="2565"/>
      <c r="H122" s="2864"/>
      <c r="I122" s="2888">
        <v>0</v>
      </c>
      <c r="J122" s="2881"/>
      <c r="K122" s="314"/>
      <c r="L122" s="146"/>
      <c r="M122" s="224"/>
      <c r="N122" s="197"/>
      <c r="O122" s="2556"/>
      <c r="P122" s="2539"/>
      <c r="Q122" s="2556"/>
      <c r="R122" s="2539"/>
      <c r="S122" s="2556"/>
      <c r="T122" s="2539"/>
      <c r="U122" s="192"/>
      <c r="V122" s="2879" t="s">
        <v>990</v>
      </c>
      <c r="W122" s="2880"/>
      <c r="X122" s="233"/>
      <c r="Y122" s="197"/>
      <c r="Z122" s="2565"/>
      <c r="AA122" s="2864"/>
      <c r="AB122" s="2565"/>
      <c r="AC122" s="2864"/>
      <c r="AD122" s="2888">
        <v>0</v>
      </c>
      <c r="AE122" s="2881"/>
      <c r="AF122" s="314"/>
      <c r="AG122" s="146"/>
      <c r="AH122" s="224"/>
      <c r="AI122" s="197"/>
      <c r="AJ122" s="2556"/>
      <c r="AK122" s="2539"/>
      <c r="AL122" s="2556"/>
      <c r="AM122" s="2539"/>
      <c r="AN122" s="2556"/>
      <c r="AO122" s="2539"/>
    </row>
    <row r="123" spans="1:41" ht="16" customHeight="1" x14ac:dyDescent="0.25">
      <c r="A123" s="2875" t="s">
        <v>991</v>
      </c>
      <c r="B123" s="2876"/>
      <c r="C123" s="197"/>
      <c r="D123" s="197"/>
      <c r="E123" s="2565"/>
      <c r="F123" s="2864"/>
      <c r="G123" s="2565"/>
      <c r="H123" s="2864"/>
      <c r="I123" s="2565"/>
      <c r="J123" s="2864"/>
      <c r="K123" s="314"/>
      <c r="L123" s="146" t="s">
        <v>461</v>
      </c>
      <c r="M123" s="197"/>
      <c r="N123" s="197"/>
      <c r="O123" s="2556"/>
      <c r="P123" s="2539"/>
      <c r="Q123" s="2556"/>
      <c r="R123" s="2539"/>
      <c r="S123" s="2556">
        <v>0</v>
      </c>
      <c r="T123" s="2539"/>
      <c r="U123" s="192"/>
      <c r="V123" s="2875" t="s">
        <v>991</v>
      </c>
      <c r="W123" s="2876"/>
      <c r="X123" s="233"/>
      <c r="Y123" s="197"/>
      <c r="Z123" s="2565"/>
      <c r="AA123" s="2864"/>
      <c r="AB123" s="2565"/>
      <c r="AC123" s="2864"/>
      <c r="AD123" s="2565"/>
      <c r="AE123" s="2864"/>
      <c r="AF123" s="314"/>
      <c r="AG123" s="146" t="s">
        <v>461</v>
      </c>
      <c r="AH123" s="197"/>
      <c r="AI123" s="197"/>
      <c r="AJ123" s="2556"/>
      <c r="AK123" s="2539"/>
      <c r="AL123" s="2556"/>
      <c r="AM123" s="2539"/>
      <c r="AN123" s="2556"/>
      <c r="AO123" s="2539"/>
    </row>
    <row r="124" spans="1:41" ht="16" customHeight="1" x14ac:dyDescent="0.25">
      <c r="A124" s="2875" t="s">
        <v>992</v>
      </c>
      <c r="B124" s="2876"/>
      <c r="C124" s="197"/>
      <c r="D124" s="197"/>
      <c r="E124" s="2565"/>
      <c r="F124" s="2864"/>
      <c r="G124" s="2565"/>
      <c r="H124" s="2864"/>
      <c r="I124" s="2565"/>
      <c r="J124" s="2864"/>
      <c r="K124" s="314"/>
      <c r="L124" s="146" t="s">
        <v>873</v>
      </c>
      <c r="M124" s="197" t="s">
        <v>1058</v>
      </c>
      <c r="N124" s="197" t="s">
        <v>1041</v>
      </c>
      <c r="O124" s="2556">
        <v>240</v>
      </c>
      <c r="P124" s="2539"/>
      <c r="Q124" s="2556">
        <v>15200</v>
      </c>
      <c r="R124" s="2539"/>
      <c r="S124" s="2556">
        <v>3648000</v>
      </c>
      <c r="T124" s="2539"/>
      <c r="U124" s="192"/>
      <c r="V124" s="2875" t="s">
        <v>750</v>
      </c>
      <c r="W124" s="2876"/>
      <c r="X124" s="144"/>
      <c r="Y124" s="197"/>
      <c r="Z124" s="2565"/>
      <c r="AA124" s="2864"/>
      <c r="AB124" s="2556"/>
      <c r="AC124" s="2864"/>
      <c r="AD124" s="2556">
        <v>0</v>
      </c>
      <c r="AE124" s="2539"/>
      <c r="AF124" s="314"/>
      <c r="AG124" s="146" t="s">
        <v>873</v>
      </c>
      <c r="AH124" s="197"/>
      <c r="AI124" s="197"/>
      <c r="AJ124" s="2556"/>
      <c r="AK124" s="2539"/>
      <c r="AL124" s="2556"/>
      <c r="AM124" s="2539"/>
      <c r="AN124" s="2556">
        <v>0</v>
      </c>
      <c r="AO124" s="2539"/>
    </row>
    <row r="125" spans="1:41" ht="16" customHeight="1" x14ac:dyDescent="0.25">
      <c r="A125" s="2879" t="s">
        <v>1002</v>
      </c>
      <c r="B125" s="2880"/>
      <c r="C125" s="223"/>
      <c r="D125" s="197"/>
      <c r="E125" s="2565"/>
      <c r="F125" s="2864"/>
      <c r="G125" s="2565"/>
      <c r="H125" s="2864"/>
      <c r="I125" s="2888">
        <v>0</v>
      </c>
      <c r="J125" s="2881"/>
      <c r="K125" s="314"/>
      <c r="L125" s="146" t="s">
        <v>879</v>
      </c>
      <c r="M125" s="197" t="s">
        <v>1059</v>
      </c>
      <c r="N125" s="197" t="s">
        <v>484</v>
      </c>
      <c r="O125" s="2556">
        <v>8</v>
      </c>
      <c r="P125" s="2539"/>
      <c r="Q125" s="2556">
        <v>18000</v>
      </c>
      <c r="R125" s="2539"/>
      <c r="S125" s="2556">
        <v>144000</v>
      </c>
      <c r="T125" s="2539"/>
      <c r="U125" s="192"/>
      <c r="V125" s="2879" t="s">
        <v>1002</v>
      </c>
      <c r="W125" s="2880"/>
      <c r="X125" s="233"/>
      <c r="Y125" s="197"/>
      <c r="Z125" s="2565"/>
      <c r="AA125" s="2864"/>
      <c r="AB125" s="2565"/>
      <c r="AC125" s="2864"/>
      <c r="AD125" s="2888">
        <v>0</v>
      </c>
      <c r="AE125" s="2881"/>
      <c r="AF125" s="314"/>
      <c r="AG125" s="146" t="s">
        <v>879</v>
      </c>
      <c r="AH125" s="197" t="s">
        <v>1059</v>
      </c>
      <c r="AI125" s="197" t="s">
        <v>484</v>
      </c>
      <c r="AJ125" s="2556">
        <v>4</v>
      </c>
      <c r="AK125" s="2539"/>
      <c r="AL125" s="2556">
        <v>18450</v>
      </c>
      <c r="AM125" s="2539"/>
      <c r="AN125" s="2556">
        <v>73800</v>
      </c>
      <c r="AO125" s="2539"/>
    </row>
    <row r="126" spans="1:41" ht="16" customHeight="1" x14ac:dyDescent="0.25">
      <c r="A126" s="2875" t="s">
        <v>1003</v>
      </c>
      <c r="B126" s="2876"/>
      <c r="C126" s="197"/>
      <c r="D126" s="197"/>
      <c r="E126" s="2565"/>
      <c r="F126" s="2864"/>
      <c r="G126" s="2565"/>
      <c r="H126" s="2864"/>
      <c r="I126" s="2565"/>
      <c r="J126" s="2864"/>
      <c r="K126" s="314"/>
      <c r="L126" s="146" t="s">
        <v>881</v>
      </c>
      <c r="M126" s="197" t="s">
        <v>765</v>
      </c>
      <c r="N126" s="197" t="s">
        <v>484</v>
      </c>
      <c r="O126" s="2556">
        <v>3</v>
      </c>
      <c r="P126" s="2539"/>
      <c r="Q126" s="2556">
        <v>30500</v>
      </c>
      <c r="R126" s="2539"/>
      <c r="S126" s="2556">
        <v>91500</v>
      </c>
      <c r="T126" s="2539"/>
      <c r="U126" s="192"/>
      <c r="V126" s="2875" t="s">
        <v>1003</v>
      </c>
      <c r="W126" s="2876"/>
      <c r="X126" s="233"/>
      <c r="Y126" s="197"/>
      <c r="Z126" s="2565"/>
      <c r="AA126" s="2864"/>
      <c r="AB126" s="2565"/>
      <c r="AC126" s="2864"/>
      <c r="AD126" s="2565"/>
      <c r="AE126" s="2864"/>
      <c r="AF126" s="314"/>
      <c r="AG126" s="146" t="s">
        <v>881</v>
      </c>
      <c r="AH126" s="197" t="s">
        <v>1060</v>
      </c>
      <c r="AI126" s="197"/>
      <c r="AJ126" s="2556"/>
      <c r="AK126" s="2539"/>
      <c r="AL126" s="2556"/>
      <c r="AM126" s="2539"/>
      <c r="AN126" s="2556">
        <v>130000</v>
      </c>
      <c r="AO126" s="2539"/>
    </row>
    <row r="127" spans="1:41" ht="16" customHeight="1" x14ac:dyDescent="0.25">
      <c r="A127" s="2875" t="s">
        <v>992</v>
      </c>
      <c r="B127" s="2876"/>
      <c r="C127" s="223"/>
      <c r="D127" s="197"/>
      <c r="E127" s="2565"/>
      <c r="F127" s="2864"/>
      <c r="G127" s="2565"/>
      <c r="H127" s="2864"/>
      <c r="I127" s="2565"/>
      <c r="J127" s="2864"/>
      <c r="K127" s="314"/>
      <c r="L127" s="146" t="s">
        <v>883</v>
      </c>
      <c r="M127" s="197" t="s">
        <v>733</v>
      </c>
      <c r="N127" s="197" t="s">
        <v>484</v>
      </c>
      <c r="O127" s="2556">
        <v>1</v>
      </c>
      <c r="P127" s="2539"/>
      <c r="Q127" s="2556">
        <v>59600</v>
      </c>
      <c r="R127" s="2539"/>
      <c r="S127" s="2556">
        <v>59600</v>
      </c>
      <c r="T127" s="2539"/>
      <c r="U127" s="192"/>
      <c r="V127" s="2875" t="s">
        <v>992</v>
      </c>
      <c r="W127" s="2876"/>
      <c r="X127" s="233"/>
      <c r="Y127" s="197"/>
      <c r="Z127" s="2565"/>
      <c r="AA127" s="2864"/>
      <c r="AB127" s="2565"/>
      <c r="AC127" s="2864"/>
      <c r="AD127" s="2565"/>
      <c r="AE127" s="2864"/>
      <c r="AF127" s="314"/>
      <c r="AG127" s="146" t="s">
        <v>883</v>
      </c>
      <c r="AH127" s="197" t="s">
        <v>1060</v>
      </c>
      <c r="AI127" s="197"/>
      <c r="AJ127" s="2556"/>
      <c r="AK127" s="2539"/>
      <c r="AL127" s="2556"/>
      <c r="AM127" s="2539"/>
      <c r="AN127" s="2556">
        <v>90000</v>
      </c>
      <c r="AO127" s="2539"/>
    </row>
    <row r="128" spans="1:41" ht="16" customHeight="1" x14ac:dyDescent="0.25">
      <c r="A128" s="2875" t="s">
        <v>1004</v>
      </c>
      <c r="B128" s="2876"/>
      <c r="C128" s="223"/>
      <c r="D128" s="197"/>
      <c r="E128" s="2565"/>
      <c r="F128" s="2864"/>
      <c r="G128" s="2565"/>
      <c r="H128" s="2864"/>
      <c r="I128" s="2565"/>
      <c r="J128" s="2864"/>
      <c r="K128" s="314"/>
      <c r="L128" s="146" t="s">
        <v>545</v>
      </c>
      <c r="M128" s="197" t="s">
        <v>1061</v>
      </c>
      <c r="N128" s="197" t="s">
        <v>471</v>
      </c>
      <c r="O128" s="2556">
        <v>2</v>
      </c>
      <c r="P128" s="2539"/>
      <c r="Q128" s="2556">
        <v>78200</v>
      </c>
      <c r="R128" s="2539"/>
      <c r="S128" s="2556">
        <v>156400</v>
      </c>
      <c r="T128" s="2539"/>
      <c r="U128" s="192">
        <v>656200</v>
      </c>
      <c r="V128" s="2875" t="s">
        <v>1004</v>
      </c>
      <c r="W128" s="2876"/>
      <c r="X128" s="233"/>
      <c r="Y128" s="197"/>
      <c r="Z128" s="2565"/>
      <c r="AA128" s="2864"/>
      <c r="AB128" s="2565"/>
      <c r="AC128" s="2864"/>
      <c r="AD128" s="2565"/>
      <c r="AE128" s="2864"/>
      <c r="AF128" s="314"/>
      <c r="AG128" s="146" t="s">
        <v>545</v>
      </c>
      <c r="AH128" s="224"/>
      <c r="AI128" s="197"/>
      <c r="AJ128" s="2556"/>
      <c r="AK128" s="2539"/>
      <c r="AL128" s="2556"/>
      <c r="AM128" s="2539"/>
      <c r="AN128" s="2556">
        <v>0</v>
      </c>
      <c r="AO128" s="2539"/>
    </row>
    <row r="129" spans="1:41" ht="16" customHeight="1" x14ac:dyDescent="0.25">
      <c r="A129" s="2886" t="s">
        <v>1005</v>
      </c>
      <c r="B129" s="2887"/>
      <c r="C129" s="223"/>
      <c r="D129" s="197"/>
      <c r="E129" s="2565"/>
      <c r="F129" s="2864"/>
      <c r="G129" s="2565"/>
      <c r="H129" s="2864"/>
      <c r="I129" s="2561">
        <v>1496000</v>
      </c>
      <c r="J129" s="2881"/>
      <c r="K129" s="314"/>
      <c r="L129" s="146" t="s">
        <v>546</v>
      </c>
      <c r="M129" s="197" t="s">
        <v>770</v>
      </c>
      <c r="N129" s="197" t="s">
        <v>471</v>
      </c>
      <c r="O129" s="2556">
        <v>6</v>
      </c>
      <c r="P129" s="2539"/>
      <c r="Q129" s="2556">
        <v>83300</v>
      </c>
      <c r="R129" s="2539"/>
      <c r="S129" s="2556">
        <v>499800</v>
      </c>
      <c r="T129" s="2539"/>
      <c r="U129" s="192"/>
      <c r="V129" s="2886" t="s">
        <v>1047</v>
      </c>
      <c r="W129" s="2887"/>
      <c r="X129" s="233"/>
      <c r="Y129" s="197"/>
      <c r="Z129" s="2565"/>
      <c r="AA129" s="2864"/>
      <c r="AB129" s="2565"/>
      <c r="AC129" s="2864"/>
      <c r="AD129" s="2561">
        <v>0</v>
      </c>
      <c r="AE129" s="2881"/>
      <c r="AF129" s="314"/>
      <c r="AG129" s="146" t="s">
        <v>546</v>
      </c>
      <c r="AH129" s="197" t="s">
        <v>1046</v>
      </c>
      <c r="AI129" s="197" t="s">
        <v>471</v>
      </c>
      <c r="AJ129" s="2556">
        <v>10</v>
      </c>
      <c r="AK129" s="2539"/>
      <c r="AL129" s="2556">
        <v>83250</v>
      </c>
      <c r="AM129" s="2539"/>
      <c r="AN129" s="2556">
        <v>832500</v>
      </c>
      <c r="AO129" s="2539"/>
    </row>
    <row r="130" spans="1:41" ht="16" customHeight="1" x14ac:dyDescent="0.15">
      <c r="A130" s="2802" t="s">
        <v>1007</v>
      </c>
      <c r="B130" s="2803"/>
      <c r="C130" s="197" t="s">
        <v>507</v>
      </c>
      <c r="D130" s="197" t="s">
        <v>508</v>
      </c>
      <c r="E130" s="2556">
        <v>15</v>
      </c>
      <c r="F130" s="2539"/>
      <c r="G130" s="2873">
        <v>34000</v>
      </c>
      <c r="H130" s="2874"/>
      <c r="I130" s="2556">
        <v>510000</v>
      </c>
      <c r="J130" s="2539"/>
      <c r="K130" s="314"/>
      <c r="L130" s="146" t="s">
        <v>548</v>
      </c>
      <c r="M130" s="197"/>
      <c r="N130" s="197"/>
      <c r="O130" s="2556"/>
      <c r="P130" s="2539"/>
      <c r="Q130" s="2556"/>
      <c r="R130" s="2539"/>
      <c r="S130" s="2556">
        <v>0</v>
      </c>
      <c r="T130" s="2539"/>
      <c r="U130" s="192"/>
      <c r="V130" s="2802" t="s">
        <v>1007</v>
      </c>
      <c r="W130" s="2803"/>
      <c r="X130" s="233"/>
      <c r="Y130" s="197"/>
      <c r="Z130" s="2556"/>
      <c r="AA130" s="2539"/>
      <c r="AB130" s="2556"/>
      <c r="AC130" s="2539"/>
      <c r="AD130" s="2556"/>
      <c r="AE130" s="2539"/>
      <c r="AF130" s="314"/>
      <c r="AG130" s="146" t="s">
        <v>548</v>
      </c>
      <c r="AH130" s="197"/>
      <c r="AI130" s="197"/>
      <c r="AJ130" s="2556"/>
      <c r="AK130" s="2539"/>
      <c r="AL130" s="2556"/>
      <c r="AM130" s="2539"/>
      <c r="AN130" s="2556">
        <v>0</v>
      </c>
      <c r="AO130" s="2539"/>
    </row>
    <row r="131" spans="1:41" ht="16" customHeight="1" x14ac:dyDescent="0.25">
      <c r="A131" s="2802" t="s">
        <v>1008</v>
      </c>
      <c r="B131" s="2803"/>
      <c r="C131" s="197"/>
      <c r="D131" s="197"/>
      <c r="E131" s="2556"/>
      <c r="F131" s="2539"/>
      <c r="G131" s="2565"/>
      <c r="H131" s="2864"/>
      <c r="I131" s="2556">
        <v>0</v>
      </c>
      <c r="J131" s="2539"/>
      <c r="K131" s="314"/>
      <c r="L131" s="146" t="s">
        <v>886</v>
      </c>
      <c r="M131" s="197" t="s">
        <v>1062</v>
      </c>
      <c r="N131" s="197" t="s">
        <v>566</v>
      </c>
      <c r="O131" s="2556">
        <v>1</v>
      </c>
      <c r="P131" s="2539"/>
      <c r="Q131" s="2556">
        <v>151700</v>
      </c>
      <c r="R131" s="2539"/>
      <c r="S131" s="2556">
        <v>151700</v>
      </c>
      <c r="T131" s="2539"/>
      <c r="U131" s="192"/>
      <c r="V131" s="2802" t="s">
        <v>1008</v>
      </c>
      <c r="W131" s="2803"/>
      <c r="X131" s="144"/>
      <c r="Y131" s="197"/>
      <c r="Z131" s="2556"/>
      <c r="AA131" s="2539"/>
      <c r="AB131" s="2556"/>
      <c r="AC131" s="2539"/>
      <c r="AD131" s="2556">
        <v>0</v>
      </c>
      <c r="AE131" s="2539"/>
      <c r="AF131" s="314"/>
      <c r="AG131" s="146" t="s">
        <v>886</v>
      </c>
      <c r="AH131" s="197"/>
      <c r="AI131" s="197"/>
      <c r="AJ131" s="2556"/>
      <c r="AK131" s="2539"/>
      <c r="AL131" s="2556"/>
      <c r="AM131" s="2539"/>
      <c r="AN131" s="2556"/>
      <c r="AO131" s="2539"/>
    </row>
    <row r="132" spans="1:41" ht="16" customHeight="1" x14ac:dyDescent="0.15">
      <c r="A132" s="2802" t="s">
        <v>480</v>
      </c>
      <c r="B132" s="2803"/>
      <c r="C132" s="223"/>
      <c r="D132" s="197"/>
      <c r="E132" s="2556"/>
      <c r="F132" s="2539"/>
      <c r="G132" s="2556"/>
      <c r="H132" s="2539"/>
      <c r="I132" s="2556">
        <v>0</v>
      </c>
      <c r="J132" s="2539"/>
      <c r="K132" s="314"/>
      <c r="L132" s="146" t="s">
        <v>467</v>
      </c>
      <c r="M132" s="197" t="s">
        <v>727</v>
      </c>
      <c r="N132" s="197" t="s">
        <v>566</v>
      </c>
      <c r="O132" s="2557">
        <v>1.5</v>
      </c>
      <c r="P132" s="2558"/>
      <c r="Q132" s="2556">
        <v>151700</v>
      </c>
      <c r="R132" s="2539"/>
      <c r="S132" s="2556">
        <v>227550</v>
      </c>
      <c r="T132" s="2539"/>
      <c r="U132" s="192"/>
      <c r="V132" s="2802" t="s">
        <v>480</v>
      </c>
      <c r="W132" s="2803"/>
      <c r="X132" s="233"/>
      <c r="Y132" s="197"/>
      <c r="Z132" s="2556"/>
      <c r="AA132" s="2539"/>
      <c r="AB132" s="2556"/>
      <c r="AC132" s="2539"/>
      <c r="AD132" s="2556"/>
      <c r="AE132" s="2539"/>
      <c r="AF132" s="314"/>
      <c r="AG132" s="146" t="s">
        <v>467</v>
      </c>
      <c r="AH132" s="197"/>
      <c r="AI132" s="197"/>
      <c r="AJ132" s="2556"/>
      <c r="AK132" s="2539"/>
      <c r="AL132" s="2556"/>
      <c r="AM132" s="2539"/>
      <c r="AN132" s="2556">
        <v>0</v>
      </c>
      <c r="AO132" s="2539"/>
    </row>
    <row r="133" spans="1:41" ht="16" customHeight="1" x14ac:dyDescent="0.15">
      <c r="A133" s="2802" t="s">
        <v>481</v>
      </c>
      <c r="B133" s="2803"/>
      <c r="C133" s="223"/>
      <c r="D133" s="197"/>
      <c r="E133" s="2556"/>
      <c r="F133" s="2539"/>
      <c r="G133" s="2556"/>
      <c r="H133" s="2539"/>
      <c r="I133" s="2556">
        <v>0</v>
      </c>
      <c r="J133" s="2539"/>
      <c r="K133" s="314"/>
      <c r="L133" s="146" t="s">
        <v>891</v>
      </c>
      <c r="M133" s="224"/>
      <c r="N133" s="197"/>
      <c r="O133" s="2556"/>
      <c r="P133" s="2539"/>
      <c r="Q133" s="2556"/>
      <c r="R133" s="2539"/>
      <c r="S133" s="2556">
        <v>0</v>
      </c>
      <c r="T133" s="2539"/>
      <c r="U133" s="192"/>
      <c r="V133" s="2802" t="s">
        <v>481</v>
      </c>
      <c r="W133" s="2803"/>
      <c r="X133" s="315"/>
      <c r="Y133" s="144"/>
      <c r="Z133" s="2556"/>
      <c r="AA133" s="2539"/>
      <c r="AB133" s="2556"/>
      <c r="AC133" s="2539"/>
      <c r="AD133" s="2556"/>
      <c r="AE133" s="2539"/>
      <c r="AF133" s="314"/>
      <c r="AG133" s="146" t="s">
        <v>891</v>
      </c>
      <c r="AH133" s="224"/>
      <c r="AI133" s="197"/>
      <c r="AJ133" s="2556"/>
      <c r="AK133" s="2539"/>
      <c r="AL133" s="2556"/>
      <c r="AM133" s="2539"/>
      <c r="AN133" s="2556">
        <v>0</v>
      </c>
      <c r="AO133" s="2539"/>
    </row>
    <row r="134" spans="1:41" ht="16" customHeight="1" x14ac:dyDescent="0.25">
      <c r="A134" s="2802" t="s">
        <v>922</v>
      </c>
      <c r="B134" s="2803"/>
      <c r="C134" s="197" t="s">
        <v>507</v>
      </c>
      <c r="D134" s="197" t="s">
        <v>508</v>
      </c>
      <c r="E134" s="2556">
        <v>5</v>
      </c>
      <c r="F134" s="2539"/>
      <c r="G134" s="2873">
        <v>34000</v>
      </c>
      <c r="H134" s="2874"/>
      <c r="I134" s="2556">
        <v>170000</v>
      </c>
      <c r="J134" s="2539"/>
      <c r="K134" s="314"/>
      <c r="L134" s="146" t="s">
        <v>610</v>
      </c>
      <c r="M134" s="224"/>
      <c r="N134" s="197"/>
      <c r="O134" s="2556"/>
      <c r="P134" s="2539"/>
      <c r="Q134" s="2556"/>
      <c r="R134" s="2539"/>
      <c r="S134" s="2556">
        <v>0</v>
      </c>
      <c r="T134" s="2539"/>
      <c r="U134" s="192"/>
      <c r="V134" s="2802" t="s">
        <v>922</v>
      </c>
      <c r="W134" s="2803"/>
      <c r="X134" s="303"/>
      <c r="Y134" s="144"/>
      <c r="Z134" s="2556"/>
      <c r="AA134" s="2539"/>
      <c r="AB134" s="2556"/>
      <c r="AC134" s="2864"/>
      <c r="AD134" s="2556"/>
      <c r="AE134" s="2539"/>
      <c r="AF134" s="314"/>
      <c r="AG134" s="146" t="s">
        <v>1049</v>
      </c>
      <c r="AH134" s="197"/>
      <c r="AI134" s="197"/>
      <c r="AJ134" s="2556"/>
      <c r="AK134" s="2539"/>
      <c r="AL134" s="2556"/>
      <c r="AM134" s="2539"/>
      <c r="AN134" s="2556">
        <v>0</v>
      </c>
      <c r="AO134" s="2539"/>
    </row>
    <row r="135" spans="1:41" ht="16" customHeight="1" x14ac:dyDescent="0.25">
      <c r="A135" s="2802" t="s">
        <v>1010</v>
      </c>
      <c r="B135" s="2803"/>
      <c r="C135" s="197" t="s">
        <v>507</v>
      </c>
      <c r="D135" s="197" t="s">
        <v>508</v>
      </c>
      <c r="E135" s="2565">
        <v>15</v>
      </c>
      <c r="F135" s="2864"/>
      <c r="G135" s="2873">
        <v>34000</v>
      </c>
      <c r="H135" s="2874"/>
      <c r="I135" s="2556">
        <v>510000</v>
      </c>
      <c r="J135" s="2539"/>
      <c r="K135" s="314"/>
      <c r="L135" s="146" t="s">
        <v>518</v>
      </c>
      <c r="M135" s="197"/>
      <c r="N135" s="197"/>
      <c r="O135" s="2556"/>
      <c r="P135" s="2539"/>
      <c r="Q135" s="2556"/>
      <c r="R135" s="2539"/>
      <c r="S135" s="2556">
        <v>0</v>
      </c>
      <c r="T135" s="2539"/>
      <c r="U135" s="192"/>
      <c r="V135" s="2802" t="s">
        <v>1010</v>
      </c>
      <c r="W135" s="2803"/>
      <c r="X135" s="144"/>
      <c r="Y135" s="197"/>
      <c r="Z135" s="2565"/>
      <c r="AA135" s="2864"/>
      <c r="AB135" s="2556"/>
      <c r="AC135" s="2864"/>
      <c r="AD135" s="2556">
        <v>0</v>
      </c>
      <c r="AE135" s="2539"/>
      <c r="AF135" s="314"/>
      <c r="AG135" s="146" t="s">
        <v>518</v>
      </c>
      <c r="AH135" s="197" t="s">
        <v>1130</v>
      </c>
      <c r="AI135" s="197" t="s">
        <v>508</v>
      </c>
      <c r="AJ135" s="2556">
        <v>500</v>
      </c>
      <c r="AK135" s="2539"/>
      <c r="AL135" s="2556">
        <v>3750</v>
      </c>
      <c r="AM135" s="2539"/>
      <c r="AN135" s="2556">
        <v>1875000</v>
      </c>
      <c r="AO135" s="2539"/>
    </row>
    <row r="136" spans="1:41" ht="16" customHeight="1" x14ac:dyDescent="0.25">
      <c r="A136" s="2802" t="s">
        <v>1011</v>
      </c>
      <c r="B136" s="2803"/>
      <c r="C136" s="197" t="s">
        <v>507</v>
      </c>
      <c r="D136" s="197" t="s">
        <v>508</v>
      </c>
      <c r="E136" s="2565">
        <v>3</v>
      </c>
      <c r="F136" s="2864"/>
      <c r="G136" s="2873">
        <v>34000</v>
      </c>
      <c r="H136" s="2874"/>
      <c r="I136" s="2556">
        <v>102000</v>
      </c>
      <c r="J136" s="2539"/>
      <c r="K136" s="314"/>
      <c r="L136" s="146" t="s">
        <v>818</v>
      </c>
      <c r="M136" s="197"/>
      <c r="N136" s="197"/>
      <c r="O136" s="2556"/>
      <c r="P136" s="2539"/>
      <c r="Q136" s="2556"/>
      <c r="R136" s="2539"/>
      <c r="S136" s="2556">
        <v>0</v>
      </c>
      <c r="T136" s="2539"/>
      <c r="U136" s="192"/>
      <c r="V136" s="2802" t="s">
        <v>1011</v>
      </c>
      <c r="W136" s="2803"/>
      <c r="X136" s="54"/>
      <c r="Y136" s="316"/>
      <c r="Z136" s="2565"/>
      <c r="AA136" s="2864"/>
      <c r="AB136" s="2565"/>
      <c r="AC136" s="2864"/>
      <c r="AD136" s="2556"/>
      <c r="AE136" s="2539"/>
      <c r="AF136" s="314"/>
      <c r="AG136" s="146" t="s">
        <v>818</v>
      </c>
      <c r="AH136" s="197" t="s">
        <v>614</v>
      </c>
      <c r="AI136" s="197" t="s">
        <v>508</v>
      </c>
      <c r="AJ136" s="2556">
        <v>1</v>
      </c>
      <c r="AK136" s="2539"/>
      <c r="AL136" s="2556">
        <v>10650</v>
      </c>
      <c r="AM136" s="2539"/>
      <c r="AN136" s="2556">
        <v>10650</v>
      </c>
      <c r="AO136" s="2539"/>
    </row>
    <row r="137" spans="1:41" ht="16" customHeight="1" x14ac:dyDescent="0.25">
      <c r="A137" s="2802" t="s">
        <v>893</v>
      </c>
      <c r="B137" s="2803"/>
      <c r="C137" s="197"/>
      <c r="D137" s="197"/>
      <c r="E137" s="2565"/>
      <c r="F137" s="2864"/>
      <c r="G137" s="2565"/>
      <c r="H137" s="2864"/>
      <c r="I137" s="2556">
        <v>0</v>
      </c>
      <c r="J137" s="2539"/>
      <c r="K137" s="314"/>
      <c r="L137" s="146" t="s">
        <v>590</v>
      </c>
      <c r="M137" s="224"/>
      <c r="N137" s="197"/>
      <c r="O137" s="2556"/>
      <c r="P137" s="2539"/>
      <c r="Q137" s="2556"/>
      <c r="R137" s="2539"/>
      <c r="S137" s="2556">
        <v>0</v>
      </c>
      <c r="T137" s="2539"/>
      <c r="U137" s="192"/>
      <c r="V137" s="2802" t="s">
        <v>893</v>
      </c>
      <c r="W137" s="2803"/>
      <c r="X137" s="144"/>
      <c r="Y137" s="197"/>
      <c r="Z137" s="2565"/>
      <c r="AA137" s="2864"/>
      <c r="AB137" s="2556"/>
      <c r="AC137" s="2864"/>
      <c r="AD137" s="2556">
        <v>0</v>
      </c>
      <c r="AE137" s="2539"/>
      <c r="AF137" s="314"/>
      <c r="AG137" s="146" t="s">
        <v>590</v>
      </c>
      <c r="AH137" s="224"/>
      <c r="AI137" s="197"/>
      <c r="AJ137" s="2556"/>
      <c r="AK137" s="2539"/>
      <c r="AL137" s="2556"/>
      <c r="AM137" s="2539"/>
      <c r="AN137" s="2556">
        <v>0</v>
      </c>
      <c r="AO137" s="2539"/>
    </row>
    <row r="138" spans="1:41" ht="16" customHeight="1" x14ac:dyDescent="0.25">
      <c r="A138" s="2802" t="s">
        <v>1012</v>
      </c>
      <c r="B138" s="2803"/>
      <c r="C138" s="197" t="s">
        <v>507</v>
      </c>
      <c r="D138" s="197" t="s">
        <v>508</v>
      </c>
      <c r="E138" s="2565">
        <v>6</v>
      </c>
      <c r="F138" s="2864"/>
      <c r="G138" s="2873">
        <v>34000</v>
      </c>
      <c r="H138" s="2874"/>
      <c r="I138" s="2556">
        <v>204000</v>
      </c>
      <c r="J138" s="2539"/>
      <c r="K138" s="314"/>
      <c r="L138" s="146" t="s">
        <v>894</v>
      </c>
      <c r="M138" s="197"/>
      <c r="N138" s="197"/>
      <c r="O138" s="2556"/>
      <c r="P138" s="2539"/>
      <c r="Q138" s="2556"/>
      <c r="R138" s="2539"/>
      <c r="S138" s="2556">
        <v>0</v>
      </c>
      <c r="T138" s="2539"/>
      <c r="U138" s="192"/>
      <c r="V138" s="2802" t="s">
        <v>1012</v>
      </c>
      <c r="W138" s="2803"/>
      <c r="X138" s="144"/>
      <c r="Y138" s="197"/>
      <c r="Z138" s="2565"/>
      <c r="AA138" s="2864"/>
      <c r="AB138" s="2556"/>
      <c r="AC138" s="2864"/>
      <c r="AD138" s="2556">
        <v>0</v>
      </c>
      <c r="AE138" s="2539"/>
      <c r="AF138" s="314"/>
      <c r="AG138" s="146" t="s">
        <v>894</v>
      </c>
      <c r="AH138" s="224"/>
      <c r="AI138" s="197"/>
      <c r="AJ138" s="2556"/>
      <c r="AK138" s="2539"/>
      <c r="AL138" s="2556"/>
      <c r="AM138" s="2539"/>
      <c r="AN138" s="2556">
        <v>0</v>
      </c>
      <c r="AO138" s="2539"/>
    </row>
    <row r="139" spans="1:41" ht="16" customHeight="1" x14ac:dyDescent="0.25">
      <c r="A139" s="2802" t="s">
        <v>515</v>
      </c>
      <c r="B139" s="2803"/>
      <c r="C139" s="223"/>
      <c r="D139" s="197"/>
      <c r="E139" s="2565"/>
      <c r="F139" s="2864"/>
      <c r="G139" s="2565"/>
      <c r="H139" s="2864"/>
      <c r="I139" s="2556">
        <v>0</v>
      </c>
      <c r="J139" s="2539"/>
      <c r="K139" s="314"/>
      <c r="L139" s="232" t="s">
        <v>526</v>
      </c>
      <c r="M139" s="233"/>
      <c r="N139" s="144"/>
      <c r="O139" s="2680"/>
      <c r="P139" s="2680"/>
      <c r="Q139" s="2680"/>
      <c r="R139" s="2680"/>
      <c r="S139" s="2556">
        <v>0</v>
      </c>
      <c r="T139" s="2539"/>
      <c r="U139" s="192"/>
      <c r="V139" s="2802" t="s">
        <v>515</v>
      </c>
      <c r="W139" s="2803"/>
      <c r="X139" s="233"/>
      <c r="Y139" s="197"/>
      <c r="Z139" s="2565"/>
      <c r="AA139" s="2864"/>
      <c r="AB139" s="2565"/>
      <c r="AC139" s="2864"/>
      <c r="AD139" s="2556"/>
      <c r="AE139" s="2539"/>
      <c r="AF139" s="314"/>
      <c r="AG139" s="232" t="s">
        <v>526</v>
      </c>
      <c r="AH139" s="233"/>
      <c r="AI139" s="144"/>
      <c r="AJ139" s="2680"/>
      <c r="AK139" s="2680"/>
      <c r="AL139" s="2680"/>
      <c r="AM139" s="2680"/>
      <c r="AN139" s="2556">
        <v>0</v>
      </c>
      <c r="AO139" s="2539"/>
    </row>
    <row r="140" spans="1:41" ht="16" customHeight="1" x14ac:dyDescent="0.25">
      <c r="A140" s="2879" t="s">
        <v>1013</v>
      </c>
      <c r="B140" s="2880"/>
      <c r="C140" s="223"/>
      <c r="D140" s="197"/>
      <c r="E140" s="2565"/>
      <c r="F140" s="2864"/>
      <c r="G140" s="2565"/>
      <c r="H140" s="2864"/>
      <c r="I140" s="2561">
        <v>2006000</v>
      </c>
      <c r="J140" s="2881"/>
      <c r="K140" s="314"/>
      <c r="L140" s="232" t="s">
        <v>515</v>
      </c>
      <c r="M140" s="144"/>
      <c r="N140" s="144"/>
      <c r="O140" s="2680"/>
      <c r="P140" s="2680"/>
      <c r="Q140" s="2680"/>
      <c r="R140" s="2680"/>
      <c r="S140" s="2680">
        <v>0</v>
      </c>
      <c r="T140" s="2680"/>
      <c r="U140" s="147"/>
      <c r="V140" s="2879" t="s">
        <v>1013</v>
      </c>
      <c r="W140" s="2880"/>
      <c r="X140" s="233"/>
      <c r="Y140" s="197"/>
      <c r="Z140" s="2565"/>
      <c r="AA140" s="2864"/>
      <c r="AB140" s="2565"/>
      <c r="AC140" s="2864"/>
      <c r="AD140" s="2561">
        <v>1292000</v>
      </c>
      <c r="AE140" s="2881"/>
      <c r="AF140" s="314"/>
      <c r="AG140" s="232"/>
      <c r="AH140" s="233"/>
      <c r="AI140" s="144"/>
      <c r="AJ140" s="2680"/>
      <c r="AK140" s="2680"/>
      <c r="AL140" s="2680"/>
      <c r="AM140" s="2680"/>
      <c r="AN140" s="2680"/>
      <c r="AO140" s="2680"/>
    </row>
    <row r="141" spans="1:41" ht="16" customHeight="1" x14ac:dyDescent="0.15">
      <c r="A141" s="2802" t="s">
        <v>872</v>
      </c>
      <c r="B141" s="2803"/>
      <c r="C141" s="197" t="s">
        <v>507</v>
      </c>
      <c r="D141" s="197" t="s">
        <v>508</v>
      </c>
      <c r="E141" s="2556">
        <v>8</v>
      </c>
      <c r="F141" s="2539"/>
      <c r="G141" s="2873">
        <v>34000</v>
      </c>
      <c r="H141" s="2874"/>
      <c r="I141" s="2556">
        <v>272000</v>
      </c>
      <c r="J141" s="2539"/>
      <c r="K141" s="314"/>
      <c r="L141" s="235" t="s">
        <v>896</v>
      </c>
      <c r="M141" s="74"/>
      <c r="N141" s="236"/>
      <c r="O141" s="2884"/>
      <c r="P141" s="2884"/>
      <c r="Q141" s="2884"/>
      <c r="R141" s="2884"/>
      <c r="S141" s="2885">
        <v>4978550</v>
      </c>
      <c r="T141" s="2885"/>
      <c r="U141" s="149"/>
      <c r="V141" s="2802" t="s">
        <v>872</v>
      </c>
      <c r="W141" s="2803"/>
      <c r="X141" s="233"/>
      <c r="Y141" s="197"/>
      <c r="Z141" s="2556"/>
      <c r="AA141" s="2539"/>
      <c r="AB141" s="2556"/>
      <c r="AC141" s="2539"/>
      <c r="AD141" s="2556"/>
      <c r="AE141" s="2539"/>
      <c r="AF141" s="314"/>
      <c r="AG141" s="235" t="s">
        <v>896</v>
      </c>
      <c r="AH141" s="74"/>
      <c r="AI141" s="236"/>
      <c r="AJ141" s="2884"/>
      <c r="AK141" s="2884"/>
      <c r="AL141" s="2884"/>
      <c r="AM141" s="2884"/>
      <c r="AN141" s="2885">
        <v>3011950</v>
      </c>
      <c r="AO141" s="2885"/>
    </row>
    <row r="142" spans="1:41" ht="16" customHeight="1" x14ac:dyDescent="0.25">
      <c r="A142" s="2802" t="s">
        <v>506</v>
      </c>
      <c r="B142" s="2803"/>
      <c r="C142" s="197"/>
      <c r="D142" s="197"/>
      <c r="E142" s="2556"/>
      <c r="F142" s="2539"/>
      <c r="G142" s="2565"/>
      <c r="H142" s="2864"/>
      <c r="I142" s="2556">
        <v>0</v>
      </c>
      <c r="J142" s="2539"/>
      <c r="K142" s="314"/>
      <c r="L142" s="172"/>
      <c r="M142" s="233"/>
      <c r="N142" s="144"/>
      <c r="O142" s="2680"/>
      <c r="P142" s="2680"/>
      <c r="Q142" s="2680"/>
      <c r="R142" s="2680"/>
      <c r="S142" s="2680"/>
      <c r="T142" s="2680"/>
      <c r="U142" s="147"/>
      <c r="V142" s="2802" t="s">
        <v>506</v>
      </c>
      <c r="W142" s="2803"/>
      <c r="X142" s="233"/>
      <c r="Y142" s="197"/>
      <c r="Z142" s="2556"/>
      <c r="AA142" s="2539"/>
      <c r="AB142" s="2556"/>
      <c r="AC142" s="2539"/>
      <c r="AD142" s="2556"/>
      <c r="AE142" s="2539"/>
      <c r="AF142" s="314"/>
      <c r="AG142" s="172"/>
      <c r="AH142" s="233"/>
      <c r="AI142" s="144"/>
      <c r="AJ142" s="2680"/>
      <c r="AK142" s="2680"/>
      <c r="AL142" s="2680"/>
      <c r="AM142" s="2680"/>
      <c r="AN142" s="2680"/>
      <c r="AO142" s="2680"/>
    </row>
    <row r="143" spans="1:41" ht="16" customHeight="1" x14ac:dyDescent="0.25">
      <c r="A143" s="2802" t="s">
        <v>1015</v>
      </c>
      <c r="B143" s="2803"/>
      <c r="C143" s="223"/>
      <c r="D143" s="197"/>
      <c r="E143" s="2565"/>
      <c r="F143" s="2864"/>
      <c r="G143" s="2565"/>
      <c r="H143" s="2864"/>
      <c r="I143" s="2556">
        <v>0</v>
      </c>
      <c r="J143" s="2539"/>
      <c r="K143" s="314"/>
      <c r="L143" s="317" t="s">
        <v>823</v>
      </c>
      <c r="M143" s="169"/>
      <c r="N143" s="169"/>
      <c r="O143" s="2882"/>
      <c r="P143" s="2882"/>
      <c r="Q143" s="2882"/>
      <c r="R143" s="2882"/>
      <c r="S143" s="2882"/>
      <c r="T143" s="2883"/>
      <c r="U143" s="192"/>
      <c r="V143" s="2802" t="s">
        <v>1015</v>
      </c>
      <c r="W143" s="2803"/>
      <c r="X143" s="144"/>
      <c r="Y143" s="197"/>
      <c r="Z143" s="2565"/>
      <c r="AA143" s="2864"/>
      <c r="AB143" s="2556"/>
      <c r="AC143" s="2864"/>
      <c r="AD143" s="2556">
        <v>0</v>
      </c>
      <c r="AE143" s="2539"/>
      <c r="AF143" s="314"/>
      <c r="AG143" s="317" t="s">
        <v>823</v>
      </c>
      <c r="AH143" s="169"/>
      <c r="AI143" s="169"/>
      <c r="AJ143" s="2882"/>
      <c r="AK143" s="2882"/>
      <c r="AL143" s="2882"/>
      <c r="AM143" s="2882"/>
      <c r="AN143" s="2882"/>
      <c r="AO143" s="2883"/>
    </row>
    <row r="144" spans="1:41" ht="16" customHeight="1" x14ac:dyDescent="0.25">
      <c r="A144" s="2802" t="s">
        <v>1016</v>
      </c>
      <c r="B144" s="2803"/>
      <c r="C144" s="197"/>
      <c r="D144" s="197"/>
      <c r="E144" s="2565"/>
      <c r="F144" s="2864"/>
      <c r="G144" s="2565"/>
      <c r="H144" s="2864"/>
      <c r="I144" s="2556">
        <v>0</v>
      </c>
      <c r="J144" s="2539"/>
      <c r="K144" s="314"/>
      <c r="L144" s="172" t="s">
        <v>1017</v>
      </c>
      <c r="M144" s="304">
        <v>0.03</v>
      </c>
      <c r="N144" s="174"/>
      <c r="O144" s="2538"/>
      <c r="P144" s="2538"/>
      <c r="Q144" s="2538"/>
      <c r="R144" s="2538"/>
      <c r="S144" s="2538">
        <v>444027.5</v>
      </c>
      <c r="T144" s="2539"/>
      <c r="U144" s="192"/>
      <c r="V144" s="2802" t="s">
        <v>1016</v>
      </c>
      <c r="W144" s="2803"/>
      <c r="X144" s="233"/>
      <c r="Y144" s="197"/>
      <c r="Z144" s="2565"/>
      <c r="AA144" s="2864"/>
      <c r="AB144" s="2565"/>
      <c r="AC144" s="2864"/>
      <c r="AD144" s="2556"/>
      <c r="AE144" s="2539"/>
      <c r="AF144" s="314"/>
      <c r="AG144" s="172" t="s">
        <v>1017</v>
      </c>
      <c r="AH144" s="318" t="s">
        <v>1055</v>
      </c>
      <c r="AI144" s="174"/>
      <c r="AJ144" s="2538"/>
      <c r="AK144" s="2538"/>
      <c r="AL144" s="2538"/>
      <c r="AM144" s="2538"/>
      <c r="AN144" s="2538">
        <v>198033.3</v>
      </c>
      <c r="AO144" s="2539"/>
    </row>
    <row r="145" spans="1:41" ht="16" customHeight="1" x14ac:dyDescent="0.25">
      <c r="A145" s="2802" t="s">
        <v>1018</v>
      </c>
      <c r="B145" s="2803"/>
      <c r="C145" s="197"/>
      <c r="D145" s="197"/>
      <c r="E145" s="2565"/>
      <c r="F145" s="2864"/>
      <c r="G145" s="2565"/>
      <c r="H145" s="2864"/>
      <c r="I145" s="2556">
        <v>0</v>
      </c>
      <c r="J145" s="2539"/>
      <c r="K145" s="314"/>
      <c r="L145" s="176" t="s">
        <v>538</v>
      </c>
      <c r="M145" s="174"/>
      <c r="N145" s="174"/>
      <c r="O145" s="2538"/>
      <c r="P145" s="2538"/>
      <c r="Q145" s="2538"/>
      <c r="R145" s="2538"/>
      <c r="S145" s="2538">
        <v>150000</v>
      </c>
      <c r="T145" s="2539"/>
      <c r="U145" s="192"/>
      <c r="V145" s="2802" t="s">
        <v>1018</v>
      </c>
      <c r="W145" s="2803"/>
      <c r="X145" s="233"/>
      <c r="Y145" s="197"/>
      <c r="Z145" s="2565"/>
      <c r="AA145" s="2864"/>
      <c r="AB145" s="2565"/>
      <c r="AC145" s="2864"/>
      <c r="AD145" s="2556"/>
      <c r="AE145" s="2539"/>
      <c r="AF145" s="314"/>
      <c r="AG145" s="176" t="s">
        <v>538</v>
      </c>
      <c r="AH145" s="174"/>
      <c r="AI145" s="174"/>
      <c r="AJ145" s="2538"/>
      <c r="AK145" s="2538"/>
      <c r="AL145" s="2538"/>
      <c r="AM145" s="2538"/>
      <c r="AN145" s="2538">
        <v>100000</v>
      </c>
      <c r="AO145" s="2539"/>
    </row>
    <row r="146" spans="1:41" ht="16" customHeight="1" x14ac:dyDescent="0.25">
      <c r="A146" s="2802" t="s">
        <v>1019</v>
      </c>
      <c r="B146" s="2803"/>
      <c r="C146" s="197"/>
      <c r="D146" s="197"/>
      <c r="E146" s="2565"/>
      <c r="F146" s="2864"/>
      <c r="G146" s="2565"/>
      <c r="H146" s="2864"/>
      <c r="I146" s="2556">
        <v>0</v>
      </c>
      <c r="J146" s="2539"/>
      <c r="K146" s="314"/>
      <c r="L146" s="177" t="s">
        <v>540</v>
      </c>
      <c r="M146" s="174"/>
      <c r="N146" s="174"/>
      <c r="O146" s="2538"/>
      <c r="P146" s="2538"/>
      <c r="Q146" s="2538"/>
      <c r="R146" s="2538"/>
      <c r="S146" s="2538">
        <v>500000</v>
      </c>
      <c r="T146" s="2539"/>
      <c r="U146" s="192"/>
      <c r="V146" s="2802" t="s">
        <v>1019</v>
      </c>
      <c r="W146" s="2803"/>
      <c r="X146" s="233"/>
      <c r="Y146" s="197"/>
      <c r="Z146" s="2565"/>
      <c r="AA146" s="2864"/>
      <c r="AB146" s="2565"/>
      <c r="AC146" s="2864"/>
      <c r="AD146" s="2556"/>
      <c r="AE146" s="2539"/>
      <c r="AF146" s="314"/>
      <c r="AG146" s="177" t="s">
        <v>540</v>
      </c>
      <c r="AH146" s="174"/>
      <c r="AI146" s="174"/>
      <c r="AJ146" s="2538"/>
      <c r="AK146" s="2538"/>
      <c r="AL146" s="2538"/>
      <c r="AM146" s="2538"/>
      <c r="AN146" s="2538">
        <v>500000</v>
      </c>
      <c r="AO146" s="2539"/>
    </row>
    <row r="147" spans="1:41" ht="16" customHeight="1" x14ac:dyDescent="0.25">
      <c r="A147" s="2802" t="s">
        <v>1020</v>
      </c>
      <c r="B147" s="2803"/>
      <c r="C147" s="223"/>
      <c r="D147" s="197"/>
      <c r="E147" s="2565"/>
      <c r="F147" s="2864"/>
      <c r="G147" s="2565"/>
      <c r="H147" s="2864"/>
      <c r="I147" s="2556">
        <v>0</v>
      </c>
      <c r="J147" s="2539"/>
      <c r="K147" s="314"/>
      <c r="L147" s="177" t="s">
        <v>743</v>
      </c>
      <c r="M147" s="174"/>
      <c r="N147" s="174"/>
      <c r="O147" s="2538"/>
      <c r="P147" s="2538"/>
      <c r="Q147" s="2538"/>
      <c r="R147" s="2538"/>
      <c r="S147" s="2538">
        <v>444027.5</v>
      </c>
      <c r="T147" s="2539"/>
      <c r="U147" s="192"/>
      <c r="V147" s="2802" t="s">
        <v>1020</v>
      </c>
      <c r="W147" s="2803"/>
      <c r="X147" s="233"/>
      <c r="Y147" s="197"/>
      <c r="Z147" s="2565"/>
      <c r="AA147" s="2864"/>
      <c r="AB147" s="2565"/>
      <c r="AC147" s="2864"/>
      <c r="AD147" s="2556"/>
      <c r="AE147" s="2539"/>
      <c r="AF147" s="314"/>
      <c r="AG147" s="177" t="s">
        <v>743</v>
      </c>
      <c r="AH147" s="174"/>
      <c r="AI147" s="174"/>
      <c r="AJ147" s="2538"/>
      <c r="AK147" s="2538"/>
      <c r="AL147" s="2538"/>
      <c r="AM147" s="2538"/>
      <c r="AN147" s="2538">
        <v>660111</v>
      </c>
      <c r="AO147" s="2539"/>
    </row>
    <row r="148" spans="1:41" ht="16" customHeight="1" x14ac:dyDescent="0.25">
      <c r="A148" s="2802" t="s">
        <v>1021</v>
      </c>
      <c r="B148" s="2803"/>
      <c r="C148" s="197" t="s">
        <v>507</v>
      </c>
      <c r="D148" s="197" t="s">
        <v>508</v>
      </c>
      <c r="E148" s="2565">
        <v>17</v>
      </c>
      <c r="F148" s="2864"/>
      <c r="G148" s="2873">
        <v>34000</v>
      </c>
      <c r="H148" s="2874"/>
      <c r="I148" s="2556">
        <v>578000</v>
      </c>
      <c r="J148" s="2539"/>
      <c r="K148" s="314"/>
      <c r="L148" s="193" t="s">
        <v>515</v>
      </c>
      <c r="M148" s="181"/>
      <c r="N148" s="181"/>
      <c r="O148" s="2767"/>
      <c r="P148" s="2767"/>
      <c r="Q148" s="2767"/>
      <c r="R148" s="2767"/>
      <c r="S148" s="2767">
        <v>200000</v>
      </c>
      <c r="T148" s="2768"/>
      <c r="U148" s="192"/>
      <c r="V148" s="2802" t="s">
        <v>1021</v>
      </c>
      <c r="W148" s="2803"/>
      <c r="X148" s="144" t="s">
        <v>507</v>
      </c>
      <c r="Y148" s="197" t="s">
        <v>508</v>
      </c>
      <c r="Z148" s="2565">
        <v>16</v>
      </c>
      <c r="AA148" s="2864"/>
      <c r="AB148" s="2873">
        <v>34000</v>
      </c>
      <c r="AC148" s="2874"/>
      <c r="AD148" s="2556">
        <v>544000</v>
      </c>
      <c r="AE148" s="2539"/>
      <c r="AF148" s="314"/>
      <c r="AG148" s="193" t="s">
        <v>515</v>
      </c>
      <c r="AH148" s="181"/>
      <c r="AI148" s="181"/>
      <c r="AJ148" s="2767"/>
      <c r="AK148" s="2767"/>
      <c r="AL148" s="2767"/>
      <c r="AM148" s="2767"/>
      <c r="AN148" s="2867">
        <v>160000</v>
      </c>
      <c r="AO148" s="2868"/>
    </row>
    <row r="149" spans="1:41" ht="16" customHeight="1" x14ac:dyDescent="0.25">
      <c r="A149" s="2802" t="s">
        <v>1022</v>
      </c>
      <c r="B149" s="2803"/>
      <c r="C149" s="197" t="s">
        <v>507</v>
      </c>
      <c r="D149" s="197" t="s">
        <v>508</v>
      </c>
      <c r="E149" s="2565">
        <v>6</v>
      </c>
      <c r="F149" s="2864"/>
      <c r="G149" s="2873">
        <v>34000</v>
      </c>
      <c r="H149" s="2874"/>
      <c r="I149" s="2556">
        <v>204000</v>
      </c>
      <c r="J149" s="2539"/>
      <c r="K149" s="314"/>
      <c r="L149" s="182" t="s">
        <v>544</v>
      </c>
      <c r="M149" s="237"/>
      <c r="N149" s="237"/>
      <c r="O149" s="2890"/>
      <c r="P149" s="2890"/>
      <c r="Q149" s="2891"/>
      <c r="R149" s="2891"/>
      <c r="S149" s="2892">
        <v>1738055</v>
      </c>
      <c r="T149" s="2892"/>
      <c r="U149" s="305"/>
      <c r="V149" s="2802" t="s">
        <v>1022</v>
      </c>
      <c r="W149" s="2803"/>
      <c r="X149" s="144" t="s">
        <v>507</v>
      </c>
      <c r="Y149" s="197" t="s">
        <v>508</v>
      </c>
      <c r="Z149" s="2565">
        <v>10</v>
      </c>
      <c r="AA149" s="2864"/>
      <c r="AB149" s="2873">
        <v>34000</v>
      </c>
      <c r="AC149" s="2874"/>
      <c r="AD149" s="2556">
        <v>340000</v>
      </c>
      <c r="AE149" s="2539"/>
      <c r="AF149" s="314"/>
      <c r="AG149" s="182" t="s">
        <v>544</v>
      </c>
      <c r="AH149" s="237"/>
      <c r="AI149" s="237"/>
      <c r="AJ149" s="2890"/>
      <c r="AK149" s="2890"/>
      <c r="AL149" s="2891"/>
      <c r="AM149" s="2891"/>
      <c r="AN149" s="2892">
        <v>1618144.3</v>
      </c>
      <c r="AO149" s="2892"/>
    </row>
    <row r="150" spans="1:41" ht="16" customHeight="1" x14ac:dyDescent="0.25">
      <c r="A150" s="2802" t="s">
        <v>1023</v>
      </c>
      <c r="B150" s="2803"/>
      <c r="C150" s="197"/>
      <c r="D150" s="197"/>
      <c r="E150" s="2565"/>
      <c r="F150" s="2864"/>
      <c r="G150" s="2565"/>
      <c r="H150" s="2864"/>
      <c r="I150" s="2556">
        <v>0</v>
      </c>
      <c r="J150" s="2539"/>
      <c r="K150" s="314"/>
      <c r="L150" s="185"/>
      <c r="M150" s="174"/>
      <c r="N150" s="174"/>
      <c r="O150" s="2538"/>
      <c r="P150" s="2538"/>
      <c r="Q150" s="2538"/>
      <c r="R150" s="2538"/>
      <c r="S150" s="2538"/>
      <c r="T150" s="2539"/>
      <c r="U150" s="192"/>
      <c r="V150" s="2802" t="s">
        <v>1023</v>
      </c>
      <c r="W150" s="2803"/>
      <c r="X150" s="233"/>
      <c r="Y150" s="197"/>
      <c r="Z150" s="2565"/>
      <c r="AA150" s="2864"/>
      <c r="AB150" s="2565"/>
      <c r="AC150" s="2864"/>
      <c r="AD150" s="2556"/>
      <c r="AE150" s="2539"/>
      <c r="AF150" s="314"/>
      <c r="AG150" s="185"/>
      <c r="AH150" s="174"/>
      <c r="AI150" s="174"/>
      <c r="AJ150" s="2538"/>
      <c r="AK150" s="2538"/>
      <c r="AL150" s="2538"/>
      <c r="AM150" s="2538"/>
      <c r="AN150" s="2538"/>
      <c r="AO150" s="2539"/>
    </row>
    <row r="151" spans="1:41" ht="16" customHeight="1" thickBot="1" x14ac:dyDescent="0.3">
      <c r="A151" s="2802" t="s">
        <v>1063</v>
      </c>
      <c r="B151" s="2803"/>
      <c r="C151" s="197" t="s">
        <v>507</v>
      </c>
      <c r="D151" s="197" t="s">
        <v>508</v>
      </c>
      <c r="E151" s="2565">
        <v>9</v>
      </c>
      <c r="F151" s="2864"/>
      <c r="G151" s="2873">
        <v>34000</v>
      </c>
      <c r="H151" s="2874"/>
      <c r="I151" s="2556">
        <v>306000</v>
      </c>
      <c r="J151" s="2539"/>
      <c r="K151" s="314"/>
      <c r="L151" s="186" t="s">
        <v>598</v>
      </c>
      <c r="M151" s="241"/>
      <c r="N151" s="241"/>
      <c r="O151" s="241"/>
      <c r="P151" s="241"/>
      <c r="Q151" s="187"/>
      <c r="R151" s="187"/>
      <c r="S151" s="2771">
        <v>10618605</v>
      </c>
      <c r="T151" s="2772"/>
      <c r="U151" s="305"/>
      <c r="V151" s="2802" t="s">
        <v>1024</v>
      </c>
      <c r="W151" s="2803"/>
      <c r="X151" s="233"/>
      <c r="Y151" s="197"/>
      <c r="Z151" s="2565"/>
      <c r="AA151" s="2864"/>
      <c r="AB151" s="2565"/>
      <c r="AC151" s="2864"/>
      <c r="AD151" s="2556"/>
      <c r="AE151" s="2539"/>
      <c r="AF151" s="314"/>
      <c r="AG151" s="186" t="s">
        <v>598</v>
      </c>
      <c r="AH151" s="241"/>
      <c r="AI151" s="241"/>
      <c r="AJ151" s="241"/>
      <c r="AK151" s="241"/>
      <c r="AL151" s="187"/>
      <c r="AM151" s="187"/>
      <c r="AN151" s="2771">
        <v>8219254.2999999998</v>
      </c>
      <c r="AO151" s="2772"/>
    </row>
    <row r="152" spans="1:41" ht="16" customHeight="1" x14ac:dyDescent="0.25">
      <c r="A152" s="2802" t="s">
        <v>1030</v>
      </c>
      <c r="B152" s="2803"/>
      <c r="C152" s="197"/>
      <c r="D152" s="197"/>
      <c r="E152" s="2556"/>
      <c r="F152" s="2539"/>
      <c r="G152" s="2565"/>
      <c r="H152" s="2864"/>
      <c r="I152" s="2556">
        <v>0</v>
      </c>
      <c r="J152" s="2539"/>
      <c r="K152" s="319"/>
      <c r="L152" s="174"/>
      <c r="M152" s="174"/>
      <c r="N152" s="174"/>
      <c r="O152" s="174"/>
      <c r="P152" s="174"/>
      <c r="Q152" s="174"/>
      <c r="R152" s="174"/>
      <c r="S152" s="174"/>
      <c r="T152" s="174"/>
      <c r="U152" s="301"/>
      <c r="V152" s="2802" t="s">
        <v>1064</v>
      </c>
      <c r="W152" s="2803"/>
      <c r="X152" s="144" t="s">
        <v>507</v>
      </c>
      <c r="Y152" s="197" t="s">
        <v>508</v>
      </c>
      <c r="Z152" s="2556">
        <v>6</v>
      </c>
      <c r="AA152" s="2539"/>
      <c r="AB152" s="2873">
        <v>34000</v>
      </c>
      <c r="AC152" s="2874"/>
      <c r="AD152" s="2556">
        <v>204000</v>
      </c>
      <c r="AE152" s="2539"/>
      <c r="AF152" s="319"/>
      <c r="AG152" s="174"/>
      <c r="AH152" s="174"/>
      <c r="AI152" s="174"/>
      <c r="AJ152" s="174"/>
      <c r="AK152" s="174"/>
      <c r="AL152" s="174"/>
      <c r="AM152" s="174"/>
      <c r="AN152" s="174"/>
      <c r="AO152" s="174"/>
    </row>
    <row r="153" spans="1:41" ht="16" customHeight="1" x14ac:dyDescent="0.25">
      <c r="A153" s="2802" t="s">
        <v>1031</v>
      </c>
      <c r="B153" s="2803"/>
      <c r="C153" s="197" t="s">
        <v>507</v>
      </c>
      <c r="D153" s="197" t="s">
        <v>508</v>
      </c>
      <c r="E153" s="2565">
        <v>8</v>
      </c>
      <c r="F153" s="2864"/>
      <c r="G153" s="2873">
        <v>34000</v>
      </c>
      <c r="H153" s="2874"/>
      <c r="I153" s="2556">
        <v>272000</v>
      </c>
      <c r="J153" s="2539"/>
      <c r="K153" s="314"/>
      <c r="L153" s="15" t="s">
        <v>1546</v>
      </c>
      <c r="M153" s="16"/>
      <c r="N153" s="16"/>
      <c r="O153" s="16"/>
      <c r="P153" s="17"/>
      <c r="Q153" s="18"/>
      <c r="R153" s="19"/>
      <c r="S153" s="174"/>
      <c r="T153" s="174"/>
      <c r="U153" s="301"/>
      <c r="V153" s="2802" t="s">
        <v>1031</v>
      </c>
      <c r="W153" s="2803"/>
      <c r="X153" s="233"/>
      <c r="Y153" s="197"/>
      <c r="Z153" s="2565"/>
      <c r="AA153" s="2864"/>
      <c r="AB153" s="2565"/>
      <c r="AC153" s="2864"/>
      <c r="AD153" s="2556">
        <v>0</v>
      </c>
      <c r="AE153" s="2539"/>
      <c r="AF153" s="314"/>
      <c r="AG153" s="15" t="s">
        <v>1546</v>
      </c>
      <c r="AH153" s="174"/>
      <c r="AI153" s="174"/>
      <c r="AJ153" s="174"/>
      <c r="AK153" s="174"/>
      <c r="AL153" s="174"/>
      <c r="AM153" s="174"/>
      <c r="AN153" s="174"/>
      <c r="AO153" s="174"/>
    </row>
    <row r="154" spans="1:41" ht="16" customHeight="1" x14ac:dyDescent="0.25">
      <c r="A154" s="2802" t="s">
        <v>1032</v>
      </c>
      <c r="B154" s="2803"/>
      <c r="C154" s="223"/>
      <c r="D154" s="197"/>
      <c r="E154" s="2565"/>
      <c r="F154" s="2864"/>
      <c r="G154" s="2565"/>
      <c r="H154" s="2864"/>
      <c r="I154" s="2556">
        <v>0</v>
      </c>
      <c r="J154" s="2539"/>
      <c r="K154" s="314"/>
      <c r="L154" s="2174" t="s">
        <v>1601</v>
      </c>
      <c r="M154" s="1923"/>
      <c r="N154" s="1923"/>
      <c r="O154" s="1923"/>
      <c r="P154" s="1923"/>
      <c r="Q154" s="1938"/>
      <c r="R154" s="1923"/>
      <c r="S154" s="1923"/>
      <c r="T154" s="174"/>
      <c r="U154" s="301"/>
      <c r="V154" s="2802" t="s">
        <v>1032</v>
      </c>
      <c r="W154" s="2803"/>
      <c r="X154" s="233"/>
      <c r="Y154" s="197"/>
      <c r="Z154" s="2565"/>
      <c r="AA154" s="2864"/>
      <c r="AB154" s="2565"/>
      <c r="AC154" s="2864"/>
      <c r="AD154" s="2556">
        <v>0</v>
      </c>
      <c r="AE154" s="2539"/>
      <c r="AF154" s="314"/>
      <c r="AG154" s="2174" t="s">
        <v>1602</v>
      </c>
      <c r="AH154" s="1923"/>
      <c r="AI154" s="1923"/>
      <c r="AJ154" s="1923"/>
      <c r="AK154" s="1923"/>
      <c r="AL154" s="1938"/>
      <c r="AM154" s="1923"/>
      <c r="AN154" s="1923"/>
      <c r="AO154" s="174"/>
    </row>
    <row r="155" spans="1:41" ht="16" customHeight="1" x14ac:dyDescent="0.25">
      <c r="A155" s="2802" t="s">
        <v>1033</v>
      </c>
      <c r="B155" s="2803"/>
      <c r="C155" s="223"/>
      <c r="D155" s="197"/>
      <c r="E155" s="2565"/>
      <c r="F155" s="2864"/>
      <c r="G155" s="2565"/>
      <c r="H155" s="2864"/>
      <c r="I155" s="2556">
        <v>0</v>
      </c>
      <c r="J155" s="2539"/>
      <c r="K155" s="314"/>
      <c r="L155" s="174"/>
      <c r="M155" s="242"/>
      <c r="N155" s="242"/>
      <c r="O155" s="242"/>
      <c r="P155" s="242"/>
      <c r="Q155" s="130"/>
      <c r="R155" s="69"/>
      <c r="S155" s="174"/>
      <c r="T155" s="174"/>
      <c r="U155" s="301"/>
      <c r="V155" s="2802" t="s">
        <v>1033</v>
      </c>
      <c r="W155" s="2803"/>
      <c r="X155" s="233"/>
      <c r="Y155" s="197"/>
      <c r="Z155" s="2565"/>
      <c r="AA155" s="2864"/>
      <c r="AB155" s="2565"/>
      <c r="AC155" s="2864"/>
      <c r="AD155" s="2556">
        <v>0</v>
      </c>
      <c r="AE155" s="2539"/>
      <c r="AF155" s="314"/>
      <c r="AG155" s="174"/>
      <c r="AH155" s="2808"/>
      <c r="AI155" s="2808"/>
      <c r="AJ155" s="2808"/>
      <c r="AK155" s="2808"/>
      <c r="AL155" s="306"/>
      <c r="AM155" s="69"/>
      <c r="AN155" s="174"/>
      <c r="AO155" s="174"/>
    </row>
    <row r="156" spans="1:41" ht="16" customHeight="1" x14ac:dyDescent="0.15">
      <c r="A156" s="2802" t="s">
        <v>1034</v>
      </c>
      <c r="B156" s="2803"/>
      <c r="C156" s="197" t="s">
        <v>507</v>
      </c>
      <c r="D156" s="197" t="s">
        <v>508</v>
      </c>
      <c r="E156" s="2556">
        <v>6</v>
      </c>
      <c r="F156" s="2539"/>
      <c r="G156" s="2873">
        <v>34000</v>
      </c>
      <c r="H156" s="2874"/>
      <c r="I156" s="2556">
        <v>204000</v>
      </c>
      <c r="J156" s="2539"/>
      <c r="K156" s="314"/>
      <c r="L156" s="174"/>
      <c r="M156" s="242"/>
      <c r="N156" s="242"/>
      <c r="O156" s="242"/>
      <c r="P156" s="242"/>
      <c r="Q156" s="130"/>
      <c r="R156" s="69"/>
      <c r="S156" s="174"/>
      <c r="T156" s="174"/>
      <c r="U156" s="301"/>
      <c r="V156" s="2802" t="s">
        <v>1034</v>
      </c>
      <c r="W156" s="2803"/>
      <c r="X156" s="144" t="s">
        <v>507</v>
      </c>
      <c r="Y156" s="197" t="s">
        <v>508</v>
      </c>
      <c r="Z156" s="2556">
        <v>6</v>
      </c>
      <c r="AA156" s="2539"/>
      <c r="AB156" s="2873">
        <v>34000</v>
      </c>
      <c r="AC156" s="2874"/>
      <c r="AD156" s="2556">
        <v>204000</v>
      </c>
      <c r="AE156" s="2539"/>
      <c r="AF156" s="314"/>
      <c r="AG156" s="174"/>
      <c r="AH156" s="242"/>
      <c r="AI156" s="242"/>
      <c r="AJ156" s="242"/>
      <c r="AK156" s="242"/>
      <c r="AL156" s="130"/>
      <c r="AM156" s="69"/>
      <c r="AN156" s="174"/>
      <c r="AO156" s="174"/>
    </row>
    <row r="157" spans="1:41" ht="16" customHeight="1" x14ac:dyDescent="0.25">
      <c r="A157" s="2802" t="s">
        <v>901</v>
      </c>
      <c r="B157" s="2803"/>
      <c r="C157" s="197" t="s">
        <v>507</v>
      </c>
      <c r="D157" s="197" t="s">
        <v>508</v>
      </c>
      <c r="E157" s="2556">
        <v>5</v>
      </c>
      <c r="F157" s="2539"/>
      <c r="G157" s="2873">
        <v>34000</v>
      </c>
      <c r="H157" s="2874"/>
      <c r="I157" s="2556">
        <v>170000</v>
      </c>
      <c r="J157" s="2539"/>
      <c r="K157" s="314"/>
      <c r="L157" s="174"/>
      <c r="M157" s="2808"/>
      <c r="N157" s="2808"/>
      <c r="O157" s="2808"/>
      <c r="P157" s="2808"/>
      <c r="Q157" s="130"/>
      <c r="R157" s="174"/>
      <c r="S157" s="69"/>
      <c r="T157" s="174"/>
      <c r="U157" s="301"/>
      <c r="V157" s="2802" t="s">
        <v>901</v>
      </c>
      <c r="W157" s="2803"/>
      <c r="X157" s="144"/>
      <c r="Y157" s="197"/>
      <c r="Z157" s="2556"/>
      <c r="AA157" s="2539"/>
      <c r="AB157" s="2556"/>
      <c r="AC157" s="2864"/>
      <c r="AD157" s="2556">
        <v>0</v>
      </c>
      <c r="AE157" s="2539"/>
      <c r="AF157" s="314"/>
      <c r="AG157" s="174"/>
      <c r="AH157" s="242"/>
      <c r="AI157" s="242"/>
      <c r="AJ157" s="242"/>
      <c r="AK157" s="242"/>
      <c r="AL157" s="130"/>
      <c r="AM157" s="174"/>
      <c r="AN157" s="69"/>
      <c r="AO157" s="174"/>
    </row>
    <row r="158" spans="1:41" ht="16" customHeight="1" x14ac:dyDescent="0.25">
      <c r="A158" s="2802" t="s">
        <v>902</v>
      </c>
      <c r="B158" s="2803"/>
      <c r="C158" s="197"/>
      <c r="D158" s="197"/>
      <c r="E158" s="2565"/>
      <c r="F158" s="2864"/>
      <c r="G158" s="2565"/>
      <c r="H158" s="2864"/>
      <c r="I158" s="2556">
        <v>0</v>
      </c>
      <c r="J158" s="2539"/>
      <c r="K158" s="314"/>
      <c r="L158" s="174"/>
      <c r="M158" s="2808"/>
      <c r="N158" s="2808"/>
      <c r="O158" s="2808"/>
      <c r="P158" s="2808"/>
      <c r="Q158" s="130"/>
      <c r="R158" s="69"/>
      <c r="S158" s="174"/>
      <c r="T158" s="174"/>
      <c r="U158" s="301"/>
      <c r="V158" s="2802" t="s">
        <v>902</v>
      </c>
      <c r="W158" s="2803"/>
      <c r="X158" s="144"/>
      <c r="Y158" s="197"/>
      <c r="Z158" s="2565"/>
      <c r="AA158" s="2864"/>
      <c r="AB158" s="2556"/>
      <c r="AC158" s="2864"/>
      <c r="AD158" s="2556">
        <v>0</v>
      </c>
      <c r="AE158" s="2539"/>
      <c r="AF158" s="314"/>
      <c r="AG158" s="174"/>
      <c r="AH158" s="2808"/>
      <c r="AI158" s="2808"/>
      <c r="AJ158" s="2808"/>
      <c r="AK158" s="2808"/>
      <c r="AL158" s="130"/>
      <c r="AM158" s="69"/>
      <c r="AN158" s="174"/>
      <c r="AO158" s="174"/>
    </row>
    <row r="159" spans="1:41" ht="16" customHeight="1" x14ac:dyDescent="0.25">
      <c r="A159" s="2879" t="s">
        <v>1035</v>
      </c>
      <c r="B159" s="2880"/>
      <c r="C159" s="223"/>
      <c r="D159" s="197"/>
      <c r="E159" s="2565"/>
      <c r="F159" s="2864"/>
      <c r="G159" s="2565"/>
      <c r="H159" s="2864"/>
      <c r="I159" s="2561">
        <v>400000</v>
      </c>
      <c r="J159" s="2562"/>
      <c r="K159" s="314"/>
      <c r="L159" s="174"/>
      <c r="M159" s="2808"/>
      <c r="N159" s="2808"/>
      <c r="O159" s="2808"/>
      <c r="P159" s="2808"/>
      <c r="Q159" s="307"/>
      <c r="R159" s="69"/>
      <c r="S159" s="174"/>
      <c r="T159" s="174"/>
      <c r="U159" s="301"/>
      <c r="V159" s="2879" t="s">
        <v>1035</v>
      </c>
      <c r="W159" s="2880"/>
      <c r="X159" s="233"/>
      <c r="Y159" s="197"/>
      <c r="Z159" s="2565"/>
      <c r="AA159" s="2864"/>
      <c r="AB159" s="2565"/>
      <c r="AC159" s="2864"/>
      <c r="AD159" s="2561">
        <v>2297160</v>
      </c>
      <c r="AE159" s="2562"/>
      <c r="AF159" s="314"/>
      <c r="AG159" s="174"/>
      <c r="AH159" s="2808"/>
      <c r="AI159" s="2808"/>
      <c r="AJ159" s="2808"/>
      <c r="AK159" s="2808"/>
      <c r="AL159" s="130"/>
      <c r="AM159" s="69"/>
      <c r="AN159" s="174"/>
      <c r="AO159" s="174"/>
    </row>
    <row r="160" spans="1:41" ht="16" customHeight="1" x14ac:dyDescent="0.25">
      <c r="A160" s="2802" t="s">
        <v>904</v>
      </c>
      <c r="B160" s="2803"/>
      <c r="C160" s="197"/>
      <c r="D160" s="197"/>
      <c r="E160" s="2565"/>
      <c r="F160" s="2864"/>
      <c r="G160" s="2565"/>
      <c r="H160" s="2864"/>
      <c r="I160" s="2556">
        <v>0</v>
      </c>
      <c r="J160" s="2539"/>
      <c r="K160" s="314"/>
      <c r="L160" s="174"/>
      <c r="M160" s="174"/>
      <c r="N160" s="174"/>
      <c r="O160" s="174"/>
      <c r="P160" s="174"/>
      <c r="Q160" s="174"/>
      <c r="R160" s="69"/>
      <c r="S160" s="174"/>
      <c r="T160" s="174"/>
      <c r="U160" s="301"/>
      <c r="V160" s="2802" t="s">
        <v>904</v>
      </c>
      <c r="W160" s="2803"/>
      <c r="X160" s="144" t="s">
        <v>507</v>
      </c>
      <c r="Y160" s="197" t="s">
        <v>508</v>
      </c>
      <c r="Z160" s="2565">
        <v>25</v>
      </c>
      <c r="AA160" s="2864"/>
      <c r="AB160" s="2873">
        <v>34000</v>
      </c>
      <c r="AC160" s="2874"/>
      <c r="AD160" s="2556">
        <v>850000</v>
      </c>
      <c r="AE160" s="2539"/>
      <c r="AF160" s="314"/>
      <c r="AG160" s="174"/>
      <c r="AH160" s="2808"/>
      <c r="AI160" s="2808"/>
      <c r="AJ160" s="2808"/>
      <c r="AK160" s="2808"/>
      <c r="AL160" s="307"/>
      <c r="AM160" s="69"/>
      <c r="AN160" s="174"/>
      <c r="AO160" s="174"/>
    </row>
    <row r="161" spans="1:41" ht="16" customHeight="1" x14ac:dyDescent="0.25">
      <c r="A161" s="2802" t="s">
        <v>1036</v>
      </c>
      <c r="B161" s="2803"/>
      <c r="C161" s="223"/>
      <c r="D161" s="197"/>
      <c r="E161" s="2565"/>
      <c r="F161" s="2864"/>
      <c r="G161" s="2565"/>
      <c r="H161" s="2864"/>
      <c r="I161" s="2556">
        <v>0</v>
      </c>
      <c r="J161" s="2539"/>
      <c r="K161" s="314"/>
      <c r="L161" s="61"/>
      <c r="M161" s="60"/>
      <c r="N161" s="61"/>
      <c r="O161" s="61"/>
      <c r="P161" s="61"/>
      <c r="Q161" s="61"/>
      <c r="R161" s="174"/>
      <c r="S161" s="174"/>
      <c r="T161" s="174"/>
      <c r="U161" s="301"/>
      <c r="V161" s="2802" t="s">
        <v>1036</v>
      </c>
      <c r="W161" s="2803"/>
      <c r="X161" s="144" t="s">
        <v>507</v>
      </c>
      <c r="Y161" s="197" t="s">
        <v>508</v>
      </c>
      <c r="Z161" s="2565">
        <v>4</v>
      </c>
      <c r="AA161" s="2864"/>
      <c r="AB161" s="2873">
        <v>34000</v>
      </c>
      <c r="AC161" s="2874"/>
      <c r="AD161" s="2556">
        <v>136000</v>
      </c>
      <c r="AE161" s="2539"/>
      <c r="AF161" s="314"/>
      <c r="AG161" s="174"/>
      <c r="AH161" s="174"/>
      <c r="AI161" s="174"/>
      <c r="AJ161" s="174"/>
      <c r="AK161" s="174"/>
      <c r="AL161" s="174"/>
      <c r="AM161" s="174"/>
      <c r="AN161" s="174"/>
      <c r="AO161" s="174"/>
    </row>
    <row r="162" spans="1:41" ht="16" customHeight="1" x14ac:dyDescent="0.25">
      <c r="A162" s="2802" t="s">
        <v>913</v>
      </c>
      <c r="B162" s="2803"/>
      <c r="C162" s="223"/>
      <c r="D162" s="197"/>
      <c r="E162" s="2565"/>
      <c r="F162" s="2864"/>
      <c r="G162" s="2565"/>
      <c r="H162" s="2864"/>
      <c r="I162" s="2556">
        <v>0</v>
      </c>
      <c r="J162" s="2539"/>
      <c r="K162" s="314"/>
      <c r="L162" s="61"/>
      <c r="M162" s="61"/>
      <c r="N162" s="61"/>
      <c r="O162" s="61"/>
      <c r="P162" s="61"/>
      <c r="Q162" s="61"/>
      <c r="R162" s="61"/>
      <c r="S162" s="174"/>
      <c r="T162" s="174"/>
      <c r="U162" s="301"/>
      <c r="V162" s="2802" t="s">
        <v>913</v>
      </c>
      <c r="W162" s="2803"/>
      <c r="X162" s="144" t="s">
        <v>507</v>
      </c>
      <c r="Y162" s="197" t="s">
        <v>508</v>
      </c>
      <c r="Z162" s="2565">
        <v>5</v>
      </c>
      <c r="AA162" s="2864"/>
      <c r="AB162" s="2873">
        <v>34000</v>
      </c>
      <c r="AC162" s="2874"/>
      <c r="AD162" s="2556">
        <v>170000</v>
      </c>
      <c r="AE162" s="2539"/>
      <c r="AF162" s="314"/>
      <c r="AG162" s="61"/>
      <c r="AH162" s="61"/>
      <c r="AI162" s="61"/>
      <c r="AJ162" s="61"/>
      <c r="AK162" s="61"/>
      <c r="AL162" s="61"/>
      <c r="AM162" s="61"/>
      <c r="AN162" s="174"/>
      <c r="AO162" s="174"/>
    </row>
    <row r="163" spans="1:41" ht="16" customHeight="1" x14ac:dyDescent="0.25">
      <c r="A163" s="2802" t="s">
        <v>745</v>
      </c>
      <c r="B163" s="2803"/>
      <c r="C163" s="223"/>
      <c r="D163" s="197"/>
      <c r="E163" s="2565"/>
      <c r="F163" s="2864"/>
      <c r="G163" s="2565"/>
      <c r="H163" s="2864"/>
      <c r="I163" s="2556">
        <v>0</v>
      </c>
      <c r="J163" s="2539"/>
      <c r="K163" s="314"/>
      <c r="L163" s="61"/>
      <c r="M163" s="61"/>
      <c r="N163" s="61"/>
      <c r="O163" s="61"/>
      <c r="P163" s="61"/>
      <c r="Q163" s="61"/>
      <c r="R163" s="61"/>
      <c r="S163" s="174"/>
      <c r="T163" s="174"/>
      <c r="U163" s="301"/>
      <c r="V163" s="232" t="s">
        <v>745</v>
      </c>
      <c r="W163" s="234"/>
      <c r="X163" s="144" t="s">
        <v>507</v>
      </c>
      <c r="Y163" s="197" t="s">
        <v>508</v>
      </c>
      <c r="Z163" s="2565">
        <v>4</v>
      </c>
      <c r="AA163" s="2566"/>
      <c r="AB163" s="2873">
        <v>34000</v>
      </c>
      <c r="AC163" s="2874"/>
      <c r="AD163" s="2556">
        <v>136000</v>
      </c>
      <c r="AE163" s="2539"/>
      <c r="AF163" s="314"/>
      <c r="AG163" s="61"/>
      <c r="AH163" s="61"/>
      <c r="AI163" s="61"/>
      <c r="AJ163" s="61"/>
      <c r="AK163" s="61"/>
      <c r="AL163" s="61"/>
      <c r="AM163" s="61"/>
      <c r="AN163" s="174"/>
      <c r="AO163" s="174"/>
    </row>
    <row r="164" spans="1:41" ht="16" customHeight="1" x14ac:dyDescent="0.25">
      <c r="A164" s="2802" t="s">
        <v>782</v>
      </c>
      <c r="B164" s="2803"/>
      <c r="C164" s="223"/>
      <c r="D164" s="197" t="s">
        <v>811</v>
      </c>
      <c r="E164" s="2565"/>
      <c r="F164" s="2864"/>
      <c r="G164" s="2565"/>
      <c r="H164" s="2864"/>
      <c r="I164" s="2556">
        <v>400000</v>
      </c>
      <c r="J164" s="2539"/>
      <c r="K164" s="314"/>
      <c r="L164" s="61"/>
      <c r="M164" s="61"/>
      <c r="N164" s="61"/>
      <c r="O164" s="61"/>
      <c r="P164" s="61"/>
      <c r="Q164" s="61"/>
      <c r="R164" s="61"/>
      <c r="S164" s="174"/>
      <c r="T164" s="174"/>
      <c r="U164" s="301"/>
      <c r="V164" s="2802" t="s">
        <v>782</v>
      </c>
      <c r="W164" s="2803"/>
      <c r="X164" s="233"/>
      <c r="Y164" s="197" t="s">
        <v>811</v>
      </c>
      <c r="Z164" s="2565"/>
      <c r="AA164" s="2864"/>
      <c r="AB164" s="2565"/>
      <c r="AC164" s="2864"/>
      <c r="AD164" s="2556">
        <v>250000</v>
      </c>
      <c r="AE164" s="2539"/>
      <c r="AF164" s="314"/>
      <c r="AG164" s="61"/>
      <c r="AH164" s="61"/>
      <c r="AI164" s="61"/>
      <c r="AJ164" s="61"/>
      <c r="AK164" s="61"/>
      <c r="AL164" s="61"/>
      <c r="AM164" s="61"/>
      <c r="AN164" s="174"/>
      <c r="AO164" s="174"/>
    </row>
    <row r="165" spans="1:41" ht="16" customHeight="1" x14ac:dyDescent="0.25">
      <c r="A165" s="2802" t="s">
        <v>630</v>
      </c>
      <c r="B165" s="2803"/>
      <c r="C165" s="223"/>
      <c r="D165" s="197"/>
      <c r="E165" s="2565"/>
      <c r="F165" s="2864"/>
      <c r="G165" s="2565"/>
      <c r="H165" s="2864"/>
      <c r="I165" s="2556">
        <v>0</v>
      </c>
      <c r="J165" s="2539"/>
      <c r="K165" s="314"/>
      <c r="L165" s="61"/>
      <c r="M165" s="61"/>
      <c r="N165" s="61"/>
      <c r="O165" s="61"/>
      <c r="P165" s="61"/>
      <c r="Q165" s="61"/>
      <c r="R165" s="61"/>
      <c r="S165" s="61"/>
      <c r="T165" s="61"/>
      <c r="U165" s="301"/>
      <c r="V165" s="2802" t="s">
        <v>630</v>
      </c>
      <c r="W165" s="2803"/>
      <c r="X165" s="144" t="s">
        <v>780</v>
      </c>
      <c r="Y165" s="197" t="s">
        <v>566</v>
      </c>
      <c r="Z165" s="2565">
        <v>8.4</v>
      </c>
      <c r="AA165" s="2864"/>
      <c r="AB165" s="2556">
        <v>89900</v>
      </c>
      <c r="AC165" s="2866"/>
      <c r="AD165" s="2556">
        <v>755160</v>
      </c>
      <c r="AE165" s="2539"/>
      <c r="AF165" s="314"/>
      <c r="AG165" s="61"/>
      <c r="AH165" s="61"/>
      <c r="AI165" s="61"/>
      <c r="AJ165" s="61"/>
      <c r="AK165" s="61"/>
      <c r="AL165" s="61"/>
      <c r="AM165" s="61"/>
      <c r="AN165" s="61"/>
      <c r="AO165" s="61"/>
    </row>
    <row r="166" spans="1:41" ht="16" customHeight="1" thickBot="1" x14ac:dyDescent="0.2">
      <c r="A166" s="244" t="s">
        <v>568</v>
      </c>
      <c r="B166" s="245"/>
      <c r="C166" s="246"/>
      <c r="D166" s="247"/>
      <c r="E166" s="2552">
        <v>103</v>
      </c>
      <c r="F166" s="2553"/>
      <c r="G166" s="2554"/>
      <c r="H166" s="2555"/>
      <c r="I166" s="2552">
        <v>3902000</v>
      </c>
      <c r="J166" s="2553"/>
      <c r="K166" s="314"/>
      <c r="L166" s="61"/>
      <c r="M166" s="61"/>
      <c r="N166" s="61"/>
      <c r="O166" s="61"/>
      <c r="P166" s="61"/>
      <c r="Q166" s="61"/>
      <c r="R166" s="61"/>
      <c r="S166" s="174"/>
      <c r="T166" s="174"/>
      <c r="U166" s="301"/>
      <c r="V166" s="244" t="s">
        <v>568</v>
      </c>
      <c r="W166" s="245"/>
      <c r="X166" s="246"/>
      <c r="Y166" s="247"/>
      <c r="Z166" s="2552">
        <v>76</v>
      </c>
      <c r="AA166" s="2553"/>
      <c r="AB166" s="2554"/>
      <c r="AC166" s="2555"/>
      <c r="AD166" s="2552">
        <v>3589160</v>
      </c>
      <c r="AE166" s="2553"/>
      <c r="AF166" s="314"/>
      <c r="AG166" s="61"/>
      <c r="AH166" s="61"/>
      <c r="AI166" s="61"/>
      <c r="AJ166" s="61"/>
      <c r="AK166" s="61"/>
      <c r="AL166" s="61"/>
      <c r="AM166" s="61"/>
      <c r="AN166" s="174"/>
      <c r="AO166" s="174"/>
    </row>
    <row r="167" spans="1:41" ht="16" customHeight="1" x14ac:dyDescent="0.15">
      <c r="A167" s="61"/>
      <c r="B167" s="61"/>
      <c r="C167" s="61"/>
      <c r="D167" s="61"/>
      <c r="E167" s="61"/>
      <c r="F167" s="61"/>
      <c r="G167" s="61"/>
      <c r="H167" s="308"/>
      <c r="I167" s="309"/>
      <c r="J167" s="309"/>
      <c r="K167" s="321"/>
      <c r="L167" s="61"/>
      <c r="M167" s="61"/>
      <c r="N167" s="61"/>
      <c r="O167" s="61"/>
      <c r="P167" s="61"/>
      <c r="Q167" s="61"/>
      <c r="R167" s="61"/>
      <c r="S167" s="310"/>
      <c r="T167" s="310"/>
      <c r="U167" s="310"/>
      <c r="V167" s="61"/>
      <c r="W167" s="61"/>
      <c r="X167" s="61"/>
      <c r="Y167" s="61"/>
      <c r="Z167" s="61"/>
      <c r="AA167" s="61"/>
      <c r="AB167" s="61"/>
      <c r="AC167" s="308"/>
      <c r="AD167" s="309"/>
      <c r="AE167" s="309"/>
      <c r="AF167" s="321"/>
      <c r="AG167" s="61"/>
      <c r="AH167" s="61"/>
      <c r="AI167" s="61"/>
      <c r="AJ167" s="61"/>
      <c r="AK167" s="61"/>
      <c r="AL167" s="61"/>
      <c r="AM167" s="61"/>
      <c r="AN167" s="310"/>
      <c r="AO167" s="310"/>
    </row>
    <row r="168" spans="1:41" ht="16" customHeight="1" x14ac:dyDescent="0.15">
      <c r="A168" s="61"/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2896"/>
      <c r="T168" s="2896"/>
      <c r="U168" s="30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  <c r="AI168" s="61"/>
      <c r="AJ168" s="61"/>
      <c r="AK168" s="61"/>
      <c r="AL168" s="61"/>
      <c r="AM168" s="61"/>
      <c r="AN168" s="2896"/>
      <c r="AO168" s="2896"/>
    </row>
    <row r="169" spans="1:41" ht="16" customHeight="1" x14ac:dyDescent="0.15">
      <c r="A169" s="2612"/>
      <c r="B169" s="2612"/>
      <c r="C169" s="2612"/>
      <c r="D169" s="2612"/>
      <c r="E169" s="2612"/>
      <c r="F169" s="2612"/>
      <c r="G169" s="2612"/>
      <c r="H169" s="2612"/>
      <c r="I169" s="2612"/>
      <c r="J169" s="2612"/>
      <c r="K169" s="2612"/>
      <c r="L169" s="2612"/>
      <c r="M169" s="2612"/>
      <c r="N169" s="2612"/>
      <c r="O169" s="2612"/>
      <c r="P169" s="2612"/>
      <c r="Q169" s="2612"/>
      <c r="R169" s="2612"/>
      <c r="S169" s="2612"/>
      <c r="T169" s="2612"/>
      <c r="U169" s="2612"/>
      <c r="V169" s="2612"/>
      <c r="W169" s="2612"/>
      <c r="X169" s="2612"/>
      <c r="Y169" s="2612"/>
      <c r="Z169" s="2612"/>
      <c r="AA169" s="2612"/>
      <c r="AB169" s="2612"/>
      <c r="AC169" s="2612"/>
      <c r="AD169" s="2612"/>
      <c r="AE169" s="2612"/>
      <c r="AF169" s="2612"/>
      <c r="AG169" s="2612"/>
      <c r="AH169" s="2612"/>
      <c r="AI169" s="2612"/>
      <c r="AJ169" s="2612"/>
      <c r="AK169" s="2612"/>
      <c r="AL169" s="2612"/>
      <c r="AM169" s="2612"/>
      <c r="AN169" s="2612"/>
      <c r="AO169" s="2612"/>
    </row>
    <row r="170" spans="1:41" ht="16" customHeight="1" x14ac:dyDescent="0.15">
      <c r="A170" s="311"/>
      <c r="B170" s="311"/>
      <c r="C170" s="311"/>
      <c r="D170" s="312"/>
      <c r="E170" s="309"/>
      <c r="F170" s="309"/>
      <c r="G170" s="308"/>
      <c r="H170" s="308"/>
      <c r="I170" s="309"/>
      <c r="J170" s="309"/>
      <c r="K170" s="321"/>
      <c r="L170" s="310"/>
      <c r="M170" s="310"/>
      <c r="N170" s="310"/>
      <c r="O170" s="310"/>
      <c r="P170" s="310"/>
      <c r="Q170" s="310"/>
      <c r="R170" s="310"/>
      <c r="S170" s="310"/>
      <c r="T170" s="310"/>
      <c r="U170" s="310"/>
      <c r="V170" s="311"/>
      <c r="W170" s="311"/>
      <c r="X170" s="311"/>
      <c r="Y170" s="312"/>
      <c r="Z170" s="309"/>
      <c r="AA170" s="309"/>
      <c r="AB170" s="308"/>
      <c r="AC170" s="308"/>
      <c r="AD170" s="309"/>
      <c r="AE170" s="309"/>
      <c r="AF170" s="321"/>
      <c r="AG170" s="310"/>
      <c r="AH170" s="310"/>
      <c r="AI170" s="310"/>
      <c r="AJ170" s="310"/>
      <c r="AK170" s="310"/>
      <c r="AL170" s="310"/>
      <c r="AM170" s="310"/>
      <c r="AN170" s="310"/>
      <c r="AO170" s="310"/>
    </row>
    <row r="171" spans="1:41" ht="16" customHeight="1" x14ac:dyDescent="0.15">
      <c r="A171" s="2613" t="s">
        <v>1873</v>
      </c>
      <c r="B171" s="2613"/>
      <c r="C171" s="2613"/>
      <c r="D171" s="2613"/>
      <c r="E171" s="2613"/>
      <c r="F171" s="2613"/>
      <c r="G171" s="2613"/>
      <c r="H171" s="2613"/>
      <c r="I171" s="2613"/>
      <c r="J171" s="2613"/>
      <c r="K171" s="2613"/>
      <c r="L171" s="2613"/>
      <c r="M171" s="2613"/>
      <c r="N171" s="2613"/>
      <c r="O171" s="2613"/>
      <c r="P171" s="2613"/>
      <c r="Q171" s="2613"/>
      <c r="R171" s="2613"/>
      <c r="S171" s="2613"/>
      <c r="T171" s="2613"/>
      <c r="U171" s="313"/>
      <c r="V171" s="2613" t="s">
        <v>1893</v>
      </c>
      <c r="W171" s="2613"/>
      <c r="X171" s="2613"/>
      <c r="Y171" s="2613"/>
      <c r="Z171" s="2613"/>
      <c r="AA171" s="2613"/>
      <c r="AB171" s="2613"/>
      <c r="AC171" s="2613"/>
      <c r="AD171" s="2613"/>
      <c r="AE171" s="2613"/>
      <c r="AF171" s="2613"/>
      <c r="AG171" s="2613"/>
      <c r="AH171" s="2613"/>
      <c r="AI171" s="2613"/>
      <c r="AJ171" s="2613"/>
      <c r="AK171" s="2613"/>
      <c r="AL171" s="2613"/>
      <c r="AM171" s="2613"/>
      <c r="AN171" s="2613"/>
      <c r="AO171" s="2613"/>
    </row>
    <row r="172" spans="1:41" ht="16" customHeight="1" thickBot="1" x14ac:dyDescent="0.2">
      <c r="A172" s="2613"/>
      <c r="B172" s="2613"/>
      <c r="C172" s="2613"/>
      <c r="D172" s="2613"/>
      <c r="E172" s="2613"/>
      <c r="F172" s="2613"/>
      <c r="G172" s="2613"/>
      <c r="H172" s="2613"/>
      <c r="I172" s="2613"/>
      <c r="J172" s="2613"/>
      <c r="K172" s="2613"/>
      <c r="L172" s="2613"/>
      <c r="M172" s="2613"/>
      <c r="N172" s="2613"/>
      <c r="O172" s="2613"/>
      <c r="P172" s="2613"/>
      <c r="Q172" s="2613"/>
      <c r="R172" s="2613"/>
      <c r="S172" s="2613"/>
      <c r="T172" s="2613"/>
      <c r="U172" s="322"/>
      <c r="V172" s="174"/>
      <c r="W172" s="174"/>
      <c r="X172" s="174"/>
      <c r="Y172" s="174"/>
      <c r="Z172" s="174"/>
      <c r="AA172" s="174"/>
      <c r="AB172" s="174"/>
      <c r="AC172" s="174"/>
      <c r="AD172" s="174"/>
      <c r="AE172" s="174"/>
      <c r="AF172" s="314"/>
      <c r="AG172" s="314"/>
      <c r="AH172" s="314"/>
      <c r="AI172" s="314"/>
      <c r="AJ172" s="314"/>
      <c r="AK172" s="314"/>
      <c r="AL172" s="314"/>
      <c r="AM172" s="314"/>
      <c r="AN172" s="314"/>
      <c r="AO172" s="314"/>
    </row>
    <row r="173" spans="1:41" ht="16" customHeight="1" x14ac:dyDescent="0.25">
      <c r="A173" s="2601" t="s">
        <v>446</v>
      </c>
      <c r="B173" s="2602"/>
      <c r="C173" s="2601" t="s">
        <v>447</v>
      </c>
      <c r="D173" s="2606"/>
      <c r="E173" s="2606"/>
      <c r="F173" s="2602"/>
      <c r="G173" s="2601" t="s">
        <v>448</v>
      </c>
      <c r="H173" s="2602"/>
      <c r="I173" s="2601" t="s">
        <v>449</v>
      </c>
      <c r="J173" s="2602"/>
      <c r="K173" s="61"/>
      <c r="L173" s="2599" t="s">
        <v>446</v>
      </c>
      <c r="M173" s="2601" t="s">
        <v>447</v>
      </c>
      <c r="N173" s="2606"/>
      <c r="O173" s="2606"/>
      <c r="P173" s="2602"/>
      <c r="Q173" s="2601" t="s">
        <v>448</v>
      </c>
      <c r="R173" s="2602"/>
      <c r="S173" s="2601"/>
      <c r="T173" s="2602"/>
      <c r="U173" s="302"/>
      <c r="V173" s="2601" t="s">
        <v>446</v>
      </c>
      <c r="W173" s="2602"/>
      <c r="X173" s="2601" t="s">
        <v>447</v>
      </c>
      <c r="Y173" s="2606"/>
      <c r="Z173" s="2606"/>
      <c r="AA173" s="2602"/>
      <c r="AB173" s="2601" t="s">
        <v>448</v>
      </c>
      <c r="AC173" s="2602"/>
      <c r="AD173" s="2601" t="s">
        <v>449</v>
      </c>
      <c r="AE173" s="2602"/>
      <c r="AF173" s="61"/>
      <c r="AG173" s="2599" t="s">
        <v>446</v>
      </c>
      <c r="AH173" s="2601" t="s">
        <v>447</v>
      </c>
      <c r="AI173" s="2606"/>
      <c r="AJ173" s="2606"/>
      <c r="AK173" s="2602"/>
      <c r="AL173" s="2601" t="s">
        <v>448</v>
      </c>
      <c r="AM173" s="2602"/>
      <c r="AN173" s="2601"/>
      <c r="AO173" s="2895"/>
    </row>
    <row r="174" spans="1:41" ht="16" customHeight="1" thickBot="1" x14ac:dyDescent="0.3">
      <c r="A174" s="2583"/>
      <c r="B174" s="2584"/>
      <c r="C174" s="2585"/>
      <c r="D174" s="2607"/>
      <c r="E174" s="2607"/>
      <c r="F174" s="2586"/>
      <c r="G174" s="2583" t="s">
        <v>451</v>
      </c>
      <c r="H174" s="2584"/>
      <c r="I174" s="2583"/>
      <c r="J174" s="2584"/>
      <c r="K174" s="61"/>
      <c r="L174" s="2663"/>
      <c r="M174" s="2585"/>
      <c r="N174" s="2607"/>
      <c r="O174" s="2607"/>
      <c r="P174" s="2586"/>
      <c r="Q174" s="2583" t="s">
        <v>451</v>
      </c>
      <c r="R174" s="2584"/>
      <c r="S174" s="2583" t="s">
        <v>281</v>
      </c>
      <c r="T174" s="2584"/>
      <c r="U174" s="302"/>
      <c r="V174" s="2583"/>
      <c r="W174" s="2584"/>
      <c r="X174" s="2585"/>
      <c r="Y174" s="2607"/>
      <c r="Z174" s="2607"/>
      <c r="AA174" s="2586"/>
      <c r="AB174" s="2583" t="s">
        <v>451</v>
      </c>
      <c r="AC174" s="2584"/>
      <c r="AD174" s="2583"/>
      <c r="AE174" s="2584"/>
      <c r="AF174" s="61"/>
      <c r="AG174" s="2663"/>
      <c r="AH174" s="2585"/>
      <c r="AI174" s="2607"/>
      <c r="AJ174" s="2607"/>
      <c r="AK174" s="2586"/>
      <c r="AL174" s="2583" t="s">
        <v>451</v>
      </c>
      <c r="AM174" s="2584"/>
      <c r="AN174" s="2583" t="s">
        <v>281</v>
      </c>
      <c r="AO174" s="2864"/>
    </row>
    <row r="175" spans="1:41" ht="16" customHeight="1" x14ac:dyDescent="0.25">
      <c r="A175" s="2583"/>
      <c r="B175" s="2584"/>
      <c r="C175" s="74" t="s">
        <v>452</v>
      </c>
      <c r="D175" s="2663" t="s">
        <v>453</v>
      </c>
      <c r="E175" s="2583" t="s">
        <v>454</v>
      </c>
      <c r="F175" s="2584"/>
      <c r="G175" s="2583" t="s">
        <v>455</v>
      </c>
      <c r="H175" s="2584"/>
      <c r="I175" s="2583" t="s">
        <v>357</v>
      </c>
      <c r="J175" s="2584"/>
      <c r="K175" s="61"/>
      <c r="L175" s="2663"/>
      <c r="M175" s="72" t="s">
        <v>452</v>
      </c>
      <c r="N175" s="2599" t="s">
        <v>453</v>
      </c>
      <c r="O175" s="2601" t="s">
        <v>454</v>
      </c>
      <c r="P175" s="2602"/>
      <c r="Q175" s="2583" t="s">
        <v>455</v>
      </c>
      <c r="R175" s="2584"/>
      <c r="S175" s="2583" t="s">
        <v>357</v>
      </c>
      <c r="T175" s="2584"/>
      <c r="U175" s="302"/>
      <c r="V175" s="2583"/>
      <c r="W175" s="2584"/>
      <c r="X175" s="74" t="s">
        <v>452</v>
      </c>
      <c r="Y175" s="2663" t="s">
        <v>453</v>
      </c>
      <c r="Z175" s="2583" t="s">
        <v>454</v>
      </c>
      <c r="AA175" s="2584"/>
      <c r="AB175" s="2583" t="s">
        <v>455</v>
      </c>
      <c r="AC175" s="2584"/>
      <c r="AD175" s="2583" t="s">
        <v>357</v>
      </c>
      <c r="AE175" s="2584"/>
      <c r="AF175" s="61"/>
      <c r="AG175" s="2663"/>
      <c r="AH175" s="72" t="s">
        <v>452</v>
      </c>
      <c r="AI175" s="2663" t="s">
        <v>453</v>
      </c>
      <c r="AJ175" s="2583" t="s">
        <v>454</v>
      </c>
      <c r="AK175" s="2584"/>
      <c r="AL175" s="2583" t="s">
        <v>455</v>
      </c>
      <c r="AM175" s="2584"/>
      <c r="AN175" s="2583" t="s">
        <v>357</v>
      </c>
      <c r="AO175" s="2864"/>
    </row>
    <row r="176" spans="1:41" ht="16" customHeight="1" thickBot="1" x14ac:dyDescent="0.3">
      <c r="A176" s="2585"/>
      <c r="B176" s="2586"/>
      <c r="C176" s="75" t="s">
        <v>456</v>
      </c>
      <c r="D176" s="2600"/>
      <c r="E176" s="2585"/>
      <c r="F176" s="2586"/>
      <c r="G176" s="2585"/>
      <c r="H176" s="2586"/>
      <c r="I176" s="2585"/>
      <c r="J176" s="2586"/>
      <c r="K176" s="61"/>
      <c r="L176" s="2600"/>
      <c r="M176" s="71" t="s">
        <v>456</v>
      </c>
      <c r="N176" s="2600"/>
      <c r="O176" s="2585"/>
      <c r="P176" s="2586"/>
      <c r="Q176" s="2585"/>
      <c r="R176" s="2586"/>
      <c r="S176" s="2585"/>
      <c r="T176" s="2586"/>
      <c r="U176" s="302"/>
      <c r="V176" s="2585"/>
      <c r="W176" s="2586"/>
      <c r="X176" s="75" t="s">
        <v>456</v>
      </c>
      <c r="Y176" s="2600"/>
      <c r="Z176" s="2585"/>
      <c r="AA176" s="2586"/>
      <c r="AB176" s="2585"/>
      <c r="AC176" s="2586"/>
      <c r="AD176" s="2585"/>
      <c r="AE176" s="2586"/>
      <c r="AF176" s="61"/>
      <c r="AG176" s="2600"/>
      <c r="AH176" s="71" t="s">
        <v>456</v>
      </c>
      <c r="AI176" s="2600"/>
      <c r="AJ176" s="2585"/>
      <c r="AK176" s="2586"/>
      <c r="AL176" s="2585"/>
      <c r="AM176" s="2586"/>
      <c r="AN176" s="2893"/>
      <c r="AO176" s="2894"/>
    </row>
    <row r="177" spans="1:41" ht="16" customHeight="1" x14ac:dyDescent="0.25">
      <c r="A177" s="2898" t="s">
        <v>457</v>
      </c>
      <c r="B177" s="2899"/>
      <c r="C177" s="220"/>
      <c r="D177" s="197"/>
      <c r="E177" s="2565"/>
      <c r="F177" s="2864"/>
      <c r="G177" s="2565"/>
      <c r="H177" s="2864"/>
      <c r="I177" s="2565"/>
      <c r="J177" s="2864"/>
      <c r="K177" s="314"/>
      <c r="L177" s="143" t="s">
        <v>458</v>
      </c>
      <c r="M177" s="221"/>
      <c r="N177" s="222"/>
      <c r="O177" s="2591"/>
      <c r="P177" s="2592"/>
      <c r="Q177" s="2591"/>
      <c r="R177" s="2592"/>
      <c r="S177" s="2591"/>
      <c r="T177" s="2592"/>
      <c r="U177" s="323"/>
      <c r="V177" s="2898" t="s">
        <v>457</v>
      </c>
      <c r="W177" s="2899"/>
      <c r="X177" s="220"/>
      <c r="Y177" s="197"/>
      <c r="Z177" s="2565"/>
      <c r="AA177" s="2864"/>
      <c r="AB177" s="2565"/>
      <c r="AC177" s="2864"/>
      <c r="AD177" s="2565"/>
      <c r="AE177" s="2864"/>
      <c r="AF177" s="314"/>
      <c r="AG177" s="143" t="s">
        <v>458</v>
      </c>
      <c r="AH177" s="221"/>
      <c r="AI177" s="222"/>
      <c r="AJ177" s="2591"/>
      <c r="AK177" s="2592"/>
      <c r="AL177" s="2591"/>
      <c r="AM177" s="2592"/>
      <c r="AN177" s="2591"/>
      <c r="AO177" s="2592"/>
    </row>
    <row r="178" spans="1:41" ht="16" customHeight="1" x14ac:dyDescent="0.25">
      <c r="A178" s="2879" t="s">
        <v>990</v>
      </c>
      <c r="B178" s="2880"/>
      <c r="C178" s="223"/>
      <c r="D178" s="197"/>
      <c r="E178" s="2565"/>
      <c r="F178" s="2864"/>
      <c r="G178" s="2565"/>
      <c r="H178" s="2864"/>
      <c r="I178" s="2888">
        <v>0</v>
      </c>
      <c r="J178" s="2881"/>
      <c r="K178" s="314"/>
      <c r="L178" s="146"/>
      <c r="M178" s="224"/>
      <c r="N178" s="197"/>
      <c r="O178" s="2556"/>
      <c r="P178" s="2539"/>
      <c r="Q178" s="2556"/>
      <c r="R178" s="2539"/>
      <c r="S178" s="2556"/>
      <c r="T178" s="2539"/>
      <c r="U178" s="323"/>
      <c r="V178" s="2879" t="s">
        <v>990</v>
      </c>
      <c r="W178" s="2880"/>
      <c r="X178" s="223"/>
      <c r="Y178" s="197"/>
      <c r="Z178" s="2565"/>
      <c r="AA178" s="2864"/>
      <c r="AB178" s="2565"/>
      <c r="AC178" s="2864"/>
      <c r="AD178" s="2888">
        <v>0</v>
      </c>
      <c r="AE178" s="2881"/>
      <c r="AF178" s="314"/>
      <c r="AG178" s="146"/>
      <c r="AH178" s="224"/>
      <c r="AI178" s="197"/>
      <c r="AJ178" s="2556"/>
      <c r="AK178" s="2539"/>
      <c r="AL178" s="2556"/>
      <c r="AM178" s="2539"/>
      <c r="AN178" s="2556"/>
      <c r="AO178" s="2539"/>
    </row>
    <row r="179" spans="1:41" ht="16" customHeight="1" x14ac:dyDescent="0.25">
      <c r="A179" s="2875" t="s">
        <v>991</v>
      </c>
      <c r="B179" s="2876"/>
      <c r="C179" s="223"/>
      <c r="D179" s="197"/>
      <c r="E179" s="2565"/>
      <c r="F179" s="2864"/>
      <c r="G179" s="2565"/>
      <c r="H179" s="2864"/>
      <c r="I179" s="2565"/>
      <c r="J179" s="2864"/>
      <c r="K179" s="314"/>
      <c r="L179" s="146" t="s">
        <v>873</v>
      </c>
      <c r="M179" s="197" t="s">
        <v>784</v>
      </c>
      <c r="N179" s="197" t="s">
        <v>784</v>
      </c>
      <c r="O179" s="2556">
        <v>400</v>
      </c>
      <c r="P179" s="2539"/>
      <c r="Q179" s="2556">
        <v>1300</v>
      </c>
      <c r="R179" s="2539"/>
      <c r="S179" s="2556">
        <v>520000</v>
      </c>
      <c r="T179" s="2539"/>
      <c r="U179" s="323"/>
      <c r="V179" s="2875" t="s">
        <v>991</v>
      </c>
      <c r="W179" s="2876"/>
      <c r="X179" s="223"/>
      <c r="Y179" s="197"/>
      <c r="Z179" s="2565"/>
      <c r="AA179" s="2864"/>
      <c r="AB179" s="2565"/>
      <c r="AC179" s="2864"/>
      <c r="AD179" s="2556">
        <v>0</v>
      </c>
      <c r="AE179" s="2539"/>
      <c r="AF179" s="314"/>
      <c r="AG179" s="146" t="s">
        <v>461</v>
      </c>
      <c r="AH179" s="197"/>
      <c r="AI179" s="197"/>
      <c r="AJ179" s="2556"/>
      <c r="AK179" s="2539"/>
      <c r="AL179" s="2556"/>
      <c r="AM179" s="2539"/>
      <c r="AN179" s="2556">
        <v>0</v>
      </c>
      <c r="AO179" s="2539"/>
    </row>
    <row r="180" spans="1:41" ht="16" customHeight="1" x14ac:dyDescent="0.25">
      <c r="A180" s="2875" t="s">
        <v>992</v>
      </c>
      <c r="B180" s="2876"/>
      <c r="C180" s="223"/>
      <c r="D180" s="197"/>
      <c r="E180" s="2565"/>
      <c r="F180" s="2864"/>
      <c r="G180" s="2565"/>
      <c r="H180" s="2864"/>
      <c r="I180" s="2565"/>
      <c r="J180" s="2864"/>
      <c r="K180" s="314"/>
      <c r="L180" s="146" t="s">
        <v>879</v>
      </c>
      <c r="M180" s="197" t="s">
        <v>1065</v>
      </c>
      <c r="N180" s="197" t="s">
        <v>777</v>
      </c>
      <c r="O180" s="2556">
        <v>4</v>
      </c>
      <c r="P180" s="2539"/>
      <c r="Q180" s="2556">
        <v>33700</v>
      </c>
      <c r="R180" s="2539"/>
      <c r="S180" s="2556">
        <v>134800</v>
      </c>
      <c r="T180" s="2539"/>
      <c r="U180" s="323"/>
      <c r="V180" s="2875" t="s">
        <v>992</v>
      </c>
      <c r="W180" s="2876"/>
      <c r="X180" s="223"/>
      <c r="Y180" s="197"/>
      <c r="Z180" s="2565"/>
      <c r="AA180" s="2864"/>
      <c r="AB180" s="2565"/>
      <c r="AC180" s="2864"/>
      <c r="AD180" s="2556">
        <v>0</v>
      </c>
      <c r="AE180" s="2539"/>
      <c r="AF180" s="314"/>
      <c r="AG180" s="146" t="s">
        <v>873</v>
      </c>
      <c r="AH180" s="316"/>
      <c r="AI180" s="197"/>
      <c r="AJ180" s="2556"/>
      <c r="AK180" s="2539"/>
      <c r="AL180" s="2556"/>
      <c r="AM180" s="2539"/>
      <c r="AN180" s="2556">
        <v>0</v>
      </c>
      <c r="AO180" s="2539"/>
    </row>
    <row r="181" spans="1:41" ht="16" customHeight="1" x14ac:dyDescent="0.25">
      <c r="A181" s="2879" t="s">
        <v>1002</v>
      </c>
      <c r="B181" s="2880"/>
      <c r="C181" s="233"/>
      <c r="D181" s="197"/>
      <c r="E181" s="2565"/>
      <c r="F181" s="2864"/>
      <c r="G181" s="2565"/>
      <c r="H181" s="2864"/>
      <c r="I181" s="2561">
        <v>102000</v>
      </c>
      <c r="J181" s="2881"/>
      <c r="K181" s="314"/>
      <c r="L181" s="146" t="s">
        <v>881</v>
      </c>
      <c r="M181" s="197" t="s">
        <v>1067</v>
      </c>
      <c r="N181" s="197" t="s">
        <v>777</v>
      </c>
      <c r="O181" s="2556">
        <v>2</v>
      </c>
      <c r="P181" s="2539"/>
      <c r="Q181" s="2556">
        <v>26600</v>
      </c>
      <c r="R181" s="2539"/>
      <c r="S181" s="2556">
        <v>53200</v>
      </c>
      <c r="T181" s="2539"/>
      <c r="U181" s="323"/>
      <c r="V181" s="2879" t="s">
        <v>1002</v>
      </c>
      <c r="W181" s="2880"/>
      <c r="X181" s="223"/>
      <c r="Y181" s="197"/>
      <c r="Z181" s="2565"/>
      <c r="AA181" s="2864"/>
      <c r="AB181" s="2565"/>
      <c r="AC181" s="2864"/>
      <c r="AD181" s="2888">
        <v>0</v>
      </c>
      <c r="AE181" s="2881"/>
      <c r="AF181" s="314"/>
      <c r="AG181" s="146" t="s">
        <v>1066</v>
      </c>
      <c r="AH181" s="197" t="s">
        <v>1065</v>
      </c>
      <c r="AI181" s="197" t="s">
        <v>484</v>
      </c>
      <c r="AJ181" s="2556">
        <v>6</v>
      </c>
      <c r="AK181" s="2539"/>
      <c r="AL181" s="2556">
        <v>33700</v>
      </c>
      <c r="AM181" s="2539"/>
      <c r="AN181" s="2556">
        <v>202200</v>
      </c>
      <c r="AO181" s="2539"/>
    </row>
    <row r="182" spans="1:41" ht="16" customHeight="1" x14ac:dyDescent="0.25">
      <c r="A182" s="2875" t="s">
        <v>1003</v>
      </c>
      <c r="B182" s="2876"/>
      <c r="C182" s="144" t="s">
        <v>507</v>
      </c>
      <c r="D182" s="197" t="s">
        <v>508</v>
      </c>
      <c r="E182" s="2565">
        <v>1</v>
      </c>
      <c r="F182" s="2677"/>
      <c r="G182" s="2873">
        <v>34000</v>
      </c>
      <c r="H182" s="2874"/>
      <c r="I182" s="2556">
        <v>34000</v>
      </c>
      <c r="J182" s="2539"/>
      <c r="K182" s="314"/>
      <c r="L182" s="146" t="s">
        <v>883</v>
      </c>
      <c r="M182" s="197" t="s">
        <v>733</v>
      </c>
      <c r="N182" s="197" t="s">
        <v>777</v>
      </c>
      <c r="O182" s="2556">
        <v>1</v>
      </c>
      <c r="P182" s="2539"/>
      <c r="Q182" s="2556">
        <v>59600</v>
      </c>
      <c r="R182" s="2539"/>
      <c r="S182" s="2556">
        <v>59600</v>
      </c>
      <c r="T182" s="2539"/>
      <c r="U182" s="323"/>
      <c r="V182" s="2875" t="s">
        <v>1003</v>
      </c>
      <c r="W182" s="2876"/>
      <c r="X182" s="223"/>
      <c r="Y182" s="197"/>
      <c r="Z182" s="2565"/>
      <c r="AA182" s="2864"/>
      <c r="AB182" s="2565"/>
      <c r="AC182" s="2864"/>
      <c r="AD182" s="2556">
        <v>0</v>
      </c>
      <c r="AE182" s="2539"/>
      <c r="AF182" s="314"/>
      <c r="AG182" s="146" t="s">
        <v>881</v>
      </c>
      <c r="AH182" s="197" t="s">
        <v>778</v>
      </c>
      <c r="AI182" s="197" t="s">
        <v>484</v>
      </c>
      <c r="AJ182" s="2556">
        <v>4</v>
      </c>
      <c r="AK182" s="2539"/>
      <c r="AL182" s="2556">
        <v>26600</v>
      </c>
      <c r="AM182" s="2539"/>
      <c r="AN182" s="2556">
        <v>106400</v>
      </c>
      <c r="AO182" s="2539"/>
    </row>
    <row r="183" spans="1:41" ht="16" customHeight="1" x14ac:dyDescent="0.25">
      <c r="A183" s="2875" t="s">
        <v>992</v>
      </c>
      <c r="B183" s="2876"/>
      <c r="C183" s="144" t="s">
        <v>507</v>
      </c>
      <c r="D183" s="197" t="s">
        <v>508</v>
      </c>
      <c r="E183" s="2565">
        <v>1</v>
      </c>
      <c r="F183" s="2677"/>
      <c r="G183" s="2873">
        <v>34000</v>
      </c>
      <c r="H183" s="2874"/>
      <c r="I183" s="2556">
        <v>34000</v>
      </c>
      <c r="J183" s="2539"/>
      <c r="K183" s="314"/>
      <c r="L183" s="146" t="s">
        <v>545</v>
      </c>
      <c r="M183" s="197" t="s">
        <v>1725</v>
      </c>
      <c r="N183" s="197" t="s">
        <v>1068</v>
      </c>
      <c r="O183" s="2556">
        <v>3</v>
      </c>
      <c r="P183" s="2539"/>
      <c r="Q183" s="2556">
        <v>89600</v>
      </c>
      <c r="R183" s="2539"/>
      <c r="S183" s="2556">
        <v>268800</v>
      </c>
      <c r="T183" s="2539"/>
      <c r="U183" s="323"/>
      <c r="V183" s="2875" t="s">
        <v>992</v>
      </c>
      <c r="W183" s="2876"/>
      <c r="X183" s="223"/>
      <c r="Y183" s="197"/>
      <c r="Z183" s="2565"/>
      <c r="AA183" s="2864"/>
      <c r="AB183" s="2565"/>
      <c r="AC183" s="2864"/>
      <c r="AD183" s="2556">
        <v>0</v>
      </c>
      <c r="AE183" s="2539"/>
      <c r="AF183" s="314"/>
      <c r="AG183" s="146" t="s">
        <v>883</v>
      </c>
      <c r="AH183" s="197" t="s">
        <v>843</v>
      </c>
      <c r="AI183" s="197" t="s">
        <v>463</v>
      </c>
      <c r="AJ183" s="2556">
        <v>4</v>
      </c>
      <c r="AK183" s="2539"/>
      <c r="AL183" s="2556">
        <v>14600</v>
      </c>
      <c r="AM183" s="2539"/>
      <c r="AN183" s="2556">
        <v>58400</v>
      </c>
      <c r="AO183" s="2539"/>
    </row>
    <row r="184" spans="1:41" ht="16" customHeight="1" x14ac:dyDescent="0.25">
      <c r="A184" s="2875" t="s">
        <v>1004</v>
      </c>
      <c r="B184" s="2876"/>
      <c r="C184" s="144" t="s">
        <v>507</v>
      </c>
      <c r="D184" s="197" t="s">
        <v>508</v>
      </c>
      <c r="E184" s="2565">
        <v>1</v>
      </c>
      <c r="F184" s="2677"/>
      <c r="G184" s="2873">
        <v>34000</v>
      </c>
      <c r="H184" s="2874"/>
      <c r="I184" s="2556">
        <v>34000</v>
      </c>
      <c r="J184" s="2539"/>
      <c r="K184" s="314"/>
      <c r="L184" s="146" t="s">
        <v>546</v>
      </c>
      <c r="M184" s="197" t="s">
        <v>1046</v>
      </c>
      <c r="N184" s="197" t="s">
        <v>1068</v>
      </c>
      <c r="O184" s="2556">
        <v>3</v>
      </c>
      <c r="P184" s="2539"/>
      <c r="Q184" s="2556">
        <v>83250</v>
      </c>
      <c r="R184" s="2539"/>
      <c r="S184" s="2556">
        <v>249750</v>
      </c>
      <c r="T184" s="2539"/>
      <c r="U184" s="323"/>
      <c r="V184" s="2875" t="s">
        <v>1004</v>
      </c>
      <c r="W184" s="2876"/>
      <c r="X184" s="223"/>
      <c r="Y184" s="197"/>
      <c r="Z184" s="2565"/>
      <c r="AA184" s="2864"/>
      <c r="AB184" s="2565"/>
      <c r="AC184" s="2864"/>
      <c r="AD184" s="2556">
        <v>0</v>
      </c>
      <c r="AE184" s="2539"/>
      <c r="AF184" s="314"/>
      <c r="AG184" s="146" t="s">
        <v>545</v>
      </c>
      <c r="AH184" s="197" t="s">
        <v>1605</v>
      </c>
      <c r="AI184" s="197" t="s">
        <v>471</v>
      </c>
      <c r="AJ184" s="2556">
        <v>5</v>
      </c>
      <c r="AK184" s="2539"/>
      <c r="AL184" s="2556">
        <v>89600</v>
      </c>
      <c r="AM184" s="2539"/>
      <c r="AN184" s="2556">
        <v>448000</v>
      </c>
      <c r="AO184" s="2539"/>
    </row>
    <row r="185" spans="1:41" ht="16" customHeight="1" x14ac:dyDescent="0.25">
      <c r="A185" s="2886" t="s">
        <v>1005</v>
      </c>
      <c r="B185" s="2887"/>
      <c r="C185" s="223"/>
      <c r="D185" s="197"/>
      <c r="E185" s="2565"/>
      <c r="F185" s="2864"/>
      <c r="G185" s="2556"/>
      <c r="H185" s="2539"/>
      <c r="I185" s="2561">
        <v>748000</v>
      </c>
      <c r="J185" s="2881"/>
      <c r="K185" s="314"/>
      <c r="L185" s="146" t="s">
        <v>548</v>
      </c>
      <c r="M185" s="197" t="s">
        <v>1069</v>
      </c>
      <c r="N185" s="197" t="s">
        <v>777</v>
      </c>
      <c r="O185" s="2556">
        <v>5</v>
      </c>
      <c r="P185" s="2539"/>
      <c r="Q185" s="2556">
        <v>18050</v>
      </c>
      <c r="R185" s="2539"/>
      <c r="S185" s="2556">
        <v>90250</v>
      </c>
      <c r="T185" s="2539"/>
      <c r="U185" s="323"/>
      <c r="V185" s="2886" t="s">
        <v>1047</v>
      </c>
      <c r="W185" s="2887"/>
      <c r="X185" s="324"/>
      <c r="Y185" s="197"/>
      <c r="Z185" s="2565"/>
      <c r="AA185" s="2864"/>
      <c r="AB185" s="2565"/>
      <c r="AC185" s="2864"/>
      <c r="AD185" s="2561">
        <v>0</v>
      </c>
      <c r="AE185" s="2881"/>
      <c r="AF185" s="314"/>
      <c r="AG185" s="146" t="s">
        <v>546</v>
      </c>
      <c r="AH185" s="197" t="s">
        <v>1046</v>
      </c>
      <c r="AI185" s="197" t="s">
        <v>471</v>
      </c>
      <c r="AJ185" s="2556">
        <v>10</v>
      </c>
      <c r="AK185" s="2539"/>
      <c r="AL185" s="2556">
        <v>83300</v>
      </c>
      <c r="AM185" s="2539"/>
      <c r="AN185" s="2556">
        <v>833000</v>
      </c>
      <c r="AO185" s="2539"/>
    </row>
    <row r="186" spans="1:41" ht="16" customHeight="1" x14ac:dyDescent="0.15">
      <c r="A186" s="2802" t="s">
        <v>1007</v>
      </c>
      <c r="B186" s="2803"/>
      <c r="C186" s="144" t="s">
        <v>507</v>
      </c>
      <c r="D186" s="197" t="s">
        <v>508</v>
      </c>
      <c r="E186" s="2556">
        <v>5</v>
      </c>
      <c r="F186" s="2539"/>
      <c r="G186" s="2873">
        <v>34000</v>
      </c>
      <c r="H186" s="2874"/>
      <c r="I186" s="2556">
        <v>170000</v>
      </c>
      <c r="J186" s="2539"/>
      <c r="K186" s="314"/>
      <c r="L186" s="146" t="s">
        <v>886</v>
      </c>
      <c r="M186" s="197" t="s">
        <v>1071</v>
      </c>
      <c r="N186" s="197" t="s">
        <v>1068</v>
      </c>
      <c r="O186" s="2556">
        <v>2</v>
      </c>
      <c r="P186" s="2539"/>
      <c r="Q186" s="2556">
        <v>7300</v>
      </c>
      <c r="R186" s="2539"/>
      <c r="S186" s="2556">
        <v>14600</v>
      </c>
      <c r="T186" s="2539"/>
      <c r="U186" s="323"/>
      <c r="V186" s="2802" t="s">
        <v>1003</v>
      </c>
      <c r="W186" s="2803"/>
      <c r="X186" s="324"/>
      <c r="Y186" s="197"/>
      <c r="Z186" s="2556"/>
      <c r="AA186" s="2539"/>
      <c r="AB186" s="2556"/>
      <c r="AC186" s="2539"/>
      <c r="AD186" s="2556">
        <v>0</v>
      </c>
      <c r="AE186" s="2539"/>
      <c r="AF186" s="314"/>
      <c r="AG186" s="146" t="s">
        <v>548</v>
      </c>
      <c r="AH186" s="197" t="s">
        <v>1070</v>
      </c>
      <c r="AI186" s="197" t="s">
        <v>463</v>
      </c>
      <c r="AJ186" s="2556">
        <v>6</v>
      </c>
      <c r="AK186" s="2539"/>
      <c r="AL186" s="2556">
        <v>18050</v>
      </c>
      <c r="AM186" s="2539"/>
      <c r="AN186" s="2556">
        <v>108300</v>
      </c>
      <c r="AO186" s="2539"/>
    </row>
    <row r="187" spans="1:41" ht="16" customHeight="1" x14ac:dyDescent="0.15">
      <c r="A187" s="2802" t="s">
        <v>1008</v>
      </c>
      <c r="B187" s="2803"/>
      <c r="C187" s="144" t="s">
        <v>507</v>
      </c>
      <c r="D187" s="197" t="s">
        <v>508</v>
      </c>
      <c r="E187" s="2556">
        <v>7</v>
      </c>
      <c r="F187" s="2539"/>
      <c r="G187" s="2873">
        <v>34000</v>
      </c>
      <c r="H187" s="2874"/>
      <c r="I187" s="2556">
        <v>238000</v>
      </c>
      <c r="J187" s="2539"/>
      <c r="K187" s="314"/>
      <c r="L187" s="146" t="s">
        <v>467</v>
      </c>
      <c r="M187" s="197" t="s">
        <v>1073</v>
      </c>
      <c r="N187" s="197" t="s">
        <v>1068</v>
      </c>
      <c r="O187" s="2556">
        <v>20</v>
      </c>
      <c r="P187" s="2539"/>
      <c r="Q187" s="2556">
        <v>18050</v>
      </c>
      <c r="R187" s="2539"/>
      <c r="S187" s="2556">
        <v>361000</v>
      </c>
      <c r="T187" s="2539"/>
      <c r="U187" s="323"/>
      <c r="V187" s="2802" t="s">
        <v>1008</v>
      </c>
      <c r="W187" s="2803"/>
      <c r="X187" s="223"/>
      <c r="Y187" s="197"/>
      <c r="Z187" s="2556"/>
      <c r="AA187" s="2539"/>
      <c r="AB187" s="2556"/>
      <c r="AC187" s="2539"/>
      <c r="AD187" s="2556">
        <v>0</v>
      </c>
      <c r="AE187" s="2539"/>
      <c r="AF187" s="314"/>
      <c r="AG187" s="146" t="s">
        <v>886</v>
      </c>
      <c r="AH187" s="197" t="s">
        <v>1072</v>
      </c>
      <c r="AI187" s="197" t="s">
        <v>471</v>
      </c>
      <c r="AJ187" s="2556">
        <v>2</v>
      </c>
      <c r="AK187" s="2539"/>
      <c r="AL187" s="2556">
        <v>7300</v>
      </c>
      <c r="AM187" s="2539"/>
      <c r="AN187" s="2556">
        <v>14600</v>
      </c>
      <c r="AO187" s="2539"/>
    </row>
    <row r="188" spans="1:41" ht="16" customHeight="1" x14ac:dyDescent="0.15">
      <c r="A188" s="2802" t="s">
        <v>480</v>
      </c>
      <c r="B188" s="2803"/>
      <c r="C188" s="223"/>
      <c r="D188" s="197"/>
      <c r="E188" s="2556"/>
      <c r="F188" s="2539"/>
      <c r="G188" s="2556"/>
      <c r="H188" s="2539"/>
      <c r="I188" s="2556">
        <v>0</v>
      </c>
      <c r="J188" s="2539"/>
      <c r="K188" s="314"/>
      <c r="L188" s="146" t="s">
        <v>891</v>
      </c>
      <c r="M188" s="197" t="s">
        <v>1074</v>
      </c>
      <c r="N188" s="197" t="s">
        <v>1075</v>
      </c>
      <c r="O188" s="2556">
        <v>400</v>
      </c>
      <c r="P188" s="2539"/>
      <c r="Q188" s="2556">
        <v>700</v>
      </c>
      <c r="R188" s="2539"/>
      <c r="S188" s="2556">
        <v>280000</v>
      </c>
      <c r="T188" s="2539"/>
      <c r="U188" s="323"/>
      <c r="V188" s="2802" t="s">
        <v>480</v>
      </c>
      <c r="W188" s="2803"/>
      <c r="X188" s="223"/>
      <c r="Y188" s="197"/>
      <c r="Z188" s="2556"/>
      <c r="AA188" s="2539"/>
      <c r="AB188" s="2556"/>
      <c r="AC188" s="2539"/>
      <c r="AD188" s="2556">
        <v>0</v>
      </c>
      <c r="AE188" s="2539"/>
      <c r="AF188" s="314"/>
      <c r="AG188" s="146" t="s">
        <v>467</v>
      </c>
      <c r="AH188" s="197" t="s">
        <v>1073</v>
      </c>
      <c r="AI188" s="197" t="s">
        <v>471</v>
      </c>
      <c r="AJ188" s="2556">
        <v>12</v>
      </c>
      <c r="AK188" s="2539"/>
      <c r="AL188" s="2556">
        <v>18050</v>
      </c>
      <c r="AM188" s="2539"/>
      <c r="AN188" s="2556">
        <v>216600</v>
      </c>
      <c r="AO188" s="2539"/>
    </row>
    <row r="189" spans="1:41" ht="16" customHeight="1" x14ac:dyDescent="0.15">
      <c r="A189" s="2802" t="s">
        <v>481</v>
      </c>
      <c r="B189" s="2803"/>
      <c r="C189" s="19"/>
      <c r="D189" s="197"/>
      <c r="E189" s="2556"/>
      <c r="F189" s="2539"/>
      <c r="G189" s="2556"/>
      <c r="H189" s="2539"/>
      <c r="I189" s="2556">
        <v>0</v>
      </c>
      <c r="J189" s="2539"/>
      <c r="K189" s="314"/>
      <c r="L189" s="146" t="s">
        <v>610</v>
      </c>
      <c r="M189" s="197" t="s">
        <v>1078</v>
      </c>
      <c r="N189" s="197" t="s">
        <v>1079</v>
      </c>
      <c r="O189" s="2556">
        <v>4</v>
      </c>
      <c r="P189" s="2539"/>
      <c r="Q189" s="2556">
        <v>9550</v>
      </c>
      <c r="R189" s="2539"/>
      <c r="S189" s="2556">
        <v>38200</v>
      </c>
      <c r="T189" s="2539"/>
      <c r="U189" s="323"/>
      <c r="V189" s="2802" t="s">
        <v>481</v>
      </c>
      <c r="W189" s="2803"/>
      <c r="X189" s="223"/>
      <c r="Y189" s="197"/>
      <c r="Z189" s="2556"/>
      <c r="AA189" s="2539"/>
      <c r="AB189" s="2556"/>
      <c r="AC189" s="2539"/>
      <c r="AD189" s="2556">
        <v>0</v>
      </c>
      <c r="AE189" s="2539"/>
      <c r="AF189" s="314"/>
      <c r="AG189" s="146" t="s">
        <v>1076</v>
      </c>
      <c r="AH189" s="197" t="s">
        <v>1077</v>
      </c>
      <c r="AI189" s="197" t="s">
        <v>1075</v>
      </c>
      <c r="AJ189" s="2556">
        <v>400</v>
      </c>
      <c r="AK189" s="2539"/>
      <c r="AL189" s="2556">
        <v>700</v>
      </c>
      <c r="AM189" s="2539"/>
      <c r="AN189" s="2556">
        <v>280000</v>
      </c>
      <c r="AO189" s="2539"/>
    </row>
    <row r="190" spans="1:41" ht="16" customHeight="1" x14ac:dyDescent="0.25">
      <c r="A190" s="2802" t="s">
        <v>922</v>
      </c>
      <c r="B190" s="2803"/>
      <c r="C190" s="144" t="s">
        <v>507</v>
      </c>
      <c r="D190" s="197" t="s">
        <v>508</v>
      </c>
      <c r="E190" s="2556">
        <v>4</v>
      </c>
      <c r="F190" s="2539"/>
      <c r="G190" s="2873">
        <v>34000</v>
      </c>
      <c r="H190" s="2874"/>
      <c r="I190" s="2556">
        <v>136000</v>
      </c>
      <c r="J190" s="2539"/>
      <c r="K190" s="314"/>
      <c r="L190" s="146" t="s">
        <v>518</v>
      </c>
      <c r="M190" s="197" t="s">
        <v>1081</v>
      </c>
      <c r="N190" s="197" t="s">
        <v>1082</v>
      </c>
      <c r="O190" s="2556">
        <v>350</v>
      </c>
      <c r="P190" s="2539"/>
      <c r="Q190" s="2556">
        <v>2150</v>
      </c>
      <c r="R190" s="2539"/>
      <c r="S190" s="2556">
        <v>752500</v>
      </c>
      <c r="T190" s="2539"/>
      <c r="U190" s="323"/>
      <c r="V190" s="2802" t="s">
        <v>1080</v>
      </c>
      <c r="W190" s="2803"/>
      <c r="X190" s="324"/>
      <c r="Y190" s="197"/>
      <c r="Z190" s="2556"/>
      <c r="AA190" s="2539"/>
      <c r="AB190" s="2556"/>
      <c r="AC190" s="2864"/>
      <c r="AD190" s="2556">
        <v>0</v>
      </c>
      <c r="AE190" s="2539"/>
      <c r="AF190" s="314"/>
      <c r="AG190" s="325" t="s">
        <v>610</v>
      </c>
      <c r="AH190" s="197" t="s">
        <v>1078</v>
      </c>
      <c r="AI190" s="197" t="s">
        <v>1079</v>
      </c>
      <c r="AJ190" s="2556">
        <v>1.5</v>
      </c>
      <c r="AK190" s="2539"/>
      <c r="AL190" s="2556">
        <v>9600</v>
      </c>
      <c r="AM190" s="2539"/>
      <c r="AN190" s="2556">
        <v>14400</v>
      </c>
      <c r="AO190" s="2539"/>
    </row>
    <row r="191" spans="1:41" ht="16" customHeight="1" x14ac:dyDescent="0.25">
      <c r="A191" s="2802" t="s">
        <v>1010</v>
      </c>
      <c r="B191" s="2803"/>
      <c r="C191" s="144" t="s">
        <v>507</v>
      </c>
      <c r="D191" s="197" t="s">
        <v>508</v>
      </c>
      <c r="E191" s="2565">
        <v>6</v>
      </c>
      <c r="F191" s="2864"/>
      <c r="G191" s="2873">
        <v>34000</v>
      </c>
      <c r="H191" s="2874"/>
      <c r="I191" s="2556">
        <v>204000</v>
      </c>
      <c r="J191" s="2539"/>
      <c r="K191" s="314"/>
      <c r="L191" s="146" t="s">
        <v>648</v>
      </c>
      <c r="M191" s="197" t="s">
        <v>1083</v>
      </c>
      <c r="N191" s="197" t="s">
        <v>751</v>
      </c>
      <c r="O191" s="2556">
        <v>5</v>
      </c>
      <c r="P191" s="2539"/>
      <c r="Q191" s="2556">
        <v>86550</v>
      </c>
      <c r="R191" s="2539"/>
      <c r="S191" s="2556">
        <v>432750</v>
      </c>
      <c r="T191" s="2539"/>
      <c r="U191" s="323"/>
      <c r="V191" s="2802" t="s">
        <v>1010</v>
      </c>
      <c r="W191" s="2803"/>
      <c r="X191" s="223"/>
      <c r="Y191" s="197"/>
      <c r="Z191" s="2565"/>
      <c r="AA191" s="2864"/>
      <c r="AB191" s="2565"/>
      <c r="AC191" s="2864"/>
      <c r="AD191" s="2556">
        <v>0</v>
      </c>
      <c r="AE191" s="2539"/>
      <c r="AF191" s="314"/>
      <c r="AG191" s="146" t="s">
        <v>518</v>
      </c>
      <c r="AH191" s="197" t="s">
        <v>1081</v>
      </c>
      <c r="AI191" s="197" t="s">
        <v>1081</v>
      </c>
      <c r="AJ191" s="2556">
        <v>900</v>
      </c>
      <c r="AK191" s="2539"/>
      <c r="AL191" s="2556">
        <v>2150</v>
      </c>
      <c r="AM191" s="2539"/>
      <c r="AN191" s="2556">
        <v>1935000</v>
      </c>
      <c r="AO191" s="2539"/>
    </row>
    <row r="192" spans="1:41" ht="16" customHeight="1" x14ac:dyDescent="0.25">
      <c r="A192" s="2802" t="s">
        <v>1011</v>
      </c>
      <c r="B192" s="2803"/>
      <c r="C192" s="223"/>
      <c r="D192" s="197"/>
      <c r="E192" s="2565"/>
      <c r="F192" s="2864"/>
      <c r="G192" s="2565"/>
      <c r="H192" s="2864"/>
      <c r="I192" s="2556">
        <v>0</v>
      </c>
      <c r="J192" s="2539"/>
      <c r="K192" s="314"/>
      <c r="L192" s="146" t="s">
        <v>648</v>
      </c>
      <c r="M192" s="197" t="s">
        <v>1084</v>
      </c>
      <c r="N192" s="197" t="s">
        <v>757</v>
      </c>
      <c r="O192" s="2556">
        <v>1100</v>
      </c>
      <c r="P192" s="2539"/>
      <c r="Q192" s="2556">
        <v>5000</v>
      </c>
      <c r="R192" s="2539"/>
      <c r="S192" s="2556">
        <v>5500000</v>
      </c>
      <c r="T192" s="2539"/>
      <c r="U192" s="323"/>
      <c r="V192" s="2802" t="s">
        <v>1011</v>
      </c>
      <c r="W192" s="2803"/>
      <c r="X192" s="223"/>
      <c r="Y192" s="197"/>
      <c r="Z192" s="2565"/>
      <c r="AA192" s="2864"/>
      <c r="AB192" s="2565"/>
      <c r="AC192" s="2864"/>
      <c r="AD192" s="2556">
        <v>0</v>
      </c>
      <c r="AE192" s="2539"/>
      <c r="AF192" s="314"/>
      <c r="AG192" s="146" t="s">
        <v>818</v>
      </c>
      <c r="AH192" s="197"/>
      <c r="AI192" s="197"/>
      <c r="AJ192" s="2556"/>
      <c r="AK192" s="2539"/>
      <c r="AL192" s="2556"/>
      <c r="AM192" s="2539"/>
      <c r="AN192" s="2556">
        <v>0</v>
      </c>
      <c r="AO192" s="2539"/>
    </row>
    <row r="193" spans="1:41" ht="16" customHeight="1" x14ac:dyDescent="0.25">
      <c r="A193" s="2802" t="s">
        <v>893</v>
      </c>
      <c r="B193" s="2803"/>
      <c r="C193" s="223"/>
      <c r="D193" s="197"/>
      <c r="E193" s="2565"/>
      <c r="F193" s="2864"/>
      <c r="G193" s="2565"/>
      <c r="H193" s="2864"/>
      <c r="I193" s="2556">
        <v>0</v>
      </c>
      <c r="J193" s="2539"/>
      <c r="K193" s="314"/>
      <c r="L193" s="146" t="s">
        <v>894</v>
      </c>
      <c r="M193" s="197" t="s">
        <v>1085</v>
      </c>
      <c r="N193" s="197" t="s">
        <v>1086</v>
      </c>
      <c r="O193" s="2556">
        <v>400</v>
      </c>
      <c r="P193" s="2539"/>
      <c r="Q193" s="2556">
        <v>8450</v>
      </c>
      <c r="R193" s="2539"/>
      <c r="S193" s="2556">
        <v>3380000</v>
      </c>
      <c r="T193" s="2539"/>
      <c r="U193" s="323"/>
      <c r="V193" s="2802" t="s">
        <v>893</v>
      </c>
      <c r="W193" s="2803"/>
      <c r="X193" s="223"/>
      <c r="Y193" s="197"/>
      <c r="Z193" s="2565"/>
      <c r="AA193" s="2864"/>
      <c r="AB193" s="2565"/>
      <c r="AC193" s="2864"/>
      <c r="AD193" s="2556">
        <v>0</v>
      </c>
      <c r="AE193" s="2539"/>
      <c r="AF193" s="314"/>
      <c r="AG193" s="146" t="s">
        <v>648</v>
      </c>
      <c r="AH193" s="197"/>
      <c r="AI193" s="197"/>
      <c r="AJ193" s="2556"/>
      <c r="AK193" s="2539"/>
      <c r="AL193" s="2556"/>
      <c r="AM193" s="2539"/>
      <c r="AN193" s="2556">
        <v>0</v>
      </c>
      <c r="AO193" s="2539"/>
    </row>
    <row r="194" spans="1:41" ht="16" customHeight="1" x14ac:dyDescent="0.25">
      <c r="A194" s="2802" t="s">
        <v>1012</v>
      </c>
      <c r="B194" s="2803"/>
      <c r="C194" s="223"/>
      <c r="D194" s="197"/>
      <c r="E194" s="2565"/>
      <c r="F194" s="2864"/>
      <c r="G194" s="2565"/>
      <c r="H194" s="2864"/>
      <c r="I194" s="2556">
        <v>0</v>
      </c>
      <c r="J194" s="2539"/>
      <c r="K194" s="314"/>
      <c r="L194" s="232" t="s">
        <v>526</v>
      </c>
      <c r="M194" s="144" t="s">
        <v>589</v>
      </c>
      <c r="N194" s="144" t="s">
        <v>589</v>
      </c>
      <c r="O194" s="2556">
        <v>200</v>
      </c>
      <c r="P194" s="2539"/>
      <c r="Q194" s="2556">
        <v>3800</v>
      </c>
      <c r="R194" s="2539"/>
      <c r="S194" s="2556">
        <v>760000</v>
      </c>
      <c r="T194" s="2539"/>
      <c r="U194" s="323"/>
      <c r="V194" s="2802" t="s">
        <v>1012</v>
      </c>
      <c r="W194" s="2803"/>
      <c r="X194" s="223"/>
      <c r="Y194" s="197"/>
      <c r="Z194" s="2565"/>
      <c r="AA194" s="2864"/>
      <c r="AB194" s="2565"/>
      <c r="AC194" s="2864"/>
      <c r="AD194" s="2556">
        <v>0</v>
      </c>
      <c r="AE194" s="2539"/>
      <c r="AF194" s="314"/>
      <c r="AG194" s="146" t="s">
        <v>894</v>
      </c>
      <c r="AH194" s="197"/>
      <c r="AI194" s="197"/>
      <c r="AJ194" s="2556"/>
      <c r="AK194" s="2539"/>
      <c r="AL194" s="2556"/>
      <c r="AM194" s="2539"/>
      <c r="AN194" s="2556">
        <v>0</v>
      </c>
      <c r="AO194" s="2539"/>
    </row>
    <row r="195" spans="1:41" ht="16" customHeight="1" x14ac:dyDescent="0.25">
      <c r="A195" s="2802" t="s">
        <v>515</v>
      </c>
      <c r="B195" s="2803"/>
      <c r="C195" s="223"/>
      <c r="D195" s="197"/>
      <c r="E195" s="2565"/>
      <c r="F195" s="2864"/>
      <c r="G195" s="2565"/>
      <c r="H195" s="2864"/>
      <c r="I195" s="2556">
        <v>0</v>
      </c>
      <c r="J195" s="2539"/>
      <c r="K195" s="314"/>
      <c r="L195" s="232" t="s">
        <v>1087</v>
      </c>
      <c r="M195" s="233"/>
      <c r="N195" s="144" t="s">
        <v>1082</v>
      </c>
      <c r="O195" s="2680">
        <v>3</v>
      </c>
      <c r="P195" s="2680"/>
      <c r="Q195" s="2680">
        <v>28100</v>
      </c>
      <c r="R195" s="2680"/>
      <c r="S195" s="2556">
        <v>84300</v>
      </c>
      <c r="T195" s="2539"/>
      <c r="U195" s="323"/>
      <c r="V195" s="2802" t="s">
        <v>515</v>
      </c>
      <c r="W195" s="2803"/>
      <c r="X195" s="223"/>
      <c r="Y195" s="197"/>
      <c r="Z195" s="2565"/>
      <c r="AA195" s="2864"/>
      <c r="AB195" s="2565"/>
      <c r="AC195" s="2864"/>
      <c r="AD195" s="2556">
        <v>0</v>
      </c>
      <c r="AE195" s="2539"/>
      <c r="AF195" s="314"/>
      <c r="AG195" s="232" t="s">
        <v>526</v>
      </c>
      <c r="AH195" s="144"/>
      <c r="AI195" s="144"/>
      <c r="AJ195" s="2680"/>
      <c r="AK195" s="2680"/>
      <c r="AL195" s="2680"/>
      <c r="AM195" s="2680"/>
      <c r="AN195" s="2556">
        <v>0</v>
      </c>
      <c r="AO195" s="2539"/>
    </row>
    <row r="196" spans="1:41" ht="16" customHeight="1" x14ac:dyDescent="0.25">
      <c r="A196" s="2879" t="s">
        <v>1013</v>
      </c>
      <c r="B196" s="2880"/>
      <c r="C196" s="223"/>
      <c r="D196" s="197"/>
      <c r="E196" s="2565"/>
      <c r="F196" s="2864"/>
      <c r="G196" s="2565"/>
      <c r="H196" s="2864"/>
      <c r="I196" s="2561">
        <v>2045000</v>
      </c>
      <c r="J196" s="2881"/>
      <c r="K196" s="314"/>
      <c r="L196" s="232" t="s">
        <v>822</v>
      </c>
      <c r="M196" s="233"/>
      <c r="N196" s="144" t="s">
        <v>811</v>
      </c>
      <c r="O196" s="2680"/>
      <c r="P196" s="2680"/>
      <c r="Q196" s="2680"/>
      <c r="R196" s="2680"/>
      <c r="S196" s="2556">
        <v>350000</v>
      </c>
      <c r="T196" s="2539"/>
      <c r="U196" s="326"/>
      <c r="V196" s="2879" t="s">
        <v>1013</v>
      </c>
      <c r="W196" s="2880"/>
      <c r="X196" s="223"/>
      <c r="Y196" s="197"/>
      <c r="Z196" s="2565"/>
      <c r="AA196" s="2864"/>
      <c r="AB196" s="2565"/>
      <c r="AC196" s="2864"/>
      <c r="AD196" s="2561">
        <v>2550000</v>
      </c>
      <c r="AE196" s="2881"/>
      <c r="AF196" s="314"/>
      <c r="AG196" s="232" t="s">
        <v>1088</v>
      </c>
      <c r="AH196" s="144" t="s">
        <v>1089</v>
      </c>
      <c r="AI196" s="144" t="s">
        <v>757</v>
      </c>
      <c r="AJ196" s="2680">
        <v>40</v>
      </c>
      <c r="AK196" s="2680"/>
      <c r="AL196" s="2680">
        <v>300</v>
      </c>
      <c r="AM196" s="2680"/>
      <c r="AN196" s="2556">
        <v>12000</v>
      </c>
      <c r="AO196" s="2539"/>
    </row>
    <row r="197" spans="1:41" ht="16" customHeight="1" x14ac:dyDescent="0.15">
      <c r="A197" s="2802" t="s">
        <v>872</v>
      </c>
      <c r="B197" s="2803"/>
      <c r="C197" s="144" t="s">
        <v>507</v>
      </c>
      <c r="D197" s="197" t="s">
        <v>508</v>
      </c>
      <c r="E197" s="2556">
        <v>4</v>
      </c>
      <c r="F197" s="2539"/>
      <c r="G197" s="2873">
        <v>34000</v>
      </c>
      <c r="H197" s="2874"/>
      <c r="I197" s="2556">
        <v>136000</v>
      </c>
      <c r="J197" s="2539"/>
      <c r="K197" s="314"/>
      <c r="L197" s="235" t="s">
        <v>896</v>
      </c>
      <c r="M197" s="74"/>
      <c r="N197" s="236"/>
      <c r="O197" s="2884"/>
      <c r="P197" s="2884"/>
      <c r="Q197" s="2884"/>
      <c r="R197" s="2884"/>
      <c r="S197" s="2885">
        <v>13329750</v>
      </c>
      <c r="T197" s="2885"/>
      <c r="U197" s="327"/>
      <c r="V197" s="2802" t="s">
        <v>872</v>
      </c>
      <c r="W197" s="2803"/>
      <c r="X197" s="223"/>
      <c r="Y197" s="197"/>
      <c r="Z197" s="2556"/>
      <c r="AA197" s="2539"/>
      <c r="AB197" s="2556"/>
      <c r="AC197" s="2539"/>
      <c r="AD197" s="2556">
        <v>0</v>
      </c>
      <c r="AE197" s="2539"/>
      <c r="AF197" s="314"/>
      <c r="AG197" s="235" t="s">
        <v>896</v>
      </c>
      <c r="AH197" s="74"/>
      <c r="AI197" s="236"/>
      <c r="AJ197" s="2884"/>
      <c r="AK197" s="2884"/>
      <c r="AL197" s="2884"/>
      <c r="AM197" s="2884"/>
      <c r="AN197" s="2885">
        <v>4228900</v>
      </c>
      <c r="AO197" s="2885"/>
    </row>
    <row r="198" spans="1:41" ht="16" customHeight="1" x14ac:dyDescent="0.15">
      <c r="A198" s="2802" t="s">
        <v>506</v>
      </c>
      <c r="B198" s="2803"/>
      <c r="C198" s="144" t="s">
        <v>507</v>
      </c>
      <c r="D198" s="197" t="s">
        <v>508</v>
      </c>
      <c r="E198" s="2556">
        <v>1</v>
      </c>
      <c r="F198" s="2539"/>
      <c r="G198" s="2873">
        <v>34000</v>
      </c>
      <c r="H198" s="2874"/>
      <c r="I198" s="2556">
        <v>34000</v>
      </c>
      <c r="J198" s="2539"/>
      <c r="K198" s="314"/>
      <c r="L198" s="172"/>
      <c r="M198" s="233"/>
      <c r="N198" s="144"/>
      <c r="O198" s="2680"/>
      <c r="P198" s="2680"/>
      <c r="Q198" s="2680"/>
      <c r="R198" s="2680"/>
      <c r="S198" s="2680"/>
      <c r="T198" s="2680"/>
      <c r="U198" s="326"/>
      <c r="V198" s="2802" t="s">
        <v>506</v>
      </c>
      <c r="W198" s="2803"/>
      <c r="X198" s="223"/>
      <c r="Y198" s="197"/>
      <c r="Z198" s="2556"/>
      <c r="AA198" s="2539"/>
      <c r="AB198" s="2556"/>
      <c r="AC198" s="2539"/>
      <c r="AD198" s="2556">
        <v>0</v>
      </c>
      <c r="AE198" s="2539"/>
      <c r="AF198" s="314"/>
      <c r="AG198" s="172"/>
      <c r="AH198" s="233"/>
      <c r="AI198" s="144"/>
      <c r="AJ198" s="2680"/>
      <c r="AK198" s="2680"/>
      <c r="AL198" s="2680"/>
      <c r="AM198" s="2680"/>
      <c r="AN198" s="2680"/>
      <c r="AO198" s="2680"/>
    </row>
    <row r="199" spans="1:41" ht="16" customHeight="1" x14ac:dyDescent="0.25">
      <c r="A199" s="2802" t="s">
        <v>1015</v>
      </c>
      <c r="B199" s="2803"/>
      <c r="C199" s="144" t="s">
        <v>507</v>
      </c>
      <c r="D199" s="197" t="s">
        <v>508</v>
      </c>
      <c r="E199" s="2565">
        <v>15</v>
      </c>
      <c r="F199" s="2864"/>
      <c r="G199" s="2873">
        <v>34000</v>
      </c>
      <c r="H199" s="2874"/>
      <c r="I199" s="2556">
        <v>510000</v>
      </c>
      <c r="J199" s="2539"/>
      <c r="K199" s="314"/>
      <c r="L199" s="168" t="s">
        <v>592</v>
      </c>
      <c r="M199" s="169"/>
      <c r="N199" s="169"/>
      <c r="O199" s="2882"/>
      <c r="P199" s="2882"/>
      <c r="Q199" s="2882"/>
      <c r="R199" s="2882"/>
      <c r="S199" s="2882"/>
      <c r="T199" s="2883"/>
      <c r="U199" s="323"/>
      <c r="V199" s="2802" t="s">
        <v>1015</v>
      </c>
      <c r="W199" s="2803"/>
      <c r="X199" s="223"/>
      <c r="Y199" s="197"/>
      <c r="Z199" s="2565"/>
      <c r="AA199" s="2864"/>
      <c r="AB199" s="2565"/>
      <c r="AC199" s="2864"/>
      <c r="AD199" s="2556">
        <v>0</v>
      </c>
      <c r="AE199" s="2539"/>
      <c r="AF199" s="314"/>
      <c r="AG199" s="168" t="s">
        <v>592</v>
      </c>
      <c r="AH199" s="169"/>
      <c r="AI199" s="169"/>
      <c r="AJ199" s="2882"/>
      <c r="AK199" s="2882"/>
      <c r="AL199" s="2882"/>
      <c r="AM199" s="2882"/>
      <c r="AN199" s="2882"/>
      <c r="AO199" s="2883"/>
    </row>
    <row r="200" spans="1:41" ht="16" customHeight="1" x14ac:dyDescent="0.25">
      <c r="A200" s="2802" t="s">
        <v>1016</v>
      </c>
      <c r="B200" s="2803"/>
      <c r="C200" s="223"/>
      <c r="D200" s="197"/>
      <c r="E200" s="2565"/>
      <c r="F200" s="2864"/>
      <c r="G200" s="2565"/>
      <c r="H200" s="2864"/>
      <c r="I200" s="2556">
        <v>0</v>
      </c>
      <c r="J200" s="2539"/>
      <c r="K200" s="314"/>
      <c r="L200" s="172" t="s">
        <v>1017</v>
      </c>
      <c r="M200" s="318" t="s">
        <v>1054</v>
      </c>
      <c r="N200" s="174"/>
      <c r="O200" s="2538"/>
      <c r="P200" s="2538"/>
      <c r="Q200" s="2538"/>
      <c r="R200" s="2538"/>
      <c r="S200" s="2538">
        <v>888287.5</v>
      </c>
      <c r="T200" s="2539"/>
      <c r="U200" s="323"/>
      <c r="V200" s="2802" t="s">
        <v>1016</v>
      </c>
      <c r="W200" s="2803"/>
      <c r="X200" s="223"/>
      <c r="Y200" s="197"/>
      <c r="Z200" s="2565"/>
      <c r="AA200" s="2864"/>
      <c r="AB200" s="2565"/>
      <c r="AC200" s="2864"/>
      <c r="AD200" s="2556">
        <v>0</v>
      </c>
      <c r="AE200" s="2539"/>
      <c r="AF200" s="314"/>
      <c r="AG200" s="172" t="s">
        <v>1017</v>
      </c>
      <c r="AH200" s="173" t="s">
        <v>1054</v>
      </c>
      <c r="AI200" s="174"/>
      <c r="AJ200" s="2538"/>
      <c r="AK200" s="2538"/>
      <c r="AL200" s="2538"/>
      <c r="AM200" s="2538"/>
      <c r="AN200" s="2538">
        <v>516570</v>
      </c>
      <c r="AO200" s="2539"/>
    </row>
    <row r="201" spans="1:41" ht="16" customHeight="1" x14ac:dyDescent="0.25">
      <c r="A201" s="2802" t="s">
        <v>1018</v>
      </c>
      <c r="B201" s="2803"/>
      <c r="C201" s="223"/>
      <c r="D201" s="197"/>
      <c r="E201" s="2565"/>
      <c r="F201" s="2864"/>
      <c r="G201" s="2565"/>
      <c r="H201" s="2864"/>
      <c r="I201" s="2556">
        <v>0</v>
      </c>
      <c r="J201" s="2539"/>
      <c r="K201" s="314"/>
      <c r="L201" s="176" t="s">
        <v>538</v>
      </c>
      <c r="M201" s="174"/>
      <c r="N201" s="174"/>
      <c r="O201" s="2538"/>
      <c r="P201" s="2538"/>
      <c r="Q201" s="2538"/>
      <c r="R201" s="2538"/>
      <c r="S201" s="2538">
        <v>200000</v>
      </c>
      <c r="T201" s="2539"/>
      <c r="U201" s="323"/>
      <c r="V201" s="2802" t="s">
        <v>1018</v>
      </c>
      <c r="W201" s="2803"/>
      <c r="X201" s="223"/>
      <c r="Y201" s="197"/>
      <c r="Z201" s="2565"/>
      <c r="AA201" s="2864"/>
      <c r="AB201" s="2565"/>
      <c r="AC201" s="2864"/>
      <c r="AD201" s="2556">
        <v>0</v>
      </c>
      <c r="AE201" s="2539"/>
      <c r="AF201" s="314"/>
      <c r="AG201" s="176" t="s">
        <v>538</v>
      </c>
      <c r="AH201" s="174"/>
      <c r="AI201" s="174"/>
      <c r="AJ201" s="2538"/>
      <c r="AK201" s="2538"/>
      <c r="AL201" s="2538"/>
      <c r="AM201" s="2538"/>
      <c r="AN201" s="2538">
        <v>200000</v>
      </c>
      <c r="AO201" s="2539"/>
    </row>
    <row r="202" spans="1:41" ht="16" customHeight="1" x14ac:dyDescent="0.25">
      <c r="A202" s="2802" t="s">
        <v>1019</v>
      </c>
      <c r="B202" s="2803"/>
      <c r="C202" s="223"/>
      <c r="D202" s="197"/>
      <c r="E202" s="2565"/>
      <c r="F202" s="2864"/>
      <c r="G202" s="2565"/>
      <c r="H202" s="2864"/>
      <c r="I202" s="2556">
        <v>0</v>
      </c>
      <c r="J202" s="2539"/>
      <c r="K202" s="314"/>
      <c r="L202" s="177" t="s">
        <v>540</v>
      </c>
      <c r="M202" s="174"/>
      <c r="N202" s="174"/>
      <c r="O202" s="2538"/>
      <c r="P202" s="2538"/>
      <c r="Q202" s="2538"/>
      <c r="R202" s="2538"/>
      <c r="S202" s="2538">
        <v>600000</v>
      </c>
      <c r="T202" s="2539"/>
      <c r="U202" s="323"/>
      <c r="V202" s="2802" t="s">
        <v>1019</v>
      </c>
      <c r="W202" s="2803"/>
      <c r="X202" s="223"/>
      <c r="Y202" s="197"/>
      <c r="Z202" s="2565"/>
      <c r="AA202" s="2864"/>
      <c r="AB202" s="2565"/>
      <c r="AC202" s="2864"/>
      <c r="AD202" s="2556">
        <v>0</v>
      </c>
      <c r="AE202" s="2539"/>
      <c r="AF202" s="314"/>
      <c r="AG202" s="177" t="s">
        <v>540</v>
      </c>
      <c r="AH202" s="174"/>
      <c r="AI202" s="174"/>
      <c r="AJ202" s="2538"/>
      <c r="AK202" s="2538"/>
      <c r="AL202" s="2538"/>
      <c r="AM202" s="2538"/>
      <c r="AN202" s="2538">
        <v>600000</v>
      </c>
      <c r="AO202" s="2539"/>
    </row>
    <row r="203" spans="1:41" ht="16" customHeight="1" x14ac:dyDescent="0.25">
      <c r="A203" s="2802" t="s">
        <v>1020</v>
      </c>
      <c r="B203" s="2803"/>
      <c r="C203" s="144" t="s">
        <v>507</v>
      </c>
      <c r="D203" s="197" t="s">
        <v>508</v>
      </c>
      <c r="E203" s="2565">
        <v>3</v>
      </c>
      <c r="F203" s="2864"/>
      <c r="G203" s="2873">
        <v>34000</v>
      </c>
      <c r="H203" s="2874"/>
      <c r="I203" s="2556">
        <v>39000</v>
      </c>
      <c r="J203" s="2539"/>
      <c r="K203" s="314"/>
      <c r="L203" s="177" t="s">
        <v>595</v>
      </c>
      <c r="M203" s="174"/>
      <c r="N203" s="174"/>
      <c r="O203" s="2538"/>
      <c r="P203" s="2538"/>
      <c r="Q203" s="2538"/>
      <c r="R203" s="2538"/>
      <c r="S203" s="2538">
        <v>888287.5</v>
      </c>
      <c r="T203" s="2539"/>
      <c r="U203" s="323"/>
      <c r="V203" s="2802" t="s">
        <v>1020</v>
      </c>
      <c r="W203" s="2803"/>
      <c r="X203" s="223"/>
      <c r="Y203" s="197"/>
      <c r="Z203" s="2565"/>
      <c r="AA203" s="2864"/>
      <c r="AB203" s="2565"/>
      <c r="AC203" s="2864"/>
      <c r="AD203" s="2556">
        <v>0</v>
      </c>
      <c r="AE203" s="2539"/>
      <c r="AF203" s="314"/>
      <c r="AG203" s="177" t="s">
        <v>542</v>
      </c>
      <c r="AH203" s="174"/>
      <c r="AI203" s="174"/>
      <c r="AJ203" s="2538"/>
      <c r="AK203" s="2538"/>
      <c r="AL203" s="2538"/>
      <c r="AM203" s="2538"/>
      <c r="AN203" s="2538">
        <v>516570</v>
      </c>
      <c r="AO203" s="2539"/>
    </row>
    <row r="204" spans="1:41" ht="16" customHeight="1" x14ac:dyDescent="0.25">
      <c r="A204" s="2802" t="s">
        <v>1021</v>
      </c>
      <c r="B204" s="2803"/>
      <c r="C204" s="144" t="s">
        <v>507</v>
      </c>
      <c r="D204" s="197" t="s">
        <v>508</v>
      </c>
      <c r="E204" s="2565">
        <v>3</v>
      </c>
      <c r="F204" s="2864"/>
      <c r="G204" s="2873">
        <v>34000</v>
      </c>
      <c r="H204" s="2874"/>
      <c r="I204" s="2556">
        <v>102000</v>
      </c>
      <c r="J204" s="2539"/>
      <c r="K204" s="314"/>
      <c r="L204" s="193" t="s">
        <v>515</v>
      </c>
      <c r="M204" s="181"/>
      <c r="N204" s="181"/>
      <c r="O204" s="2767"/>
      <c r="P204" s="2767"/>
      <c r="Q204" s="2767"/>
      <c r="R204" s="2767"/>
      <c r="S204" s="2767">
        <v>200000</v>
      </c>
      <c r="T204" s="2768"/>
      <c r="U204" s="323"/>
      <c r="V204" s="2802" t="s">
        <v>1021</v>
      </c>
      <c r="W204" s="2803"/>
      <c r="X204" s="324" t="s">
        <v>507</v>
      </c>
      <c r="Y204" s="197" t="s">
        <v>508</v>
      </c>
      <c r="Z204" s="2565">
        <v>18</v>
      </c>
      <c r="AA204" s="2864"/>
      <c r="AB204" s="2873">
        <v>34000</v>
      </c>
      <c r="AC204" s="2874"/>
      <c r="AD204" s="2556">
        <v>612000</v>
      </c>
      <c r="AE204" s="2539"/>
      <c r="AF204" s="314"/>
      <c r="AG204" s="193" t="s">
        <v>515</v>
      </c>
      <c r="AH204" s="181"/>
      <c r="AI204" s="181"/>
      <c r="AJ204" s="2767"/>
      <c r="AK204" s="2767"/>
      <c r="AL204" s="2767"/>
      <c r="AM204" s="2767"/>
      <c r="AN204" s="2767">
        <v>150000</v>
      </c>
      <c r="AO204" s="2768"/>
    </row>
    <row r="205" spans="1:41" ht="16" customHeight="1" x14ac:dyDescent="0.25">
      <c r="A205" s="2802" t="s">
        <v>1022</v>
      </c>
      <c r="B205" s="2803"/>
      <c r="C205" s="144" t="s">
        <v>507</v>
      </c>
      <c r="D205" s="197" t="s">
        <v>508</v>
      </c>
      <c r="E205" s="2565">
        <v>5</v>
      </c>
      <c r="F205" s="2864"/>
      <c r="G205" s="2873">
        <v>34000</v>
      </c>
      <c r="H205" s="2874"/>
      <c r="I205" s="2556">
        <v>170000</v>
      </c>
      <c r="J205" s="2539"/>
      <c r="K205" s="314"/>
      <c r="L205" s="182" t="s">
        <v>544</v>
      </c>
      <c r="M205" s="237"/>
      <c r="N205" s="237"/>
      <c r="O205" s="2890"/>
      <c r="P205" s="2890"/>
      <c r="Q205" s="2891"/>
      <c r="R205" s="2891"/>
      <c r="S205" s="2892">
        <v>2776575</v>
      </c>
      <c r="T205" s="2892"/>
      <c r="U205" s="328"/>
      <c r="V205" s="2802" t="s">
        <v>1090</v>
      </c>
      <c r="W205" s="2803"/>
      <c r="X205" s="324" t="s">
        <v>507</v>
      </c>
      <c r="Y205" s="197" t="s">
        <v>508</v>
      </c>
      <c r="Z205" s="2565">
        <v>6</v>
      </c>
      <c r="AA205" s="2864"/>
      <c r="AB205" s="2873">
        <v>34000</v>
      </c>
      <c r="AC205" s="2874"/>
      <c r="AD205" s="2556">
        <v>204000</v>
      </c>
      <c r="AE205" s="2539"/>
      <c r="AF205" s="314"/>
      <c r="AG205" s="182" t="s">
        <v>544</v>
      </c>
      <c r="AH205" s="237"/>
      <c r="AI205" s="237"/>
      <c r="AJ205" s="2890"/>
      <c r="AK205" s="2890"/>
      <c r="AL205" s="2891"/>
      <c r="AM205" s="2891"/>
      <c r="AN205" s="2892">
        <v>1983140</v>
      </c>
      <c r="AO205" s="2892"/>
    </row>
    <row r="206" spans="1:41" ht="16" customHeight="1" x14ac:dyDescent="0.25">
      <c r="A206" s="2802" t="s">
        <v>1023</v>
      </c>
      <c r="B206" s="2803"/>
      <c r="C206" s="223"/>
      <c r="D206" s="197"/>
      <c r="E206" s="2565"/>
      <c r="F206" s="2864"/>
      <c r="G206" s="2565"/>
      <c r="H206" s="2864"/>
      <c r="I206" s="2556">
        <v>0</v>
      </c>
      <c r="J206" s="2539"/>
      <c r="K206" s="314"/>
      <c r="L206" s="185"/>
      <c r="M206" s="174"/>
      <c r="N206" s="174"/>
      <c r="O206" s="2538"/>
      <c r="P206" s="2538"/>
      <c r="Q206" s="2538"/>
      <c r="R206" s="2538"/>
      <c r="S206" s="2538"/>
      <c r="T206" s="2539"/>
      <c r="U206" s="323"/>
      <c r="V206" s="2802" t="s">
        <v>1023</v>
      </c>
      <c r="W206" s="2803"/>
      <c r="X206" s="223"/>
      <c r="Y206" s="197"/>
      <c r="Z206" s="2565"/>
      <c r="AA206" s="2864"/>
      <c r="AB206" s="2565"/>
      <c r="AC206" s="2864"/>
      <c r="AD206" s="2556">
        <v>0</v>
      </c>
      <c r="AE206" s="2539"/>
      <c r="AF206" s="314"/>
      <c r="AG206" s="185"/>
      <c r="AH206" s="174"/>
      <c r="AI206" s="174"/>
      <c r="AJ206" s="2538"/>
      <c r="AK206" s="2538"/>
      <c r="AL206" s="2538"/>
      <c r="AM206" s="2538"/>
      <c r="AN206" s="2538"/>
      <c r="AO206" s="2539"/>
    </row>
    <row r="207" spans="1:41" ht="16" customHeight="1" thickBot="1" x14ac:dyDescent="0.3">
      <c r="A207" s="2802" t="s">
        <v>1024</v>
      </c>
      <c r="B207" s="2803"/>
      <c r="C207" s="144" t="s">
        <v>507</v>
      </c>
      <c r="D207" s="197" t="s">
        <v>508</v>
      </c>
      <c r="E207" s="2565">
        <v>5</v>
      </c>
      <c r="F207" s="2864"/>
      <c r="G207" s="2873">
        <v>34000</v>
      </c>
      <c r="H207" s="2874"/>
      <c r="I207" s="2556">
        <v>170000</v>
      </c>
      <c r="J207" s="2539"/>
      <c r="K207" s="314"/>
      <c r="L207" s="186" t="s">
        <v>598</v>
      </c>
      <c r="M207" s="241"/>
      <c r="N207" s="241"/>
      <c r="O207" s="241"/>
      <c r="P207" s="241"/>
      <c r="Q207" s="187"/>
      <c r="R207" s="187"/>
      <c r="S207" s="2771">
        <v>20542325</v>
      </c>
      <c r="T207" s="2772"/>
      <c r="U207" s="328"/>
      <c r="V207" s="2802" t="s">
        <v>1024</v>
      </c>
      <c r="W207" s="2803"/>
      <c r="X207" s="324" t="s">
        <v>507</v>
      </c>
      <c r="Y207" s="197" t="s">
        <v>508</v>
      </c>
      <c r="Z207" s="2565">
        <v>10</v>
      </c>
      <c r="AA207" s="2864"/>
      <c r="AB207" s="2873">
        <v>34000</v>
      </c>
      <c r="AC207" s="2874"/>
      <c r="AD207" s="2556">
        <v>340000</v>
      </c>
      <c r="AE207" s="2539"/>
      <c r="AF207" s="314"/>
      <c r="AG207" s="186" t="s">
        <v>598</v>
      </c>
      <c r="AH207" s="241"/>
      <c r="AI207" s="241"/>
      <c r="AJ207" s="241"/>
      <c r="AK207" s="241"/>
      <c r="AL207" s="187"/>
      <c r="AM207" s="187"/>
      <c r="AN207" s="2771">
        <v>12314540</v>
      </c>
      <c r="AO207" s="2772"/>
    </row>
    <row r="208" spans="1:41" ht="16" customHeight="1" x14ac:dyDescent="0.15">
      <c r="A208" s="2802" t="s">
        <v>1030</v>
      </c>
      <c r="B208" s="2803"/>
      <c r="C208" s="144" t="s">
        <v>507</v>
      </c>
      <c r="D208" s="197" t="s">
        <v>508</v>
      </c>
      <c r="E208" s="2556">
        <v>6</v>
      </c>
      <c r="F208" s="2539"/>
      <c r="G208" s="2873">
        <v>34000</v>
      </c>
      <c r="H208" s="2874"/>
      <c r="I208" s="2556">
        <v>204000</v>
      </c>
      <c r="J208" s="2539"/>
      <c r="K208" s="319"/>
      <c r="L208" s="174"/>
      <c r="M208" s="174"/>
      <c r="N208" s="174"/>
      <c r="O208" s="174"/>
      <c r="P208" s="174"/>
      <c r="Q208" s="174"/>
      <c r="R208" s="174"/>
      <c r="S208" s="174"/>
      <c r="T208" s="174"/>
      <c r="U208" s="322"/>
      <c r="V208" s="2802" t="s">
        <v>1064</v>
      </c>
      <c r="W208" s="2803"/>
      <c r="X208" s="324" t="s">
        <v>507</v>
      </c>
      <c r="Y208" s="197" t="s">
        <v>508</v>
      </c>
      <c r="Z208" s="2556">
        <v>10</v>
      </c>
      <c r="AA208" s="2539"/>
      <c r="AB208" s="2873">
        <v>34000</v>
      </c>
      <c r="AC208" s="2874"/>
      <c r="AD208" s="2556">
        <v>340000</v>
      </c>
      <c r="AE208" s="2539"/>
      <c r="AF208" s="319"/>
      <c r="AG208" s="174"/>
      <c r="AH208" s="174"/>
      <c r="AI208" s="174"/>
      <c r="AJ208" s="174"/>
      <c r="AK208" s="174"/>
      <c r="AL208" s="174"/>
      <c r="AM208" s="174"/>
      <c r="AN208" s="174"/>
      <c r="AO208" s="174"/>
    </row>
    <row r="209" spans="1:41" ht="16" customHeight="1" x14ac:dyDescent="0.25">
      <c r="A209" s="2802" t="s">
        <v>1031</v>
      </c>
      <c r="B209" s="2803"/>
      <c r="C209" s="144" t="s">
        <v>507</v>
      </c>
      <c r="D209" s="197" t="s">
        <v>508</v>
      </c>
      <c r="E209" s="2565">
        <v>2</v>
      </c>
      <c r="F209" s="2864"/>
      <c r="G209" s="2873">
        <v>34000</v>
      </c>
      <c r="H209" s="2874"/>
      <c r="I209" s="2556">
        <v>68000</v>
      </c>
      <c r="J209" s="2539"/>
      <c r="K209" s="314"/>
      <c r="L209" s="15" t="s">
        <v>1546</v>
      </c>
      <c r="M209" s="174"/>
      <c r="N209" s="174"/>
      <c r="O209" s="174"/>
      <c r="P209" s="174"/>
      <c r="Q209" s="174"/>
      <c r="R209" s="174"/>
      <c r="S209" s="174"/>
      <c r="T209" s="174"/>
      <c r="U209" s="322"/>
      <c r="V209" s="2802" t="s">
        <v>1031</v>
      </c>
      <c r="W209" s="2803"/>
      <c r="X209" s="324" t="s">
        <v>507</v>
      </c>
      <c r="Y209" s="197" t="s">
        <v>508</v>
      </c>
      <c r="Z209" s="2565">
        <v>6</v>
      </c>
      <c r="AA209" s="2864"/>
      <c r="AB209" s="2873">
        <v>34000</v>
      </c>
      <c r="AC209" s="2874"/>
      <c r="AD209" s="2556">
        <v>204000</v>
      </c>
      <c r="AE209" s="2539"/>
      <c r="AF209" s="314"/>
      <c r="AG209" s="15" t="s">
        <v>1546</v>
      </c>
      <c r="AH209" s="174"/>
      <c r="AI209" s="174"/>
      <c r="AJ209" s="174"/>
      <c r="AK209" s="174"/>
      <c r="AL209" s="174"/>
      <c r="AM209" s="174"/>
      <c r="AN209" s="174"/>
      <c r="AO209" s="174"/>
    </row>
    <row r="210" spans="1:41" ht="16" customHeight="1" x14ac:dyDescent="0.25">
      <c r="A210" s="2802" t="s">
        <v>1032</v>
      </c>
      <c r="B210" s="2803"/>
      <c r="C210" s="223"/>
      <c r="D210" s="197"/>
      <c r="E210" s="2565"/>
      <c r="F210" s="2864"/>
      <c r="G210" s="2565"/>
      <c r="H210" s="2864"/>
      <c r="I210" s="2556">
        <v>0</v>
      </c>
      <c r="J210" s="2539"/>
      <c r="K210" s="314"/>
      <c r="L210" s="2174" t="s">
        <v>1601</v>
      </c>
      <c r="M210" s="1923"/>
      <c r="N210" s="1923"/>
      <c r="O210" s="1923"/>
      <c r="P210" s="1923"/>
      <c r="Q210" s="1938"/>
      <c r="R210" s="1923"/>
      <c r="S210" s="1923"/>
      <c r="T210" s="174"/>
      <c r="U210" s="322"/>
      <c r="V210" s="2802" t="s">
        <v>1032</v>
      </c>
      <c r="W210" s="2803"/>
      <c r="X210" s="223"/>
      <c r="Y210" s="197"/>
      <c r="Z210" s="2565"/>
      <c r="AA210" s="2864"/>
      <c r="AB210" s="2565"/>
      <c r="AC210" s="2864"/>
      <c r="AD210" s="2556">
        <v>0</v>
      </c>
      <c r="AE210" s="2539"/>
      <c r="AF210" s="314"/>
      <c r="AG210" s="2174" t="s">
        <v>1602</v>
      </c>
      <c r="AH210" s="1923"/>
      <c r="AI210" s="1923"/>
      <c r="AJ210" s="1923"/>
      <c r="AK210" s="1923"/>
      <c r="AL210" s="1938"/>
      <c r="AM210" s="1923"/>
      <c r="AN210" s="1923"/>
      <c r="AO210" s="174"/>
    </row>
    <row r="211" spans="1:41" ht="16" customHeight="1" x14ac:dyDescent="0.25">
      <c r="A211" s="2802" t="s">
        <v>1033</v>
      </c>
      <c r="B211" s="2803"/>
      <c r="C211" s="223"/>
      <c r="D211" s="197"/>
      <c r="E211" s="2565"/>
      <c r="F211" s="2864"/>
      <c r="G211" s="2565"/>
      <c r="H211" s="2864"/>
      <c r="I211" s="2556">
        <v>0</v>
      </c>
      <c r="J211" s="2539"/>
      <c r="K211" s="314"/>
      <c r="L211" s="174"/>
      <c r="M211" s="242"/>
      <c r="N211" s="242"/>
      <c r="O211" s="242"/>
      <c r="P211" s="242"/>
      <c r="Q211" s="130"/>
      <c r="R211" s="69"/>
      <c r="S211" s="174"/>
      <c r="T211" s="174"/>
      <c r="U211" s="322"/>
      <c r="V211" s="2802" t="s">
        <v>1033</v>
      </c>
      <c r="W211" s="2803"/>
      <c r="X211" s="223"/>
      <c r="Y211" s="197"/>
      <c r="Z211" s="2565"/>
      <c r="AA211" s="2864"/>
      <c r="AB211" s="2565"/>
      <c r="AC211" s="2864"/>
      <c r="AD211" s="2556">
        <v>0</v>
      </c>
      <c r="AE211" s="2539"/>
      <c r="AF211" s="314"/>
      <c r="AG211" s="174"/>
      <c r="AH211" s="2808"/>
      <c r="AI211" s="2808"/>
      <c r="AJ211" s="2808"/>
      <c r="AK211" s="2808"/>
      <c r="AL211" s="306"/>
      <c r="AM211" s="69"/>
      <c r="AN211" s="174"/>
      <c r="AO211" s="174"/>
    </row>
    <row r="212" spans="1:41" ht="16" customHeight="1" x14ac:dyDescent="0.15">
      <c r="A212" s="2802" t="s">
        <v>1034</v>
      </c>
      <c r="B212" s="2803"/>
      <c r="C212" s="144" t="s">
        <v>507</v>
      </c>
      <c r="D212" s="197" t="s">
        <v>508</v>
      </c>
      <c r="E212" s="2556">
        <v>8</v>
      </c>
      <c r="F212" s="2539"/>
      <c r="G212" s="2873">
        <v>34000</v>
      </c>
      <c r="H212" s="2874"/>
      <c r="I212" s="2556">
        <v>272000</v>
      </c>
      <c r="J212" s="2539"/>
      <c r="K212" s="314"/>
      <c r="L212" s="174"/>
      <c r="M212" s="2808"/>
      <c r="N212" s="2808"/>
      <c r="O212" s="2808"/>
      <c r="P212" s="2808"/>
      <c r="Q212" s="130"/>
      <c r="R212" s="69"/>
      <c r="S212" s="174"/>
      <c r="T212" s="174"/>
      <c r="U212" s="322"/>
      <c r="V212" s="2802" t="s">
        <v>1034</v>
      </c>
      <c r="W212" s="2803"/>
      <c r="X212" s="324" t="s">
        <v>507</v>
      </c>
      <c r="Y212" s="197" t="s">
        <v>508</v>
      </c>
      <c r="Z212" s="2556">
        <v>15</v>
      </c>
      <c r="AA212" s="2539"/>
      <c r="AB212" s="2873">
        <v>34000</v>
      </c>
      <c r="AC212" s="2874"/>
      <c r="AD212" s="2556">
        <v>510000</v>
      </c>
      <c r="AE212" s="2539"/>
      <c r="AF212" s="314"/>
      <c r="AG212" s="174"/>
      <c r="AH212" s="242"/>
      <c r="AI212" s="242"/>
      <c r="AJ212" s="242"/>
      <c r="AK212" s="242"/>
      <c r="AL212" s="130"/>
      <c r="AM212" s="69"/>
      <c r="AN212" s="174"/>
      <c r="AO212" s="174"/>
    </row>
    <row r="213" spans="1:41" ht="16" customHeight="1" x14ac:dyDescent="0.15">
      <c r="A213" s="2802" t="s">
        <v>901</v>
      </c>
      <c r="B213" s="2803"/>
      <c r="C213" s="144" t="s">
        <v>507</v>
      </c>
      <c r="D213" s="197" t="s">
        <v>508</v>
      </c>
      <c r="E213" s="2556">
        <v>5</v>
      </c>
      <c r="F213" s="2539"/>
      <c r="G213" s="2873">
        <v>34000</v>
      </c>
      <c r="H213" s="2874"/>
      <c r="I213" s="2556">
        <v>170000</v>
      </c>
      <c r="J213" s="2539"/>
      <c r="K213" s="314"/>
      <c r="L213" s="174"/>
      <c r="M213" s="2808"/>
      <c r="N213" s="2808"/>
      <c r="O213" s="2808"/>
      <c r="P213" s="2808"/>
      <c r="Q213" s="130"/>
      <c r="R213" s="174"/>
      <c r="S213" s="69"/>
      <c r="T213" s="174"/>
      <c r="U213" s="322"/>
      <c r="V213" s="2802" t="s">
        <v>901</v>
      </c>
      <c r="W213" s="2803"/>
      <c r="X213" s="324" t="s">
        <v>507</v>
      </c>
      <c r="Y213" s="197" t="s">
        <v>508</v>
      </c>
      <c r="Z213" s="2556">
        <v>5</v>
      </c>
      <c r="AA213" s="2539"/>
      <c r="AB213" s="2873">
        <v>34000</v>
      </c>
      <c r="AC213" s="2874"/>
      <c r="AD213" s="2556">
        <v>170000</v>
      </c>
      <c r="AE213" s="2539"/>
      <c r="AF213" s="314"/>
      <c r="AG213" s="174"/>
      <c r="AH213" s="242"/>
      <c r="AI213" s="242"/>
      <c r="AJ213" s="242"/>
      <c r="AK213" s="242"/>
      <c r="AL213" s="130"/>
      <c r="AM213" s="174"/>
      <c r="AN213" s="174"/>
      <c r="AO213" s="174"/>
    </row>
    <row r="214" spans="1:41" ht="16" customHeight="1" x14ac:dyDescent="0.25">
      <c r="A214" s="2802" t="s">
        <v>902</v>
      </c>
      <c r="B214" s="2803"/>
      <c r="C214" s="144" t="s">
        <v>507</v>
      </c>
      <c r="D214" s="197" t="s">
        <v>508</v>
      </c>
      <c r="E214" s="2565">
        <v>5</v>
      </c>
      <c r="F214" s="2864"/>
      <c r="G214" s="2873">
        <v>34000</v>
      </c>
      <c r="H214" s="2874"/>
      <c r="I214" s="2556">
        <v>170000</v>
      </c>
      <c r="J214" s="2539"/>
      <c r="K214" s="314"/>
      <c r="L214" s="174"/>
      <c r="M214" s="2808"/>
      <c r="N214" s="2808"/>
      <c r="O214" s="2808"/>
      <c r="P214" s="2808"/>
      <c r="Q214" s="307"/>
      <c r="R214" s="69"/>
      <c r="S214" s="174"/>
      <c r="T214" s="174"/>
      <c r="U214" s="322"/>
      <c r="V214" s="2802" t="s">
        <v>902</v>
      </c>
      <c r="W214" s="2803"/>
      <c r="X214" s="324" t="s">
        <v>507</v>
      </c>
      <c r="Y214" s="197" t="s">
        <v>508</v>
      </c>
      <c r="Z214" s="2565">
        <v>5</v>
      </c>
      <c r="AA214" s="2864"/>
      <c r="AB214" s="2873">
        <v>34000</v>
      </c>
      <c r="AC214" s="2874"/>
      <c r="AD214" s="2556">
        <v>170000</v>
      </c>
      <c r="AE214" s="2539"/>
      <c r="AF214" s="314"/>
      <c r="AG214" s="174"/>
      <c r="AH214" s="2808"/>
      <c r="AI214" s="2808"/>
      <c r="AJ214" s="2808"/>
      <c r="AK214" s="2808"/>
      <c r="AL214" s="130"/>
      <c r="AM214" s="69"/>
      <c r="AN214" s="69"/>
      <c r="AO214" s="174"/>
    </row>
    <row r="215" spans="1:41" ht="16" customHeight="1" x14ac:dyDescent="0.25">
      <c r="A215" s="2879" t="s">
        <v>1035</v>
      </c>
      <c r="B215" s="2880"/>
      <c r="C215" s="223"/>
      <c r="D215" s="197"/>
      <c r="E215" s="2565"/>
      <c r="F215" s="2864"/>
      <c r="G215" s="2565"/>
      <c r="H215" s="2864"/>
      <c r="I215" s="2561">
        <v>1541000</v>
      </c>
      <c r="J215" s="2562"/>
      <c r="K215" s="314"/>
      <c r="L215" s="174"/>
      <c r="M215" s="174"/>
      <c r="N215" s="174"/>
      <c r="O215" s="174"/>
      <c r="P215" s="174"/>
      <c r="Q215" s="174"/>
      <c r="R215" s="69"/>
      <c r="S215" s="174"/>
      <c r="T215" s="174"/>
      <c r="U215" s="322"/>
      <c r="V215" s="2879" t="s">
        <v>1035</v>
      </c>
      <c r="W215" s="2880"/>
      <c r="X215" s="223"/>
      <c r="Y215" s="197"/>
      <c r="Z215" s="2565"/>
      <c r="AA215" s="2864"/>
      <c r="AB215" s="2565"/>
      <c r="AC215" s="2864"/>
      <c r="AD215" s="2561">
        <v>3552500</v>
      </c>
      <c r="AE215" s="2562"/>
      <c r="AF215" s="314"/>
      <c r="AG215" s="174"/>
      <c r="AH215" s="2808"/>
      <c r="AI215" s="2808"/>
      <c r="AJ215" s="2808"/>
      <c r="AK215" s="2808"/>
      <c r="AL215" s="130"/>
      <c r="AM215" s="69"/>
      <c r="AN215" s="174"/>
      <c r="AO215" s="174"/>
    </row>
    <row r="216" spans="1:41" ht="16" customHeight="1" x14ac:dyDescent="0.25">
      <c r="A216" s="2802" t="s">
        <v>904</v>
      </c>
      <c r="B216" s="2803"/>
      <c r="C216" s="144" t="s">
        <v>507</v>
      </c>
      <c r="D216" s="197" t="s">
        <v>508</v>
      </c>
      <c r="E216" s="2565">
        <v>10</v>
      </c>
      <c r="F216" s="2864"/>
      <c r="G216" s="2873">
        <v>34000</v>
      </c>
      <c r="H216" s="2874"/>
      <c r="I216" s="2556">
        <v>340000</v>
      </c>
      <c r="J216" s="2539"/>
      <c r="K216" s="314"/>
      <c r="L216" s="61"/>
      <c r="M216" s="61"/>
      <c r="N216" s="61"/>
      <c r="O216" s="61"/>
      <c r="P216" s="61"/>
      <c r="Q216" s="61"/>
      <c r="R216" s="69"/>
      <c r="S216" s="174"/>
      <c r="T216" s="174"/>
      <c r="U216" s="322"/>
      <c r="V216" s="2802" t="s">
        <v>904</v>
      </c>
      <c r="W216" s="2803"/>
      <c r="X216" s="324" t="s">
        <v>507</v>
      </c>
      <c r="Y216" s="197" t="s">
        <v>508</v>
      </c>
      <c r="Z216" s="2565">
        <v>30</v>
      </c>
      <c r="AA216" s="2864"/>
      <c r="AB216" s="2873">
        <v>34000</v>
      </c>
      <c r="AC216" s="2874"/>
      <c r="AD216" s="2556">
        <v>1020000</v>
      </c>
      <c r="AE216" s="2539"/>
      <c r="AF216" s="314"/>
      <c r="AG216" s="174"/>
      <c r="AH216" s="2808"/>
      <c r="AI216" s="2808"/>
      <c r="AJ216" s="2808"/>
      <c r="AK216" s="2808"/>
      <c r="AL216" s="130"/>
      <c r="AM216" s="69"/>
      <c r="AN216" s="174"/>
      <c r="AO216" s="174"/>
    </row>
    <row r="217" spans="1:41" ht="16" customHeight="1" x14ac:dyDescent="0.25">
      <c r="A217" s="2802" t="s">
        <v>1036</v>
      </c>
      <c r="B217" s="2803"/>
      <c r="C217" s="144" t="s">
        <v>507</v>
      </c>
      <c r="D217" s="197" t="s">
        <v>508</v>
      </c>
      <c r="E217" s="2565">
        <v>1</v>
      </c>
      <c r="F217" s="2864"/>
      <c r="G217" s="2873">
        <v>34000</v>
      </c>
      <c r="H217" s="2874"/>
      <c r="I217" s="2556">
        <v>34000</v>
      </c>
      <c r="J217" s="2539"/>
      <c r="K217" s="314"/>
      <c r="L217" s="61"/>
      <c r="M217" s="61"/>
      <c r="N217" s="61"/>
      <c r="O217" s="61"/>
      <c r="P217" s="61"/>
      <c r="Q217" s="61"/>
      <c r="R217" s="174"/>
      <c r="S217" s="174"/>
      <c r="T217" s="174"/>
      <c r="U217" s="322"/>
      <c r="V217" s="2802" t="s">
        <v>1036</v>
      </c>
      <c r="W217" s="2803"/>
      <c r="X217" s="324"/>
      <c r="Y217" s="197"/>
      <c r="Z217" s="2565"/>
      <c r="AA217" s="2864"/>
      <c r="AB217" s="2565"/>
      <c r="AC217" s="2864"/>
      <c r="AD217" s="2556">
        <v>0</v>
      </c>
      <c r="AE217" s="2539"/>
      <c r="AF217" s="314"/>
      <c r="AG217" s="174"/>
      <c r="AH217" s="174"/>
      <c r="AI217" s="174"/>
      <c r="AJ217" s="174"/>
      <c r="AK217" s="174"/>
      <c r="AL217" s="174"/>
      <c r="AM217" s="174"/>
      <c r="AN217" s="174"/>
      <c r="AO217" s="174"/>
    </row>
    <row r="218" spans="1:41" ht="16" customHeight="1" x14ac:dyDescent="0.25">
      <c r="A218" s="2802" t="s">
        <v>913</v>
      </c>
      <c r="B218" s="2803"/>
      <c r="C218" s="144" t="s">
        <v>507</v>
      </c>
      <c r="D218" s="197" t="s">
        <v>508</v>
      </c>
      <c r="E218" s="2565">
        <v>2</v>
      </c>
      <c r="F218" s="2864"/>
      <c r="G218" s="2873">
        <v>34000</v>
      </c>
      <c r="H218" s="2874"/>
      <c r="I218" s="2556">
        <v>68000</v>
      </c>
      <c r="J218" s="2539"/>
      <c r="K218" s="314"/>
      <c r="L218" s="61"/>
      <c r="M218" s="61"/>
      <c r="N218" s="61"/>
      <c r="O218" s="61"/>
      <c r="P218" s="61"/>
      <c r="Q218" s="61"/>
      <c r="R218" s="61"/>
      <c r="S218" s="174"/>
      <c r="T218" s="174"/>
      <c r="U218" s="322"/>
      <c r="V218" s="2802" t="s">
        <v>913</v>
      </c>
      <c r="W218" s="2803"/>
      <c r="X218" s="324" t="s">
        <v>507</v>
      </c>
      <c r="Y218" s="197" t="s">
        <v>508</v>
      </c>
      <c r="Z218" s="2565">
        <v>25</v>
      </c>
      <c r="AA218" s="2864"/>
      <c r="AB218" s="2873">
        <v>34000</v>
      </c>
      <c r="AC218" s="2874"/>
      <c r="AD218" s="2556">
        <v>850000</v>
      </c>
      <c r="AE218" s="2539"/>
      <c r="AF218" s="314"/>
      <c r="AG218" s="61"/>
      <c r="AH218" s="61"/>
      <c r="AI218" s="61"/>
      <c r="AJ218" s="61"/>
      <c r="AK218" s="61"/>
      <c r="AL218" s="61"/>
      <c r="AM218" s="61"/>
      <c r="AN218" s="174"/>
      <c r="AO218" s="174"/>
    </row>
    <row r="219" spans="1:41" ht="16" customHeight="1" x14ac:dyDescent="0.25">
      <c r="A219" s="2802" t="s">
        <v>745</v>
      </c>
      <c r="B219" s="2803"/>
      <c r="C219" s="144" t="s">
        <v>507</v>
      </c>
      <c r="D219" s="197" t="s">
        <v>508</v>
      </c>
      <c r="E219" s="2565">
        <v>1</v>
      </c>
      <c r="F219" s="2864"/>
      <c r="G219" s="2873">
        <v>34000</v>
      </c>
      <c r="H219" s="2874"/>
      <c r="I219" s="2556">
        <v>34000</v>
      </c>
      <c r="J219" s="2539"/>
      <c r="K219" s="314"/>
      <c r="L219" s="61"/>
      <c r="M219" s="61"/>
      <c r="N219" s="61"/>
      <c r="O219" s="61"/>
      <c r="P219" s="61"/>
      <c r="Q219" s="61"/>
      <c r="R219" s="61"/>
      <c r="S219" s="174"/>
      <c r="T219" s="174"/>
      <c r="U219" s="322"/>
      <c r="V219" s="2802" t="s">
        <v>745</v>
      </c>
      <c r="W219" s="2803"/>
      <c r="X219" s="324"/>
      <c r="Y219" s="197"/>
      <c r="Z219" s="2565"/>
      <c r="AA219" s="2864"/>
      <c r="AB219" s="2565"/>
      <c r="AC219" s="2864"/>
      <c r="AD219" s="2556">
        <v>0</v>
      </c>
      <c r="AE219" s="2539"/>
      <c r="AF219" s="314"/>
      <c r="AG219" s="61"/>
      <c r="AH219" s="61"/>
      <c r="AI219" s="61"/>
      <c r="AJ219" s="61"/>
      <c r="AK219" s="61"/>
      <c r="AL219" s="61"/>
      <c r="AM219" s="61"/>
      <c r="AN219" s="174"/>
      <c r="AO219" s="174"/>
    </row>
    <row r="220" spans="1:41" ht="16" customHeight="1" x14ac:dyDescent="0.25">
      <c r="A220" s="2802" t="s">
        <v>782</v>
      </c>
      <c r="B220" s="2803"/>
      <c r="C220" s="223"/>
      <c r="D220" s="197" t="s">
        <v>811</v>
      </c>
      <c r="E220" s="2565"/>
      <c r="F220" s="2864"/>
      <c r="G220" s="2565"/>
      <c r="H220" s="2864"/>
      <c r="I220" s="2556">
        <v>400000</v>
      </c>
      <c r="J220" s="2539"/>
      <c r="K220" s="314"/>
      <c r="L220" s="61"/>
      <c r="M220" s="61"/>
      <c r="N220" s="61"/>
      <c r="O220" s="61"/>
      <c r="P220" s="61"/>
      <c r="Q220" s="61"/>
      <c r="R220" s="61"/>
      <c r="S220" s="174"/>
      <c r="T220" s="174"/>
      <c r="U220" s="322"/>
      <c r="V220" s="2802" t="s">
        <v>782</v>
      </c>
      <c r="W220" s="2803"/>
      <c r="X220" s="223"/>
      <c r="Y220" s="197" t="s">
        <v>811</v>
      </c>
      <c r="Z220" s="2565"/>
      <c r="AA220" s="2864"/>
      <c r="AB220" s="2565"/>
      <c r="AC220" s="2864"/>
      <c r="AD220" s="2556">
        <v>250000</v>
      </c>
      <c r="AE220" s="2539"/>
      <c r="AF220" s="314"/>
      <c r="AG220" s="61"/>
      <c r="AH220" s="61"/>
      <c r="AI220" s="61"/>
      <c r="AJ220" s="61"/>
      <c r="AK220" s="61"/>
      <c r="AL220" s="61"/>
      <c r="AM220" s="61"/>
      <c r="AN220" s="174"/>
      <c r="AO220" s="174"/>
    </row>
    <row r="221" spans="1:41" ht="16" customHeight="1" x14ac:dyDescent="0.25">
      <c r="A221" s="2802" t="s">
        <v>630</v>
      </c>
      <c r="B221" s="2803"/>
      <c r="C221" s="144" t="s">
        <v>1091</v>
      </c>
      <c r="D221" s="197" t="s">
        <v>508</v>
      </c>
      <c r="E221" s="2565">
        <v>350</v>
      </c>
      <c r="F221" s="2864"/>
      <c r="G221" s="2565">
        <v>1900</v>
      </c>
      <c r="H221" s="2864"/>
      <c r="I221" s="2556">
        <v>665000</v>
      </c>
      <c r="J221" s="2539"/>
      <c r="K221" s="314"/>
      <c r="L221" s="61"/>
      <c r="M221" s="61"/>
      <c r="N221" s="61"/>
      <c r="O221" s="61"/>
      <c r="P221" s="61"/>
      <c r="Q221" s="61"/>
      <c r="R221" s="61"/>
      <c r="S221" s="61"/>
      <c r="T221" s="61"/>
      <c r="U221" s="322"/>
      <c r="V221" s="2802" t="s">
        <v>630</v>
      </c>
      <c r="W221" s="2803"/>
      <c r="X221" s="223"/>
      <c r="Y221" s="197" t="s">
        <v>566</v>
      </c>
      <c r="Z221" s="2565">
        <v>15</v>
      </c>
      <c r="AA221" s="2864"/>
      <c r="AB221" s="2556">
        <v>95500</v>
      </c>
      <c r="AC221" s="2866"/>
      <c r="AD221" s="2556">
        <v>1432500</v>
      </c>
      <c r="AE221" s="2539"/>
      <c r="AF221" s="314"/>
      <c r="AG221" s="61"/>
      <c r="AH221" s="61"/>
      <c r="AI221" s="61"/>
      <c r="AJ221" s="61"/>
      <c r="AK221" s="61"/>
      <c r="AL221" s="61"/>
      <c r="AM221" s="61"/>
      <c r="AN221" s="61"/>
      <c r="AO221" s="61"/>
    </row>
    <row r="222" spans="1:41" ht="16" customHeight="1" thickBot="1" x14ac:dyDescent="0.2">
      <c r="A222" s="244" t="s">
        <v>568</v>
      </c>
      <c r="B222" s="245"/>
      <c r="C222" s="246"/>
      <c r="D222" s="247"/>
      <c r="E222" s="2552">
        <v>101</v>
      </c>
      <c r="F222" s="2553"/>
      <c r="G222" s="2554"/>
      <c r="H222" s="2555"/>
      <c r="I222" s="2552">
        <v>4436000</v>
      </c>
      <c r="J222" s="2553"/>
      <c r="K222" s="314"/>
      <c r="L222" s="61"/>
      <c r="M222" s="61"/>
      <c r="N222" s="61"/>
      <c r="O222" s="61"/>
      <c r="P222" s="61"/>
      <c r="Q222" s="61"/>
      <c r="R222" s="61"/>
      <c r="S222" s="174"/>
      <c r="T222" s="174"/>
      <c r="U222" s="322"/>
      <c r="V222" s="244" t="s">
        <v>568</v>
      </c>
      <c r="W222" s="245"/>
      <c r="X222" s="246"/>
      <c r="Y222" s="245"/>
      <c r="Z222" s="2552">
        <v>130</v>
      </c>
      <c r="AA222" s="2553"/>
      <c r="AB222" s="2552"/>
      <c r="AC222" s="2553"/>
      <c r="AD222" s="2552">
        <v>6102500</v>
      </c>
      <c r="AE222" s="2553"/>
      <c r="AF222" s="329"/>
      <c r="AG222" s="61"/>
      <c r="AH222" s="61"/>
      <c r="AI222" s="61"/>
      <c r="AJ222" s="61"/>
      <c r="AK222" s="61"/>
      <c r="AL222" s="61"/>
      <c r="AM222" s="61"/>
      <c r="AN222" s="174"/>
      <c r="AO222" s="174"/>
    </row>
    <row r="223" spans="1:41" ht="16" customHeight="1" x14ac:dyDescent="0.15">
      <c r="A223" s="61"/>
      <c r="B223" s="61"/>
      <c r="C223" s="61"/>
      <c r="D223" s="61"/>
      <c r="E223" s="61"/>
      <c r="F223" s="61"/>
      <c r="G223" s="61"/>
      <c r="H223" s="308"/>
      <c r="I223" s="309"/>
      <c r="J223" s="309"/>
      <c r="K223" s="321"/>
      <c r="L223" s="61"/>
      <c r="M223" s="61"/>
      <c r="N223" s="61"/>
      <c r="O223" s="61"/>
      <c r="P223" s="61"/>
      <c r="Q223" s="61"/>
      <c r="R223" s="61"/>
      <c r="S223" s="310"/>
      <c r="T223" s="310"/>
      <c r="U223" s="321"/>
      <c r="V223" s="311"/>
      <c r="W223" s="311"/>
      <c r="X223" s="311"/>
      <c r="Y223" s="311"/>
      <c r="Z223" s="309"/>
      <c r="AA223" s="309"/>
      <c r="AB223" s="309"/>
      <c r="AC223" s="309"/>
      <c r="AD223" s="309"/>
      <c r="AE223" s="309"/>
      <c r="AF223" s="330"/>
      <c r="AG223" s="310"/>
      <c r="AH223" s="310"/>
      <c r="AI223" s="310"/>
      <c r="AJ223" s="310"/>
      <c r="AK223" s="310"/>
      <c r="AL223" s="310"/>
      <c r="AM223" s="310"/>
      <c r="AN223" s="310"/>
      <c r="AO223" s="310"/>
    </row>
    <row r="224" spans="1:41" ht="16" customHeight="1" x14ac:dyDescent="0.15">
      <c r="A224" s="61"/>
      <c r="B224" s="61"/>
      <c r="C224" s="61"/>
      <c r="D224" s="61"/>
      <c r="E224" s="61"/>
      <c r="F224" s="61"/>
      <c r="G224" s="61"/>
      <c r="H224" s="61"/>
      <c r="I224" s="61"/>
      <c r="J224" s="61"/>
      <c r="K224" s="61"/>
      <c r="L224" s="61"/>
      <c r="M224" s="61"/>
      <c r="N224" s="61"/>
      <c r="O224" s="61"/>
      <c r="P224" s="61"/>
      <c r="Q224" s="61"/>
      <c r="R224" s="61"/>
      <c r="S224" s="2896"/>
      <c r="T224" s="2896"/>
      <c r="U224" s="30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  <c r="AG224" s="61"/>
      <c r="AH224" s="61"/>
      <c r="AI224" s="61"/>
      <c r="AJ224" s="61"/>
      <c r="AK224" s="61"/>
      <c r="AL224" s="61"/>
      <c r="AM224" s="61"/>
      <c r="AN224" s="2896"/>
      <c r="AO224" s="2896"/>
    </row>
    <row r="225" spans="1:41" ht="16" customHeight="1" x14ac:dyDescent="0.15">
      <c r="A225" s="2612"/>
      <c r="B225" s="2612"/>
      <c r="C225" s="2612"/>
      <c r="D225" s="2612"/>
      <c r="E225" s="2612"/>
      <c r="F225" s="2612"/>
      <c r="G225" s="2612"/>
      <c r="H225" s="2612"/>
      <c r="I225" s="2612"/>
      <c r="J225" s="2612"/>
      <c r="K225" s="2612"/>
      <c r="L225" s="2612"/>
      <c r="M225" s="2612"/>
      <c r="N225" s="2612"/>
      <c r="O225" s="2612"/>
      <c r="P225" s="2612"/>
      <c r="Q225" s="2612"/>
      <c r="R225" s="2612"/>
      <c r="S225" s="2612"/>
      <c r="T225" s="2612"/>
      <c r="U225" s="2612"/>
      <c r="V225" s="2612"/>
      <c r="W225" s="2612"/>
      <c r="X225" s="2612"/>
      <c r="Y225" s="2612"/>
      <c r="Z225" s="2612"/>
      <c r="AA225" s="2612"/>
      <c r="AB225" s="2612"/>
      <c r="AC225" s="2612"/>
      <c r="AD225" s="2612"/>
      <c r="AE225" s="2612"/>
      <c r="AF225" s="2612"/>
      <c r="AG225" s="2612"/>
      <c r="AH225" s="2612"/>
      <c r="AI225" s="2612"/>
      <c r="AJ225" s="2612"/>
      <c r="AK225" s="2612"/>
      <c r="AL225" s="2612"/>
      <c r="AM225" s="2612"/>
      <c r="AN225" s="2612"/>
      <c r="AO225" s="2612"/>
    </row>
    <row r="226" spans="1:41" ht="16" customHeight="1" x14ac:dyDescent="0.15">
      <c r="A226" s="311"/>
      <c r="B226" s="311"/>
      <c r="C226" s="311"/>
      <c r="D226" s="312"/>
      <c r="E226" s="309"/>
      <c r="F226" s="309"/>
      <c r="G226" s="308"/>
      <c r="H226" s="308"/>
      <c r="I226" s="309"/>
      <c r="J226" s="309"/>
      <c r="K226" s="321"/>
      <c r="L226" s="310"/>
      <c r="M226" s="310"/>
      <c r="N226" s="310"/>
      <c r="O226" s="310"/>
      <c r="P226" s="310"/>
      <c r="Q226" s="310"/>
      <c r="R226" s="310"/>
      <c r="S226" s="310"/>
      <c r="T226" s="310"/>
      <c r="U226" s="310"/>
      <c r="V226" s="311"/>
      <c r="W226" s="311"/>
      <c r="X226" s="311"/>
      <c r="Y226" s="312"/>
      <c r="Z226" s="309"/>
      <c r="AA226" s="309"/>
      <c r="AB226" s="308"/>
      <c r="AC226" s="308"/>
      <c r="AD226" s="309"/>
      <c r="AE226" s="309"/>
      <c r="AF226" s="321"/>
      <c r="AG226" s="310"/>
      <c r="AH226" s="310"/>
      <c r="AI226" s="310"/>
      <c r="AJ226" s="310"/>
      <c r="AK226" s="310"/>
      <c r="AL226" s="310"/>
      <c r="AM226" s="310"/>
      <c r="AN226" s="310"/>
      <c r="AO226" s="310"/>
    </row>
    <row r="227" spans="1:41" ht="16" customHeight="1" x14ac:dyDescent="0.15">
      <c r="A227" s="2613" t="s">
        <v>1874</v>
      </c>
      <c r="B227" s="2613"/>
      <c r="C227" s="2613"/>
      <c r="D227" s="2613"/>
      <c r="E227" s="2613"/>
      <c r="F227" s="2613"/>
      <c r="G227" s="2613"/>
      <c r="H227" s="2613"/>
      <c r="I227" s="2613"/>
      <c r="J227" s="2613"/>
      <c r="K227" s="2613"/>
      <c r="L227" s="2613"/>
      <c r="M227" s="2613"/>
      <c r="N227" s="2613"/>
      <c r="O227" s="2613"/>
      <c r="P227" s="2613"/>
      <c r="Q227" s="2613"/>
      <c r="R227" s="2613"/>
      <c r="S227" s="2613"/>
      <c r="T227" s="2613"/>
      <c r="U227" s="313"/>
      <c r="V227" s="2613" t="s">
        <v>1894</v>
      </c>
      <c r="W227" s="2613"/>
      <c r="X227" s="2613"/>
      <c r="Y227" s="2613"/>
      <c r="Z227" s="2613"/>
      <c r="AA227" s="2613"/>
      <c r="AB227" s="2613"/>
      <c r="AC227" s="2613"/>
      <c r="AD227" s="2613"/>
      <c r="AE227" s="2613"/>
      <c r="AF227" s="2613"/>
      <c r="AG227" s="2613"/>
      <c r="AH227" s="2613"/>
      <c r="AI227" s="2613"/>
      <c r="AJ227" s="2613"/>
      <c r="AK227" s="2613"/>
      <c r="AL227" s="2613"/>
      <c r="AM227" s="2613"/>
      <c r="AN227" s="2613"/>
      <c r="AO227" s="2613"/>
    </row>
    <row r="228" spans="1:41" ht="16" customHeight="1" thickBot="1" x14ac:dyDescent="0.2">
      <c r="A228" s="2613"/>
      <c r="B228" s="2613"/>
      <c r="C228" s="2613"/>
      <c r="D228" s="2613"/>
      <c r="E228" s="2613"/>
      <c r="F228" s="2613"/>
      <c r="G228" s="2613"/>
      <c r="H228" s="2613"/>
      <c r="I228" s="2613"/>
      <c r="J228" s="2613"/>
      <c r="K228" s="2613"/>
      <c r="L228" s="2613"/>
      <c r="M228" s="2613"/>
      <c r="N228" s="2613"/>
      <c r="O228" s="2613"/>
      <c r="P228" s="2613"/>
      <c r="Q228" s="2613"/>
      <c r="R228" s="2613"/>
      <c r="S228" s="2613"/>
      <c r="T228" s="2613"/>
      <c r="U228" s="322"/>
      <c r="V228" s="174"/>
      <c r="W228" s="174"/>
      <c r="X228" s="174"/>
      <c r="Y228" s="174"/>
      <c r="Z228" s="174"/>
      <c r="AA228" s="174"/>
      <c r="AB228" s="174"/>
      <c r="AC228" s="174"/>
      <c r="AD228" s="174"/>
      <c r="AE228" s="174"/>
      <c r="AF228" s="314"/>
      <c r="AG228" s="314"/>
      <c r="AH228" s="314"/>
      <c r="AI228" s="314"/>
      <c r="AJ228" s="314"/>
      <c r="AK228" s="314"/>
      <c r="AL228" s="314"/>
      <c r="AM228" s="314"/>
      <c r="AN228" s="314"/>
      <c r="AO228" s="314"/>
    </row>
    <row r="229" spans="1:41" ht="16" customHeight="1" x14ac:dyDescent="0.25">
      <c r="A229" s="2601" t="s">
        <v>446</v>
      </c>
      <c r="B229" s="2602"/>
      <c r="C229" s="2601" t="s">
        <v>447</v>
      </c>
      <c r="D229" s="2606"/>
      <c r="E229" s="2606"/>
      <c r="F229" s="2602"/>
      <c r="G229" s="2601" t="s">
        <v>448</v>
      </c>
      <c r="H229" s="2602"/>
      <c r="I229" s="2601" t="s">
        <v>449</v>
      </c>
      <c r="J229" s="2602"/>
      <c r="K229" s="61"/>
      <c r="L229" s="2599" t="s">
        <v>446</v>
      </c>
      <c r="M229" s="2601" t="s">
        <v>447</v>
      </c>
      <c r="N229" s="2606"/>
      <c r="O229" s="2606"/>
      <c r="P229" s="2602"/>
      <c r="Q229" s="2601" t="s">
        <v>448</v>
      </c>
      <c r="R229" s="2602"/>
      <c r="S229" s="2601"/>
      <c r="T229" s="2602"/>
      <c r="U229" s="302"/>
      <c r="V229" s="2601" t="s">
        <v>446</v>
      </c>
      <c r="W229" s="2602"/>
      <c r="X229" s="2601" t="s">
        <v>447</v>
      </c>
      <c r="Y229" s="2606"/>
      <c r="Z229" s="2606"/>
      <c r="AA229" s="2602"/>
      <c r="AB229" s="2601" t="s">
        <v>448</v>
      </c>
      <c r="AC229" s="2602"/>
      <c r="AD229" s="2601" t="s">
        <v>449</v>
      </c>
      <c r="AE229" s="2602"/>
      <c r="AF229" s="61"/>
      <c r="AG229" s="2599" t="s">
        <v>446</v>
      </c>
      <c r="AH229" s="2601" t="s">
        <v>447</v>
      </c>
      <c r="AI229" s="2606"/>
      <c r="AJ229" s="2606"/>
      <c r="AK229" s="2602"/>
      <c r="AL229" s="2601" t="s">
        <v>448</v>
      </c>
      <c r="AM229" s="2602"/>
      <c r="AN229" s="2601"/>
      <c r="AO229" s="2895"/>
    </row>
    <row r="230" spans="1:41" ht="16" customHeight="1" thickBot="1" x14ac:dyDescent="0.3">
      <c r="A230" s="2583"/>
      <c r="B230" s="2584"/>
      <c r="C230" s="2585"/>
      <c r="D230" s="2607"/>
      <c r="E230" s="2607"/>
      <c r="F230" s="2586"/>
      <c r="G230" s="2583" t="s">
        <v>451</v>
      </c>
      <c r="H230" s="2584"/>
      <c r="I230" s="2583"/>
      <c r="J230" s="2584"/>
      <c r="K230" s="61"/>
      <c r="L230" s="2663"/>
      <c r="M230" s="2585"/>
      <c r="N230" s="2607"/>
      <c r="O230" s="2607"/>
      <c r="P230" s="2586"/>
      <c r="Q230" s="2583" t="s">
        <v>451</v>
      </c>
      <c r="R230" s="2584"/>
      <c r="S230" s="2583" t="s">
        <v>281</v>
      </c>
      <c r="T230" s="2584"/>
      <c r="U230" s="302"/>
      <c r="V230" s="2583"/>
      <c r="W230" s="2584"/>
      <c r="X230" s="2585"/>
      <c r="Y230" s="2607"/>
      <c r="Z230" s="2607"/>
      <c r="AA230" s="2586"/>
      <c r="AB230" s="2583" t="s">
        <v>451</v>
      </c>
      <c r="AC230" s="2584"/>
      <c r="AD230" s="2583"/>
      <c r="AE230" s="2584"/>
      <c r="AF230" s="61"/>
      <c r="AG230" s="2663"/>
      <c r="AH230" s="2585"/>
      <c r="AI230" s="2607"/>
      <c r="AJ230" s="2607"/>
      <c r="AK230" s="2586"/>
      <c r="AL230" s="2583" t="s">
        <v>451</v>
      </c>
      <c r="AM230" s="2584"/>
      <c r="AN230" s="2583" t="s">
        <v>281</v>
      </c>
      <c r="AO230" s="2864"/>
    </row>
    <row r="231" spans="1:41" ht="16" customHeight="1" x14ac:dyDescent="0.25">
      <c r="A231" s="2583"/>
      <c r="B231" s="2584"/>
      <c r="C231" s="74" t="s">
        <v>452</v>
      </c>
      <c r="D231" s="2663" t="s">
        <v>453</v>
      </c>
      <c r="E231" s="2583" t="s">
        <v>454</v>
      </c>
      <c r="F231" s="2584"/>
      <c r="G231" s="2583" t="s">
        <v>455</v>
      </c>
      <c r="H231" s="2584"/>
      <c r="I231" s="2583" t="s">
        <v>357</v>
      </c>
      <c r="J231" s="2584"/>
      <c r="K231" s="61"/>
      <c r="L231" s="2663"/>
      <c r="M231" s="72" t="s">
        <v>452</v>
      </c>
      <c r="N231" s="2599" t="s">
        <v>453</v>
      </c>
      <c r="O231" s="2601" t="s">
        <v>454</v>
      </c>
      <c r="P231" s="2602"/>
      <c r="Q231" s="2583" t="s">
        <v>455</v>
      </c>
      <c r="R231" s="2584"/>
      <c r="S231" s="2583" t="s">
        <v>357</v>
      </c>
      <c r="T231" s="2584"/>
      <c r="U231" s="302"/>
      <c r="V231" s="2583"/>
      <c r="W231" s="2584"/>
      <c r="X231" s="74" t="s">
        <v>452</v>
      </c>
      <c r="Y231" s="2663" t="s">
        <v>453</v>
      </c>
      <c r="Z231" s="2583" t="s">
        <v>454</v>
      </c>
      <c r="AA231" s="2584"/>
      <c r="AB231" s="2583" t="s">
        <v>455</v>
      </c>
      <c r="AC231" s="2584"/>
      <c r="AD231" s="2583" t="s">
        <v>357</v>
      </c>
      <c r="AE231" s="2584"/>
      <c r="AF231" s="61"/>
      <c r="AG231" s="2663"/>
      <c r="AH231" s="72" t="s">
        <v>452</v>
      </c>
      <c r="AI231" s="2663" t="s">
        <v>453</v>
      </c>
      <c r="AJ231" s="2583" t="s">
        <v>454</v>
      </c>
      <c r="AK231" s="2584"/>
      <c r="AL231" s="2583" t="s">
        <v>455</v>
      </c>
      <c r="AM231" s="2584"/>
      <c r="AN231" s="2583" t="s">
        <v>357</v>
      </c>
      <c r="AO231" s="2864"/>
    </row>
    <row r="232" spans="1:41" ht="16" customHeight="1" thickBot="1" x14ac:dyDescent="0.3">
      <c r="A232" s="2585"/>
      <c r="B232" s="2586"/>
      <c r="C232" s="75" t="s">
        <v>456</v>
      </c>
      <c r="D232" s="2600"/>
      <c r="E232" s="2585"/>
      <c r="F232" s="2586"/>
      <c r="G232" s="2585"/>
      <c r="H232" s="2586"/>
      <c r="I232" s="2585"/>
      <c r="J232" s="2586"/>
      <c r="K232" s="61"/>
      <c r="L232" s="2600"/>
      <c r="M232" s="71" t="s">
        <v>456</v>
      </c>
      <c r="N232" s="2600"/>
      <c r="O232" s="2585"/>
      <c r="P232" s="2586"/>
      <c r="Q232" s="2585"/>
      <c r="R232" s="2586"/>
      <c r="S232" s="2585"/>
      <c r="T232" s="2586"/>
      <c r="U232" s="302"/>
      <c r="V232" s="2585"/>
      <c r="W232" s="2586"/>
      <c r="X232" s="75" t="s">
        <v>456</v>
      </c>
      <c r="Y232" s="2600"/>
      <c r="Z232" s="2585"/>
      <c r="AA232" s="2586"/>
      <c r="AB232" s="2585"/>
      <c r="AC232" s="2586"/>
      <c r="AD232" s="2585"/>
      <c r="AE232" s="2586"/>
      <c r="AF232" s="61"/>
      <c r="AG232" s="2600"/>
      <c r="AH232" s="71" t="s">
        <v>456</v>
      </c>
      <c r="AI232" s="2600"/>
      <c r="AJ232" s="2585"/>
      <c r="AK232" s="2586"/>
      <c r="AL232" s="2585"/>
      <c r="AM232" s="2586"/>
      <c r="AN232" s="2893"/>
      <c r="AO232" s="2894"/>
    </row>
    <row r="233" spans="1:41" ht="16" customHeight="1" x14ac:dyDescent="0.25">
      <c r="A233" s="2898" t="s">
        <v>457</v>
      </c>
      <c r="B233" s="2899"/>
      <c r="C233" s="220"/>
      <c r="D233" s="197"/>
      <c r="E233" s="2565"/>
      <c r="F233" s="2864"/>
      <c r="G233" s="2565"/>
      <c r="H233" s="2864"/>
      <c r="I233" s="2565"/>
      <c r="J233" s="2864"/>
      <c r="K233" s="314"/>
      <c r="L233" s="143" t="s">
        <v>458</v>
      </c>
      <c r="M233" s="221"/>
      <c r="N233" s="222"/>
      <c r="O233" s="2591"/>
      <c r="P233" s="2592"/>
      <c r="Q233" s="2591"/>
      <c r="R233" s="2592"/>
      <c r="S233" s="2591"/>
      <c r="T233" s="2592"/>
      <c r="U233" s="323"/>
      <c r="V233" s="2898" t="s">
        <v>457</v>
      </c>
      <c r="W233" s="2899"/>
      <c r="X233" s="220"/>
      <c r="Y233" s="197"/>
      <c r="Z233" s="2565"/>
      <c r="AA233" s="2864"/>
      <c r="AB233" s="2565"/>
      <c r="AC233" s="2864"/>
      <c r="AD233" s="2565"/>
      <c r="AE233" s="2864"/>
      <c r="AF233" s="314"/>
      <c r="AG233" s="143" t="s">
        <v>458</v>
      </c>
      <c r="AH233" s="221"/>
      <c r="AI233" s="222"/>
      <c r="AJ233" s="2591"/>
      <c r="AK233" s="2592"/>
      <c r="AL233" s="2591"/>
      <c r="AM233" s="2592"/>
      <c r="AN233" s="2591"/>
      <c r="AO233" s="2592"/>
    </row>
    <row r="234" spans="1:41" ht="16" customHeight="1" x14ac:dyDescent="0.25">
      <c r="A234" s="2879" t="s">
        <v>990</v>
      </c>
      <c r="B234" s="2880"/>
      <c r="C234" s="223"/>
      <c r="D234" s="197"/>
      <c r="E234" s="2565"/>
      <c r="F234" s="2864"/>
      <c r="G234" s="2565"/>
      <c r="H234" s="2864"/>
      <c r="I234" s="2888">
        <v>0</v>
      </c>
      <c r="J234" s="2881"/>
      <c r="K234" s="314"/>
      <c r="L234" s="146"/>
      <c r="M234" s="224"/>
      <c r="N234" s="197"/>
      <c r="O234" s="2556"/>
      <c r="P234" s="2539"/>
      <c r="Q234" s="2556"/>
      <c r="R234" s="2539"/>
      <c r="S234" s="2556"/>
      <c r="T234" s="2539"/>
      <c r="U234" s="323"/>
      <c r="V234" s="2879" t="s">
        <v>990</v>
      </c>
      <c r="W234" s="2880"/>
      <c r="X234" s="223"/>
      <c r="Y234" s="197"/>
      <c r="Z234" s="2565"/>
      <c r="AA234" s="2864"/>
      <c r="AB234" s="2565"/>
      <c r="AC234" s="2864"/>
      <c r="AD234" s="2888">
        <v>0</v>
      </c>
      <c r="AE234" s="2881"/>
      <c r="AF234" s="314"/>
      <c r="AG234" s="146"/>
      <c r="AH234" s="224"/>
      <c r="AI234" s="197"/>
      <c r="AJ234" s="2556"/>
      <c r="AK234" s="2539"/>
      <c r="AL234" s="2556"/>
      <c r="AM234" s="2539"/>
      <c r="AN234" s="2556"/>
      <c r="AO234" s="2539"/>
    </row>
    <row r="235" spans="1:41" ht="16" customHeight="1" x14ac:dyDescent="0.25">
      <c r="A235" s="2875" t="s">
        <v>991</v>
      </c>
      <c r="B235" s="2876"/>
      <c r="C235" s="223"/>
      <c r="D235" s="197"/>
      <c r="E235" s="2565"/>
      <c r="F235" s="2864"/>
      <c r="G235" s="2565"/>
      <c r="H235" s="2864"/>
      <c r="I235" s="2556">
        <v>0</v>
      </c>
      <c r="J235" s="2539"/>
      <c r="K235" s="314"/>
      <c r="L235" s="146" t="s">
        <v>461</v>
      </c>
      <c r="M235" s="197"/>
      <c r="N235" s="197"/>
      <c r="O235" s="2556"/>
      <c r="P235" s="2539"/>
      <c r="Q235" s="2556"/>
      <c r="R235" s="2539"/>
      <c r="S235" s="2556">
        <v>0</v>
      </c>
      <c r="T235" s="2539"/>
      <c r="U235" s="323"/>
      <c r="V235" s="2875" t="s">
        <v>991</v>
      </c>
      <c r="W235" s="2876"/>
      <c r="X235" s="223"/>
      <c r="Y235" s="197"/>
      <c r="Z235" s="2565"/>
      <c r="AA235" s="2864"/>
      <c r="AB235" s="2565"/>
      <c r="AC235" s="2864"/>
      <c r="AD235" s="2556">
        <v>0</v>
      </c>
      <c r="AE235" s="2539"/>
      <c r="AF235" s="314"/>
      <c r="AG235" s="146" t="s">
        <v>461</v>
      </c>
      <c r="AH235" s="197"/>
      <c r="AI235" s="197"/>
      <c r="AJ235" s="2556"/>
      <c r="AK235" s="2539"/>
      <c r="AL235" s="2556"/>
      <c r="AM235" s="2539"/>
      <c r="AN235" s="2556">
        <v>0</v>
      </c>
      <c r="AO235" s="2539"/>
    </row>
    <row r="236" spans="1:41" ht="16" customHeight="1" x14ac:dyDescent="0.25">
      <c r="A236" s="2875" t="s">
        <v>992</v>
      </c>
      <c r="B236" s="2876"/>
      <c r="C236" s="223"/>
      <c r="D236" s="197"/>
      <c r="E236" s="2565"/>
      <c r="F236" s="2864"/>
      <c r="G236" s="2565"/>
      <c r="H236" s="2864"/>
      <c r="I236" s="2556">
        <v>0</v>
      </c>
      <c r="J236" s="2539"/>
      <c r="K236" s="314"/>
      <c r="L236" s="146" t="s">
        <v>873</v>
      </c>
      <c r="M236" s="53"/>
      <c r="N236" s="144" t="s">
        <v>1092</v>
      </c>
      <c r="O236" s="2556">
        <v>625</v>
      </c>
      <c r="P236" s="2539"/>
      <c r="Q236" s="2556">
        <v>950</v>
      </c>
      <c r="R236" s="2539"/>
      <c r="S236" s="2556">
        <v>593750</v>
      </c>
      <c r="T236" s="2539"/>
      <c r="U236" s="323"/>
      <c r="V236" s="2875" t="s">
        <v>992</v>
      </c>
      <c r="W236" s="2876"/>
      <c r="X236" s="223"/>
      <c r="Y236" s="197"/>
      <c r="Z236" s="2565"/>
      <c r="AA236" s="2864"/>
      <c r="AB236" s="2565"/>
      <c r="AC236" s="2864"/>
      <c r="AD236" s="2556">
        <v>0</v>
      </c>
      <c r="AE236" s="2539"/>
      <c r="AF236" s="314"/>
      <c r="AG236" s="146" t="s">
        <v>873</v>
      </c>
      <c r="AH236" s="316"/>
      <c r="AI236" s="197"/>
      <c r="AJ236" s="2556"/>
      <c r="AK236" s="2539"/>
      <c r="AL236" s="2556"/>
      <c r="AM236" s="2539"/>
      <c r="AN236" s="2556">
        <v>0</v>
      </c>
      <c r="AO236" s="2539"/>
    </row>
    <row r="237" spans="1:41" ht="16" customHeight="1" x14ac:dyDescent="0.25">
      <c r="A237" s="2879" t="s">
        <v>1002</v>
      </c>
      <c r="B237" s="2880"/>
      <c r="C237" s="223"/>
      <c r="D237" s="197"/>
      <c r="E237" s="2565"/>
      <c r="F237" s="2864"/>
      <c r="G237" s="2565"/>
      <c r="H237" s="2864"/>
      <c r="I237" s="2888">
        <v>0</v>
      </c>
      <c r="J237" s="2881"/>
      <c r="K237" s="314"/>
      <c r="L237" s="146" t="s">
        <v>1093</v>
      </c>
      <c r="M237" s="197" t="s">
        <v>843</v>
      </c>
      <c r="N237" s="197" t="s">
        <v>463</v>
      </c>
      <c r="O237" s="2556">
        <v>2</v>
      </c>
      <c r="P237" s="2539"/>
      <c r="Q237" s="2556">
        <v>16350</v>
      </c>
      <c r="R237" s="2539"/>
      <c r="S237" s="2556">
        <v>32700</v>
      </c>
      <c r="T237" s="2539"/>
      <c r="U237" s="323"/>
      <c r="V237" s="2879" t="s">
        <v>1002</v>
      </c>
      <c r="W237" s="2880"/>
      <c r="X237" s="223"/>
      <c r="Y237" s="197"/>
      <c r="Z237" s="2565"/>
      <c r="AA237" s="2864"/>
      <c r="AB237" s="2565"/>
      <c r="AC237" s="2864"/>
      <c r="AD237" s="2888">
        <v>0</v>
      </c>
      <c r="AE237" s="2881"/>
      <c r="AF237" s="314"/>
      <c r="AG237" s="146" t="s">
        <v>1066</v>
      </c>
      <c r="AH237" s="197"/>
      <c r="AI237" s="197"/>
      <c r="AJ237" s="2556"/>
      <c r="AK237" s="2539"/>
      <c r="AL237" s="2556"/>
      <c r="AM237" s="2539"/>
      <c r="AN237" s="2556">
        <v>0</v>
      </c>
      <c r="AO237" s="2539"/>
    </row>
    <row r="238" spans="1:41" ht="16" customHeight="1" x14ac:dyDescent="0.25">
      <c r="A238" s="2875" t="s">
        <v>1003</v>
      </c>
      <c r="B238" s="2876"/>
      <c r="C238" s="223"/>
      <c r="D238" s="197"/>
      <c r="E238" s="2565"/>
      <c r="F238" s="2864"/>
      <c r="G238" s="2565"/>
      <c r="H238" s="2864"/>
      <c r="I238" s="2556">
        <v>0</v>
      </c>
      <c r="J238" s="2539"/>
      <c r="K238" s="314"/>
      <c r="L238" s="146" t="s">
        <v>881</v>
      </c>
      <c r="M238" s="197" t="s">
        <v>1094</v>
      </c>
      <c r="N238" s="197" t="s">
        <v>484</v>
      </c>
      <c r="O238" s="2557">
        <v>1</v>
      </c>
      <c r="P238" s="2558"/>
      <c r="Q238" s="2556">
        <v>39350</v>
      </c>
      <c r="R238" s="2539"/>
      <c r="S238" s="2556">
        <v>39350</v>
      </c>
      <c r="T238" s="2539"/>
      <c r="U238" s="323"/>
      <c r="V238" s="2875" t="s">
        <v>1003</v>
      </c>
      <c r="W238" s="2876"/>
      <c r="X238" s="223"/>
      <c r="Y238" s="197"/>
      <c r="Z238" s="2565"/>
      <c r="AA238" s="2864"/>
      <c r="AB238" s="2565"/>
      <c r="AC238" s="2864"/>
      <c r="AD238" s="2556">
        <v>0</v>
      </c>
      <c r="AE238" s="2539"/>
      <c r="AF238" s="314"/>
      <c r="AG238" s="146" t="s">
        <v>881</v>
      </c>
      <c r="AH238" s="197"/>
      <c r="AI238" s="197"/>
      <c r="AJ238" s="2556"/>
      <c r="AK238" s="2539"/>
      <c r="AL238" s="2556"/>
      <c r="AM238" s="2539"/>
      <c r="AN238" s="2556">
        <v>0</v>
      </c>
      <c r="AO238" s="2539"/>
    </row>
    <row r="239" spans="1:41" ht="16" customHeight="1" x14ac:dyDescent="0.25">
      <c r="A239" s="2875" t="s">
        <v>992</v>
      </c>
      <c r="B239" s="2876"/>
      <c r="C239" s="223"/>
      <c r="D239" s="197"/>
      <c r="E239" s="2565"/>
      <c r="F239" s="2864"/>
      <c r="G239" s="2565"/>
      <c r="H239" s="2864"/>
      <c r="I239" s="2556">
        <v>0</v>
      </c>
      <c r="J239" s="2539"/>
      <c r="K239" s="314"/>
      <c r="L239" s="146" t="s">
        <v>883</v>
      </c>
      <c r="M239" s="197" t="s">
        <v>1095</v>
      </c>
      <c r="N239" s="197" t="s">
        <v>463</v>
      </c>
      <c r="O239" s="2556">
        <v>2</v>
      </c>
      <c r="P239" s="2539"/>
      <c r="Q239" s="2556">
        <v>3950</v>
      </c>
      <c r="R239" s="2539"/>
      <c r="S239" s="2556">
        <v>7900</v>
      </c>
      <c r="T239" s="2539"/>
      <c r="U239" s="323"/>
      <c r="V239" s="2875" t="s">
        <v>992</v>
      </c>
      <c r="W239" s="2876"/>
      <c r="X239" s="223"/>
      <c r="Y239" s="197"/>
      <c r="Z239" s="2565"/>
      <c r="AA239" s="2864"/>
      <c r="AB239" s="2565"/>
      <c r="AC239" s="2864"/>
      <c r="AD239" s="2556">
        <v>0</v>
      </c>
      <c r="AE239" s="2539"/>
      <c r="AF239" s="314"/>
      <c r="AG239" s="146" t="s">
        <v>883</v>
      </c>
      <c r="AH239" s="197"/>
      <c r="AI239" s="197"/>
      <c r="AJ239" s="2556"/>
      <c r="AK239" s="2539"/>
      <c r="AL239" s="2556"/>
      <c r="AM239" s="2539"/>
      <c r="AN239" s="2556">
        <v>0</v>
      </c>
      <c r="AO239" s="2539"/>
    </row>
    <row r="240" spans="1:41" ht="16" customHeight="1" x14ac:dyDescent="0.25">
      <c r="A240" s="2875" t="s">
        <v>1004</v>
      </c>
      <c r="B240" s="2876"/>
      <c r="C240" s="223"/>
      <c r="D240" s="197"/>
      <c r="E240" s="2565"/>
      <c r="F240" s="2864"/>
      <c r="G240" s="2565"/>
      <c r="H240" s="2864"/>
      <c r="I240" s="2556">
        <v>0</v>
      </c>
      <c r="J240" s="2539"/>
      <c r="K240" s="314"/>
      <c r="L240" s="146" t="s">
        <v>545</v>
      </c>
      <c r="M240" s="224"/>
      <c r="N240" s="197"/>
      <c r="O240" s="2556"/>
      <c r="P240" s="2539"/>
      <c r="Q240" s="2556"/>
      <c r="R240" s="2539"/>
      <c r="S240" s="2556">
        <v>0</v>
      </c>
      <c r="T240" s="2539"/>
      <c r="U240" s="323"/>
      <c r="V240" s="2875" t="s">
        <v>1004</v>
      </c>
      <c r="W240" s="2876"/>
      <c r="X240" s="223"/>
      <c r="Y240" s="197"/>
      <c r="Z240" s="2565"/>
      <c r="AA240" s="2864"/>
      <c r="AB240" s="2565"/>
      <c r="AC240" s="2864"/>
      <c r="AD240" s="2556">
        <v>0</v>
      </c>
      <c r="AE240" s="2539"/>
      <c r="AF240" s="314"/>
      <c r="AG240" s="146" t="s">
        <v>545</v>
      </c>
      <c r="AH240" s="197"/>
      <c r="AI240" s="197"/>
      <c r="AJ240" s="2556"/>
      <c r="AK240" s="2539"/>
      <c r="AL240" s="2556"/>
      <c r="AM240" s="2539"/>
      <c r="AN240" s="2556">
        <v>0</v>
      </c>
      <c r="AO240" s="2539"/>
    </row>
    <row r="241" spans="1:41" ht="16" customHeight="1" x14ac:dyDescent="0.25">
      <c r="A241" s="2886" t="s">
        <v>1005</v>
      </c>
      <c r="B241" s="2887"/>
      <c r="C241" s="324"/>
      <c r="D241" s="197"/>
      <c r="E241" s="2565"/>
      <c r="F241" s="2864"/>
      <c r="G241" s="2565"/>
      <c r="H241" s="2864"/>
      <c r="I241" s="2561">
        <v>1020000</v>
      </c>
      <c r="J241" s="2881"/>
      <c r="K241" s="314"/>
      <c r="L241" s="146" t="s">
        <v>546</v>
      </c>
      <c r="M241" s="197" t="s">
        <v>770</v>
      </c>
      <c r="N241" s="197" t="s">
        <v>871</v>
      </c>
      <c r="O241" s="2556">
        <v>2</v>
      </c>
      <c r="P241" s="2539"/>
      <c r="Q241" s="2556">
        <v>83300</v>
      </c>
      <c r="R241" s="2539"/>
      <c r="S241" s="2556">
        <v>166600</v>
      </c>
      <c r="T241" s="2539"/>
      <c r="U241" s="323"/>
      <c r="V241" s="2886" t="s">
        <v>1047</v>
      </c>
      <c r="W241" s="2887"/>
      <c r="X241" s="324"/>
      <c r="Y241" s="197"/>
      <c r="Z241" s="2565"/>
      <c r="AA241" s="2864"/>
      <c r="AB241" s="2565"/>
      <c r="AC241" s="2864"/>
      <c r="AD241" s="2561">
        <v>0</v>
      </c>
      <c r="AE241" s="2881"/>
      <c r="AF241" s="314"/>
      <c r="AG241" s="146" t="s">
        <v>546</v>
      </c>
      <c r="AH241" s="197"/>
      <c r="AI241" s="197"/>
      <c r="AJ241" s="2556"/>
      <c r="AK241" s="2539"/>
      <c r="AL241" s="2556"/>
      <c r="AM241" s="2539"/>
      <c r="AN241" s="2556">
        <v>0</v>
      </c>
      <c r="AO241" s="2539"/>
    </row>
    <row r="242" spans="1:41" ht="16" customHeight="1" x14ac:dyDescent="0.15">
      <c r="A242" s="2802" t="s">
        <v>1003</v>
      </c>
      <c r="B242" s="2803"/>
      <c r="C242" s="144" t="s">
        <v>507</v>
      </c>
      <c r="D242" s="197" t="s">
        <v>508</v>
      </c>
      <c r="E242" s="2556">
        <v>15</v>
      </c>
      <c r="F242" s="2539"/>
      <c r="G242" s="2873">
        <v>34000</v>
      </c>
      <c r="H242" s="2874"/>
      <c r="I242" s="2556">
        <v>510000</v>
      </c>
      <c r="J242" s="2539"/>
      <c r="K242" s="314"/>
      <c r="L242" s="146" t="s">
        <v>548</v>
      </c>
      <c r="M242" s="197"/>
      <c r="N242" s="197"/>
      <c r="O242" s="2556"/>
      <c r="P242" s="2539"/>
      <c r="Q242" s="2556"/>
      <c r="R242" s="2539"/>
      <c r="S242" s="2556">
        <v>0</v>
      </c>
      <c r="T242" s="2539"/>
      <c r="U242" s="323"/>
      <c r="V242" s="2802" t="s">
        <v>1003</v>
      </c>
      <c r="W242" s="2803"/>
      <c r="X242" s="324"/>
      <c r="Y242" s="197"/>
      <c r="Z242" s="2556"/>
      <c r="AA242" s="2539"/>
      <c r="AB242" s="2556"/>
      <c r="AC242" s="2539"/>
      <c r="AD242" s="2556">
        <v>0</v>
      </c>
      <c r="AE242" s="2539"/>
      <c r="AF242" s="314"/>
      <c r="AG242" s="146" t="s">
        <v>548</v>
      </c>
      <c r="AH242" s="197"/>
      <c r="AI242" s="197"/>
      <c r="AJ242" s="2556"/>
      <c r="AK242" s="2539"/>
      <c r="AL242" s="2556"/>
      <c r="AM242" s="2539"/>
      <c r="AN242" s="2556">
        <v>0</v>
      </c>
      <c r="AO242" s="2539"/>
    </row>
    <row r="243" spans="1:41" ht="16" customHeight="1" x14ac:dyDescent="0.25">
      <c r="A243" s="2802" t="s">
        <v>1008</v>
      </c>
      <c r="B243" s="2803"/>
      <c r="C243" s="223"/>
      <c r="D243" s="197"/>
      <c r="E243" s="2556"/>
      <c r="F243" s="2539"/>
      <c r="G243" s="2565"/>
      <c r="H243" s="2864"/>
      <c r="I243" s="2556">
        <v>0</v>
      </c>
      <c r="J243" s="2539"/>
      <c r="K243" s="314"/>
      <c r="L243" s="146" t="s">
        <v>886</v>
      </c>
      <c r="M243" s="197" t="s">
        <v>628</v>
      </c>
      <c r="N243" s="197" t="s">
        <v>871</v>
      </c>
      <c r="O243" s="2556">
        <v>4</v>
      </c>
      <c r="P243" s="2539"/>
      <c r="Q243" s="2556">
        <v>8100</v>
      </c>
      <c r="R243" s="2539"/>
      <c r="S243" s="2556">
        <v>32400</v>
      </c>
      <c r="T243" s="2539"/>
      <c r="U243" s="323"/>
      <c r="V243" s="2802" t="s">
        <v>1008</v>
      </c>
      <c r="W243" s="2803"/>
      <c r="X243" s="223"/>
      <c r="Y243" s="197"/>
      <c r="Z243" s="2556"/>
      <c r="AA243" s="2539"/>
      <c r="AB243" s="2556"/>
      <c r="AC243" s="2539"/>
      <c r="AD243" s="2556">
        <v>0</v>
      </c>
      <c r="AE243" s="2539"/>
      <c r="AF243" s="314"/>
      <c r="AG243" s="146" t="s">
        <v>886</v>
      </c>
      <c r="AH243" s="197"/>
      <c r="AI243" s="197"/>
      <c r="AJ243" s="2556"/>
      <c r="AK243" s="2539"/>
      <c r="AL243" s="2556"/>
      <c r="AM243" s="2539"/>
      <c r="AN243" s="2556">
        <v>0</v>
      </c>
      <c r="AO243" s="2539"/>
    </row>
    <row r="244" spans="1:41" ht="16" customHeight="1" x14ac:dyDescent="0.15">
      <c r="A244" s="2802" t="s">
        <v>480</v>
      </c>
      <c r="B244" s="2803"/>
      <c r="C244" s="223"/>
      <c r="D244" s="197"/>
      <c r="E244" s="2556"/>
      <c r="F244" s="2539"/>
      <c r="G244" s="2556"/>
      <c r="H244" s="2539"/>
      <c r="I244" s="2556">
        <v>0</v>
      </c>
      <c r="J244" s="2539"/>
      <c r="K244" s="314"/>
      <c r="L244" s="146" t="s">
        <v>467</v>
      </c>
      <c r="M244" s="197" t="s">
        <v>727</v>
      </c>
      <c r="N244" s="197" t="s">
        <v>566</v>
      </c>
      <c r="O244" s="2556">
        <v>1</v>
      </c>
      <c r="P244" s="2539"/>
      <c r="Q244" s="2556">
        <v>151700</v>
      </c>
      <c r="R244" s="2539"/>
      <c r="S244" s="2556">
        <v>151700</v>
      </c>
      <c r="T244" s="2539"/>
      <c r="U244" s="323"/>
      <c r="V244" s="2802" t="s">
        <v>480</v>
      </c>
      <c r="W244" s="2803"/>
      <c r="X244" s="223"/>
      <c r="Y244" s="197"/>
      <c r="Z244" s="2556"/>
      <c r="AA244" s="2539"/>
      <c r="AB244" s="2556"/>
      <c r="AC244" s="2539"/>
      <c r="AD244" s="2556">
        <v>0</v>
      </c>
      <c r="AE244" s="2539"/>
      <c r="AF244" s="314"/>
      <c r="AG244" s="146" t="s">
        <v>467</v>
      </c>
      <c r="AH244" s="197" t="s">
        <v>727</v>
      </c>
      <c r="AI244" s="197" t="s">
        <v>463</v>
      </c>
      <c r="AJ244" s="2556">
        <v>750</v>
      </c>
      <c r="AK244" s="2539"/>
      <c r="AL244" s="2556">
        <v>200</v>
      </c>
      <c r="AM244" s="2539"/>
      <c r="AN244" s="2556">
        <v>150000</v>
      </c>
      <c r="AO244" s="2539"/>
    </row>
    <row r="245" spans="1:41" ht="16" customHeight="1" x14ac:dyDescent="0.15">
      <c r="A245" s="2802" t="s">
        <v>481</v>
      </c>
      <c r="B245" s="2803"/>
      <c r="C245" s="223"/>
      <c r="D245" s="197"/>
      <c r="E245" s="2556"/>
      <c r="F245" s="2539"/>
      <c r="G245" s="2556"/>
      <c r="H245" s="2539"/>
      <c r="I245" s="2556">
        <v>0</v>
      </c>
      <c r="J245" s="2539"/>
      <c r="K245" s="314"/>
      <c r="L245" s="146" t="s">
        <v>585</v>
      </c>
      <c r="M245" s="197" t="s">
        <v>1096</v>
      </c>
      <c r="N245" s="197" t="s">
        <v>1097</v>
      </c>
      <c r="O245" s="2557">
        <v>0.5</v>
      </c>
      <c r="P245" s="2558"/>
      <c r="Q245" s="2556">
        <v>140450</v>
      </c>
      <c r="R245" s="2539"/>
      <c r="S245" s="2556">
        <v>70225</v>
      </c>
      <c r="T245" s="2539"/>
      <c r="U245" s="323"/>
      <c r="V245" s="2802" t="s">
        <v>481</v>
      </c>
      <c r="W245" s="2803"/>
      <c r="X245" s="223"/>
      <c r="Y245" s="197"/>
      <c r="Z245" s="2556"/>
      <c r="AA245" s="2539"/>
      <c r="AB245" s="2556"/>
      <c r="AC245" s="2539"/>
      <c r="AD245" s="2556">
        <v>0</v>
      </c>
      <c r="AE245" s="2539"/>
      <c r="AF245" s="314"/>
      <c r="AG245" s="146" t="s">
        <v>585</v>
      </c>
      <c r="AH245" s="197" t="s">
        <v>190</v>
      </c>
      <c r="AI245" s="197" t="s">
        <v>749</v>
      </c>
      <c r="AJ245" s="2557">
        <v>0.3</v>
      </c>
      <c r="AK245" s="2558"/>
      <c r="AL245" s="2556">
        <v>146100</v>
      </c>
      <c r="AM245" s="2539"/>
      <c r="AN245" s="2556">
        <v>43830</v>
      </c>
      <c r="AO245" s="2539"/>
    </row>
    <row r="246" spans="1:41" ht="16" customHeight="1" x14ac:dyDescent="0.25">
      <c r="A246" s="2802" t="s">
        <v>1080</v>
      </c>
      <c r="B246" s="2803"/>
      <c r="C246" s="144" t="s">
        <v>507</v>
      </c>
      <c r="D246" s="197" t="s">
        <v>508</v>
      </c>
      <c r="E246" s="2556">
        <v>15</v>
      </c>
      <c r="F246" s="2539"/>
      <c r="G246" s="2873">
        <v>34000</v>
      </c>
      <c r="H246" s="2874"/>
      <c r="I246" s="2556">
        <v>510000</v>
      </c>
      <c r="J246" s="2539"/>
      <c r="K246" s="314"/>
      <c r="L246" s="146" t="s">
        <v>610</v>
      </c>
      <c r="M246" s="197"/>
      <c r="N246" s="197"/>
      <c r="O246" s="2556"/>
      <c r="P246" s="2539"/>
      <c r="Q246" s="2556"/>
      <c r="R246" s="2539"/>
      <c r="S246" s="2556">
        <v>0</v>
      </c>
      <c r="T246" s="2539"/>
      <c r="U246" s="323"/>
      <c r="V246" s="2802" t="s">
        <v>1080</v>
      </c>
      <c r="W246" s="2803"/>
      <c r="X246" s="324"/>
      <c r="Y246" s="197"/>
      <c r="Z246" s="2556"/>
      <c r="AA246" s="2539"/>
      <c r="AB246" s="2556"/>
      <c r="AC246" s="2864"/>
      <c r="AD246" s="2556">
        <v>0</v>
      </c>
      <c r="AE246" s="2539"/>
      <c r="AF246" s="314"/>
      <c r="AG246" s="325" t="s">
        <v>610</v>
      </c>
      <c r="AH246" s="197"/>
      <c r="AI246" s="197"/>
      <c r="AJ246" s="2556"/>
      <c r="AK246" s="2539"/>
      <c r="AL246" s="2556"/>
      <c r="AM246" s="2539"/>
      <c r="AN246" s="2556">
        <v>0</v>
      </c>
      <c r="AO246" s="2539"/>
    </row>
    <row r="247" spans="1:41" ht="16" customHeight="1" x14ac:dyDescent="0.25">
      <c r="A247" s="2802" t="s">
        <v>1010</v>
      </c>
      <c r="B247" s="2803"/>
      <c r="C247" s="223"/>
      <c r="D247" s="197"/>
      <c r="E247" s="2565"/>
      <c r="F247" s="2864"/>
      <c r="G247" s="2565"/>
      <c r="H247" s="2864"/>
      <c r="I247" s="2556">
        <v>0</v>
      </c>
      <c r="J247" s="2539"/>
      <c r="K247" s="314"/>
      <c r="L247" s="146" t="s">
        <v>518</v>
      </c>
      <c r="M247" s="197"/>
      <c r="N247" s="197"/>
      <c r="O247" s="2556"/>
      <c r="P247" s="2539"/>
      <c r="Q247" s="2556"/>
      <c r="R247" s="2539"/>
      <c r="S247" s="2556">
        <v>0</v>
      </c>
      <c r="T247" s="2539"/>
      <c r="U247" s="323"/>
      <c r="V247" s="2802" t="s">
        <v>1010</v>
      </c>
      <c r="W247" s="2803"/>
      <c r="X247" s="223"/>
      <c r="Y247" s="197"/>
      <c r="Z247" s="2565"/>
      <c r="AA247" s="2864"/>
      <c r="AB247" s="2565"/>
      <c r="AC247" s="2864"/>
      <c r="AD247" s="2556">
        <v>0</v>
      </c>
      <c r="AE247" s="2539"/>
      <c r="AF247" s="314"/>
      <c r="AG247" s="146" t="s">
        <v>518</v>
      </c>
      <c r="AH247" s="197" t="s">
        <v>1045</v>
      </c>
      <c r="AI247" s="197" t="s">
        <v>508</v>
      </c>
      <c r="AJ247" s="2556">
        <v>1400</v>
      </c>
      <c r="AK247" s="2539"/>
      <c r="AL247" s="2556">
        <v>300</v>
      </c>
      <c r="AM247" s="2539"/>
      <c r="AN247" s="2556">
        <v>420000</v>
      </c>
      <c r="AO247" s="2539"/>
    </row>
    <row r="248" spans="1:41" ht="16" customHeight="1" x14ac:dyDescent="0.25">
      <c r="A248" s="2802" t="s">
        <v>1011</v>
      </c>
      <c r="B248" s="2803"/>
      <c r="C248" s="223"/>
      <c r="D248" s="197"/>
      <c r="E248" s="2565"/>
      <c r="F248" s="2864"/>
      <c r="G248" s="2565"/>
      <c r="H248" s="2864"/>
      <c r="I248" s="2556">
        <v>0</v>
      </c>
      <c r="J248" s="2539"/>
      <c r="K248" s="314"/>
      <c r="L248" s="146" t="s">
        <v>818</v>
      </c>
      <c r="M248" s="197" t="s">
        <v>756</v>
      </c>
      <c r="N248" s="197" t="s">
        <v>756</v>
      </c>
      <c r="O248" s="2556">
        <v>1</v>
      </c>
      <c r="P248" s="2539"/>
      <c r="Q248" s="2556">
        <v>10700</v>
      </c>
      <c r="R248" s="2539"/>
      <c r="S248" s="2556">
        <v>10700</v>
      </c>
      <c r="T248" s="2539"/>
      <c r="U248" s="323"/>
      <c r="V248" s="2802" t="s">
        <v>1011</v>
      </c>
      <c r="W248" s="2803"/>
      <c r="X248" s="223"/>
      <c r="Y248" s="197"/>
      <c r="Z248" s="2565"/>
      <c r="AA248" s="2864"/>
      <c r="AB248" s="2565"/>
      <c r="AC248" s="2864"/>
      <c r="AD248" s="2556">
        <v>0</v>
      </c>
      <c r="AE248" s="2539"/>
      <c r="AF248" s="314"/>
      <c r="AG248" s="146" t="s">
        <v>818</v>
      </c>
      <c r="AH248" s="197"/>
      <c r="AI248" s="197"/>
      <c r="AJ248" s="2556"/>
      <c r="AK248" s="2539"/>
      <c r="AL248" s="2556"/>
      <c r="AM248" s="2539"/>
      <c r="AN248" s="2556">
        <v>0</v>
      </c>
      <c r="AO248" s="2539"/>
    </row>
    <row r="249" spans="1:41" ht="16" customHeight="1" x14ac:dyDescent="0.25">
      <c r="A249" s="2802" t="s">
        <v>893</v>
      </c>
      <c r="B249" s="2803"/>
      <c r="C249" s="223"/>
      <c r="D249" s="197"/>
      <c r="E249" s="2565"/>
      <c r="F249" s="2864"/>
      <c r="G249" s="2565"/>
      <c r="H249" s="2864"/>
      <c r="I249" s="2556">
        <v>0</v>
      </c>
      <c r="J249" s="2539"/>
      <c r="K249" s="314"/>
      <c r="L249" s="146" t="s">
        <v>590</v>
      </c>
      <c r="M249" s="197" t="s">
        <v>1098</v>
      </c>
      <c r="N249" s="197" t="s">
        <v>463</v>
      </c>
      <c r="O249" s="2556">
        <v>230</v>
      </c>
      <c r="P249" s="2539"/>
      <c r="Q249" s="2556">
        <v>5000</v>
      </c>
      <c r="R249" s="2539"/>
      <c r="S249" s="2556">
        <v>1150000</v>
      </c>
      <c r="T249" s="2539"/>
      <c r="U249" s="323"/>
      <c r="V249" s="2802" t="s">
        <v>893</v>
      </c>
      <c r="W249" s="2803"/>
      <c r="X249" s="223"/>
      <c r="Y249" s="197"/>
      <c r="Z249" s="2565"/>
      <c r="AA249" s="2864"/>
      <c r="AB249" s="2565"/>
      <c r="AC249" s="2864"/>
      <c r="AD249" s="2556">
        <v>0</v>
      </c>
      <c r="AE249" s="2539"/>
      <c r="AF249" s="314"/>
      <c r="AG249" s="146" t="s">
        <v>590</v>
      </c>
      <c r="AH249" s="197"/>
      <c r="AI249" s="197"/>
      <c r="AJ249" s="2556"/>
      <c r="AK249" s="2539"/>
      <c r="AL249" s="2556"/>
      <c r="AM249" s="2539"/>
      <c r="AN249" s="2556">
        <v>0</v>
      </c>
      <c r="AO249" s="2539"/>
    </row>
    <row r="250" spans="1:41" ht="16" customHeight="1" x14ac:dyDescent="0.25">
      <c r="A250" s="2802" t="s">
        <v>1012</v>
      </c>
      <c r="B250" s="2803"/>
      <c r="C250" s="223"/>
      <c r="D250" s="197"/>
      <c r="E250" s="2565"/>
      <c r="F250" s="2864"/>
      <c r="G250" s="2565"/>
      <c r="H250" s="2864"/>
      <c r="I250" s="2556">
        <v>0</v>
      </c>
      <c r="J250" s="2539"/>
      <c r="K250" s="314"/>
      <c r="L250" s="146" t="s">
        <v>894</v>
      </c>
      <c r="M250" s="197" t="s">
        <v>736</v>
      </c>
      <c r="N250" s="197" t="s">
        <v>1099</v>
      </c>
      <c r="O250" s="2556">
        <v>320</v>
      </c>
      <c r="P250" s="2539"/>
      <c r="Q250" s="2556">
        <v>8450</v>
      </c>
      <c r="R250" s="2539"/>
      <c r="S250" s="2556">
        <v>2704000</v>
      </c>
      <c r="T250" s="2539"/>
      <c r="U250" s="323"/>
      <c r="V250" s="2802" t="s">
        <v>1012</v>
      </c>
      <c r="W250" s="2803"/>
      <c r="X250" s="223"/>
      <c r="Y250" s="197"/>
      <c r="Z250" s="2565"/>
      <c r="AA250" s="2864"/>
      <c r="AB250" s="2565"/>
      <c r="AC250" s="2864"/>
      <c r="AD250" s="2556">
        <v>0</v>
      </c>
      <c r="AE250" s="2539"/>
      <c r="AF250" s="314"/>
      <c r="AG250" s="146" t="s">
        <v>894</v>
      </c>
      <c r="AH250" s="197"/>
      <c r="AI250" s="197"/>
      <c r="AJ250" s="2556"/>
      <c r="AK250" s="2539"/>
      <c r="AL250" s="2556"/>
      <c r="AM250" s="2539"/>
      <c r="AN250" s="2556">
        <v>0</v>
      </c>
      <c r="AO250" s="2539"/>
    </row>
    <row r="251" spans="1:41" ht="16" customHeight="1" x14ac:dyDescent="0.25">
      <c r="A251" s="2802" t="s">
        <v>515</v>
      </c>
      <c r="B251" s="2803"/>
      <c r="C251" s="223"/>
      <c r="D251" s="197"/>
      <c r="E251" s="2565"/>
      <c r="F251" s="2864"/>
      <c r="G251" s="2565"/>
      <c r="H251" s="2864"/>
      <c r="I251" s="2556">
        <v>0</v>
      </c>
      <c r="J251" s="2539"/>
      <c r="K251" s="61"/>
      <c r="L251" s="232" t="s">
        <v>526</v>
      </c>
      <c r="M251" s="144" t="s">
        <v>1100</v>
      </c>
      <c r="N251" s="144" t="s">
        <v>1099</v>
      </c>
      <c r="O251" s="2680">
        <v>700</v>
      </c>
      <c r="P251" s="2680"/>
      <c r="Q251" s="2680">
        <v>2800</v>
      </c>
      <c r="R251" s="2680"/>
      <c r="S251" s="2556">
        <v>1960000</v>
      </c>
      <c r="T251" s="2539"/>
      <c r="U251" s="323"/>
      <c r="V251" s="2802" t="s">
        <v>515</v>
      </c>
      <c r="W251" s="2803"/>
      <c r="X251" s="223"/>
      <c r="Y251" s="197"/>
      <c r="Z251" s="2565"/>
      <c r="AA251" s="2864"/>
      <c r="AB251" s="2565"/>
      <c r="AC251" s="2864"/>
      <c r="AD251" s="2556">
        <v>0</v>
      </c>
      <c r="AE251" s="2539"/>
      <c r="AF251" s="314"/>
      <c r="AG251" s="232" t="s">
        <v>526</v>
      </c>
      <c r="AH251" s="144"/>
      <c r="AI251" s="144"/>
      <c r="AJ251" s="2680"/>
      <c r="AK251" s="2680"/>
      <c r="AL251" s="2680"/>
      <c r="AM251" s="2680"/>
      <c r="AN251" s="2556">
        <v>0</v>
      </c>
      <c r="AO251" s="2539"/>
    </row>
    <row r="252" spans="1:41" ht="16" customHeight="1" x14ac:dyDescent="0.25">
      <c r="A252" s="2879" t="s">
        <v>1013</v>
      </c>
      <c r="B252" s="2880"/>
      <c r="C252" s="223"/>
      <c r="D252" s="197"/>
      <c r="E252" s="2565"/>
      <c r="F252" s="2864"/>
      <c r="G252" s="2565"/>
      <c r="H252" s="2864"/>
      <c r="I252" s="2561">
        <v>4760000</v>
      </c>
      <c r="J252" s="2881"/>
      <c r="K252" s="61"/>
      <c r="L252" s="232" t="s">
        <v>1101</v>
      </c>
      <c r="M252" s="144"/>
      <c r="N252" s="144" t="s">
        <v>811</v>
      </c>
      <c r="O252" s="2680"/>
      <c r="P252" s="2680"/>
      <c r="Q252" s="2680"/>
      <c r="R252" s="2680"/>
      <c r="S252" s="2680">
        <v>350000</v>
      </c>
      <c r="T252" s="2680"/>
      <c r="U252" s="326"/>
      <c r="V252" s="2879" t="s">
        <v>1013</v>
      </c>
      <c r="W252" s="2880"/>
      <c r="X252" s="223"/>
      <c r="Y252" s="197"/>
      <c r="Z252" s="2565"/>
      <c r="AA252" s="2864"/>
      <c r="AB252" s="2565"/>
      <c r="AC252" s="2864"/>
      <c r="AD252" s="2561">
        <v>1326000</v>
      </c>
      <c r="AE252" s="2881"/>
      <c r="AF252" s="314"/>
      <c r="AG252" s="232" t="s">
        <v>1088</v>
      </c>
      <c r="AH252" s="144"/>
      <c r="AI252" s="144"/>
      <c r="AJ252" s="2680"/>
      <c r="AK252" s="2680"/>
      <c r="AL252" s="2680"/>
      <c r="AM252" s="2680"/>
      <c r="AN252" s="2556">
        <v>0</v>
      </c>
      <c r="AO252" s="2539"/>
    </row>
    <row r="253" spans="1:41" ht="16" customHeight="1" x14ac:dyDescent="0.15">
      <c r="A253" s="2802" t="s">
        <v>872</v>
      </c>
      <c r="B253" s="2803"/>
      <c r="C253" s="144" t="s">
        <v>507</v>
      </c>
      <c r="D253" s="197" t="s">
        <v>508</v>
      </c>
      <c r="E253" s="2556">
        <v>5</v>
      </c>
      <c r="F253" s="2539"/>
      <c r="G253" s="2873">
        <v>34000</v>
      </c>
      <c r="H253" s="2874"/>
      <c r="I253" s="2556">
        <v>170000</v>
      </c>
      <c r="J253" s="2539"/>
      <c r="K253" s="61"/>
      <c r="L253" s="235" t="s">
        <v>896</v>
      </c>
      <c r="M253" s="74"/>
      <c r="N253" s="236"/>
      <c r="O253" s="2884"/>
      <c r="P253" s="2884"/>
      <c r="Q253" s="2884"/>
      <c r="R253" s="2884"/>
      <c r="S253" s="2885">
        <v>7269325</v>
      </c>
      <c r="T253" s="2885"/>
      <c r="U253" s="327"/>
      <c r="V253" s="2802" t="s">
        <v>872</v>
      </c>
      <c r="W253" s="2803"/>
      <c r="X253" s="223"/>
      <c r="Y253" s="197"/>
      <c r="Z253" s="2556"/>
      <c r="AA253" s="2539"/>
      <c r="AB253" s="2556"/>
      <c r="AC253" s="2539"/>
      <c r="AD253" s="2556">
        <v>0</v>
      </c>
      <c r="AE253" s="2539"/>
      <c r="AF253" s="314"/>
      <c r="AG253" s="235" t="s">
        <v>896</v>
      </c>
      <c r="AH253" s="74"/>
      <c r="AI253" s="236"/>
      <c r="AJ253" s="2884"/>
      <c r="AK253" s="2884"/>
      <c r="AL253" s="2884"/>
      <c r="AM253" s="2884"/>
      <c r="AN253" s="2885">
        <v>613830</v>
      </c>
      <c r="AO253" s="2885"/>
    </row>
    <row r="254" spans="1:41" ht="16" customHeight="1" x14ac:dyDescent="0.15">
      <c r="A254" s="2802" t="s">
        <v>506</v>
      </c>
      <c r="B254" s="2803"/>
      <c r="C254" s="223"/>
      <c r="D254" s="197"/>
      <c r="E254" s="2556"/>
      <c r="F254" s="2539"/>
      <c r="G254" s="2556"/>
      <c r="H254" s="2539"/>
      <c r="I254" s="2556">
        <v>0</v>
      </c>
      <c r="J254" s="2539"/>
      <c r="K254" s="61"/>
      <c r="L254" s="172"/>
      <c r="M254" s="233"/>
      <c r="N254" s="144"/>
      <c r="O254" s="2680"/>
      <c r="P254" s="2680"/>
      <c r="Q254" s="2680"/>
      <c r="R254" s="2680"/>
      <c r="S254" s="2680"/>
      <c r="T254" s="2680"/>
      <c r="U254" s="326"/>
      <c r="V254" s="2802" t="s">
        <v>506</v>
      </c>
      <c r="W254" s="2803"/>
      <c r="X254" s="223"/>
      <c r="Y254" s="197"/>
      <c r="Z254" s="2556"/>
      <c r="AA254" s="2539"/>
      <c r="AB254" s="2556"/>
      <c r="AC254" s="2539"/>
      <c r="AD254" s="2556">
        <v>0</v>
      </c>
      <c r="AE254" s="2539"/>
      <c r="AF254" s="314"/>
      <c r="AG254" s="172"/>
      <c r="AH254" s="233"/>
      <c r="AI254" s="144"/>
      <c r="AJ254" s="2680"/>
      <c r="AK254" s="2680"/>
      <c r="AL254" s="2680"/>
      <c r="AM254" s="2680"/>
      <c r="AN254" s="2680"/>
      <c r="AO254" s="2680"/>
    </row>
    <row r="255" spans="1:41" ht="16" customHeight="1" x14ac:dyDescent="0.25">
      <c r="A255" s="2802" t="s">
        <v>1015</v>
      </c>
      <c r="B255" s="2803"/>
      <c r="C255" s="223"/>
      <c r="D255" s="197"/>
      <c r="E255" s="2565"/>
      <c r="F255" s="2864"/>
      <c r="G255" s="2565"/>
      <c r="H255" s="2864"/>
      <c r="I255" s="2556">
        <v>0</v>
      </c>
      <c r="J255" s="2539"/>
      <c r="K255" s="61"/>
      <c r="L255" s="168" t="s">
        <v>592</v>
      </c>
      <c r="M255" s="169"/>
      <c r="N255" s="169"/>
      <c r="O255" s="2882"/>
      <c r="P255" s="2882"/>
      <c r="Q255" s="2882"/>
      <c r="R255" s="2882"/>
      <c r="S255" s="2882"/>
      <c r="T255" s="2883"/>
      <c r="U255" s="323"/>
      <c r="V255" s="2802" t="s">
        <v>1015</v>
      </c>
      <c r="W255" s="2803"/>
      <c r="X255" s="223"/>
      <c r="Y255" s="197"/>
      <c r="Z255" s="2565"/>
      <c r="AA255" s="2864"/>
      <c r="AB255" s="2565"/>
      <c r="AC255" s="2864"/>
      <c r="AD255" s="2556">
        <v>0</v>
      </c>
      <c r="AE255" s="2539"/>
      <c r="AF255" s="314"/>
      <c r="AG255" s="168" t="s">
        <v>592</v>
      </c>
      <c r="AH255" s="169"/>
      <c r="AI255" s="169"/>
      <c r="AJ255" s="2882"/>
      <c r="AK255" s="2882"/>
      <c r="AL255" s="2882"/>
      <c r="AM255" s="2882"/>
      <c r="AN255" s="2882"/>
      <c r="AO255" s="2883"/>
    </row>
    <row r="256" spans="1:41" ht="16" customHeight="1" x14ac:dyDescent="0.25">
      <c r="A256" s="2802" t="s">
        <v>1016</v>
      </c>
      <c r="B256" s="2803"/>
      <c r="C256" s="223"/>
      <c r="D256" s="197"/>
      <c r="E256" s="2565"/>
      <c r="F256" s="2864"/>
      <c r="G256" s="2565"/>
      <c r="H256" s="2864"/>
      <c r="I256" s="2556">
        <v>0</v>
      </c>
      <c r="J256" s="2539"/>
      <c r="K256" s="61"/>
      <c r="L256" s="172" t="s">
        <v>1017</v>
      </c>
      <c r="M256" s="173" t="s">
        <v>1054</v>
      </c>
      <c r="N256" s="174"/>
      <c r="O256" s="2538"/>
      <c r="P256" s="2538"/>
      <c r="Q256" s="2538"/>
      <c r="R256" s="2538"/>
      <c r="S256" s="2538">
        <v>672466.25</v>
      </c>
      <c r="T256" s="2539"/>
      <c r="U256" s="323"/>
      <c r="V256" s="2802" t="s">
        <v>1016</v>
      </c>
      <c r="W256" s="2803"/>
      <c r="X256" s="223"/>
      <c r="Y256" s="197"/>
      <c r="Z256" s="2565"/>
      <c r="AA256" s="2864"/>
      <c r="AB256" s="2565"/>
      <c r="AC256" s="2864"/>
      <c r="AD256" s="2556">
        <v>0</v>
      </c>
      <c r="AE256" s="2539"/>
      <c r="AF256" s="314"/>
      <c r="AG256" s="172" t="s">
        <v>1017</v>
      </c>
      <c r="AH256" s="173" t="s">
        <v>1054</v>
      </c>
      <c r="AI256" s="174"/>
      <c r="AJ256" s="2538"/>
      <c r="AK256" s="2538"/>
      <c r="AL256" s="2538"/>
      <c r="AM256" s="2538"/>
      <c r="AN256" s="2538">
        <v>311604</v>
      </c>
      <c r="AO256" s="2539"/>
    </row>
    <row r="257" spans="1:41" ht="16" customHeight="1" x14ac:dyDescent="0.25">
      <c r="A257" s="2802" t="s">
        <v>1018</v>
      </c>
      <c r="B257" s="2803"/>
      <c r="C257" s="223"/>
      <c r="D257" s="197"/>
      <c r="E257" s="2565"/>
      <c r="F257" s="2864"/>
      <c r="G257" s="2565"/>
      <c r="H257" s="2864"/>
      <c r="I257" s="2556">
        <v>0</v>
      </c>
      <c r="J257" s="2539"/>
      <c r="K257" s="61"/>
      <c r="L257" s="176" t="s">
        <v>538</v>
      </c>
      <c r="M257" s="174"/>
      <c r="N257" s="174"/>
      <c r="O257" s="2538"/>
      <c r="P257" s="2538"/>
      <c r="Q257" s="2538"/>
      <c r="R257" s="2538"/>
      <c r="S257" s="2538">
        <v>150000</v>
      </c>
      <c r="T257" s="2539"/>
      <c r="U257" s="323"/>
      <c r="V257" s="2802" t="s">
        <v>1018</v>
      </c>
      <c r="W257" s="2803"/>
      <c r="X257" s="223"/>
      <c r="Y257" s="197"/>
      <c r="Z257" s="2565"/>
      <c r="AA257" s="2864"/>
      <c r="AB257" s="2565"/>
      <c r="AC257" s="2864"/>
      <c r="AD257" s="2556">
        <v>0</v>
      </c>
      <c r="AE257" s="2539"/>
      <c r="AF257" s="314"/>
      <c r="AG257" s="176" t="s">
        <v>538</v>
      </c>
      <c r="AH257" s="174"/>
      <c r="AI257" s="174"/>
      <c r="AJ257" s="2538"/>
      <c r="AK257" s="2538"/>
      <c r="AL257" s="2538"/>
      <c r="AM257" s="2538"/>
      <c r="AN257" s="2538"/>
      <c r="AO257" s="2539"/>
    </row>
    <row r="258" spans="1:41" ht="16" customHeight="1" x14ac:dyDescent="0.25">
      <c r="A258" s="2802" t="s">
        <v>1019</v>
      </c>
      <c r="B258" s="2803"/>
      <c r="C258" s="223"/>
      <c r="D258" s="197"/>
      <c r="E258" s="2565"/>
      <c r="F258" s="2864"/>
      <c r="G258" s="2565"/>
      <c r="H258" s="2864"/>
      <c r="I258" s="2556">
        <v>0</v>
      </c>
      <c r="J258" s="2539"/>
      <c r="K258" s="61"/>
      <c r="L258" s="177" t="s">
        <v>540</v>
      </c>
      <c r="M258" s="174"/>
      <c r="N258" s="174"/>
      <c r="O258" s="2538"/>
      <c r="P258" s="2538"/>
      <c r="Q258" s="2538"/>
      <c r="R258" s="2538"/>
      <c r="S258" s="2538">
        <v>550000</v>
      </c>
      <c r="T258" s="2539"/>
      <c r="U258" s="323"/>
      <c r="V258" s="2802" t="s">
        <v>1019</v>
      </c>
      <c r="W258" s="2803"/>
      <c r="X258" s="223"/>
      <c r="Y258" s="197"/>
      <c r="Z258" s="2565"/>
      <c r="AA258" s="2864"/>
      <c r="AB258" s="2565"/>
      <c r="AC258" s="2864"/>
      <c r="AD258" s="2556">
        <v>0</v>
      </c>
      <c r="AE258" s="2539"/>
      <c r="AF258" s="314"/>
      <c r="AG258" s="177" t="s">
        <v>540</v>
      </c>
      <c r="AH258" s="174"/>
      <c r="AI258" s="174"/>
      <c r="AJ258" s="2538"/>
      <c r="AK258" s="2538"/>
      <c r="AL258" s="2538"/>
      <c r="AM258" s="2538"/>
      <c r="AN258" s="2538">
        <v>550000</v>
      </c>
      <c r="AO258" s="2539"/>
    </row>
    <row r="259" spans="1:41" ht="16" customHeight="1" x14ac:dyDescent="0.25">
      <c r="A259" s="2802" t="s">
        <v>1020</v>
      </c>
      <c r="B259" s="2803"/>
      <c r="C259" s="223"/>
      <c r="D259" s="197"/>
      <c r="E259" s="2565"/>
      <c r="F259" s="2864"/>
      <c r="G259" s="2565"/>
      <c r="H259" s="2864"/>
      <c r="I259" s="2556">
        <v>0</v>
      </c>
      <c r="J259" s="2539"/>
      <c r="K259" s="61"/>
      <c r="L259" s="177" t="s">
        <v>542</v>
      </c>
      <c r="M259" s="174"/>
      <c r="N259" s="174"/>
      <c r="O259" s="2538"/>
      <c r="P259" s="2538"/>
      <c r="Q259" s="2538"/>
      <c r="R259" s="2538"/>
      <c r="S259" s="2538">
        <v>672466.25</v>
      </c>
      <c r="T259" s="2539"/>
      <c r="U259" s="323"/>
      <c r="V259" s="2802" t="s">
        <v>1020</v>
      </c>
      <c r="W259" s="2803"/>
      <c r="X259" s="223"/>
      <c r="Y259" s="197"/>
      <c r="Z259" s="2565"/>
      <c r="AA259" s="2864"/>
      <c r="AB259" s="2565"/>
      <c r="AC259" s="2864"/>
      <c r="AD259" s="2556">
        <v>0</v>
      </c>
      <c r="AE259" s="2539"/>
      <c r="AF259" s="314"/>
      <c r="AG259" s="177" t="s">
        <v>743</v>
      </c>
      <c r="AH259" s="174"/>
      <c r="AI259" s="174"/>
      <c r="AJ259" s="2538"/>
      <c r="AK259" s="2538"/>
      <c r="AL259" s="2538"/>
      <c r="AM259" s="2538"/>
      <c r="AN259" s="2538">
        <v>311604</v>
      </c>
      <c r="AO259" s="2539"/>
    </row>
    <row r="260" spans="1:41" ht="16" customHeight="1" x14ac:dyDescent="0.25">
      <c r="A260" s="2802" t="s">
        <v>1021</v>
      </c>
      <c r="B260" s="2803"/>
      <c r="C260" s="223"/>
      <c r="D260" s="197"/>
      <c r="E260" s="2565"/>
      <c r="F260" s="2864"/>
      <c r="G260" s="2565"/>
      <c r="H260" s="2864"/>
      <c r="I260" s="2556">
        <v>0</v>
      </c>
      <c r="J260" s="2539"/>
      <c r="K260" s="61"/>
      <c r="L260" s="193" t="s">
        <v>515</v>
      </c>
      <c r="M260" s="181"/>
      <c r="N260" s="181"/>
      <c r="O260" s="2767"/>
      <c r="P260" s="2767"/>
      <c r="Q260" s="2767"/>
      <c r="R260" s="2767"/>
      <c r="S260" s="2767">
        <v>150000</v>
      </c>
      <c r="T260" s="2768"/>
      <c r="U260" s="323"/>
      <c r="V260" s="2802" t="s">
        <v>1021</v>
      </c>
      <c r="W260" s="2803"/>
      <c r="X260" s="324"/>
      <c r="Y260" s="197"/>
      <c r="Z260" s="2565"/>
      <c r="AA260" s="2864"/>
      <c r="AB260" s="2565"/>
      <c r="AC260" s="2864"/>
      <c r="AD260" s="2556">
        <v>0</v>
      </c>
      <c r="AE260" s="2539"/>
      <c r="AF260" s="314"/>
      <c r="AG260" s="193" t="s">
        <v>515</v>
      </c>
      <c r="AH260" s="181"/>
      <c r="AI260" s="181"/>
      <c r="AJ260" s="2767"/>
      <c r="AK260" s="2767"/>
      <c r="AL260" s="2767"/>
      <c r="AM260" s="2767"/>
      <c r="AN260" s="2767">
        <v>100000</v>
      </c>
      <c r="AO260" s="2768"/>
    </row>
    <row r="261" spans="1:41" ht="16" customHeight="1" x14ac:dyDescent="0.25">
      <c r="A261" s="2802" t="s">
        <v>1102</v>
      </c>
      <c r="B261" s="2803"/>
      <c r="C261" s="144" t="s">
        <v>507</v>
      </c>
      <c r="D261" s="197" t="s">
        <v>508</v>
      </c>
      <c r="E261" s="2565">
        <v>30</v>
      </c>
      <c r="F261" s="2864"/>
      <c r="G261" s="2873">
        <v>34000</v>
      </c>
      <c r="H261" s="2874"/>
      <c r="I261" s="2556">
        <v>1020000</v>
      </c>
      <c r="J261" s="2539"/>
      <c r="K261" s="61"/>
      <c r="L261" s="182" t="s">
        <v>544</v>
      </c>
      <c r="M261" s="237"/>
      <c r="N261" s="237"/>
      <c r="O261" s="2890"/>
      <c r="P261" s="2890"/>
      <c r="Q261" s="2891"/>
      <c r="R261" s="2891"/>
      <c r="S261" s="2892">
        <v>2194932.5</v>
      </c>
      <c r="T261" s="2892"/>
      <c r="U261" s="328"/>
      <c r="V261" s="2802" t="s">
        <v>1090</v>
      </c>
      <c r="W261" s="2803"/>
      <c r="X261" s="324"/>
      <c r="Y261" s="197"/>
      <c r="Z261" s="2565"/>
      <c r="AA261" s="2864"/>
      <c r="AB261" s="2565"/>
      <c r="AC261" s="2864"/>
      <c r="AD261" s="2556">
        <v>0</v>
      </c>
      <c r="AE261" s="2539"/>
      <c r="AF261" s="314"/>
      <c r="AG261" s="182" t="s">
        <v>544</v>
      </c>
      <c r="AH261" s="237"/>
      <c r="AI261" s="237"/>
      <c r="AJ261" s="2890"/>
      <c r="AK261" s="2890"/>
      <c r="AL261" s="2891"/>
      <c r="AM261" s="2891"/>
      <c r="AN261" s="2892">
        <v>1273208</v>
      </c>
      <c r="AO261" s="2892"/>
    </row>
    <row r="262" spans="1:41" ht="16" customHeight="1" x14ac:dyDescent="0.25">
      <c r="A262" s="2802" t="s">
        <v>1023</v>
      </c>
      <c r="B262" s="2803"/>
      <c r="C262" s="223"/>
      <c r="D262" s="197"/>
      <c r="E262" s="2565"/>
      <c r="F262" s="2864"/>
      <c r="G262" s="2565"/>
      <c r="H262" s="2566"/>
      <c r="I262" s="2556">
        <v>0</v>
      </c>
      <c r="J262" s="2539"/>
      <c r="K262" s="61"/>
      <c r="L262" s="185"/>
      <c r="M262" s="174"/>
      <c r="N262" s="174"/>
      <c r="O262" s="2538"/>
      <c r="P262" s="2538"/>
      <c r="Q262" s="2538"/>
      <c r="R262" s="2538"/>
      <c r="S262" s="2538"/>
      <c r="T262" s="2539"/>
      <c r="U262" s="323"/>
      <c r="V262" s="2802" t="s">
        <v>1023</v>
      </c>
      <c r="W262" s="2803"/>
      <c r="X262" s="223"/>
      <c r="Y262" s="197"/>
      <c r="Z262" s="2565"/>
      <c r="AA262" s="2864"/>
      <c r="AB262" s="2565"/>
      <c r="AC262" s="2864"/>
      <c r="AD262" s="2556">
        <v>0</v>
      </c>
      <c r="AE262" s="2539"/>
      <c r="AF262" s="314"/>
      <c r="AG262" s="185"/>
      <c r="AH262" s="174"/>
      <c r="AI262" s="174"/>
      <c r="AJ262" s="2538"/>
      <c r="AK262" s="2538"/>
      <c r="AL262" s="2538"/>
      <c r="AM262" s="2538"/>
      <c r="AN262" s="2538"/>
      <c r="AO262" s="2539"/>
    </row>
    <row r="263" spans="1:41" ht="16" customHeight="1" thickBot="1" x14ac:dyDescent="0.3">
      <c r="A263" s="2802" t="s">
        <v>525</v>
      </c>
      <c r="B263" s="2803"/>
      <c r="C263" s="144" t="s">
        <v>507</v>
      </c>
      <c r="D263" s="197" t="s">
        <v>508</v>
      </c>
      <c r="E263" s="2565">
        <v>36</v>
      </c>
      <c r="F263" s="2864"/>
      <c r="G263" s="2873">
        <v>34000</v>
      </c>
      <c r="H263" s="2874"/>
      <c r="I263" s="2556">
        <v>1224000</v>
      </c>
      <c r="J263" s="2539"/>
      <c r="K263" s="61"/>
      <c r="L263" s="186" t="s">
        <v>598</v>
      </c>
      <c r="M263" s="241"/>
      <c r="N263" s="241"/>
      <c r="O263" s="241"/>
      <c r="P263" s="241"/>
      <c r="Q263" s="187"/>
      <c r="R263" s="187"/>
      <c r="S263" s="2771">
        <v>15644257.5</v>
      </c>
      <c r="T263" s="2772"/>
      <c r="U263" s="328"/>
      <c r="V263" s="2802" t="s">
        <v>525</v>
      </c>
      <c r="W263" s="2803"/>
      <c r="X263" s="144" t="s">
        <v>507</v>
      </c>
      <c r="Y263" s="197" t="s">
        <v>508</v>
      </c>
      <c r="Z263" s="2565">
        <v>10</v>
      </c>
      <c r="AA263" s="2864"/>
      <c r="AB263" s="2873">
        <v>34000</v>
      </c>
      <c r="AC263" s="2874"/>
      <c r="AD263" s="2556">
        <v>340000</v>
      </c>
      <c r="AE263" s="2539"/>
      <c r="AF263" s="314"/>
      <c r="AG263" s="186" t="s">
        <v>598</v>
      </c>
      <c r="AH263" s="241"/>
      <c r="AI263" s="241"/>
      <c r="AJ263" s="241"/>
      <c r="AK263" s="241"/>
      <c r="AL263" s="187"/>
      <c r="AM263" s="187"/>
      <c r="AN263" s="2771">
        <v>7505288</v>
      </c>
      <c r="AO263" s="2772"/>
    </row>
    <row r="264" spans="1:41" ht="16" customHeight="1" x14ac:dyDescent="0.15">
      <c r="A264" s="2802" t="s">
        <v>1030</v>
      </c>
      <c r="B264" s="2803"/>
      <c r="C264" s="144" t="s">
        <v>507</v>
      </c>
      <c r="D264" s="197" t="s">
        <v>508</v>
      </c>
      <c r="E264" s="2556">
        <v>35</v>
      </c>
      <c r="F264" s="2539"/>
      <c r="G264" s="2873">
        <v>34000</v>
      </c>
      <c r="H264" s="2874"/>
      <c r="I264" s="2556">
        <v>1190000</v>
      </c>
      <c r="J264" s="2539"/>
      <c r="K264" s="61"/>
      <c r="L264" s="174"/>
      <c r="M264" s="174"/>
      <c r="N264" s="174"/>
      <c r="O264" s="174"/>
      <c r="P264" s="174"/>
      <c r="Q264" s="174"/>
      <c r="R264" s="174"/>
      <c r="S264" s="174"/>
      <c r="T264" s="174"/>
      <c r="U264" s="322"/>
      <c r="V264" s="2802" t="s">
        <v>1064</v>
      </c>
      <c r="W264" s="2803"/>
      <c r="X264" s="144" t="s">
        <v>507</v>
      </c>
      <c r="Y264" s="197" t="s">
        <v>508</v>
      </c>
      <c r="Z264" s="2556">
        <v>11</v>
      </c>
      <c r="AA264" s="2539"/>
      <c r="AB264" s="2873">
        <v>34000</v>
      </c>
      <c r="AC264" s="2874"/>
      <c r="AD264" s="2556">
        <v>374000</v>
      </c>
      <c r="AE264" s="2539"/>
      <c r="AF264" s="319"/>
      <c r="AG264" s="174"/>
      <c r="AH264" s="174"/>
      <c r="AI264" s="174"/>
      <c r="AJ264" s="174"/>
      <c r="AK264" s="174"/>
      <c r="AL264" s="174"/>
      <c r="AM264" s="174"/>
      <c r="AN264" s="174"/>
      <c r="AO264" s="174"/>
    </row>
    <row r="265" spans="1:41" ht="16" customHeight="1" x14ac:dyDescent="0.25">
      <c r="A265" s="2802" t="s">
        <v>1031</v>
      </c>
      <c r="B265" s="2803"/>
      <c r="C265" s="223"/>
      <c r="D265" s="197"/>
      <c r="E265" s="2565"/>
      <c r="F265" s="2864"/>
      <c r="G265" s="2565"/>
      <c r="H265" s="2864"/>
      <c r="I265" s="2556">
        <v>0</v>
      </c>
      <c r="J265" s="2539"/>
      <c r="K265" s="61"/>
      <c r="L265" s="15" t="s">
        <v>1546</v>
      </c>
      <c r="M265" s="174"/>
      <c r="N265" s="174"/>
      <c r="O265" s="174"/>
      <c r="P265" s="174"/>
      <c r="Q265" s="174"/>
      <c r="R265" s="174"/>
      <c r="S265" s="174"/>
      <c r="T265" s="174"/>
      <c r="U265" s="322"/>
      <c r="V265" s="2802" t="s">
        <v>1031</v>
      </c>
      <c r="W265" s="2803"/>
      <c r="X265" s="324"/>
      <c r="Y265" s="197"/>
      <c r="Z265" s="2565"/>
      <c r="AA265" s="2864"/>
      <c r="AB265" s="2565"/>
      <c r="AC265" s="2864"/>
      <c r="AD265" s="2556">
        <v>0</v>
      </c>
      <c r="AE265" s="2539"/>
      <c r="AF265" s="314"/>
      <c r="AG265" s="15" t="s">
        <v>1546</v>
      </c>
      <c r="AH265" s="174"/>
      <c r="AI265" s="174"/>
      <c r="AJ265" s="174"/>
      <c r="AK265" s="174"/>
      <c r="AL265" s="174"/>
      <c r="AM265" s="174"/>
      <c r="AN265" s="174"/>
      <c r="AO265" s="174"/>
    </row>
    <row r="266" spans="1:41" ht="16" customHeight="1" x14ac:dyDescent="0.25">
      <c r="A266" s="2802" t="s">
        <v>1032</v>
      </c>
      <c r="B266" s="2803"/>
      <c r="C266" s="223"/>
      <c r="D266" s="197"/>
      <c r="E266" s="2565"/>
      <c r="F266" s="2864"/>
      <c r="G266" s="2565"/>
      <c r="H266" s="2864"/>
      <c r="I266" s="2556">
        <v>0</v>
      </c>
      <c r="J266" s="2539"/>
      <c r="K266" s="61"/>
      <c r="L266" s="2174" t="s">
        <v>1601</v>
      </c>
      <c r="M266" s="1923"/>
      <c r="N266" s="1923"/>
      <c r="O266" s="1923"/>
      <c r="P266" s="1923"/>
      <c r="Q266" s="1938"/>
      <c r="R266" s="1923"/>
      <c r="S266" s="1923"/>
      <c r="T266" s="174"/>
      <c r="U266" s="322"/>
      <c r="V266" s="2802" t="s">
        <v>1032</v>
      </c>
      <c r="W266" s="2803"/>
      <c r="X266" s="223"/>
      <c r="Y266" s="197"/>
      <c r="Z266" s="2565"/>
      <c r="AA266" s="2864"/>
      <c r="AB266" s="2565"/>
      <c r="AC266" s="2864"/>
      <c r="AD266" s="2556">
        <v>0</v>
      </c>
      <c r="AE266" s="2539"/>
      <c r="AF266" s="314"/>
      <c r="AG266" s="2174" t="s">
        <v>1602</v>
      </c>
      <c r="AH266" s="1923"/>
      <c r="AI266" s="1923"/>
      <c r="AJ266" s="1923"/>
      <c r="AK266" s="1923"/>
      <c r="AL266" s="1938"/>
      <c r="AM266" s="1923"/>
      <c r="AN266" s="1923"/>
      <c r="AO266" s="174"/>
    </row>
    <row r="267" spans="1:41" ht="16" customHeight="1" x14ac:dyDescent="0.25">
      <c r="A267" s="2802" t="s">
        <v>1033</v>
      </c>
      <c r="B267" s="2803"/>
      <c r="C267" s="223"/>
      <c r="D267" s="197"/>
      <c r="E267" s="2565"/>
      <c r="F267" s="2864"/>
      <c r="G267" s="2565"/>
      <c r="H267" s="2864"/>
      <c r="I267" s="2556">
        <v>0</v>
      </c>
      <c r="J267" s="2539"/>
      <c r="K267" s="61"/>
      <c r="L267" s="174"/>
      <c r="M267" s="242"/>
      <c r="N267" s="242"/>
      <c r="O267" s="242"/>
      <c r="P267" s="242"/>
      <c r="Q267" s="130"/>
      <c r="R267" s="69"/>
      <c r="S267" s="174"/>
      <c r="T267" s="174"/>
      <c r="U267" s="322"/>
      <c r="V267" s="2802" t="s">
        <v>1033</v>
      </c>
      <c r="W267" s="2803"/>
      <c r="X267" s="223"/>
      <c r="Y267" s="197"/>
      <c r="Z267" s="2565"/>
      <c r="AA267" s="2864"/>
      <c r="AB267" s="2565"/>
      <c r="AC267" s="2864"/>
      <c r="AD267" s="2556">
        <v>0</v>
      </c>
      <c r="AE267" s="2539"/>
      <c r="AF267" s="314"/>
      <c r="AG267" s="174"/>
      <c r="AH267" s="2808"/>
      <c r="AI267" s="2808"/>
      <c r="AJ267" s="2808"/>
      <c r="AK267" s="2808"/>
      <c r="AL267" s="306"/>
      <c r="AM267" s="69"/>
      <c r="AN267" s="174"/>
      <c r="AO267" s="174"/>
    </row>
    <row r="268" spans="1:41" ht="16" customHeight="1" x14ac:dyDescent="0.15">
      <c r="A268" s="2802" t="s">
        <v>1034</v>
      </c>
      <c r="B268" s="2803"/>
      <c r="C268" s="144" t="s">
        <v>507</v>
      </c>
      <c r="D268" s="197" t="s">
        <v>508</v>
      </c>
      <c r="E268" s="2556">
        <v>10</v>
      </c>
      <c r="F268" s="2539"/>
      <c r="G268" s="2873">
        <v>34000</v>
      </c>
      <c r="H268" s="2874"/>
      <c r="I268" s="2556">
        <v>340000</v>
      </c>
      <c r="J268" s="2539"/>
      <c r="K268" s="61"/>
      <c r="L268" s="174"/>
      <c r="M268" s="2808"/>
      <c r="N268" s="2808"/>
      <c r="O268" s="2808"/>
      <c r="P268" s="2808"/>
      <c r="Q268" s="130"/>
      <c r="R268" s="69"/>
      <c r="S268" s="174"/>
      <c r="T268" s="174"/>
      <c r="U268" s="322"/>
      <c r="V268" s="2802" t="s">
        <v>1034</v>
      </c>
      <c r="W268" s="2803"/>
      <c r="X268" s="144" t="s">
        <v>507</v>
      </c>
      <c r="Y268" s="197" t="s">
        <v>508</v>
      </c>
      <c r="Z268" s="2556">
        <v>4</v>
      </c>
      <c r="AA268" s="2539"/>
      <c r="AB268" s="2873">
        <v>34000</v>
      </c>
      <c r="AC268" s="2874"/>
      <c r="AD268" s="2556">
        <v>136000</v>
      </c>
      <c r="AE268" s="2539"/>
      <c r="AF268" s="314"/>
      <c r="AG268" s="174"/>
      <c r="AH268" s="242"/>
      <c r="AI268" s="242"/>
      <c r="AJ268" s="242"/>
      <c r="AK268" s="242"/>
      <c r="AL268" s="130"/>
      <c r="AM268" s="69"/>
      <c r="AN268" s="69"/>
      <c r="AO268" s="174"/>
    </row>
    <row r="269" spans="1:41" ht="16" customHeight="1" x14ac:dyDescent="0.15">
      <c r="A269" s="2802" t="s">
        <v>901</v>
      </c>
      <c r="B269" s="2803"/>
      <c r="C269" s="144" t="s">
        <v>507</v>
      </c>
      <c r="D269" s="197" t="s">
        <v>508</v>
      </c>
      <c r="E269" s="2556">
        <v>14</v>
      </c>
      <c r="F269" s="2539"/>
      <c r="G269" s="2873">
        <v>34000</v>
      </c>
      <c r="H269" s="2874"/>
      <c r="I269" s="2556">
        <v>476000</v>
      </c>
      <c r="J269" s="2539"/>
      <c r="K269" s="61"/>
      <c r="L269" s="174"/>
      <c r="M269" s="2808"/>
      <c r="N269" s="2808"/>
      <c r="O269" s="2808"/>
      <c r="P269" s="2808"/>
      <c r="Q269" s="130"/>
      <c r="R269" s="174"/>
      <c r="S269" s="174"/>
      <c r="T269" s="174"/>
      <c r="U269" s="322"/>
      <c r="V269" s="2802" t="s">
        <v>901</v>
      </c>
      <c r="W269" s="2803"/>
      <c r="X269" s="144" t="s">
        <v>507</v>
      </c>
      <c r="Y269" s="197" t="s">
        <v>508</v>
      </c>
      <c r="Z269" s="2556">
        <v>10</v>
      </c>
      <c r="AA269" s="2539"/>
      <c r="AB269" s="2873">
        <v>34000</v>
      </c>
      <c r="AC269" s="2874"/>
      <c r="AD269" s="2556">
        <v>340000</v>
      </c>
      <c r="AE269" s="2539"/>
      <c r="AF269" s="314"/>
      <c r="AG269" s="174"/>
      <c r="AH269" s="242"/>
      <c r="AI269" s="242"/>
      <c r="AJ269" s="242"/>
      <c r="AK269" s="242"/>
      <c r="AL269" s="130"/>
      <c r="AM269" s="174"/>
      <c r="AN269" s="174"/>
      <c r="AO269" s="174"/>
    </row>
    <row r="270" spans="1:41" ht="16" customHeight="1" x14ac:dyDescent="0.25">
      <c r="A270" s="2802" t="s">
        <v>902</v>
      </c>
      <c r="B270" s="2803"/>
      <c r="C270" s="144" t="s">
        <v>507</v>
      </c>
      <c r="D270" s="197" t="s">
        <v>508</v>
      </c>
      <c r="E270" s="2565">
        <v>10</v>
      </c>
      <c r="F270" s="2864"/>
      <c r="G270" s="2873">
        <v>34000</v>
      </c>
      <c r="H270" s="2874"/>
      <c r="I270" s="2556">
        <v>340000</v>
      </c>
      <c r="J270" s="2539"/>
      <c r="K270" s="61"/>
      <c r="L270" s="174"/>
      <c r="M270" s="2808"/>
      <c r="N270" s="2808"/>
      <c r="O270" s="2808"/>
      <c r="P270" s="2808"/>
      <c r="Q270" s="307"/>
      <c r="R270" s="69"/>
      <c r="S270" s="174"/>
      <c r="T270" s="174"/>
      <c r="U270" s="322"/>
      <c r="V270" s="2802" t="s">
        <v>902</v>
      </c>
      <c r="W270" s="2803"/>
      <c r="X270" s="144" t="s">
        <v>507</v>
      </c>
      <c r="Y270" s="197" t="s">
        <v>508</v>
      </c>
      <c r="Z270" s="2565">
        <v>4</v>
      </c>
      <c r="AA270" s="2864"/>
      <c r="AB270" s="2873">
        <v>34000</v>
      </c>
      <c r="AC270" s="2874"/>
      <c r="AD270" s="2556">
        <v>136000</v>
      </c>
      <c r="AE270" s="2539"/>
      <c r="AF270" s="314"/>
      <c r="AG270" s="174"/>
      <c r="AH270" s="2808"/>
      <c r="AI270" s="2808"/>
      <c r="AJ270" s="2808"/>
      <c r="AK270" s="2808"/>
      <c r="AL270" s="130"/>
      <c r="AM270" s="69"/>
      <c r="AN270" s="174"/>
      <c r="AO270" s="174"/>
    </row>
    <row r="271" spans="1:41" ht="16" customHeight="1" x14ac:dyDescent="0.25">
      <c r="A271" s="2879" t="s">
        <v>1035</v>
      </c>
      <c r="B271" s="2880"/>
      <c r="C271" s="223"/>
      <c r="D271" s="197"/>
      <c r="E271" s="2565"/>
      <c r="F271" s="2864"/>
      <c r="G271" s="2565"/>
      <c r="H271" s="2864"/>
      <c r="I271" s="2561">
        <v>400000</v>
      </c>
      <c r="J271" s="2562"/>
      <c r="K271" s="61"/>
      <c r="L271" s="174"/>
      <c r="M271" s="174"/>
      <c r="N271" s="174"/>
      <c r="O271" s="174"/>
      <c r="P271" s="174"/>
      <c r="Q271" s="174"/>
      <c r="R271" s="69"/>
      <c r="S271" s="69"/>
      <c r="T271" s="174"/>
      <c r="U271" s="322"/>
      <c r="V271" s="2879" t="s">
        <v>1035</v>
      </c>
      <c r="W271" s="2880"/>
      <c r="X271" s="223"/>
      <c r="Y271" s="197"/>
      <c r="Z271" s="2565"/>
      <c r="AA271" s="2864"/>
      <c r="AB271" s="2565"/>
      <c r="AC271" s="2864"/>
      <c r="AD271" s="2561">
        <v>4292250</v>
      </c>
      <c r="AE271" s="2562"/>
      <c r="AF271" s="314"/>
      <c r="AG271" s="174"/>
      <c r="AH271" s="2808"/>
      <c r="AI271" s="2808"/>
      <c r="AJ271" s="2808"/>
      <c r="AK271" s="2808"/>
      <c r="AL271" s="130"/>
      <c r="AM271" s="69"/>
      <c r="AN271" s="174"/>
      <c r="AO271" s="174"/>
    </row>
    <row r="272" spans="1:41" ht="16" customHeight="1" x14ac:dyDescent="0.25">
      <c r="A272" s="2802" t="s">
        <v>904</v>
      </c>
      <c r="B272" s="2803"/>
      <c r="C272" s="144"/>
      <c r="D272" s="197"/>
      <c r="E272" s="2565"/>
      <c r="F272" s="2864"/>
      <c r="G272" s="2565"/>
      <c r="H272" s="2864"/>
      <c r="I272" s="2556">
        <v>0</v>
      </c>
      <c r="J272" s="2539"/>
      <c r="K272" s="61"/>
      <c r="L272" s="61"/>
      <c r="M272" s="61"/>
      <c r="N272" s="61"/>
      <c r="O272" s="61"/>
      <c r="P272" s="61"/>
      <c r="Q272" s="61"/>
      <c r="R272" s="69"/>
      <c r="S272" s="174"/>
      <c r="T272" s="174"/>
      <c r="U272" s="322"/>
      <c r="V272" s="2802" t="s">
        <v>904</v>
      </c>
      <c r="W272" s="2803"/>
      <c r="X272" s="144" t="s">
        <v>507</v>
      </c>
      <c r="Y272" s="197" t="s">
        <v>508</v>
      </c>
      <c r="Z272" s="2565">
        <v>77</v>
      </c>
      <c r="AA272" s="2864"/>
      <c r="AB272" s="2873">
        <v>34000</v>
      </c>
      <c r="AC272" s="2874"/>
      <c r="AD272" s="2556">
        <v>2618000</v>
      </c>
      <c r="AE272" s="2539"/>
      <c r="AF272" s="314"/>
      <c r="AG272" s="174"/>
      <c r="AH272" s="2808"/>
      <c r="AI272" s="2808"/>
      <c r="AJ272" s="2808"/>
      <c r="AK272" s="2808"/>
      <c r="AL272" s="130"/>
      <c r="AM272" s="69"/>
      <c r="AN272" s="174"/>
      <c r="AO272" s="174"/>
    </row>
    <row r="273" spans="1:41" ht="16" customHeight="1" x14ac:dyDescent="0.25">
      <c r="A273" s="2802" t="s">
        <v>1036</v>
      </c>
      <c r="B273" s="2803"/>
      <c r="C273" s="324"/>
      <c r="D273" s="197"/>
      <c r="E273" s="2565"/>
      <c r="F273" s="2864"/>
      <c r="G273" s="2565"/>
      <c r="H273" s="2864"/>
      <c r="I273" s="2556"/>
      <c r="J273" s="2539"/>
      <c r="K273" s="61"/>
      <c r="L273" s="61"/>
      <c r="M273" s="61"/>
      <c r="N273" s="61"/>
      <c r="O273" s="61"/>
      <c r="P273" s="61"/>
      <c r="Q273" s="61"/>
      <c r="R273" s="174"/>
      <c r="S273" s="174"/>
      <c r="T273" s="174"/>
      <c r="U273" s="322"/>
      <c r="V273" s="2802" t="s">
        <v>1036</v>
      </c>
      <c r="W273" s="2803"/>
      <c r="X273" s="324"/>
      <c r="Y273" s="197"/>
      <c r="Z273" s="2565"/>
      <c r="AA273" s="2864"/>
      <c r="AB273" s="2565"/>
      <c r="AC273" s="2864"/>
      <c r="AD273" s="2556">
        <v>0</v>
      </c>
      <c r="AE273" s="2539"/>
      <c r="AF273" s="314"/>
      <c r="AG273" s="174"/>
      <c r="AH273" s="174"/>
      <c r="AI273" s="174"/>
      <c r="AJ273" s="174"/>
      <c r="AK273" s="174"/>
      <c r="AL273" s="174"/>
      <c r="AM273" s="174"/>
      <c r="AN273" s="174"/>
      <c r="AO273" s="174"/>
    </row>
    <row r="274" spans="1:41" ht="16" customHeight="1" x14ac:dyDescent="0.25">
      <c r="A274" s="2802" t="s">
        <v>913</v>
      </c>
      <c r="B274" s="2803"/>
      <c r="C274" s="144"/>
      <c r="D274" s="197"/>
      <c r="E274" s="2565"/>
      <c r="F274" s="2864"/>
      <c r="G274" s="2565"/>
      <c r="H274" s="2864"/>
      <c r="I274" s="2556">
        <v>0</v>
      </c>
      <c r="J274" s="2539"/>
      <c r="K274" s="61"/>
      <c r="L274" s="61"/>
      <c r="M274" s="61"/>
      <c r="N274" s="61"/>
      <c r="O274" s="61"/>
      <c r="P274" s="61"/>
      <c r="Q274" s="61"/>
      <c r="R274" s="61"/>
      <c r="S274" s="174"/>
      <c r="T274" s="174"/>
      <c r="U274" s="322"/>
      <c r="V274" s="2802" t="s">
        <v>913</v>
      </c>
      <c r="W274" s="2803"/>
      <c r="X274" s="144" t="s">
        <v>507</v>
      </c>
      <c r="Y274" s="197" t="s">
        <v>508</v>
      </c>
      <c r="Z274" s="2565">
        <v>15</v>
      </c>
      <c r="AA274" s="2864"/>
      <c r="AB274" s="2873">
        <v>34000</v>
      </c>
      <c r="AC274" s="2874"/>
      <c r="AD274" s="2556">
        <v>510000</v>
      </c>
      <c r="AE274" s="2539"/>
      <c r="AF274" s="314"/>
      <c r="AG274" s="61"/>
      <c r="AH274" s="61"/>
      <c r="AI274" s="61"/>
      <c r="AJ274" s="61"/>
      <c r="AK274" s="61"/>
      <c r="AL274" s="61"/>
      <c r="AM274" s="61"/>
      <c r="AN274" s="174"/>
      <c r="AO274" s="174"/>
    </row>
    <row r="275" spans="1:41" ht="16" customHeight="1" x14ac:dyDescent="0.25">
      <c r="A275" s="2802" t="s">
        <v>745</v>
      </c>
      <c r="B275" s="2803"/>
      <c r="C275" s="144"/>
      <c r="D275" s="197"/>
      <c r="E275" s="2565"/>
      <c r="F275" s="2864"/>
      <c r="G275" s="2565"/>
      <c r="H275" s="2864"/>
      <c r="I275" s="2556">
        <v>0</v>
      </c>
      <c r="J275" s="2539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322"/>
      <c r="V275" s="2802" t="s">
        <v>745</v>
      </c>
      <c r="W275" s="2803"/>
      <c r="X275" s="144" t="s">
        <v>507</v>
      </c>
      <c r="Y275" s="197" t="s">
        <v>508</v>
      </c>
      <c r="Z275" s="2565">
        <v>10</v>
      </c>
      <c r="AA275" s="2864"/>
      <c r="AB275" s="2873">
        <v>34000</v>
      </c>
      <c r="AC275" s="2874"/>
      <c r="AD275" s="2556">
        <v>340000</v>
      </c>
      <c r="AE275" s="2539"/>
      <c r="AF275" s="314"/>
      <c r="AG275" s="61"/>
      <c r="AH275" s="61"/>
      <c r="AI275" s="61"/>
      <c r="AJ275" s="61"/>
      <c r="AK275" s="61"/>
      <c r="AL275" s="61"/>
      <c r="AM275" s="61"/>
      <c r="AN275" s="174"/>
      <c r="AO275" s="174"/>
    </row>
    <row r="276" spans="1:41" ht="16" customHeight="1" x14ac:dyDescent="0.25">
      <c r="A276" s="2802" t="s">
        <v>782</v>
      </c>
      <c r="B276" s="2803"/>
      <c r="C276" s="223"/>
      <c r="D276" s="197" t="s">
        <v>811</v>
      </c>
      <c r="E276" s="2565"/>
      <c r="F276" s="2864"/>
      <c r="G276" s="2565"/>
      <c r="H276" s="2864"/>
      <c r="I276" s="2556">
        <v>400000</v>
      </c>
      <c r="J276" s="2539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322"/>
      <c r="V276" s="2802" t="s">
        <v>782</v>
      </c>
      <c r="W276" s="2803"/>
      <c r="X276" s="223"/>
      <c r="Y276" s="197" t="s">
        <v>811</v>
      </c>
      <c r="Z276" s="2565"/>
      <c r="AA276" s="2864"/>
      <c r="AB276" s="2565"/>
      <c r="AC276" s="2864"/>
      <c r="AD276" s="2556">
        <v>150000</v>
      </c>
      <c r="AE276" s="2539"/>
      <c r="AF276" s="314"/>
      <c r="AG276" s="61"/>
      <c r="AH276" s="61"/>
      <c r="AI276" s="61"/>
      <c r="AJ276" s="61"/>
      <c r="AK276" s="61"/>
      <c r="AL276" s="61"/>
      <c r="AM276" s="61"/>
      <c r="AN276" s="174"/>
      <c r="AO276" s="174"/>
    </row>
    <row r="277" spans="1:41" ht="16" customHeight="1" x14ac:dyDescent="0.25">
      <c r="A277" s="2802" t="s">
        <v>630</v>
      </c>
      <c r="B277" s="2803"/>
      <c r="C277" s="223"/>
      <c r="D277" s="197"/>
      <c r="E277" s="2565"/>
      <c r="F277" s="2864"/>
      <c r="G277" s="2565"/>
      <c r="H277" s="2864"/>
      <c r="I277" s="2556">
        <v>0</v>
      </c>
      <c r="J277" s="2539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322"/>
      <c r="V277" s="2802" t="s">
        <v>630</v>
      </c>
      <c r="W277" s="2803"/>
      <c r="X277" s="144" t="s">
        <v>780</v>
      </c>
      <c r="Y277" s="197" t="s">
        <v>566</v>
      </c>
      <c r="Z277" s="2565">
        <v>7.5</v>
      </c>
      <c r="AA277" s="2864"/>
      <c r="AB277" s="2565">
        <v>89900</v>
      </c>
      <c r="AC277" s="2864"/>
      <c r="AD277" s="2556">
        <v>674250</v>
      </c>
      <c r="AE277" s="2539"/>
      <c r="AF277" s="314"/>
      <c r="AG277" s="61"/>
      <c r="AH277" s="61"/>
      <c r="AI277" s="61"/>
      <c r="AJ277" s="61"/>
      <c r="AK277" s="61"/>
      <c r="AL277" s="61"/>
      <c r="AM277" s="61"/>
      <c r="AN277" s="61"/>
      <c r="AO277" s="61"/>
    </row>
    <row r="278" spans="1:41" ht="16" customHeight="1" thickBot="1" x14ac:dyDescent="0.2">
      <c r="A278" s="244" t="s">
        <v>568</v>
      </c>
      <c r="B278" s="245"/>
      <c r="C278" s="246"/>
      <c r="D278" s="245"/>
      <c r="E278" s="2552">
        <v>170</v>
      </c>
      <c r="F278" s="2553"/>
      <c r="G278" s="2552"/>
      <c r="H278" s="2553"/>
      <c r="I278" s="2552">
        <v>6180000</v>
      </c>
      <c r="J278" s="2553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322"/>
      <c r="V278" s="244" t="s">
        <v>568</v>
      </c>
      <c r="W278" s="245"/>
      <c r="X278" s="246"/>
      <c r="Y278" s="245"/>
      <c r="Z278" s="2552">
        <v>141</v>
      </c>
      <c r="AA278" s="2553"/>
      <c r="AB278" s="2552"/>
      <c r="AC278" s="2553"/>
      <c r="AD278" s="2552">
        <v>5618250</v>
      </c>
      <c r="AE278" s="2553"/>
      <c r="AF278" s="329"/>
      <c r="AG278" s="61"/>
      <c r="AH278" s="61"/>
      <c r="AI278" s="61"/>
      <c r="AJ278" s="61"/>
      <c r="AK278" s="61"/>
      <c r="AL278" s="61"/>
      <c r="AM278" s="61"/>
      <c r="AN278" s="174"/>
      <c r="AO278" s="174"/>
    </row>
    <row r="279" spans="1:41" ht="16" customHeight="1" x14ac:dyDescent="0.15">
      <c r="A279" s="61"/>
      <c r="B279" s="61"/>
      <c r="C279" s="61"/>
      <c r="D279" s="61"/>
      <c r="E279" s="61"/>
      <c r="F279" s="61"/>
      <c r="G279" s="61"/>
      <c r="H279" s="309"/>
      <c r="I279" s="309"/>
      <c r="J279" s="309"/>
      <c r="K279" s="310"/>
      <c r="L279" s="61"/>
      <c r="M279" s="61"/>
      <c r="N279" s="61"/>
      <c r="O279" s="61"/>
      <c r="P279" s="61"/>
      <c r="Q279" s="61"/>
      <c r="R279" s="61"/>
      <c r="S279" s="310"/>
      <c r="T279" s="310"/>
      <c r="U279" s="321"/>
      <c r="V279" s="311"/>
      <c r="W279" s="311"/>
      <c r="X279" s="311"/>
      <c r="Y279" s="311"/>
      <c r="Z279" s="309"/>
      <c r="AA279" s="309"/>
      <c r="AB279" s="309"/>
      <c r="AC279" s="309"/>
      <c r="AD279" s="309"/>
      <c r="AE279" s="309"/>
      <c r="AF279" s="330"/>
      <c r="AG279" s="310"/>
      <c r="AH279" s="310"/>
      <c r="AI279" s="310"/>
      <c r="AJ279" s="310"/>
      <c r="AK279" s="310"/>
      <c r="AL279" s="310"/>
      <c r="AM279" s="310"/>
      <c r="AN279" s="310"/>
      <c r="AO279" s="310"/>
    </row>
    <row r="280" spans="1:41" ht="16" customHeight="1" x14ac:dyDescent="0.15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2896"/>
      <c r="T280" s="2896"/>
      <c r="U280" s="30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  <c r="AI280" s="61"/>
      <c r="AJ280" s="61"/>
      <c r="AK280" s="61"/>
      <c r="AL280" s="61"/>
      <c r="AM280" s="61"/>
      <c r="AN280" s="2896"/>
      <c r="AO280" s="2896"/>
    </row>
    <row r="281" spans="1:41" ht="16" customHeight="1" x14ac:dyDescent="0.15">
      <c r="A281" s="2612"/>
      <c r="B281" s="2612"/>
      <c r="C281" s="2612"/>
      <c r="D281" s="2612"/>
      <c r="E281" s="2612"/>
      <c r="F281" s="2612"/>
      <c r="G281" s="2612"/>
      <c r="H281" s="2612"/>
      <c r="I281" s="2612"/>
      <c r="J281" s="2612"/>
      <c r="K281" s="2612"/>
      <c r="L281" s="2612"/>
      <c r="M281" s="2612"/>
      <c r="N281" s="2612"/>
      <c r="O281" s="2612"/>
      <c r="P281" s="2612"/>
      <c r="Q281" s="2612"/>
      <c r="R281" s="2612"/>
      <c r="S281" s="2612"/>
      <c r="T281" s="2612"/>
      <c r="U281" s="2612"/>
      <c r="V281" s="2612"/>
      <c r="W281" s="2612"/>
      <c r="X281" s="2612"/>
      <c r="Y281" s="2612"/>
      <c r="Z281" s="2612"/>
      <c r="AA281" s="2612"/>
      <c r="AB281" s="2612"/>
      <c r="AC281" s="2612"/>
      <c r="AD281" s="2612"/>
      <c r="AE281" s="2612"/>
      <c r="AF281" s="2612"/>
      <c r="AG281" s="2612"/>
      <c r="AH281" s="2612"/>
      <c r="AI281" s="2612"/>
      <c r="AJ281" s="2612"/>
      <c r="AK281" s="2612"/>
      <c r="AL281" s="2612"/>
      <c r="AM281" s="2612"/>
      <c r="AN281" s="2612"/>
      <c r="AO281" s="2612"/>
    </row>
    <row r="282" spans="1:41" ht="16" customHeight="1" x14ac:dyDescent="0.15">
      <c r="A282" s="311"/>
      <c r="B282" s="311"/>
      <c r="C282" s="311"/>
      <c r="D282" s="311"/>
      <c r="E282" s="309"/>
      <c r="F282" s="309"/>
      <c r="G282" s="309"/>
      <c r="H282" s="309"/>
      <c r="I282" s="309"/>
      <c r="J282" s="309"/>
      <c r="K282" s="310"/>
      <c r="L282" s="310"/>
      <c r="M282" s="310"/>
      <c r="N282" s="310"/>
      <c r="O282" s="310"/>
      <c r="P282" s="310"/>
      <c r="Q282" s="310"/>
      <c r="R282" s="310"/>
      <c r="S282" s="310"/>
      <c r="T282" s="310"/>
      <c r="U282" s="310"/>
      <c r="V282" s="331"/>
      <c r="W282" s="331"/>
      <c r="X282" s="331"/>
      <c r="Y282" s="331"/>
      <c r="Z282" s="331"/>
      <c r="AA282" s="331"/>
      <c r="AB282" s="331"/>
      <c r="AC282" s="331"/>
      <c r="AD282" s="331"/>
      <c r="AE282" s="331"/>
      <c r="AF282" s="331"/>
      <c r="AG282" s="331"/>
      <c r="AH282" s="331"/>
      <c r="AI282" s="331"/>
      <c r="AJ282" s="331"/>
      <c r="AK282" s="331"/>
      <c r="AL282" s="331"/>
      <c r="AM282" s="331"/>
      <c r="AN282" s="331"/>
      <c r="AO282" s="331"/>
    </row>
    <row r="283" spans="1:41" ht="16" customHeight="1" x14ac:dyDescent="0.15">
      <c r="A283" s="2902" t="s">
        <v>1875</v>
      </c>
      <c r="B283" s="2902"/>
      <c r="C283" s="2902"/>
      <c r="D283" s="2902"/>
      <c r="E283" s="2902"/>
      <c r="F283" s="2902"/>
      <c r="G283" s="2902"/>
      <c r="H283" s="2902"/>
      <c r="I283" s="2902"/>
      <c r="J283" s="2902"/>
      <c r="K283" s="2902"/>
      <c r="L283" s="2902"/>
      <c r="M283" s="2902"/>
      <c r="N283" s="2902"/>
      <c r="O283" s="2902"/>
      <c r="P283" s="2902"/>
      <c r="Q283" s="2902"/>
      <c r="R283" s="2902"/>
      <c r="S283" s="2902"/>
      <c r="T283" s="2902"/>
      <c r="U283" s="313"/>
      <c r="V283" s="2613" t="s">
        <v>1895</v>
      </c>
      <c r="W283" s="2613"/>
      <c r="X283" s="2613"/>
      <c r="Y283" s="2613"/>
      <c r="Z283" s="2613"/>
      <c r="AA283" s="2613"/>
      <c r="AB283" s="2613"/>
      <c r="AC283" s="2613"/>
      <c r="AD283" s="2613"/>
      <c r="AE283" s="2613"/>
      <c r="AF283" s="2613"/>
      <c r="AG283" s="2613"/>
      <c r="AH283" s="2613"/>
      <c r="AI283" s="2613"/>
      <c r="AJ283" s="2613"/>
      <c r="AK283" s="2613"/>
      <c r="AL283" s="2613"/>
      <c r="AM283" s="2613"/>
      <c r="AN283" s="2613"/>
      <c r="AO283" s="2613"/>
    </row>
    <row r="284" spans="1:41" ht="16" customHeight="1" thickBot="1" x14ac:dyDescent="0.2">
      <c r="A284" s="2613"/>
      <c r="B284" s="2613"/>
      <c r="C284" s="2613"/>
      <c r="D284" s="2613"/>
      <c r="E284" s="2613"/>
      <c r="F284" s="2613"/>
      <c r="G284" s="2613"/>
      <c r="H284" s="2613"/>
      <c r="I284" s="2613"/>
      <c r="J284" s="2613"/>
      <c r="K284" s="2613"/>
      <c r="L284" s="2613"/>
      <c r="M284" s="2613"/>
      <c r="N284" s="2613"/>
      <c r="O284" s="2613"/>
      <c r="P284" s="2613"/>
      <c r="Q284" s="2613"/>
      <c r="R284" s="2613"/>
      <c r="S284" s="2613"/>
      <c r="T284" s="2613"/>
      <c r="U284" s="301"/>
      <c r="V284" s="174"/>
      <c r="W284" s="174"/>
      <c r="X284" s="174"/>
      <c r="Y284" s="174"/>
      <c r="Z284" s="174"/>
      <c r="AA284" s="174"/>
      <c r="AB284" s="174"/>
      <c r="AC284" s="174"/>
      <c r="AD284" s="174"/>
      <c r="AE284" s="174"/>
      <c r="AF284" s="61"/>
      <c r="AG284" s="61"/>
      <c r="AH284" s="61"/>
      <c r="AI284" s="61"/>
      <c r="AJ284" s="61"/>
      <c r="AK284" s="61"/>
      <c r="AL284" s="61"/>
      <c r="AM284" s="61"/>
      <c r="AN284" s="61"/>
      <c r="AO284" s="61"/>
    </row>
    <row r="285" spans="1:41" ht="16" customHeight="1" x14ac:dyDescent="0.25">
      <c r="A285" s="2601" t="s">
        <v>446</v>
      </c>
      <c r="B285" s="2602"/>
      <c r="C285" s="2601" t="s">
        <v>447</v>
      </c>
      <c r="D285" s="2606"/>
      <c r="E285" s="2606"/>
      <c r="F285" s="2602"/>
      <c r="G285" s="2601" t="s">
        <v>448</v>
      </c>
      <c r="H285" s="2602"/>
      <c r="I285" s="2601" t="s">
        <v>449</v>
      </c>
      <c r="J285" s="2602"/>
      <c r="K285" s="61"/>
      <c r="L285" s="2599" t="s">
        <v>446</v>
      </c>
      <c r="M285" s="2601" t="s">
        <v>447</v>
      </c>
      <c r="N285" s="2606"/>
      <c r="O285" s="2606"/>
      <c r="P285" s="2602"/>
      <c r="Q285" s="2601" t="s">
        <v>448</v>
      </c>
      <c r="R285" s="2602"/>
      <c r="S285" s="2601"/>
      <c r="T285" s="2602"/>
      <c r="U285" s="302"/>
      <c r="V285" s="2601" t="s">
        <v>446</v>
      </c>
      <c r="W285" s="2602"/>
      <c r="X285" s="2601" t="s">
        <v>447</v>
      </c>
      <c r="Y285" s="2606"/>
      <c r="Z285" s="2606"/>
      <c r="AA285" s="2602"/>
      <c r="AB285" s="2601" t="s">
        <v>448</v>
      </c>
      <c r="AC285" s="2602"/>
      <c r="AD285" s="2601" t="s">
        <v>449</v>
      </c>
      <c r="AE285" s="2602"/>
      <c r="AF285" s="61"/>
      <c r="AG285" s="2599" t="s">
        <v>446</v>
      </c>
      <c r="AH285" s="2601" t="s">
        <v>447</v>
      </c>
      <c r="AI285" s="2606"/>
      <c r="AJ285" s="2606"/>
      <c r="AK285" s="2602"/>
      <c r="AL285" s="2601" t="s">
        <v>448</v>
      </c>
      <c r="AM285" s="2602"/>
      <c r="AN285" s="2601"/>
      <c r="AO285" s="2895"/>
    </row>
    <row r="286" spans="1:41" ht="16" customHeight="1" thickBot="1" x14ac:dyDescent="0.3">
      <c r="A286" s="2583"/>
      <c r="B286" s="2584"/>
      <c r="C286" s="2585"/>
      <c r="D286" s="2607"/>
      <c r="E286" s="2607"/>
      <c r="F286" s="2586"/>
      <c r="G286" s="2583" t="s">
        <v>451</v>
      </c>
      <c r="H286" s="2584"/>
      <c r="I286" s="2583"/>
      <c r="J286" s="2584"/>
      <c r="K286" s="61"/>
      <c r="L286" s="2663"/>
      <c r="M286" s="2585"/>
      <c r="N286" s="2607"/>
      <c r="O286" s="2607"/>
      <c r="P286" s="2586"/>
      <c r="Q286" s="2583" t="s">
        <v>451</v>
      </c>
      <c r="R286" s="2584"/>
      <c r="S286" s="2583" t="s">
        <v>281</v>
      </c>
      <c r="T286" s="2584"/>
      <c r="U286" s="302"/>
      <c r="V286" s="2583"/>
      <c r="W286" s="2584"/>
      <c r="X286" s="2585"/>
      <c r="Y286" s="2607"/>
      <c r="Z286" s="2607"/>
      <c r="AA286" s="2586"/>
      <c r="AB286" s="2583" t="s">
        <v>451</v>
      </c>
      <c r="AC286" s="2584"/>
      <c r="AD286" s="2583"/>
      <c r="AE286" s="2584"/>
      <c r="AF286" s="61"/>
      <c r="AG286" s="2663"/>
      <c r="AH286" s="2585"/>
      <c r="AI286" s="2607"/>
      <c r="AJ286" s="2607"/>
      <c r="AK286" s="2586"/>
      <c r="AL286" s="2583" t="s">
        <v>451</v>
      </c>
      <c r="AM286" s="2584"/>
      <c r="AN286" s="2583" t="s">
        <v>281</v>
      </c>
      <c r="AO286" s="2864"/>
    </row>
    <row r="287" spans="1:41" ht="16" customHeight="1" x14ac:dyDescent="0.25">
      <c r="A287" s="2583"/>
      <c r="B287" s="2584"/>
      <c r="C287" s="74" t="s">
        <v>452</v>
      </c>
      <c r="D287" s="2663" t="s">
        <v>453</v>
      </c>
      <c r="E287" s="2583" t="s">
        <v>454</v>
      </c>
      <c r="F287" s="2584"/>
      <c r="G287" s="2583" t="s">
        <v>455</v>
      </c>
      <c r="H287" s="2584"/>
      <c r="I287" s="2583" t="s">
        <v>357</v>
      </c>
      <c r="J287" s="2584"/>
      <c r="K287" s="61"/>
      <c r="L287" s="2663"/>
      <c r="M287" s="72" t="s">
        <v>452</v>
      </c>
      <c r="N287" s="2599" t="s">
        <v>453</v>
      </c>
      <c r="O287" s="2601" t="s">
        <v>454</v>
      </c>
      <c r="P287" s="2602"/>
      <c r="Q287" s="2583" t="s">
        <v>455</v>
      </c>
      <c r="R287" s="2584"/>
      <c r="S287" s="2583" t="s">
        <v>357</v>
      </c>
      <c r="T287" s="2584"/>
      <c r="U287" s="302"/>
      <c r="V287" s="2583"/>
      <c r="W287" s="2584"/>
      <c r="X287" s="74" t="s">
        <v>452</v>
      </c>
      <c r="Y287" s="2663" t="s">
        <v>453</v>
      </c>
      <c r="Z287" s="2583" t="s">
        <v>454</v>
      </c>
      <c r="AA287" s="2584"/>
      <c r="AB287" s="2583" t="s">
        <v>455</v>
      </c>
      <c r="AC287" s="2584"/>
      <c r="AD287" s="2583" t="s">
        <v>357</v>
      </c>
      <c r="AE287" s="2584"/>
      <c r="AF287" s="61"/>
      <c r="AG287" s="2663"/>
      <c r="AH287" s="72" t="s">
        <v>452</v>
      </c>
      <c r="AI287" s="2663" t="s">
        <v>453</v>
      </c>
      <c r="AJ287" s="2583" t="s">
        <v>454</v>
      </c>
      <c r="AK287" s="2584"/>
      <c r="AL287" s="2583" t="s">
        <v>455</v>
      </c>
      <c r="AM287" s="2584"/>
      <c r="AN287" s="2583" t="s">
        <v>357</v>
      </c>
      <c r="AO287" s="2864"/>
    </row>
    <row r="288" spans="1:41" ht="16" customHeight="1" thickBot="1" x14ac:dyDescent="0.3">
      <c r="A288" s="2585"/>
      <c r="B288" s="2586"/>
      <c r="C288" s="75" t="s">
        <v>456</v>
      </c>
      <c r="D288" s="2600"/>
      <c r="E288" s="2585"/>
      <c r="F288" s="2586"/>
      <c r="G288" s="2585"/>
      <c r="H288" s="2586"/>
      <c r="I288" s="2585"/>
      <c r="J288" s="2586"/>
      <c r="K288" s="61"/>
      <c r="L288" s="2600"/>
      <c r="M288" s="71" t="s">
        <v>456</v>
      </c>
      <c r="N288" s="2600"/>
      <c r="O288" s="2585"/>
      <c r="P288" s="2586"/>
      <c r="Q288" s="2585"/>
      <c r="R288" s="2586"/>
      <c r="S288" s="2585"/>
      <c r="T288" s="2586"/>
      <c r="U288" s="302"/>
      <c r="V288" s="2585"/>
      <c r="W288" s="2586"/>
      <c r="X288" s="75" t="s">
        <v>456</v>
      </c>
      <c r="Y288" s="2600"/>
      <c r="Z288" s="2585"/>
      <c r="AA288" s="2586"/>
      <c r="AB288" s="2585"/>
      <c r="AC288" s="2586"/>
      <c r="AD288" s="2585"/>
      <c r="AE288" s="2586"/>
      <c r="AF288" s="61"/>
      <c r="AG288" s="2600"/>
      <c r="AH288" s="71" t="s">
        <v>456</v>
      </c>
      <c r="AI288" s="2600"/>
      <c r="AJ288" s="2585"/>
      <c r="AK288" s="2586"/>
      <c r="AL288" s="2585"/>
      <c r="AM288" s="2586"/>
      <c r="AN288" s="2893"/>
      <c r="AO288" s="2894"/>
    </row>
    <row r="289" spans="1:41" ht="16" customHeight="1" x14ac:dyDescent="0.25">
      <c r="A289" s="2898" t="s">
        <v>457</v>
      </c>
      <c r="B289" s="2899"/>
      <c r="C289" s="220"/>
      <c r="D289" s="197"/>
      <c r="E289" s="2565"/>
      <c r="F289" s="2864"/>
      <c r="G289" s="2565"/>
      <c r="H289" s="2864"/>
      <c r="I289" s="2565"/>
      <c r="J289" s="2864"/>
      <c r="K289" s="314"/>
      <c r="L289" s="143" t="s">
        <v>458</v>
      </c>
      <c r="M289" s="221"/>
      <c r="N289" s="222"/>
      <c r="O289" s="2591"/>
      <c r="P289" s="2592"/>
      <c r="Q289" s="2591"/>
      <c r="R289" s="2592"/>
      <c r="S289" s="2591"/>
      <c r="T289" s="2592"/>
      <c r="U289" s="301"/>
      <c r="V289" s="2898" t="s">
        <v>457</v>
      </c>
      <c r="W289" s="2899"/>
      <c r="X289" s="220"/>
      <c r="Y289" s="197"/>
      <c r="Z289" s="2565"/>
      <c r="AA289" s="2864"/>
      <c r="AB289" s="2565"/>
      <c r="AC289" s="2864"/>
      <c r="AD289" s="2565"/>
      <c r="AE289" s="2864"/>
      <c r="AF289" s="61"/>
      <c r="AG289" s="143" t="s">
        <v>458</v>
      </c>
      <c r="AH289" s="221"/>
      <c r="AI289" s="222"/>
      <c r="AJ289" s="2591"/>
      <c r="AK289" s="2592"/>
      <c r="AL289" s="2591"/>
      <c r="AM289" s="2592"/>
      <c r="AN289" s="2591"/>
      <c r="AO289" s="2592"/>
    </row>
    <row r="290" spans="1:41" ht="16" customHeight="1" x14ac:dyDescent="0.25">
      <c r="A290" s="2879" t="s">
        <v>990</v>
      </c>
      <c r="B290" s="2880"/>
      <c r="C290" s="61"/>
      <c r="D290" s="324"/>
      <c r="E290" s="2565"/>
      <c r="F290" s="2864"/>
      <c r="G290" s="2565"/>
      <c r="H290" s="2864"/>
      <c r="I290" s="2561">
        <v>68000</v>
      </c>
      <c r="J290" s="2881"/>
      <c r="K290" s="314"/>
      <c r="L290" s="146"/>
      <c r="M290" s="224"/>
      <c r="N290" s="197"/>
      <c r="O290" s="2556"/>
      <c r="P290" s="2539"/>
      <c r="Q290" s="2556"/>
      <c r="R290" s="2539"/>
      <c r="S290" s="2556"/>
      <c r="T290" s="2539"/>
      <c r="U290" s="301"/>
      <c r="V290" s="2879" t="s">
        <v>990</v>
      </c>
      <c r="W290" s="2880"/>
      <c r="X290" s="223"/>
      <c r="Y290" s="197"/>
      <c r="Z290" s="2565"/>
      <c r="AA290" s="2864"/>
      <c r="AB290" s="2565"/>
      <c r="AC290" s="2864"/>
      <c r="AD290" s="2888">
        <v>0</v>
      </c>
      <c r="AE290" s="2881"/>
      <c r="AF290" s="61"/>
      <c r="AG290" s="146"/>
      <c r="AH290" s="224"/>
      <c r="AI290" s="197"/>
      <c r="AJ290" s="2556"/>
      <c r="AK290" s="2539"/>
      <c r="AL290" s="2556"/>
      <c r="AM290" s="2539"/>
      <c r="AN290" s="2556"/>
      <c r="AO290" s="2539"/>
    </row>
    <row r="291" spans="1:41" ht="16" customHeight="1" x14ac:dyDescent="0.25">
      <c r="A291" s="2875" t="s">
        <v>991</v>
      </c>
      <c r="B291" s="2876"/>
      <c r="C291" s="144" t="s">
        <v>507</v>
      </c>
      <c r="D291" s="197" t="s">
        <v>508</v>
      </c>
      <c r="E291" s="2565">
        <v>1</v>
      </c>
      <c r="F291" s="2864"/>
      <c r="G291" s="2873">
        <v>34000</v>
      </c>
      <c r="H291" s="2874"/>
      <c r="I291" s="2556">
        <v>34000</v>
      </c>
      <c r="J291" s="2539"/>
      <c r="K291" s="314"/>
      <c r="L291" s="146" t="s">
        <v>461</v>
      </c>
      <c r="M291" s="197"/>
      <c r="N291" s="197"/>
      <c r="O291" s="2556"/>
      <c r="P291" s="2539"/>
      <c r="Q291" s="2556"/>
      <c r="R291" s="2539"/>
      <c r="S291" s="2556"/>
      <c r="T291" s="2539"/>
      <c r="U291" s="301"/>
      <c r="V291" s="2875" t="s">
        <v>991</v>
      </c>
      <c r="W291" s="2876"/>
      <c r="X291" s="223"/>
      <c r="Y291" s="197"/>
      <c r="Z291" s="2565"/>
      <c r="AA291" s="2864"/>
      <c r="AB291" s="2565"/>
      <c r="AC291" s="2864"/>
      <c r="AD291" s="2556">
        <v>0</v>
      </c>
      <c r="AE291" s="2539"/>
      <c r="AF291" s="61"/>
      <c r="AG291" s="146" t="s">
        <v>461</v>
      </c>
      <c r="AH291" s="197"/>
      <c r="AI291" s="197"/>
      <c r="AJ291" s="2556"/>
      <c r="AK291" s="2539"/>
      <c r="AL291" s="2556"/>
      <c r="AM291" s="2539"/>
      <c r="AN291" s="2556"/>
      <c r="AO291" s="2539"/>
    </row>
    <row r="292" spans="1:41" ht="16" customHeight="1" x14ac:dyDescent="0.25">
      <c r="A292" s="2875" t="s">
        <v>992</v>
      </c>
      <c r="B292" s="2876"/>
      <c r="C292" s="144" t="s">
        <v>507</v>
      </c>
      <c r="D292" s="197" t="s">
        <v>508</v>
      </c>
      <c r="E292" s="2565">
        <v>1</v>
      </c>
      <c r="F292" s="2864"/>
      <c r="G292" s="2873">
        <v>34000</v>
      </c>
      <c r="H292" s="2874"/>
      <c r="I292" s="2556">
        <v>34000</v>
      </c>
      <c r="J292" s="2539"/>
      <c r="K292" s="314"/>
      <c r="L292" s="146" t="s">
        <v>873</v>
      </c>
      <c r="M292" s="197"/>
      <c r="N292" s="197" t="s">
        <v>784</v>
      </c>
      <c r="O292" s="2556">
        <v>1500</v>
      </c>
      <c r="P292" s="2539"/>
      <c r="Q292" s="2556">
        <v>1200</v>
      </c>
      <c r="R292" s="2539"/>
      <c r="S292" s="2556">
        <v>1800000</v>
      </c>
      <c r="T292" s="2539"/>
      <c r="U292" s="301"/>
      <c r="V292" s="2875" t="s">
        <v>992</v>
      </c>
      <c r="W292" s="2876"/>
      <c r="X292" s="223"/>
      <c r="Y292" s="197"/>
      <c r="Z292" s="2565"/>
      <c r="AA292" s="2864"/>
      <c r="AB292" s="2565"/>
      <c r="AC292" s="2864"/>
      <c r="AD292" s="2556">
        <v>0</v>
      </c>
      <c r="AE292" s="2539"/>
      <c r="AF292" s="61"/>
      <c r="AG292" s="146" t="s">
        <v>873</v>
      </c>
      <c r="AH292" s="197"/>
      <c r="AI292" s="197"/>
      <c r="AJ292" s="2556"/>
      <c r="AK292" s="2539"/>
      <c r="AL292" s="2556"/>
      <c r="AM292" s="2539"/>
      <c r="AN292" s="2556">
        <v>0</v>
      </c>
      <c r="AO292" s="2539"/>
    </row>
    <row r="293" spans="1:41" ht="16" customHeight="1" x14ac:dyDescent="0.25">
      <c r="A293" s="2879" t="s">
        <v>1002</v>
      </c>
      <c r="B293" s="2880"/>
      <c r="C293" s="233"/>
      <c r="D293" s="197"/>
      <c r="E293" s="2565"/>
      <c r="F293" s="2864"/>
      <c r="G293" s="2565"/>
      <c r="H293" s="2864"/>
      <c r="I293" s="2561">
        <v>85000</v>
      </c>
      <c r="J293" s="2881"/>
      <c r="K293" s="314"/>
      <c r="L293" s="146" t="s">
        <v>879</v>
      </c>
      <c r="M293" s="197" t="s">
        <v>625</v>
      </c>
      <c r="N293" s="197" t="s">
        <v>777</v>
      </c>
      <c r="O293" s="2556">
        <v>4</v>
      </c>
      <c r="P293" s="2539"/>
      <c r="Q293" s="2556">
        <v>17550</v>
      </c>
      <c r="R293" s="2539"/>
      <c r="S293" s="2556">
        <v>70200</v>
      </c>
      <c r="T293" s="2539"/>
      <c r="U293" s="301"/>
      <c r="V293" s="2879" t="s">
        <v>1002</v>
      </c>
      <c r="W293" s="2880"/>
      <c r="X293" s="223"/>
      <c r="Y293" s="197"/>
      <c r="Z293" s="2565"/>
      <c r="AA293" s="2864"/>
      <c r="AB293" s="2565"/>
      <c r="AC293" s="2864"/>
      <c r="AD293" s="2888">
        <v>0</v>
      </c>
      <c r="AE293" s="2881"/>
      <c r="AF293" s="61"/>
      <c r="AG293" s="146" t="s">
        <v>879</v>
      </c>
      <c r="AH293" s="197"/>
      <c r="AI293" s="197"/>
      <c r="AJ293" s="2556"/>
      <c r="AK293" s="2539"/>
      <c r="AL293" s="2556"/>
      <c r="AM293" s="2539"/>
      <c r="AN293" s="2556">
        <v>0</v>
      </c>
      <c r="AO293" s="2539"/>
    </row>
    <row r="294" spans="1:41" ht="16" customHeight="1" x14ac:dyDescent="0.25">
      <c r="A294" s="2875" t="s">
        <v>1003</v>
      </c>
      <c r="B294" s="2876"/>
      <c r="C294" s="144" t="s">
        <v>507</v>
      </c>
      <c r="D294" s="197" t="s">
        <v>508</v>
      </c>
      <c r="E294" s="2565">
        <v>2.5</v>
      </c>
      <c r="F294" s="2864"/>
      <c r="G294" s="2873">
        <v>34000</v>
      </c>
      <c r="H294" s="2874"/>
      <c r="I294" s="2556">
        <v>85000</v>
      </c>
      <c r="J294" s="2539"/>
      <c r="K294" s="314"/>
      <c r="L294" s="146" t="s">
        <v>881</v>
      </c>
      <c r="M294" s="197" t="s">
        <v>1103</v>
      </c>
      <c r="N294" s="197" t="s">
        <v>777</v>
      </c>
      <c r="O294" s="2556">
        <v>5</v>
      </c>
      <c r="P294" s="2539"/>
      <c r="Q294" s="2556">
        <v>31500</v>
      </c>
      <c r="R294" s="2539"/>
      <c r="S294" s="2556">
        <v>157500</v>
      </c>
      <c r="T294" s="2539"/>
      <c r="U294" s="301"/>
      <c r="V294" s="2875" t="s">
        <v>1003</v>
      </c>
      <c r="W294" s="2876"/>
      <c r="X294" s="223"/>
      <c r="Y294" s="197"/>
      <c r="Z294" s="2565"/>
      <c r="AA294" s="2864"/>
      <c r="AB294" s="2565"/>
      <c r="AC294" s="2864"/>
      <c r="AD294" s="2556">
        <v>0</v>
      </c>
      <c r="AE294" s="2539"/>
      <c r="AF294" s="61"/>
      <c r="AG294" s="146" t="s">
        <v>881</v>
      </c>
      <c r="AH294" s="197" t="s">
        <v>1103</v>
      </c>
      <c r="AI294" s="197" t="s">
        <v>777</v>
      </c>
      <c r="AJ294" s="2556">
        <v>4</v>
      </c>
      <c r="AK294" s="2539"/>
      <c r="AL294" s="2556">
        <v>31500</v>
      </c>
      <c r="AM294" s="2539"/>
      <c r="AN294" s="2556">
        <v>126000</v>
      </c>
      <c r="AO294" s="2539"/>
    </row>
    <row r="295" spans="1:41" ht="16" customHeight="1" x14ac:dyDescent="0.25">
      <c r="A295" s="2875" t="s">
        <v>992</v>
      </c>
      <c r="B295" s="2876"/>
      <c r="C295" s="223"/>
      <c r="D295" s="197"/>
      <c r="E295" s="2565"/>
      <c r="F295" s="2864"/>
      <c r="G295" s="2556"/>
      <c r="H295" s="2864"/>
      <c r="I295" s="2556">
        <v>0</v>
      </c>
      <c r="J295" s="2539"/>
      <c r="K295" s="314"/>
      <c r="L295" s="146" t="s">
        <v>883</v>
      </c>
      <c r="M295" s="197" t="s">
        <v>779</v>
      </c>
      <c r="N295" s="197" t="s">
        <v>463</v>
      </c>
      <c r="O295" s="2556">
        <v>4</v>
      </c>
      <c r="P295" s="2539"/>
      <c r="Q295" s="2556">
        <v>58900</v>
      </c>
      <c r="R295" s="2539"/>
      <c r="S295" s="2556">
        <v>235600</v>
      </c>
      <c r="T295" s="2539"/>
      <c r="U295" s="301"/>
      <c r="V295" s="2875" t="s">
        <v>992</v>
      </c>
      <c r="W295" s="2876"/>
      <c r="X295" s="223"/>
      <c r="Y295" s="197"/>
      <c r="Z295" s="2565"/>
      <c r="AA295" s="2864"/>
      <c r="AB295" s="2565"/>
      <c r="AC295" s="2864"/>
      <c r="AD295" s="2556">
        <v>0</v>
      </c>
      <c r="AE295" s="2539"/>
      <c r="AF295" s="61"/>
      <c r="AG295" s="146" t="s">
        <v>883</v>
      </c>
      <c r="AH295" s="197" t="s">
        <v>808</v>
      </c>
      <c r="AI295" s="197" t="s">
        <v>463</v>
      </c>
      <c r="AJ295" s="2556">
        <v>10</v>
      </c>
      <c r="AK295" s="2539"/>
      <c r="AL295" s="2556">
        <v>14900</v>
      </c>
      <c r="AM295" s="2539"/>
      <c r="AN295" s="2556">
        <v>149000</v>
      </c>
      <c r="AO295" s="2539"/>
    </row>
    <row r="296" spans="1:41" ht="16" customHeight="1" x14ac:dyDescent="0.25">
      <c r="A296" s="2875" t="s">
        <v>1004</v>
      </c>
      <c r="B296" s="2876"/>
      <c r="C296" s="223"/>
      <c r="D296" s="197"/>
      <c r="E296" s="2565"/>
      <c r="F296" s="2864"/>
      <c r="G296" s="2556"/>
      <c r="H296" s="2864"/>
      <c r="I296" s="2556">
        <v>0</v>
      </c>
      <c r="J296" s="2539"/>
      <c r="K296" s="314"/>
      <c r="L296" s="146" t="s">
        <v>545</v>
      </c>
      <c r="M296" s="197" t="s">
        <v>470</v>
      </c>
      <c r="N296" s="197" t="s">
        <v>1068</v>
      </c>
      <c r="O296" s="2556">
        <v>4</v>
      </c>
      <c r="P296" s="2539"/>
      <c r="Q296" s="2556">
        <v>75800</v>
      </c>
      <c r="R296" s="2539"/>
      <c r="S296" s="2556">
        <v>303200</v>
      </c>
      <c r="T296" s="2539"/>
      <c r="U296" s="301"/>
      <c r="V296" s="2875" t="s">
        <v>1004</v>
      </c>
      <c r="W296" s="2876"/>
      <c r="X296" s="223"/>
      <c r="Y296" s="197"/>
      <c r="Z296" s="2565"/>
      <c r="AA296" s="2864"/>
      <c r="AB296" s="2565"/>
      <c r="AC296" s="2864"/>
      <c r="AD296" s="2556">
        <v>0</v>
      </c>
      <c r="AE296" s="2539"/>
      <c r="AF296" s="61"/>
      <c r="AG296" s="146" t="s">
        <v>545</v>
      </c>
      <c r="AH296" s="197"/>
      <c r="AI296" s="197"/>
      <c r="AJ296" s="2556"/>
      <c r="AK296" s="2539"/>
      <c r="AL296" s="2556"/>
      <c r="AM296" s="2539"/>
      <c r="AN296" s="2556">
        <v>0</v>
      </c>
      <c r="AO296" s="2539"/>
    </row>
    <row r="297" spans="1:41" ht="16" customHeight="1" x14ac:dyDescent="0.25">
      <c r="A297" s="2886" t="s">
        <v>1005</v>
      </c>
      <c r="B297" s="2887"/>
      <c r="C297" s="223"/>
      <c r="D297" s="197"/>
      <c r="E297" s="2565"/>
      <c r="F297" s="2864"/>
      <c r="G297" s="2556"/>
      <c r="H297" s="2539"/>
      <c r="I297" s="2561">
        <v>612000</v>
      </c>
      <c r="J297" s="2881"/>
      <c r="K297" s="314"/>
      <c r="L297" s="324" t="s">
        <v>546</v>
      </c>
      <c r="M297" s="197" t="s">
        <v>770</v>
      </c>
      <c r="N297" s="197" t="s">
        <v>1068</v>
      </c>
      <c r="O297" s="2556">
        <v>11</v>
      </c>
      <c r="P297" s="2539"/>
      <c r="Q297" s="2556">
        <v>83300</v>
      </c>
      <c r="R297" s="2539"/>
      <c r="S297" s="2556">
        <v>916300</v>
      </c>
      <c r="T297" s="2539"/>
      <c r="U297" s="301"/>
      <c r="V297" s="2886" t="s">
        <v>1047</v>
      </c>
      <c r="W297" s="2887"/>
      <c r="X297" s="324"/>
      <c r="Y297" s="197"/>
      <c r="Z297" s="2565"/>
      <c r="AA297" s="2864"/>
      <c r="AB297" s="2565"/>
      <c r="AC297" s="2864"/>
      <c r="AD297" s="2561">
        <v>0</v>
      </c>
      <c r="AE297" s="2881"/>
      <c r="AF297" s="61"/>
      <c r="AG297" s="324" t="s">
        <v>546</v>
      </c>
      <c r="AH297" s="197" t="s">
        <v>770</v>
      </c>
      <c r="AI297" s="197" t="s">
        <v>871</v>
      </c>
      <c r="AJ297" s="2556">
        <v>8</v>
      </c>
      <c r="AK297" s="2539"/>
      <c r="AL297" s="2556">
        <v>83300</v>
      </c>
      <c r="AM297" s="2539"/>
      <c r="AN297" s="2556">
        <v>666400</v>
      </c>
      <c r="AO297" s="2539"/>
    </row>
    <row r="298" spans="1:41" ht="16" customHeight="1" x14ac:dyDescent="0.15">
      <c r="A298" s="2802" t="s">
        <v>1007</v>
      </c>
      <c r="B298" s="2803"/>
      <c r="C298" s="197"/>
      <c r="D298" s="197"/>
      <c r="E298" s="2556"/>
      <c r="F298" s="2539"/>
      <c r="G298" s="2556"/>
      <c r="H298" s="2539"/>
      <c r="I298" s="2556">
        <v>0</v>
      </c>
      <c r="J298" s="2539"/>
      <c r="K298" s="314"/>
      <c r="L298" s="146" t="s">
        <v>548</v>
      </c>
      <c r="M298" s="197" t="s">
        <v>191</v>
      </c>
      <c r="N298" s="197" t="s">
        <v>777</v>
      </c>
      <c r="O298" s="2556">
        <v>15</v>
      </c>
      <c r="P298" s="2539"/>
      <c r="Q298" s="2556">
        <v>21800</v>
      </c>
      <c r="R298" s="2539"/>
      <c r="S298" s="2556">
        <v>327000</v>
      </c>
      <c r="T298" s="2539"/>
      <c r="U298" s="301"/>
      <c r="V298" s="2802" t="s">
        <v>1003</v>
      </c>
      <c r="W298" s="2803"/>
      <c r="X298" s="324"/>
      <c r="Y298" s="197"/>
      <c r="Z298" s="2556"/>
      <c r="AA298" s="2539"/>
      <c r="AB298" s="2556"/>
      <c r="AC298" s="2539"/>
      <c r="AD298" s="2556">
        <v>0</v>
      </c>
      <c r="AE298" s="2539"/>
      <c r="AF298" s="61"/>
      <c r="AG298" s="146" t="s">
        <v>548</v>
      </c>
      <c r="AH298" s="197" t="s">
        <v>576</v>
      </c>
      <c r="AI298" s="197" t="s">
        <v>877</v>
      </c>
      <c r="AJ298" s="2556">
        <v>3</v>
      </c>
      <c r="AK298" s="2539"/>
      <c r="AL298" s="2556">
        <v>21800</v>
      </c>
      <c r="AM298" s="2539"/>
      <c r="AN298" s="2556">
        <v>65400</v>
      </c>
      <c r="AO298" s="2539"/>
    </row>
    <row r="299" spans="1:41" ht="16" customHeight="1" x14ac:dyDescent="0.15">
      <c r="A299" s="2802" t="s">
        <v>1008</v>
      </c>
      <c r="B299" s="2803"/>
      <c r="C299" s="144" t="s">
        <v>507</v>
      </c>
      <c r="D299" s="197" t="s">
        <v>508</v>
      </c>
      <c r="E299" s="2556">
        <v>6</v>
      </c>
      <c r="F299" s="2539"/>
      <c r="G299" s="2873">
        <v>34000</v>
      </c>
      <c r="H299" s="2874"/>
      <c r="I299" s="2556">
        <v>204000</v>
      </c>
      <c r="J299" s="2539"/>
      <c r="K299" s="314"/>
      <c r="L299" s="146" t="s">
        <v>886</v>
      </c>
      <c r="M299" s="197" t="s">
        <v>1071</v>
      </c>
      <c r="N299" s="197" t="s">
        <v>463</v>
      </c>
      <c r="O299" s="2556">
        <v>300</v>
      </c>
      <c r="P299" s="2539"/>
      <c r="Q299" s="2556">
        <v>200</v>
      </c>
      <c r="R299" s="2539"/>
      <c r="S299" s="2556">
        <v>60000</v>
      </c>
      <c r="T299" s="2539"/>
      <c r="U299" s="301"/>
      <c r="V299" s="2802" t="s">
        <v>1008</v>
      </c>
      <c r="W299" s="2803"/>
      <c r="X299" s="223"/>
      <c r="Y299" s="197"/>
      <c r="Z299" s="2556"/>
      <c r="AA299" s="2539"/>
      <c r="AB299" s="2556"/>
      <c r="AC299" s="2539"/>
      <c r="AD299" s="2556">
        <v>0</v>
      </c>
      <c r="AE299" s="2539"/>
      <c r="AF299" s="61"/>
      <c r="AG299" s="146" t="s">
        <v>886</v>
      </c>
      <c r="AH299" s="197"/>
      <c r="AI299" s="197"/>
      <c r="AJ299" s="2556"/>
      <c r="AK299" s="2539"/>
      <c r="AL299" s="2556"/>
      <c r="AM299" s="2539"/>
      <c r="AN299" s="2556">
        <v>0</v>
      </c>
      <c r="AO299" s="2539"/>
    </row>
    <row r="300" spans="1:41" ht="16" customHeight="1" x14ac:dyDescent="0.15">
      <c r="A300" s="2802" t="s">
        <v>480</v>
      </c>
      <c r="B300" s="2803"/>
      <c r="C300" s="223"/>
      <c r="D300" s="197"/>
      <c r="E300" s="2556"/>
      <c r="F300" s="2539"/>
      <c r="G300" s="2556"/>
      <c r="H300" s="2539"/>
      <c r="I300" s="2556">
        <v>0</v>
      </c>
      <c r="J300" s="2539"/>
      <c r="K300" s="314"/>
      <c r="L300" s="146" t="s">
        <v>467</v>
      </c>
      <c r="M300" s="197" t="s">
        <v>1104</v>
      </c>
      <c r="N300" s="197" t="s">
        <v>1068</v>
      </c>
      <c r="O300" s="2556">
        <v>10</v>
      </c>
      <c r="P300" s="2539"/>
      <c r="Q300" s="2556">
        <v>36050</v>
      </c>
      <c r="R300" s="2539"/>
      <c r="S300" s="2556">
        <v>360500</v>
      </c>
      <c r="T300" s="2539"/>
      <c r="U300" s="301"/>
      <c r="V300" s="2802" t="s">
        <v>480</v>
      </c>
      <c r="W300" s="2803"/>
      <c r="X300" s="223"/>
      <c r="Y300" s="197"/>
      <c r="Z300" s="2556"/>
      <c r="AA300" s="2539"/>
      <c r="AB300" s="2556"/>
      <c r="AC300" s="2539"/>
      <c r="AD300" s="2556">
        <v>0</v>
      </c>
      <c r="AE300" s="2539"/>
      <c r="AF300" s="61"/>
      <c r="AG300" s="146" t="s">
        <v>467</v>
      </c>
      <c r="AH300" s="197"/>
      <c r="AI300" s="197"/>
      <c r="AJ300" s="2556"/>
      <c r="AK300" s="2539"/>
      <c r="AL300" s="2556"/>
      <c r="AM300" s="2539"/>
      <c r="AN300" s="2556">
        <v>0</v>
      </c>
      <c r="AO300" s="2539"/>
    </row>
    <row r="301" spans="1:41" ht="16" customHeight="1" x14ac:dyDescent="0.15">
      <c r="A301" s="2802" t="s">
        <v>481</v>
      </c>
      <c r="B301" s="2803"/>
      <c r="C301" s="19"/>
      <c r="D301" s="144"/>
      <c r="E301" s="2556"/>
      <c r="F301" s="2539"/>
      <c r="G301" s="2556"/>
      <c r="H301" s="2539"/>
      <c r="I301" s="2556">
        <v>0</v>
      </c>
      <c r="J301" s="2539"/>
      <c r="K301" s="314"/>
      <c r="L301" s="146" t="s">
        <v>891</v>
      </c>
      <c r="M301" s="197"/>
      <c r="N301" s="197"/>
      <c r="O301" s="2556"/>
      <c r="P301" s="2539"/>
      <c r="Q301" s="2556"/>
      <c r="R301" s="2539"/>
      <c r="S301" s="2556">
        <v>0</v>
      </c>
      <c r="T301" s="2539"/>
      <c r="U301" s="301"/>
      <c r="V301" s="2802" t="s">
        <v>481</v>
      </c>
      <c r="W301" s="2803"/>
      <c r="X301" s="223"/>
      <c r="Y301" s="197"/>
      <c r="Z301" s="2556"/>
      <c r="AA301" s="2539"/>
      <c r="AB301" s="2556"/>
      <c r="AC301" s="2539"/>
      <c r="AD301" s="2556">
        <v>0</v>
      </c>
      <c r="AE301" s="2539"/>
      <c r="AF301" s="61"/>
      <c r="AG301" s="146" t="s">
        <v>891</v>
      </c>
      <c r="AH301" s="197"/>
      <c r="AI301" s="197"/>
      <c r="AJ301" s="2556"/>
      <c r="AK301" s="2539"/>
      <c r="AL301" s="2556"/>
      <c r="AM301" s="2539"/>
      <c r="AN301" s="2556">
        <v>0</v>
      </c>
      <c r="AO301" s="2539"/>
    </row>
    <row r="302" spans="1:41" ht="16" customHeight="1" x14ac:dyDescent="0.25">
      <c r="A302" s="2802" t="s">
        <v>922</v>
      </c>
      <c r="B302" s="2803"/>
      <c r="C302" s="144" t="s">
        <v>507</v>
      </c>
      <c r="D302" s="197" t="s">
        <v>508</v>
      </c>
      <c r="E302" s="2556">
        <v>4</v>
      </c>
      <c r="F302" s="2539"/>
      <c r="G302" s="2873">
        <v>34000</v>
      </c>
      <c r="H302" s="2874"/>
      <c r="I302" s="2556">
        <v>136000</v>
      </c>
      <c r="J302" s="2539"/>
      <c r="K302" s="314"/>
      <c r="L302" s="146" t="s">
        <v>610</v>
      </c>
      <c r="M302" s="197"/>
      <c r="N302" s="197"/>
      <c r="O302" s="2556"/>
      <c r="P302" s="2539"/>
      <c r="Q302" s="2556"/>
      <c r="R302" s="2539"/>
      <c r="S302" s="2556">
        <v>0</v>
      </c>
      <c r="T302" s="2539"/>
      <c r="U302" s="301"/>
      <c r="V302" s="2802" t="s">
        <v>1080</v>
      </c>
      <c r="W302" s="2803"/>
      <c r="X302" s="324"/>
      <c r="Y302" s="197"/>
      <c r="Z302" s="2556"/>
      <c r="AA302" s="2539"/>
      <c r="AB302" s="2556"/>
      <c r="AC302" s="2864"/>
      <c r="AD302" s="2556">
        <v>0</v>
      </c>
      <c r="AE302" s="2539"/>
      <c r="AF302" s="61"/>
      <c r="AG302" s="146" t="s">
        <v>610</v>
      </c>
      <c r="AH302" s="197"/>
      <c r="AI302" s="197"/>
      <c r="AJ302" s="2556"/>
      <c r="AK302" s="2539"/>
      <c r="AL302" s="2556"/>
      <c r="AM302" s="2539"/>
      <c r="AN302" s="2556">
        <v>0</v>
      </c>
      <c r="AO302" s="2539"/>
    </row>
    <row r="303" spans="1:41" ht="16" customHeight="1" x14ac:dyDescent="0.25">
      <c r="A303" s="2802" t="s">
        <v>1010</v>
      </c>
      <c r="B303" s="2803"/>
      <c r="C303" s="144" t="s">
        <v>507</v>
      </c>
      <c r="D303" s="197" t="s">
        <v>508</v>
      </c>
      <c r="E303" s="2565">
        <v>8</v>
      </c>
      <c r="F303" s="2864"/>
      <c r="G303" s="2873">
        <v>34000</v>
      </c>
      <c r="H303" s="2874"/>
      <c r="I303" s="2556">
        <v>272000</v>
      </c>
      <c r="J303" s="2539"/>
      <c r="K303" s="314"/>
      <c r="L303" s="146" t="s">
        <v>518</v>
      </c>
      <c r="M303" s="250" t="s">
        <v>1081</v>
      </c>
      <c r="N303" s="144" t="s">
        <v>612</v>
      </c>
      <c r="O303" s="2556">
        <v>156</v>
      </c>
      <c r="P303" s="2539"/>
      <c r="Q303" s="2556">
        <v>2500</v>
      </c>
      <c r="R303" s="2539"/>
      <c r="S303" s="2556">
        <v>390000</v>
      </c>
      <c r="T303" s="2539"/>
      <c r="U303" s="301"/>
      <c r="V303" s="2802" t="s">
        <v>1010</v>
      </c>
      <c r="W303" s="2803"/>
      <c r="X303" s="223"/>
      <c r="Y303" s="197"/>
      <c r="Z303" s="2565"/>
      <c r="AA303" s="2864"/>
      <c r="AB303" s="2565"/>
      <c r="AC303" s="2864"/>
      <c r="AD303" s="2556">
        <v>0</v>
      </c>
      <c r="AE303" s="2539"/>
      <c r="AF303" s="61"/>
      <c r="AG303" s="146" t="s">
        <v>518</v>
      </c>
      <c r="AH303" s="250" t="s">
        <v>1081</v>
      </c>
      <c r="AI303" s="144" t="s">
        <v>612</v>
      </c>
      <c r="AJ303" s="2556">
        <v>500</v>
      </c>
      <c r="AK303" s="2539"/>
      <c r="AL303" s="2556">
        <v>2500</v>
      </c>
      <c r="AM303" s="2539"/>
      <c r="AN303" s="2556">
        <v>1250000</v>
      </c>
      <c r="AO303" s="2539"/>
    </row>
    <row r="304" spans="1:41" ht="16" customHeight="1" x14ac:dyDescent="0.25">
      <c r="A304" s="2802" t="s">
        <v>1011</v>
      </c>
      <c r="B304" s="2803"/>
      <c r="C304" s="223"/>
      <c r="D304" s="197"/>
      <c r="E304" s="2565"/>
      <c r="F304" s="2864"/>
      <c r="G304" s="2565"/>
      <c r="H304" s="2864"/>
      <c r="I304" s="2556">
        <v>0</v>
      </c>
      <c r="J304" s="2539"/>
      <c r="K304" s="314"/>
      <c r="L304" s="146" t="s">
        <v>822</v>
      </c>
      <c r="M304" s="197"/>
      <c r="N304" s="197" t="s">
        <v>811</v>
      </c>
      <c r="O304" s="2556"/>
      <c r="P304" s="2539"/>
      <c r="Q304" s="2556"/>
      <c r="R304" s="2539"/>
      <c r="S304" s="2556">
        <v>300000</v>
      </c>
      <c r="T304" s="2539"/>
      <c r="U304" s="301"/>
      <c r="V304" s="2802" t="s">
        <v>1011</v>
      </c>
      <c r="W304" s="2803"/>
      <c r="X304" s="223"/>
      <c r="Y304" s="197"/>
      <c r="Z304" s="2565"/>
      <c r="AA304" s="2864"/>
      <c r="AB304" s="2565"/>
      <c r="AC304" s="2864"/>
      <c r="AD304" s="2556">
        <v>0</v>
      </c>
      <c r="AE304" s="2539"/>
      <c r="AF304" s="61"/>
      <c r="AG304" s="146" t="s">
        <v>818</v>
      </c>
      <c r="AH304" s="197"/>
      <c r="AI304" s="197"/>
      <c r="AJ304" s="2556"/>
      <c r="AK304" s="2539"/>
      <c r="AL304" s="2556"/>
      <c r="AM304" s="2539"/>
      <c r="AN304" s="2556">
        <v>0</v>
      </c>
      <c r="AO304" s="2539"/>
    </row>
    <row r="305" spans="1:41" ht="16" customHeight="1" x14ac:dyDescent="0.25">
      <c r="A305" s="2802" t="s">
        <v>893</v>
      </c>
      <c r="B305" s="2803"/>
      <c r="C305" s="223"/>
      <c r="D305" s="197"/>
      <c r="E305" s="2565"/>
      <c r="F305" s="2864"/>
      <c r="G305" s="2565"/>
      <c r="H305" s="2864"/>
      <c r="I305" s="2556">
        <v>0</v>
      </c>
      <c r="J305" s="2539"/>
      <c r="K305" s="314"/>
      <c r="L305" s="146" t="s">
        <v>590</v>
      </c>
      <c r="M305" s="197"/>
      <c r="N305" s="197"/>
      <c r="O305" s="2556"/>
      <c r="P305" s="2539"/>
      <c r="Q305" s="2556"/>
      <c r="R305" s="2539"/>
      <c r="S305" s="2556"/>
      <c r="T305" s="2539"/>
      <c r="U305" s="301"/>
      <c r="V305" s="2802" t="s">
        <v>893</v>
      </c>
      <c r="W305" s="2803"/>
      <c r="X305" s="223"/>
      <c r="Y305" s="197"/>
      <c r="Z305" s="2565"/>
      <c r="AA305" s="2864"/>
      <c r="AB305" s="2565"/>
      <c r="AC305" s="2864"/>
      <c r="AD305" s="2556">
        <v>0</v>
      </c>
      <c r="AE305" s="2539"/>
      <c r="AF305" s="61"/>
      <c r="AG305" s="146" t="s">
        <v>590</v>
      </c>
      <c r="AH305" s="197"/>
      <c r="AI305" s="197"/>
      <c r="AJ305" s="2556"/>
      <c r="AK305" s="2539"/>
      <c r="AL305" s="2556"/>
      <c r="AM305" s="2539"/>
      <c r="AN305" s="2556">
        <v>0</v>
      </c>
      <c r="AO305" s="2539"/>
    </row>
    <row r="306" spans="1:41" ht="16" customHeight="1" x14ac:dyDescent="0.25">
      <c r="A306" s="2802" t="s">
        <v>1012</v>
      </c>
      <c r="B306" s="2803"/>
      <c r="C306" s="223"/>
      <c r="D306" s="197"/>
      <c r="E306" s="2565"/>
      <c r="F306" s="2864"/>
      <c r="G306" s="2565"/>
      <c r="H306" s="2864"/>
      <c r="I306" s="2556">
        <v>0</v>
      </c>
      <c r="J306" s="2539"/>
      <c r="K306" s="314"/>
      <c r="L306" s="146" t="s">
        <v>894</v>
      </c>
      <c r="M306" s="197"/>
      <c r="N306" s="197"/>
      <c r="O306" s="2556"/>
      <c r="P306" s="2539"/>
      <c r="Q306" s="2556"/>
      <c r="R306" s="2539"/>
      <c r="S306" s="2556"/>
      <c r="T306" s="2539"/>
      <c r="U306" s="301"/>
      <c r="V306" s="2802" t="s">
        <v>1012</v>
      </c>
      <c r="W306" s="2803"/>
      <c r="X306" s="223"/>
      <c r="Y306" s="197"/>
      <c r="Z306" s="2565"/>
      <c r="AA306" s="2864"/>
      <c r="AB306" s="2565"/>
      <c r="AC306" s="2864"/>
      <c r="AD306" s="2556">
        <v>0</v>
      </c>
      <c r="AE306" s="2539"/>
      <c r="AF306" s="61"/>
      <c r="AG306" s="146" t="s">
        <v>894</v>
      </c>
      <c r="AH306" s="197"/>
      <c r="AI306" s="197"/>
      <c r="AJ306" s="2556"/>
      <c r="AK306" s="2539"/>
      <c r="AL306" s="2556"/>
      <c r="AM306" s="2539"/>
      <c r="AN306" s="2556">
        <v>0</v>
      </c>
      <c r="AO306" s="2539"/>
    </row>
    <row r="307" spans="1:41" ht="16" customHeight="1" x14ac:dyDescent="0.25">
      <c r="A307" s="2802" t="s">
        <v>515</v>
      </c>
      <c r="B307" s="2803"/>
      <c r="C307" s="223"/>
      <c r="D307" s="197"/>
      <c r="E307" s="2565"/>
      <c r="F307" s="2864"/>
      <c r="G307" s="2565"/>
      <c r="H307" s="2864"/>
      <c r="I307" s="2556">
        <v>0</v>
      </c>
      <c r="J307" s="2539"/>
      <c r="K307" s="314"/>
      <c r="L307" s="232" t="s">
        <v>526</v>
      </c>
      <c r="M307" s="144"/>
      <c r="N307" s="144"/>
      <c r="O307" s="2680"/>
      <c r="P307" s="2680"/>
      <c r="Q307" s="2680"/>
      <c r="R307" s="2680"/>
      <c r="S307" s="2556"/>
      <c r="T307" s="2539"/>
      <c r="U307" s="301"/>
      <c r="V307" s="2802" t="s">
        <v>515</v>
      </c>
      <c r="W307" s="2803"/>
      <c r="X307" s="223"/>
      <c r="Y307" s="197"/>
      <c r="Z307" s="2565"/>
      <c r="AA307" s="2864"/>
      <c r="AB307" s="2565"/>
      <c r="AC307" s="2864"/>
      <c r="AD307" s="2556">
        <v>0</v>
      </c>
      <c r="AE307" s="2539"/>
      <c r="AF307" s="61"/>
      <c r="AG307" s="232" t="s">
        <v>526</v>
      </c>
      <c r="AH307" s="144"/>
      <c r="AI307" s="144"/>
      <c r="AJ307" s="2680"/>
      <c r="AK307" s="2680"/>
      <c r="AL307" s="2680"/>
      <c r="AM307" s="2680"/>
      <c r="AN307" s="2556">
        <v>0</v>
      </c>
      <c r="AO307" s="2539"/>
    </row>
    <row r="308" spans="1:41" ht="16" customHeight="1" x14ac:dyDescent="0.25">
      <c r="A308" s="2879" t="s">
        <v>1013</v>
      </c>
      <c r="B308" s="2880"/>
      <c r="C308" s="223"/>
      <c r="D308" s="197"/>
      <c r="E308" s="2565"/>
      <c r="F308" s="2864"/>
      <c r="G308" s="2565"/>
      <c r="H308" s="2864"/>
      <c r="I308" s="2561">
        <v>2142000</v>
      </c>
      <c r="J308" s="2881"/>
      <c r="K308" s="314"/>
      <c r="L308" s="232"/>
      <c r="M308" s="233"/>
      <c r="N308" s="144"/>
      <c r="O308" s="2680"/>
      <c r="P308" s="2680"/>
      <c r="Q308" s="2680"/>
      <c r="R308" s="2680"/>
      <c r="S308" s="2556"/>
      <c r="T308" s="2539"/>
      <c r="U308" s="301"/>
      <c r="V308" s="2879" t="s">
        <v>1013</v>
      </c>
      <c r="W308" s="2880"/>
      <c r="X308" s="223"/>
      <c r="Y308" s="197"/>
      <c r="Z308" s="2565"/>
      <c r="AA308" s="2864"/>
      <c r="AB308" s="2565"/>
      <c r="AC308" s="2864"/>
      <c r="AD308" s="2561">
        <v>2346000</v>
      </c>
      <c r="AE308" s="2881"/>
      <c r="AF308" s="61"/>
      <c r="AG308" s="232" t="s">
        <v>1105</v>
      </c>
      <c r="AH308" s="144"/>
      <c r="AI308" s="144"/>
      <c r="AJ308" s="2680"/>
      <c r="AK308" s="2680"/>
      <c r="AL308" s="2680"/>
      <c r="AM308" s="2680"/>
      <c r="AN308" s="2556">
        <v>0</v>
      </c>
      <c r="AO308" s="2539"/>
    </row>
    <row r="309" spans="1:41" ht="16" customHeight="1" x14ac:dyDescent="0.15">
      <c r="A309" s="2802" t="s">
        <v>872</v>
      </c>
      <c r="B309" s="2803"/>
      <c r="C309" s="144" t="s">
        <v>507</v>
      </c>
      <c r="D309" s="197" t="s">
        <v>508</v>
      </c>
      <c r="E309" s="2556">
        <v>5</v>
      </c>
      <c r="F309" s="2539"/>
      <c r="G309" s="2873">
        <v>34000</v>
      </c>
      <c r="H309" s="2874"/>
      <c r="I309" s="2556">
        <v>170000</v>
      </c>
      <c r="J309" s="2539"/>
      <c r="K309" s="314"/>
      <c r="L309" s="235" t="s">
        <v>896</v>
      </c>
      <c r="M309" s="74"/>
      <c r="N309" s="236"/>
      <c r="O309" s="2884"/>
      <c r="P309" s="2884"/>
      <c r="Q309" s="2884"/>
      <c r="R309" s="2884"/>
      <c r="S309" s="2885">
        <v>4920300</v>
      </c>
      <c r="T309" s="2885"/>
      <c r="U309" s="301"/>
      <c r="V309" s="2802" t="s">
        <v>872</v>
      </c>
      <c r="W309" s="2803"/>
      <c r="X309" s="223"/>
      <c r="Y309" s="197"/>
      <c r="Z309" s="2556"/>
      <c r="AA309" s="2539"/>
      <c r="AB309" s="2556"/>
      <c r="AC309" s="2539"/>
      <c r="AD309" s="2556">
        <v>0</v>
      </c>
      <c r="AE309" s="2539"/>
      <c r="AF309" s="61"/>
      <c r="AG309" s="235" t="s">
        <v>896</v>
      </c>
      <c r="AH309" s="74"/>
      <c r="AI309" s="236"/>
      <c r="AJ309" s="2884"/>
      <c r="AK309" s="2884"/>
      <c r="AL309" s="2884"/>
      <c r="AM309" s="2884"/>
      <c r="AN309" s="2885">
        <v>2256800</v>
      </c>
      <c r="AO309" s="2885"/>
    </row>
    <row r="310" spans="1:41" ht="16" customHeight="1" x14ac:dyDescent="0.15">
      <c r="A310" s="2802" t="s">
        <v>506</v>
      </c>
      <c r="B310" s="2803"/>
      <c r="C310" s="197"/>
      <c r="D310" s="197"/>
      <c r="E310" s="2556"/>
      <c r="F310" s="2539"/>
      <c r="G310" s="2556"/>
      <c r="H310" s="2539"/>
      <c r="I310" s="2556">
        <v>0</v>
      </c>
      <c r="J310" s="2539"/>
      <c r="K310" s="314"/>
      <c r="L310" s="172"/>
      <c r="M310" s="233"/>
      <c r="N310" s="144"/>
      <c r="O310" s="2680"/>
      <c r="P310" s="2680"/>
      <c r="Q310" s="2680"/>
      <c r="R310" s="2680"/>
      <c r="S310" s="2680"/>
      <c r="T310" s="2680"/>
      <c r="U310" s="301"/>
      <c r="V310" s="2802" t="s">
        <v>506</v>
      </c>
      <c r="W310" s="2803"/>
      <c r="X310" s="223"/>
      <c r="Y310" s="197"/>
      <c r="Z310" s="2556"/>
      <c r="AA310" s="2539"/>
      <c r="AB310" s="2556"/>
      <c r="AC310" s="2539"/>
      <c r="AD310" s="2556">
        <v>0</v>
      </c>
      <c r="AE310" s="2539"/>
      <c r="AF310" s="61"/>
      <c r="AG310" s="172"/>
      <c r="AH310" s="233"/>
      <c r="AI310" s="144"/>
      <c r="AJ310" s="2680"/>
      <c r="AK310" s="2680"/>
      <c r="AL310" s="2680"/>
      <c r="AM310" s="2680"/>
      <c r="AN310" s="2680"/>
      <c r="AO310" s="2680"/>
    </row>
    <row r="311" spans="1:41" ht="16" customHeight="1" x14ac:dyDescent="0.25">
      <c r="A311" s="2802" t="s">
        <v>1015</v>
      </c>
      <c r="B311" s="2803"/>
      <c r="C311" s="197"/>
      <c r="D311" s="197"/>
      <c r="E311" s="2565"/>
      <c r="F311" s="2864"/>
      <c r="G311" s="2556"/>
      <c r="H311" s="2864"/>
      <c r="I311" s="2556">
        <v>0</v>
      </c>
      <c r="J311" s="2539"/>
      <c r="K311" s="314"/>
      <c r="L311" s="168" t="s">
        <v>592</v>
      </c>
      <c r="M311" s="169"/>
      <c r="N311" s="169"/>
      <c r="O311" s="2882"/>
      <c r="P311" s="2882"/>
      <c r="Q311" s="2882"/>
      <c r="R311" s="2882"/>
      <c r="S311" s="2882"/>
      <c r="T311" s="2883"/>
      <c r="U311" s="301"/>
      <c r="V311" s="2802" t="s">
        <v>1015</v>
      </c>
      <c r="W311" s="2803"/>
      <c r="X311" s="223"/>
      <c r="Y311" s="197"/>
      <c r="Z311" s="2565"/>
      <c r="AA311" s="2864"/>
      <c r="AB311" s="2565"/>
      <c r="AC311" s="2864"/>
      <c r="AD311" s="2556">
        <v>0</v>
      </c>
      <c r="AE311" s="2539"/>
      <c r="AF311" s="61"/>
      <c r="AG311" s="168" t="s">
        <v>592</v>
      </c>
      <c r="AH311" s="169"/>
      <c r="AI311" s="169"/>
      <c r="AJ311" s="2882"/>
      <c r="AK311" s="2882"/>
      <c r="AL311" s="2882"/>
      <c r="AM311" s="2882"/>
      <c r="AN311" s="2882"/>
      <c r="AO311" s="2883"/>
    </row>
    <row r="312" spans="1:41" ht="16" customHeight="1" x14ac:dyDescent="0.25">
      <c r="A312" s="2802" t="s">
        <v>1016</v>
      </c>
      <c r="B312" s="2803"/>
      <c r="C312" s="223"/>
      <c r="D312" s="197"/>
      <c r="E312" s="2565"/>
      <c r="F312" s="2864"/>
      <c r="G312" s="2565"/>
      <c r="H312" s="2864"/>
      <c r="I312" s="2556">
        <v>0</v>
      </c>
      <c r="J312" s="2539"/>
      <c r="K312" s="314"/>
      <c r="L312" s="172" t="s">
        <v>1017</v>
      </c>
      <c r="M312" s="332">
        <v>0.05</v>
      </c>
      <c r="N312" s="174"/>
      <c r="O312" s="2538"/>
      <c r="P312" s="2538"/>
      <c r="Q312" s="2538"/>
      <c r="R312" s="2538"/>
      <c r="S312" s="2538">
        <v>449902.5</v>
      </c>
      <c r="T312" s="2539"/>
      <c r="U312" s="301"/>
      <c r="V312" s="2802" t="s">
        <v>1016</v>
      </c>
      <c r="W312" s="2803"/>
      <c r="X312" s="223"/>
      <c r="Y312" s="197"/>
      <c r="Z312" s="2565"/>
      <c r="AA312" s="2864"/>
      <c r="AB312" s="2565"/>
      <c r="AC312" s="2864"/>
      <c r="AD312" s="2556">
        <v>0</v>
      </c>
      <c r="AE312" s="2539"/>
      <c r="AF312" s="61"/>
      <c r="AG312" s="172" t="s">
        <v>1017</v>
      </c>
      <c r="AH312" s="332">
        <v>0.05</v>
      </c>
      <c r="AI312" s="174"/>
      <c r="AJ312" s="2538"/>
      <c r="AK312" s="2538"/>
      <c r="AL312" s="2538"/>
      <c r="AM312" s="2538"/>
      <c r="AN312" s="2538">
        <v>347205</v>
      </c>
      <c r="AO312" s="2539"/>
    </row>
    <row r="313" spans="1:41" ht="16" customHeight="1" x14ac:dyDescent="0.25">
      <c r="A313" s="2802" t="s">
        <v>1018</v>
      </c>
      <c r="B313" s="2803"/>
      <c r="C313" s="223"/>
      <c r="D313" s="197"/>
      <c r="E313" s="2565"/>
      <c r="F313" s="2864"/>
      <c r="G313" s="2565"/>
      <c r="H313" s="2864"/>
      <c r="I313" s="2556">
        <v>0</v>
      </c>
      <c r="J313" s="2539"/>
      <c r="K313" s="314"/>
      <c r="L313" s="176" t="s">
        <v>538</v>
      </c>
      <c r="M313" s="174"/>
      <c r="N313" s="174"/>
      <c r="O313" s="2538"/>
      <c r="P313" s="2538"/>
      <c r="Q313" s="2538"/>
      <c r="R313" s="2538"/>
      <c r="S313" s="2538">
        <v>250000</v>
      </c>
      <c r="T313" s="2539"/>
      <c r="U313" s="301"/>
      <c r="V313" s="2802" t="s">
        <v>1018</v>
      </c>
      <c r="W313" s="2803"/>
      <c r="X313" s="223"/>
      <c r="Y313" s="197"/>
      <c r="Z313" s="2565"/>
      <c r="AA313" s="2864"/>
      <c r="AB313" s="2565"/>
      <c r="AC313" s="2864"/>
      <c r="AD313" s="2556">
        <v>0</v>
      </c>
      <c r="AE313" s="2539"/>
      <c r="AF313" s="61"/>
      <c r="AG313" s="176" t="s">
        <v>538</v>
      </c>
      <c r="AH313" s="174"/>
      <c r="AI313" s="174"/>
      <c r="AJ313" s="2538"/>
      <c r="AK313" s="2538"/>
      <c r="AL313" s="2538"/>
      <c r="AM313" s="2538"/>
      <c r="AN313" s="2538">
        <v>200000</v>
      </c>
      <c r="AO313" s="2539"/>
    </row>
    <row r="314" spans="1:41" ht="16" customHeight="1" x14ac:dyDescent="0.25">
      <c r="A314" s="2802" t="s">
        <v>1019</v>
      </c>
      <c r="B314" s="2803"/>
      <c r="C314" s="223"/>
      <c r="D314" s="197"/>
      <c r="E314" s="2565"/>
      <c r="F314" s="2864"/>
      <c r="G314" s="2565"/>
      <c r="H314" s="2864"/>
      <c r="I314" s="2556">
        <v>0</v>
      </c>
      <c r="J314" s="2539"/>
      <c r="K314" s="314"/>
      <c r="L314" s="177" t="s">
        <v>540</v>
      </c>
      <c r="M314" s="174"/>
      <c r="N314" s="174"/>
      <c r="O314" s="2538"/>
      <c r="P314" s="2538"/>
      <c r="Q314" s="2538"/>
      <c r="R314" s="2538"/>
      <c r="S314" s="2538">
        <v>500000</v>
      </c>
      <c r="T314" s="2539"/>
      <c r="U314" s="301"/>
      <c r="V314" s="2802" t="s">
        <v>1019</v>
      </c>
      <c r="W314" s="2803"/>
      <c r="X314" s="223"/>
      <c r="Y314" s="197"/>
      <c r="Z314" s="2565"/>
      <c r="AA314" s="2864"/>
      <c r="AB314" s="2565"/>
      <c r="AC314" s="2864"/>
      <c r="AD314" s="2556">
        <v>0</v>
      </c>
      <c r="AE314" s="2539"/>
      <c r="AF314" s="61"/>
      <c r="AG314" s="177" t="s">
        <v>540</v>
      </c>
      <c r="AH314" s="174"/>
      <c r="AI314" s="174"/>
      <c r="AJ314" s="2538"/>
      <c r="AK314" s="2538"/>
      <c r="AL314" s="2538"/>
      <c r="AM314" s="2538"/>
      <c r="AN314" s="2538">
        <v>500000</v>
      </c>
      <c r="AO314" s="2539"/>
    </row>
    <row r="315" spans="1:41" ht="16" customHeight="1" x14ac:dyDescent="0.25">
      <c r="A315" s="2802" t="s">
        <v>1020</v>
      </c>
      <c r="B315" s="2803"/>
      <c r="C315" s="144" t="s">
        <v>507</v>
      </c>
      <c r="D315" s="197" t="s">
        <v>508</v>
      </c>
      <c r="E315" s="2565">
        <v>10</v>
      </c>
      <c r="F315" s="2864"/>
      <c r="G315" s="2873">
        <v>34000</v>
      </c>
      <c r="H315" s="2874"/>
      <c r="I315" s="2556">
        <v>340000</v>
      </c>
      <c r="J315" s="2539"/>
      <c r="K315" s="314"/>
      <c r="L315" s="177" t="s">
        <v>542</v>
      </c>
      <c r="M315" s="174"/>
      <c r="N315" s="174"/>
      <c r="O315" s="2538"/>
      <c r="P315" s="2538"/>
      <c r="Q315" s="2538"/>
      <c r="R315" s="2538"/>
      <c r="S315" s="2538">
        <v>449902.5</v>
      </c>
      <c r="T315" s="2539"/>
      <c r="U315" s="301"/>
      <c r="V315" s="2802" t="s">
        <v>1020</v>
      </c>
      <c r="W315" s="2803"/>
      <c r="X315" s="223"/>
      <c r="Y315" s="197"/>
      <c r="Z315" s="2565"/>
      <c r="AA315" s="2864"/>
      <c r="AB315" s="2565"/>
      <c r="AC315" s="2864"/>
      <c r="AD315" s="2556">
        <v>0</v>
      </c>
      <c r="AE315" s="2539"/>
      <c r="AF315" s="61"/>
      <c r="AG315" s="177" t="s">
        <v>595</v>
      </c>
      <c r="AH315" s="174"/>
      <c r="AI315" s="174"/>
      <c r="AJ315" s="2538"/>
      <c r="AK315" s="2538"/>
      <c r="AL315" s="2538"/>
      <c r="AM315" s="2538"/>
      <c r="AN315" s="2538">
        <v>347205</v>
      </c>
      <c r="AO315" s="2539"/>
    </row>
    <row r="316" spans="1:41" ht="16" customHeight="1" x14ac:dyDescent="0.25">
      <c r="A316" s="2802" t="s">
        <v>1021</v>
      </c>
      <c r="B316" s="2803"/>
      <c r="C316" s="144" t="s">
        <v>507</v>
      </c>
      <c r="D316" s="197" t="s">
        <v>508</v>
      </c>
      <c r="E316" s="2565">
        <v>5</v>
      </c>
      <c r="F316" s="2864"/>
      <c r="G316" s="2873">
        <v>34000</v>
      </c>
      <c r="H316" s="2874"/>
      <c r="I316" s="2556">
        <v>170000</v>
      </c>
      <c r="J316" s="2539"/>
      <c r="K316" s="314"/>
      <c r="L316" s="193" t="s">
        <v>515</v>
      </c>
      <c r="M316" s="181"/>
      <c r="N316" s="181"/>
      <c r="O316" s="2767"/>
      <c r="P316" s="2767"/>
      <c r="Q316" s="2767"/>
      <c r="R316" s="2767"/>
      <c r="S316" s="2767">
        <v>150000</v>
      </c>
      <c r="T316" s="2768"/>
      <c r="U316" s="301"/>
      <c r="V316" s="2802" t="s">
        <v>1021</v>
      </c>
      <c r="W316" s="2803"/>
      <c r="X316" s="223"/>
      <c r="Y316" s="197" t="s">
        <v>507</v>
      </c>
      <c r="Z316" s="2565">
        <v>10</v>
      </c>
      <c r="AA316" s="2864"/>
      <c r="AB316" s="2873">
        <v>34000</v>
      </c>
      <c r="AC316" s="2874"/>
      <c r="AD316" s="2556">
        <v>340000</v>
      </c>
      <c r="AE316" s="2539"/>
      <c r="AF316" s="61"/>
      <c r="AG316" s="193" t="s">
        <v>515</v>
      </c>
      <c r="AH316" s="181"/>
      <c r="AI316" s="181"/>
      <c r="AJ316" s="2767"/>
      <c r="AK316" s="2767"/>
      <c r="AL316" s="2767"/>
      <c r="AM316" s="2767"/>
      <c r="AN316" s="2767">
        <v>100000</v>
      </c>
      <c r="AO316" s="2768"/>
    </row>
    <row r="317" spans="1:41" ht="16" customHeight="1" x14ac:dyDescent="0.25">
      <c r="A317" s="2802" t="s">
        <v>1022</v>
      </c>
      <c r="B317" s="2803"/>
      <c r="C317" s="197"/>
      <c r="D317" s="197"/>
      <c r="E317" s="2565"/>
      <c r="F317" s="2864"/>
      <c r="G317" s="2556"/>
      <c r="H317" s="2866"/>
      <c r="I317" s="2556">
        <v>0</v>
      </c>
      <c r="J317" s="2539"/>
      <c r="K317" s="314"/>
      <c r="L317" s="182" t="s">
        <v>544</v>
      </c>
      <c r="M317" s="237"/>
      <c r="N317" s="237"/>
      <c r="O317" s="2890"/>
      <c r="P317" s="2890"/>
      <c r="Q317" s="2891"/>
      <c r="R317" s="2891"/>
      <c r="S317" s="2892">
        <v>1799805</v>
      </c>
      <c r="T317" s="2892"/>
      <c r="U317" s="301"/>
      <c r="V317" s="2802" t="s">
        <v>1102</v>
      </c>
      <c r="W317" s="2803"/>
      <c r="X317" s="324"/>
      <c r="Y317" s="197"/>
      <c r="Z317" s="2565"/>
      <c r="AA317" s="2864"/>
      <c r="AB317" s="2565"/>
      <c r="AC317" s="2864"/>
      <c r="AD317" s="2556">
        <v>0</v>
      </c>
      <c r="AE317" s="2539"/>
      <c r="AF317" s="61"/>
      <c r="AG317" s="182" t="s">
        <v>544</v>
      </c>
      <c r="AH317" s="237"/>
      <c r="AI317" s="237"/>
      <c r="AJ317" s="2890"/>
      <c r="AK317" s="2890"/>
      <c r="AL317" s="2891"/>
      <c r="AM317" s="2891"/>
      <c r="AN317" s="2892">
        <v>1494410</v>
      </c>
      <c r="AO317" s="2892"/>
    </row>
    <row r="318" spans="1:41" ht="16" customHeight="1" x14ac:dyDescent="0.25">
      <c r="A318" s="2802" t="s">
        <v>1023</v>
      </c>
      <c r="B318" s="2803"/>
      <c r="C318" s="223"/>
      <c r="D318" s="197"/>
      <c r="E318" s="2565"/>
      <c r="F318" s="2864"/>
      <c r="G318" s="2565"/>
      <c r="H318" s="2864"/>
      <c r="I318" s="2556">
        <v>0</v>
      </c>
      <c r="J318" s="2539"/>
      <c r="K318" s="314"/>
      <c r="L318" s="185"/>
      <c r="M318" s="174"/>
      <c r="N318" s="174"/>
      <c r="O318" s="2538"/>
      <c r="P318" s="2538"/>
      <c r="Q318" s="2538"/>
      <c r="R318" s="2538"/>
      <c r="S318" s="2538"/>
      <c r="T318" s="2539"/>
      <c r="U318" s="301"/>
      <c r="V318" s="2802" t="s">
        <v>1023</v>
      </c>
      <c r="W318" s="2803"/>
      <c r="X318" s="223"/>
      <c r="Y318" s="197" t="s">
        <v>507</v>
      </c>
      <c r="Z318" s="2565">
        <v>1</v>
      </c>
      <c r="AA318" s="2864"/>
      <c r="AB318" s="2873">
        <v>34000</v>
      </c>
      <c r="AC318" s="2874"/>
      <c r="AD318" s="2556">
        <v>34000</v>
      </c>
      <c r="AE318" s="2539"/>
      <c r="AF318" s="61"/>
      <c r="AG318" s="185"/>
      <c r="AH318" s="174"/>
      <c r="AI318" s="174"/>
      <c r="AJ318" s="2538"/>
      <c r="AK318" s="2538"/>
      <c r="AL318" s="2538"/>
      <c r="AM318" s="2538"/>
      <c r="AN318" s="2538"/>
      <c r="AO318" s="2539"/>
    </row>
    <row r="319" spans="1:41" ht="16" customHeight="1" thickBot="1" x14ac:dyDescent="0.3">
      <c r="A319" s="2802" t="s">
        <v>1024</v>
      </c>
      <c r="B319" s="2803"/>
      <c r="C319" s="144"/>
      <c r="D319" s="144"/>
      <c r="E319" s="2565"/>
      <c r="F319" s="2864"/>
      <c r="G319" s="2565"/>
      <c r="H319" s="2864"/>
      <c r="I319" s="2556">
        <v>0</v>
      </c>
      <c r="J319" s="2539"/>
      <c r="K319" s="314"/>
      <c r="L319" s="186" t="s">
        <v>598</v>
      </c>
      <c r="M319" s="241"/>
      <c r="N319" s="241"/>
      <c r="O319" s="241"/>
      <c r="P319" s="241"/>
      <c r="Q319" s="187"/>
      <c r="R319" s="187"/>
      <c r="S319" s="2771">
        <v>10797855</v>
      </c>
      <c r="T319" s="2772"/>
      <c r="U319" s="301"/>
      <c r="V319" s="2802" t="s">
        <v>1106</v>
      </c>
      <c r="W319" s="2803"/>
      <c r="X319" s="324"/>
      <c r="Y319" s="197"/>
      <c r="Z319" s="2565"/>
      <c r="AA319" s="2864"/>
      <c r="AB319" s="2565"/>
      <c r="AC319" s="2864"/>
      <c r="AD319" s="2556">
        <v>0</v>
      </c>
      <c r="AE319" s="2539"/>
      <c r="AF319" s="61"/>
      <c r="AG319" s="186" t="s">
        <v>598</v>
      </c>
      <c r="AH319" s="241"/>
      <c r="AI319" s="241"/>
      <c r="AJ319" s="241"/>
      <c r="AK319" s="241"/>
      <c r="AL319" s="187"/>
      <c r="AM319" s="187"/>
      <c r="AN319" s="2771">
        <v>8438510</v>
      </c>
      <c r="AO319" s="2772"/>
    </row>
    <row r="320" spans="1:41" ht="16" customHeight="1" x14ac:dyDescent="0.15">
      <c r="A320" s="2802" t="s">
        <v>1030</v>
      </c>
      <c r="B320" s="2803"/>
      <c r="C320" s="144" t="s">
        <v>507</v>
      </c>
      <c r="D320" s="197" t="s">
        <v>508</v>
      </c>
      <c r="E320" s="2556">
        <v>15</v>
      </c>
      <c r="F320" s="2539"/>
      <c r="G320" s="2873">
        <v>34000</v>
      </c>
      <c r="H320" s="2874"/>
      <c r="I320" s="2556">
        <v>510000</v>
      </c>
      <c r="J320" s="2539"/>
      <c r="K320" s="319"/>
      <c r="L320" s="174"/>
      <c r="M320" s="174"/>
      <c r="N320" s="174"/>
      <c r="O320" s="174"/>
      <c r="P320" s="174"/>
      <c r="Q320" s="174"/>
      <c r="R320" s="174"/>
      <c r="S320" s="174"/>
      <c r="T320" s="174"/>
      <c r="U320" s="301"/>
      <c r="V320" s="2802" t="s">
        <v>1030</v>
      </c>
      <c r="W320" s="2803"/>
      <c r="X320" s="324"/>
      <c r="Y320" s="197" t="s">
        <v>507</v>
      </c>
      <c r="Z320" s="2556">
        <v>12</v>
      </c>
      <c r="AA320" s="2539"/>
      <c r="AB320" s="2873">
        <v>34000</v>
      </c>
      <c r="AC320" s="2874"/>
      <c r="AD320" s="2556">
        <v>408000</v>
      </c>
      <c r="AE320" s="2539"/>
      <c r="AF320" s="61"/>
      <c r="AG320" s="174"/>
      <c r="AH320" s="174"/>
      <c r="AI320" s="174"/>
      <c r="AJ320" s="174"/>
      <c r="AK320" s="174"/>
      <c r="AL320" s="174"/>
      <c r="AM320" s="174"/>
      <c r="AN320" s="174"/>
      <c r="AO320" s="174"/>
    </row>
    <row r="321" spans="1:41" ht="16" customHeight="1" x14ac:dyDescent="0.25">
      <c r="A321" s="2802" t="s">
        <v>1031</v>
      </c>
      <c r="B321" s="2803"/>
      <c r="C321" s="144" t="s">
        <v>507</v>
      </c>
      <c r="D321" s="197" t="s">
        <v>508</v>
      </c>
      <c r="E321" s="2565">
        <v>1</v>
      </c>
      <c r="F321" s="2864"/>
      <c r="G321" s="2873">
        <v>34000</v>
      </c>
      <c r="H321" s="2874"/>
      <c r="I321" s="2556">
        <v>34000</v>
      </c>
      <c r="J321" s="2539"/>
      <c r="K321" s="314"/>
      <c r="L321" s="15" t="s">
        <v>1546</v>
      </c>
      <c r="M321" s="174"/>
      <c r="N321" s="174"/>
      <c r="O321" s="174"/>
      <c r="P321" s="174"/>
      <c r="Q321" s="174"/>
      <c r="R321" s="174"/>
      <c r="S321" s="174"/>
      <c r="T321" s="174"/>
      <c r="U321" s="301"/>
      <c r="V321" s="2802" t="s">
        <v>1031</v>
      </c>
      <c r="W321" s="2803"/>
      <c r="X321" s="223"/>
      <c r="Y321" s="197"/>
      <c r="Z321" s="2565"/>
      <c r="AA321" s="2864"/>
      <c r="AB321" s="2565"/>
      <c r="AC321" s="2864"/>
      <c r="AD321" s="2556">
        <v>0</v>
      </c>
      <c r="AE321" s="2539"/>
      <c r="AF321" s="61"/>
      <c r="AG321" s="15" t="s">
        <v>1546</v>
      </c>
      <c r="AH321" s="174"/>
      <c r="AI321" s="174"/>
      <c r="AJ321" s="174"/>
      <c r="AK321" s="174"/>
      <c r="AL321" s="174"/>
      <c r="AM321" s="174"/>
      <c r="AN321" s="174"/>
      <c r="AO321" s="174"/>
    </row>
    <row r="322" spans="1:41" ht="16" customHeight="1" x14ac:dyDescent="0.25">
      <c r="A322" s="2802" t="s">
        <v>1032</v>
      </c>
      <c r="B322" s="2803"/>
      <c r="C322" s="223"/>
      <c r="D322" s="197"/>
      <c r="E322" s="2565"/>
      <c r="F322" s="2864"/>
      <c r="G322" s="2565"/>
      <c r="H322" s="2864"/>
      <c r="I322" s="2556">
        <v>0</v>
      </c>
      <c r="J322" s="2539"/>
      <c r="K322" s="314"/>
      <c r="L322" s="2174" t="s">
        <v>1601</v>
      </c>
      <c r="M322" s="1923"/>
      <c r="N322" s="1923"/>
      <c r="O322" s="1923"/>
      <c r="P322" s="1923"/>
      <c r="Q322" s="1938"/>
      <c r="R322" s="1923"/>
      <c r="S322" s="1923"/>
      <c r="T322" s="174"/>
      <c r="U322" s="301"/>
      <c r="V322" s="2802" t="s">
        <v>1032</v>
      </c>
      <c r="W322" s="2803"/>
      <c r="X322" s="223"/>
      <c r="Y322" s="197"/>
      <c r="Z322" s="2565"/>
      <c r="AA322" s="2864"/>
      <c r="AB322" s="2565"/>
      <c r="AC322" s="2864"/>
      <c r="AD322" s="2556">
        <v>0</v>
      </c>
      <c r="AE322" s="2539"/>
      <c r="AF322" s="61"/>
      <c r="AG322" s="2174" t="s">
        <v>1602</v>
      </c>
      <c r="AH322" s="1923"/>
      <c r="AI322" s="1923"/>
      <c r="AJ322" s="1923"/>
      <c r="AK322" s="1923"/>
      <c r="AL322" s="1938"/>
      <c r="AM322" s="1923"/>
      <c r="AN322" s="1923"/>
      <c r="AO322" s="174"/>
    </row>
    <row r="323" spans="1:41" ht="16" customHeight="1" x14ac:dyDescent="0.25">
      <c r="A323" s="2802" t="s">
        <v>1033</v>
      </c>
      <c r="B323" s="2803"/>
      <c r="C323" s="223"/>
      <c r="D323" s="197"/>
      <c r="E323" s="2565"/>
      <c r="F323" s="2864"/>
      <c r="G323" s="2565"/>
      <c r="H323" s="2864"/>
      <c r="I323" s="2556">
        <v>0</v>
      </c>
      <c r="J323" s="2539"/>
      <c r="K323" s="314"/>
      <c r="L323" s="174"/>
      <c r="M323" s="242"/>
      <c r="N323" s="242"/>
      <c r="O323" s="242"/>
      <c r="P323" s="242"/>
      <c r="Q323" s="130"/>
      <c r="R323" s="69"/>
      <c r="S323" s="174"/>
      <c r="T323" s="174"/>
      <c r="U323" s="301"/>
      <c r="V323" s="2802" t="s">
        <v>1033</v>
      </c>
      <c r="W323" s="2803"/>
      <c r="X323" s="223"/>
      <c r="Y323" s="197"/>
      <c r="Z323" s="2565"/>
      <c r="AA323" s="2864"/>
      <c r="AB323" s="2565"/>
      <c r="AC323" s="2864"/>
      <c r="AD323" s="2556">
        <v>0</v>
      </c>
      <c r="AE323" s="2539"/>
      <c r="AF323" s="61"/>
      <c r="AG323" s="174"/>
      <c r="AH323" s="2808"/>
      <c r="AI323" s="2808"/>
      <c r="AJ323" s="2808"/>
      <c r="AK323" s="2808"/>
      <c r="AL323" s="333"/>
      <c r="AM323" s="69"/>
      <c r="AN323" s="69"/>
      <c r="AO323" s="174"/>
    </row>
    <row r="324" spans="1:41" ht="16" customHeight="1" x14ac:dyDescent="0.15">
      <c r="A324" s="2802" t="s">
        <v>1034</v>
      </c>
      <c r="B324" s="2803"/>
      <c r="C324" s="144" t="s">
        <v>507</v>
      </c>
      <c r="D324" s="197" t="s">
        <v>508</v>
      </c>
      <c r="E324" s="2556">
        <v>5</v>
      </c>
      <c r="F324" s="2539"/>
      <c r="G324" s="2873">
        <v>34000</v>
      </c>
      <c r="H324" s="2874"/>
      <c r="I324" s="2556">
        <v>170000</v>
      </c>
      <c r="J324" s="2539"/>
      <c r="K324" s="314"/>
      <c r="L324" s="174"/>
      <c r="M324" s="2808"/>
      <c r="N324" s="2808"/>
      <c r="O324" s="2808"/>
      <c r="P324" s="2808"/>
      <c r="Q324" s="130"/>
      <c r="R324" s="69"/>
      <c r="S324" s="174"/>
      <c r="T324" s="174"/>
      <c r="U324" s="301"/>
      <c r="V324" s="2802" t="s">
        <v>1034</v>
      </c>
      <c r="W324" s="2803"/>
      <c r="X324" s="324"/>
      <c r="Y324" s="197" t="s">
        <v>507</v>
      </c>
      <c r="Z324" s="2556">
        <v>6</v>
      </c>
      <c r="AA324" s="2539"/>
      <c r="AB324" s="2873">
        <v>34000</v>
      </c>
      <c r="AC324" s="2874"/>
      <c r="AD324" s="2556">
        <v>204000</v>
      </c>
      <c r="AE324" s="2539"/>
      <c r="AF324" s="61"/>
      <c r="AG324" s="174"/>
      <c r="AH324" s="242"/>
      <c r="AI324" s="242"/>
      <c r="AJ324" s="242"/>
      <c r="AK324" s="242"/>
      <c r="AL324" s="334"/>
      <c r="AM324" s="69"/>
      <c r="AN324" s="174"/>
      <c r="AO324" s="174"/>
    </row>
    <row r="325" spans="1:41" ht="16" customHeight="1" x14ac:dyDescent="0.15">
      <c r="A325" s="2802" t="s">
        <v>901</v>
      </c>
      <c r="B325" s="2803"/>
      <c r="C325" s="144" t="s">
        <v>507</v>
      </c>
      <c r="D325" s="197" t="s">
        <v>508</v>
      </c>
      <c r="E325" s="2556">
        <v>10</v>
      </c>
      <c r="F325" s="2539"/>
      <c r="G325" s="2873">
        <v>34000</v>
      </c>
      <c r="H325" s="2874"/>
      <c r="I325" s="2556">
        <v>340000</v>
      </c>
      <c r="J325" s="2539"/>
      <c r="K325" s="314"/>
      <c r="L325" s="174"/>
      <c r="M325" s="2808"/>
      <c r="N325" s="2808"/>
      <c r="O325" s="2808"/>
      <c r="P325" s="2808"/>
      <c r="Q325" s="130"/>
      <c r="R325" s="174"/>
      <c r="S325" s="69"/>
      <c r="T325" s="174"/>
      <c r="U325" s="301"/>
      <c r="V325" s="2802" t="s">
        <v>901</v>
      </c>
      <c r="W325" s="2803"/>
      <c r="X325" s="324"/>
      <c r="Y325" s="197" t="s">
        <v>507</v>
      </c>
      <c r="Z325" s="2556">
        <v>20</v>
      </c>
      <c r="AA325" s="2539"/>
      <c r="AB325" s="2873">
        <v>34000</v>
      </c>
      <c r="AC325" s="2874"/>
      <c r="AD325" s="2556">
        <v>680000</v>
      </c>
      <c r="AE325" s="2539"/>
      <c r="AF325" s="61"/>
      <c r="AG325" s="174"/>
      <c r="AH325" s="242"/>
      <c r="AI325" s="242"/>
      <c r="AJ325" s="242"/>
      <c r="AK325" s="242"/>
      <c r="AL325" s="334"/>
      <c r="AM325" s="174"/>
      <c r="AN325" s="174"/>
      <c r="AO325" s="174"/>
    </row>
    <row r="326" spans="1:41" ht="16" customHeight="1" x14ac:dyDescent="0.25">
      <c r="A326" s="2802" t="s">
        <v>902</v>
      </c>
      <c r="B326" s="2803"/>
      <c r="C326" s="144" t="s">
        <v>507</v>
      </c>
      <c r="D326" s="197" t="s">
        <v>508</v>
      </c>
      <c r="E326" s="2565">
        <v>12</v>
      </c>
      <c r="F326" s="2864"/>
      <c r="G326" s="2873">
        <v>34000</v>
      </c>
      <c r="H326" s="2874"/>
      <c r="I326" s="2556">
        <v>408000</v>
      </c>
      <c r="J326" s="2539"/>
      <c r="K326" s="314"/>
      <c r="L326" s="174"/>
      <c r="M326" s="2808"/>
      <c r="N326" s="2808"/>
      <c r="O326" s="2808"/>
      <c r="P326" s="2808"/>
      <c r="Q326" s="307"/>
      <c r="R326" s="69"/>
      <c r="S326" s="174"/>
      <c r="T326" s="174"/>
      <c r="U326" s="301"/>
      <c r="V326" s="2802" t="s">
        <v>902</v>
      </c>
      <c r="W326" s="2803"/>
      <c r="X326" s="324"/>
      <c r="Y326" s="197" t="s">
        <v>507</v>
      </c>
      <c r="Z326" s="2565">
        <v>20</v>
      </c>
      <c r="AA326" s="2864"/>
      <c r="AB326" s="2873">
        <v>34000</v>
      </c>
      <c r="AC326" s="2874"/>
      <c r="AD326" s="2556">
        <v>680000</v>
      </c>
      <c r="AE326" s="2539"/>
      <c r="AF326" s="61"/>
      <c r="AG326" s="174"/>
      <c r="AH326" s="2808"/>
      <c r="AI326" s="2808"/>
      <c r="AJ326" s="2808"/>
      <c r="AK326" s="2808"/>
      <c r="AL326" s="334"/>
      <c r="AM326" s="69"/>
      <c r="AN326" s="174"/>
      <c r="AO326" s="174"/>
    </row>
    <row r="327" spans="1:41" ht="16" customHeight="1" x14ac:dyDescent="0.25">
      <c r="A327" s="2879" t="s">
        <v>1035</v>
      </c>
      <c r="B327" s="2880"/>
      <c r="C327" s="223"/>
      <c r="D327" s="197"/>
      <c r="E327" s="2565"/>
      <c r="F327" s="2864"/>
      <c r="G327" s="2565"/>
      <c r="H327" s="2864"/>
      <c r="I327" s="2561">
        <v>1170750</v>
      </c>
      <c r="J327" s="2562"/>
      <c r="K327" s="314"/>
      <c r="L327" s="174"/>
      <c r="M327" s="174"/>
      <c r="N327" s="174"/>
      <c r="O327" s="174"/>
      <c r="P327" s="174"/>
      <c r="Q327" s="174"/>
      <c r="R327" s="69"/>
      <c r="S327" s="174"/>
      <c r="T327" s="174"/>
      <c r="U327" s="301"/>
      <c r="V327" s="2879" t="s">
        <v>1035</v>
      </c>
      <c r="W327" s="2880"/>
      <c r="X327" s="223"/>
      <c r="Y327" s="197"/>
      <c r="Z327" s="2565"/>
      <c r="AA327" s="2864"/>
      <c r="AB327" s="2565"/>
      <c r="AC327" s="2864"/>
      <c r="AD327" s="2561">
        <v>2341300</v>
      </c>
      <c r="AE327" s="2562"/>
      <c r="AF327" s="61"/>
      <c r="AG327" s="174"/>
      <c r="AH327" s="2808"/>
      <c r="AI327" s="2808"/>
      <c r="AJ327" s="2808"/>
      <c r="AK327" s="2808"/>
      <c r="AL327" s="130"/>
      <c r="AM327" s="69"/>
      <c r="AN327" s="174"/>
      <c r="AO327" s="174"/>
    </row>
    <row r="328" spans="1:41" ht="16" customHeight="1" x14ac:dyDescent="0.25">
      <c r="A328" s="2802" t="s">
        <v>904</v>
      </c>
      <c r="B328" s="2803"/>
      <c r="C328" s="144" t="s">
        <v>507</v>
      </c>
      <c r="D328" s="197" t="s">
        <v>508</v>
      </c>
      <c r="E328" s="2565">
        <v>12</v>
      </c>
      <c r="F328" s="2864"/>
      <c r="G328" s="2873">
        <v>34000</v>
      </c>
      <c r="H328" s="2874"/>
      <c r="I328" s="2556">
        <v>408000</v>
      </c>
      <c r="J328" s="2539"/>
      <c r="K328" s="314"/>
      <c r="L328" s="61"/>
      <c r="M328" s="61"/>
      <c r="N328" s="61"/>
      <c r="O328" s="61"/>
      <c r="P328" s="61"/>
      <c r="Q328" s="61"/>
      <c r="R328" s="69"/>
      <c r="S328" s="174"/>
      <c r="T328" s="174"/>
      <c r="U328" s="301"/>
      <c r="V328" s="2802" t="s">
        <v>904</v>
      </c>
      <c r="W328" s="2803"/>
      <c r="X328" s="324"/>
      <c r="Y328" s="197" t="s">
        <v>507</v>
      </c>
      <c r="Z328" s="2565">
        <v>30</v>
      </c>
      <c r="AA328" s="2864"/>
      <c r="AB328" s="2873">
        <v>34000</v>
      </c>
      <c r="AC328" s="2874"/>
      <c r="AD328" s="2556">
        <v>1020000</v>
      </c>
      <c r="AE328" s="2539"/>
      <c r="AF328" s="61"/>
      <c r="AG328" s="174"/>
      <c r="AH328" s="2808"/>
      <c r="AI328" s="2808"/>
      <c r="AJ328" s="2808"/>
      <c r="AK328" s="2808"/>
      <c r="AL328" s="307"/>
      <c r="AM328" s="69"/>
      <c r="AN328" s="174"/>
      <c r="AO328" s="174"/>
    </row>
    <row r="329" spans="1:41" ht="16" customHeight="1" x14ac:dyDescent="0.25">
      <c r="A329" s="2802" t="s">
        <v>1036</v>
      </c>
      <c r="B329" s="2803"/>
      <c r="C329" s="144"/>
      <c r="D329" s="144"/>
      <c r="E329" s="2565"/>
      <c r="F329" s="2864"/>
      <c r="G329" s="2556"/>
      <c r="H329" s="2864"/>
      <c r="I329" s="2556">
        <v>0</v>
      </c>
      <c r="J329" s="2539"/>
      <c r="K329" s="314"/>
      <c r="L329" s="61"/>
      <c r="M329" s="61"/>
      <c r="N329" s="61"/>
      <c r="O329" s="61"/>
      <c r="P329" s="61"/>
      <c r="Q329" s="61"/>
      <c r="R329" s="174"/>
      <c r="S329" s="174"/>
      <c r="T329" s="174"/>
      <c r="U329" s="301"/>
      <c r="V329" s="2802" t="s">
        <v>1036</v>
      </c>
      <c r="W329" s="2803"/>
      <c r="X329" s="324"/>
      <c r="Y329" s="197"/>
      <c r="Z329" s="2565"/>
      <c r="AA329" s="2864"/>
      <c r="AB329" s="2556"/>
      <c r="AC329" s="2866"/>
      <c r="AD329" s="2556">
        <v>0</v>
      </c>
      <c r="AE329" s="2539"/>
      <c r="AF329" s="61"/>
      <c r="AG329" s="174"/>
      <c r="AH329" s="174"/>
      <c r="AI329" s="174"/>
      <c r="AJ329" s="174"/>
      <c r="AK329" s="174"/>
      <c r="AL329" s="174"/>
      <c r="AM329" s="174"/>
      <c r="AN329" s="174"/>
      <c r="AO329" s="174"/>
    </row>
    <row r="330" spans="1:41" ht="16" customHeight="1" x14ac:dyDescent="0.25">
      <c r="A330" s="2802" t="s">
        <v>913</v>
      </c>
      <c r="B330" s="2803"/>
      <c r="C330" s="144" t="s">
        <v>507</v>
      </c>
      <c r="D330" s="197" t="s">
        <v>508</v>
      </c>
      <c r="E330" s="2565">
        <v>4</v>
      </c>
      <c r="F330" s="2864"/>
      <c r="G330" s="2873">
        <v>34000</v>
      </c>
      <c r="H330" s="2874"/>
      <c r="I330" s="2556">
        <v>136000</v>
      </c>
      <c r="J330" s="2539"/>
      <c r="K330" s="314"/>
      <c r="L330" s="61"/>
      <c r="M330" s="61"/>
      <c r="N330" s="61"/>
      <c r="O330" s="61"/>
      <c r="P330" s="61"/>
      <c r="Q330" s="61"/>
      <c r="R330" s="61"/>
      <c r="S330" s="174"/>
      <c r="T330" s="174"/>
      <c r="U330" s="301"/>
      <c r="V330" s="2802" t="s">
        <v>913</v>
      </c>
      <c r="W330" s="2803"/>
      <c r="X330" s="324"/>
      <c r="Y330" s="197" t="s">
        <v>507</v>
      </c>
      <c r="Z330" s="2565">
        <v>7</v>
      </c>
      <c r="AA330" s="2864"/>
      <c r="AB330" s="2873">
        <v>34000</v>
      </c>
      <c r="AC330" s="2874"/>
      <c r="AD330" s="2556">
        <v>238000</v>
      </c>
      <c r="AE330" s="2539"/>
      <c r="AF330" s="61"/>
      <c r="AG330" s="61"/>
      <c r="AH330" s="61"/>
      <c r="AI330" s="61"/>
      <c r="AJ330" s="61"/>
      <c r="AK330" s="61"/>
      <c r="AL330" s="61"/>
      <c r="AM330" s="61"/>
      <c r="AN330" s="174"/>
      <c r="AO330" s="174"/>
    </row>
    <row r="331" spans="1:41" ht="16" customHeight="1" x14ac:dyDescent="0.25">
      <c r="A331" s="2802" t="s">
        <v>745</v>
      </c>
      <c r="B331" s="2803"/>
      <c r="C331" s="144" t="s">
        <v>507</v>
      </c>
      <c r="D331" s="197" t="s">
        <v>508</v>
      </c>
      <c r="E331" s="2565">
        <v>3</v>
      </c>
      <c r="F331" s="2864"/>
      <c r="G331" s="2873">
        <v>34000</v>
      </c>
      <c r="H331" s="2874"/>
      <c r="I331" s="2556">
        <v>102000</v>
      </c>
      <c r="J331" s="2539"/>
      <c r="L331" s="61"/>
      <c r="M331" s="61"/>
      <c r="N331" s="61"/>
      <c r="O331" s="61"/>
      <c r="P331" s="61"/>
      <c r="Q331" s="61"/>
      <c r="U331" s="301"/>
      <c r="V331" s="2802" t="s">
        <v>745</v>
      </c>
      <c r="W331" s="2803"/>
      <c r="X331" s="324"/>
      <c r="Y331" s="197" t="s">
        <v>507</v>
      </c>
      <c r="Z331" s="2565">
        <v>6</v>
      </c>
      <c r="AA331" s="2864"/>
      <c r="AB331" s="2873">
        <v>34000</v>
      </c>
      <c r="AC331" s="2874"/>
      <c r="AD331" s="2556">
        <v>204000</v>
      </c>
      <c r="AE331" s="2539"/>
      <c r="AF331" s="61"/>
      <c r="AG331" s="61"/>
      <c r="AH331" s="61"/>
      <c r="AI331" s="61"/>
      <c r="AJ331" s="61"/>
      <c r="AK331" s="61"/>
      <c r="AL331" s="61"/>
    </row>
    <row r="332" spans="1:41" ht="16" customHeight="1" x14ac:dyDescent="0.25">
      <c r="A332" s="2802" t="s">
        <v>782</v>
      </c>
      <c r="B332" s="2803"/>
      <c r="C332" s="223"/>
      <c r="D332" s="197" t="s">
        <v>811</v>
      </c>
      <c r="E332" s="2565"/>
      <c r="F332" s="2864"/>
      <c r="G332" s="2565"/>
      <c r="H332" s="2566"/>
      <c r="I332" s="2556">
        <v>300000</v>
      </c>
      <c r="J332" s="2539"/>
      <c r="L332" s="61"/>
      <c r="M332" s="61"/>
      <c r="N332" s="61"/>
      <c r="O332" s="61"/>
      <c r="P332" s="61"/>
      <c r="Q332" s="61"/>
      <c r="U332" s="301"/>
      <c r="V332" s="2802" t="s">
        <v>782</v>
      </c>
      <c r="W332" s="2803"/>
      <c r="X332" s="223"/>
      <c r="Y332" s="197" t="s">
        <v>811</v>
      </c>
      <c r="Z332" s="2565"/>
      <c r="AA332" s="2864"/>
      <c r="AB332" s="2556"/>
      <c r="AC332" s="2866"/>
      <c r="AD332" s="2556">
        <v>250000</v>
      </c>
      <c r="AE332" s="2539"/>
      <c r="AF332" s="61"/>
      <c r="AG332" s="61"/>
      <c r="AH332" s="61"/>
      <c r="AI332" s="61"/>
      <c r="AJ332" s="61"/>
      <c r="AK332" s="61"/>
      <c r="AL332" s="61"/>
    </row>
    <row r="333" spans="1:41" ht="16" customHeight="1" x14ac:dyDescent="0.25">
      <c r="A333" s="2802" t="s">
        <v>630</v>
      </c>
      <c r="B333" s="2803"/>
      <c r="C333" s="144" t="s">
        <v>780</v>
      </c>
      <c r="D333" s="197" t="s">
        <v>566</v>
      </c>
      <c r="E333" s="2565">
        <v>2.5</v>
      </c>
      <c r="F333" s="2864"/>
      <c r="G333" s="2565">
        <v>89900</v>
      </c>
      <c r="H333" s="2864"/>
      <c r="I333" s="2556">
        <v>224750</v>
      </c>
      <c r="J333" s="2539"/>
      <c r="U333" s="301"/>
      <c r="V333" s="2802" t="s">
        <v>630</v>
      </c>
      <c r="W333" s="2803"/>
      <c r="X333" s="144" t="s">
        <v>780</v>
      </c>
      <c r="Y333" s="197" t="s">
        <v>566</v>
      </c>
      <c r="Z333" s="2565">
        <v>7</v>
      </c>
      <c r="AA333" s="2864"/>
      <c r="AB333" s="2556">
        <v>89900</v>
      </c>
      <c r="AC333" s="2866"/>
      <c r="AD333" s="2556">
        <v>629300</v>
      </c>
      <c r="AE333" s="2539"/>
      <c r="AF333" s="61"/>
    </row>
    <row r="334" spans="1:41" ht="16" customHeight="1" thickBot="1" x14ac:dyDescent="0.2">
      <c r="A334" s="244" t="s">
        <v>568</v>
      </c>
      <c r="B334" s="245"/>
      <c r="C334" s="246"/>
      <c r="D334" s="245"/>
      <c r="E334" s="2552">
        <v>104.5</v>
      </c>
      <c r="F334" s="2553"/>
      <c r="G334" s="2552"/>
      <c r="H334" s="2553"/>
      <c r="I334" s="2552">
        <v>4077750</v>
      </c>
      <c r="J334" s="2553"/>
      <c r="U334" s="301"/>
      <c r="V334" s="244" t="s">
        <v>568</v>
      </c>
      <c r="W334" s="245"/>
      <c r="X334" s="246"/>
      <c r="Y334" s="245"/>
      <c r="Z334" s="2552">
        <v>119</v>
      </c>
      <c r="AA334" s="2553"/>
      <c r="AB334" s="2552"/>
      <c r="AC334" s="2553"/>
      <c r="AD334" s="2552">
        <v>4687300</v>
      </c>
      <c r="AE334" s="2553"/>
      <c r="AF334" s="61"/>
      <c r="AG334" s="61"/>
      <c r="AH334" s="61"/>
      <c r="AI334" s="61"/>
      <c r="AJ334" s="61"/>
      <c r="AK334" s="61"/>
      <c r="AL334" s="61"/>
      <c r="AM334" s="61"/>
      <c r="AN334" s="61"/>
      <c r="AO334" s="61"/>
    </row>
    <row r="335" spans="1:41" ht="16" customHeight="1" x14ac:dyDescent="0.15">
      <c r="A335" s="61"/>
      <c r="B335" s="61"/>
      <c r="C335" s="61"/>
      <c r="D335" s="61"/>
      <c r="E335" s="61"/>
      <c r="F335" s="61"/>
      <c r="G335" s="61"/>
      <c r="H335" s="309"/>
      <c r="I335" s="309"/>
      <c r="J335" s="309"/>
      <c r="K335" s="331"/>
      <c r="L335" s="61"/>
      <c r="M335" s="61"/>
      <c r="N335" s="61"/>
      <c r="O335" s="61"/>
      <c r="P335" s="61"/>
      <c r="Q335" s="61"/>
      <c r="R335" s="61"/>
      <c r="S335" s="331"/>
      <c r="T335" s="331"/>
      <c r="U335" s="310"/>
      <c r="V335" s="61"/>
      <c r="W335" s="61"/>
      <c r="X335" s="61"/>
      <c r="Y335" s="61"/>
      <c r="Z335" s="61"/>
      <c r="AA335" s="61"/>
      <c r="AB335" s="61"/>
      <c r="AC335" s="309"/>
      <c r="AD335" s="309"/>
      <c r="AE335" s="309"/>
      <c r="AF335" s="310"/>
      <c r="AG335" s="61"/>
      <c r="AH335" s="61"/>
      <c r="AI335" s="61"/>
      <c r="AJ335" s="61"/>
      <c r="AK335" s="61"/>
      <c r="AL335" s="61"/>
      <c r="AM335" s="61"/>
      <c r="AN335" s="310"/>
      <c r="AO335" s="310"/>
    </row>
    <row r="336" spans="1:41" ht="16" customHeight="1" x14ac:dyDescent="0.15">
      <c r="A336" s="61"/>
      <c r="B336" s="61"/>
      <c r="C336" s="61"/>
      <c r="D336" s="61"/>
      <c r="E336" s="61"/>
      <c r="F336" s="61"/>
      <c r="G336" s="61"/>
      <c r="H336" s="61"/>
      <c r="I336" s="61"/>
      <c r="J336" s="61"/>
      <c r="K336" s="61"/>
      <c r="L336" s="61"/>
      <c r="M336" s="61"/>
      <c r="N336" s="61"/>
      <c r="O336" s="61"/>
      <c r="P336" s="61"/>
      <c r="Q336" s="61"/>
      <c r="R336" s="61"/>
      <c r="S336" s="2896"/>
      <c r="T336" s="2896"/>
      <c r="U336" s="301"/>
      <c r="V336" s="61"/>
      <c r="W336" s="61"/>
      <c r="X336" s="61"/>
      <c r="Y336" s="61"/>
      <c r="Z336" s="61"/>
      <c r="AA336" s="61"/>
      <c r="AB336" s="61"/>
      <c r="AC336" s="61"/>
      <c r="AD336" s="61"/>
      <c r="AE336" s="61"/>
      <c r="AF336" s="61"/>
      <c r="AG336" s="61"/>
      <c r="AH336" s="61"/>
      <c r="AI336" s="61"/>
      <c r="AJ336" s="61"/>
      <c r="AK336" s="61"/>
      <c r="AL336" s="61"/>
      <c r="AM336" s="61"/>
      <c r="AN336" s="2896"/>
      <c r="AO336" s="2896"/>
    </row>
    <row r="337" spans="1:41" ht="16" customHeight="1" x14ac:dyDescent="0.15">
      <c r="A337" s="2612"/>
      <c r="B337" s="2612"/>
      <c r="C337" s="2612"/>
      <c r="D337" s="2612"/>
      <c r="E337" s="2612"/>
      <c r="F337" s="2612"/>
      <c r="G337" s="2612"/>
      <c r="H337" s="2612"/>
      <c r="I337" s="2612"/>
      <c r="J337" s="2612"/>
      <c r="K337" s="2612"/>
      <c r="L337" s="2612"/>
      <c r="M337" s="2612"/>
      <c r="N337" s="2612"/>
      <c r="O337" s="2612"/>
      <c r="P337" s="2612"/>
      <c r="Q337" s="2612"/>
      <c r="R337" s="2612"/>
      <c r="S337" s="2612"/>
      <c r="T337" s="2612"/>
      <c r="U337" s="2612"/>
      <c r="V337" s="2612"/>
      <c r="W337" s="2612"/>
      <c r="X337" s="2612"/>
      <c r="Y337" s="2612"/>
      <c r="Z337" s="2612"/>
      <c r="AA337" s="2612"/>
      <c r="AB337" s="2612"/>
      <c r="AC337" s="2612"/>
      <c r="AD337" s="2612"/>
      <c r="AE337" s="2612"/>
      <c r="AF337" s="2612"/>
      <c r="AG337" s="2612"/>
      <c r="AH337" s="2612"/>
      <c r="AI337" s="2612"/>
      <c r="AJ337" s="2612"/>
      <c r="AK337" s="2612"/>
      <c r="AL337" s="2612"/>
      <c r="AM337" s="2612"/>
      <c r="AN337" s="2612"/>
      <c r="AO337" s="2612"/>
    </row>
    <row r="338" spans="1:41" ht="16" customHeight="1" x14ac:dyDescent="0.15">
      <c r="A338" s="311"/>
      <c r="B338" s="311"/>
      <c r="C338" s="311"/>
      <c r="D338" s="311"/>
      <c r="E338" s="309"/>
      <c r="F338" s="309"/>
      <c r="G338" s="309"/>
      <c r="H338" s="309"/>
      <c r="I338" s="309"/>
      <c r="J338" s="309"/>
      <c r="K338" s="310"/>
      <c r="L338" s="310"/>
      <c r="M338" s="310"/>
      <c r="N338" s="310"/>
      <c r="O338" s="310"/>
      <c r="P338" s="310"/>
      <c r="Q338" s="310"/>
      <c r="R338" s="310"/>
      <c r="S338" s="310"/>
      <c r="T338" s="310"/>
      <c r="U338" s="310"/>
      <c r="V338" s="331"/>
      <c r="W338" s="331"/>
      <c r="X338" s="331"/>
      <c r="Y338" s="331"/>
      <c r="Z338" s="331"/>
      <c r="AA338" s="331"/>
      <c r="AB338" s="331"/>
      <c r="AC338" s="331"/>
      <c r="AD338" s="331"/>
      <c r="AE338" s="331"/>
      <c r="AF338" s="331"/>
      <c r="AG338" s="331"/>
      <c r="AH338" s="331"/>
      <c r="AI338" s="331"/>
      <c r="AJ338" s="331"/>
      <c r="AK338" s="331"/>
      <c r="AL338" s="331"/>
      <c r="AM338" s="331"/>
      <c r="AN338" s="331"/>
      <c r="AO338" s="331"/>
    </row>
    <row r="339" spans="1:41" ht="16" customHeight="1" x14ac:dyDescent="0.15">
      <c r="A339" s="2613" t="s">
        <v>1876</v>
      </c>
      <c r="B339" s="2613"/>
      <c r="C339" s="2613"/>
      <c r="D339" s="2613"/>
      <c r="E339" s="2613"/>
      <c r="F339" s="2613"/>
      <c r="G339" s="2613"/>
      <c r="H339" s="2613"/>
      <c r="I339" s="2613"/>
      <c r="J339" s="2613"/>
      <c r="K339" s="2613"/>
      <c r="L339" s="2613"/>
      <c r="M339" s="2613"/>
      <c r="N339" s="2613"/>
      <c r="O339" s="2613"/>
      <c r="P339" s="2613"/>
      <c r="Q339" s="2613"/>
      <c r="R339" s="2613"/>
      <c r="S339" s="2613"/>
      <c r="T339" s="2613"/>
      <c r="U339" s="313"/>
      <c r="V339" s="2613" t="s">
        <v>1896</v>
      </c>
      <c r="W339" s="2613"/>
      <c r="X339" s="2613"/>
      <c r="Y339" s="2613"/>
      <c r="Z339" s="2613"/>
      <c r="AA339" s="2613"/>
      <c r="AB339" s="2613"/>
      <c r="AC339" s="2613"/>
      <c r="AD339" s="2613"/>
      <c r="AE339" s="2613"/>
      <c r="AF339" s="2613"/>
      <c r="AG339" s="2613"/>
      <c r="AH339" s="2613"/>
      <c r="AI339" s="2613"/>
      <c r="AJ339" s="2613"/>
      <c r="AK339" s="2613"/>
      <c r="AL339" s="2613"/>
      <c r="AM339" s="2613"/>
      <c r="AN339" s="2613"/>
      <c r="AO339" s="2613"/>
    </row>
    <row r="340" spans="1:41" ht="16" customHeight="1" thickBot="1" x14ac:dyDescent="0.2">
      <c r="A340" s="2613"/>
      <c r="B340" s="2613"/>
      <c r="C340" s="2613"/>
      <c r="D340" s="2613"/>
      <c r="E340" s="2613"/>
      <c r="F340" s="2613"/>
      <c r="G340" s="2613"/>
      <c r="H340" s="2613"/>
      <c r="I340" s="2613"/>
      <c r="J340" s="2613"/>
      <c r="K340" s="2613"/>
      <c r="L340" s="2613"/>
      <c r="M340" s="2613"/>
      <c r="N340" s="2613"/>
      <c r="O340" s="2613"/>
      <c r="P340" s="2613"/>
      <c r="Q340" s="2613"/>
      <c r="R340" s="2613"/>
      <c r="S340" s="2613"/>
      <c r="T340" s="2613"/>
      <c r="U340" s="301"/>
      <c r="V340" s="174"/>
      <c r="W340" s="174"/>
      <c r="X340" s="174"/>
      <c r="Y340" s="174"/>
      <c r="Z340" s="174"/>
      <c r="AA340" s="174"/>
      <c r="AB340" s="174"/>
      <c r="AC340" s="174"/>
      <c r="AD340" s="174"/>
      <c r="AE340" s="174"/>
      <c r="AF340" s="61"/>
      <c r="AG340" s="61"/>
      <c r="AH340" s="61"/>
      <c r="AI340" s="61"/>
      <c r="AJ340" s="61"/>
      <c r="AK340" s="61"/>
      <c r="AL340" s="61"/>
      <c r="AM340" s="61"/>
      <c r="AN340" s="61"/>
      <c r="AO340" s="61"/>
    </row>
    <row r="341" spans="1:41" ht="16" customHeight="1" x14ac:dyDescent="0.25">
      <c r="A341" s="2601" t="s">
        <v>446</v>
      </c>
      <c r="B341" s="2602"/>
      <c r="C341" s="2601" t="s">
        <v>447</v>
      </c>
      <c r="D341" s="2606"/>
      <c r="E341" s="2606"/>
      <c r="F341" s="2602"/>
      <c r="G341" s="2601" t="s">
        <v>448</v>
      </c>
      <c r="H341" s="2602"/>
      <c r="I341" s="2601" t="s">
        <v>449</v>
      </c>
      <c r="J341" s="2602"/>
      <c r="K341" s="61"/>
      <c r="L341" s="2599" t="s">
        <v>446</v>
      </c>
      <c r="M341" s="2601" t="s">
        <v>447</v>
      </c>
      <c r="N341" s="2606"/>
      <c r="O341" s="2606"/>
      <c r="P341" s="2602"/>
      <c r="Q341" s="2601" t="s">
        <v>448</v>
      </c>
      <c r="R341" s="2602"/>
      <c r="S341" s="2601"/>
      <c r="T341" s="2602"/>
      <c r="U341" s="302"/>
      <c r="V341" s="2601" t="s">
        <v>446</v>
      </c>
      <c r="W341" s="2602"/>
      <c r="X341" s="2601" t="s">
        <v>447</v>
      </c>
      <c r="Y341" s="2606"/>
      <c r="Z341" s="2606"/>
      <c r="AA341" s="2602"/>
      <c r="AB341" s="2601" t="s">
        <v>448</v>
      </c>
      <c r="AC341" s="2602"/>
      <c r="AD341" s="2601" t="s">
        <v>449</v>
      </c>
      <c r="AE341" s="2602"/>
      <c r="AF341" s="61"/>
      <c r="AG341" s="2599" t="s">
        <v>446</v>
      </c>
      <c r="AH341" s="2601" t="s">
        <v>447</v>
      </c>
      <c r="AI341" s="2606"/>
      <c r="AJ341" s="2606"/>
      <c r="AK341" s="2602"/>
      <c r="AL341" s="2601" t="s">
        <v>448</v>
      </c>
      <c r="AM341" s="2602"/>
      <c r="AN341" s="2601"/>
      <c r="AO341" s="2895"/>
    </row>
    <row r="342" spans="1:41" ht="16" customHeight="1" thickBot="1" x14ac:dyDescent="0.3">
      <c r="A342" s="2583"/>
      <c r="B342" s="2584"/>
      <c r="C342" s="2585"/>
      <c r="D342" s="2607"/>
      <c r="E342" s="2607"/>
      <c r="F342" s="2586"/>
      <c r="G342" s="2583" t="s">
        <v>451</v>
      </c>
      <c r="H342" s="2584"/>
      <c r="I342" s="2583"/>
      <c r="J342" s="2584"/>
      <c r="K342" s="61"/>
      <c r="L342" s="2663"/>
      <c r="M342" s="2585"/>
      <c r="N342" s="2607"/>
      <c r="O342" s="2607"/>
      <c r="P342" s="2586"/>
      <c r="Q342" s="2583" t="s">
        <v>451</v>
      </c>
      <c r="R342" s="2584"/>
      <c r="S342" s="2583" t="s">
        <v>281</v>
      </c>
      <c r="T342" s="2584"/>
      <c r="U342" s="302"/>
      <c r="V342" s="2583"/>
      <c r="W342" s="2584"/>
      <c r="X342" s="2585"/>
      <c r="Y342" s="2607"/>
      <c r="Z342" s="2607"/>
      <c r="AA342" s="2586"/>
      <c r="AB342" s="2583" t="s">
        <v>451</v>
      </c>
      <c r="AC342" s="2584"/>
      <c r="AD342" s="2583"/>
      <c r="AE342" s="2584"/>
      <c r="AF342" s="61"/>
      <c r="AG342" s="2663"/>
      <c r="AH342" s="2585"/>
      <c r="AI342" s="2607"/>
      <c r="AJ342" s="2607"/>
      <c r="AK342" s="2586"/>
      <c r="AL342" s="2583" t="s">
        <v>451</v>
      </c>
      <c r="AM342" s="2584"/>
      <c r="AN342" s="2583" t="s">
        <v>281</v>
      </c>
      <c r="AO342" s="2864"/>
    </row>
    <row r="343" spans="1:41" ht="16" customHeight="1" x14ac:dyDescent="0.25">
      <c r="A343" s="2583"/>
      <c r="B343" s="2584"/>
      <c r="C343" s="74" t="s">
        <v>452</v>
      </c>
      <c r="D343" s="2663" t="s">
        <v>453</v>
      </c>
      <c r="E343" s="2583" t="s">
        <v>454</v>
      </c>
      <c r="F343" s="2584"/>
      <c r="G343" s="2583" t="s">
        <v>455</v>
      </c>
      <c r="H343" s="2584"/>
      <c r="I343" s="2583" t="s">
        <v>357</v>
      </c>
      <c r="J343" s="2584"/>
      <c r="K343" s="61"/>
      <c r="L343" s="2663"/>
      <c r="M343" s="72" t="s">
        <v>452</v>
      </c>
      <c r="N343" s="2599" t="s">
        <v>453</v>
      </c>
      <c r="O343" s="2601" t="s">
        <v>454</v>
      </c>
      <c r="P343" s="2602"/>
      <c r="Q343" s="2583" t="s">
        <v>455</v>
      </c>
      <c r="R343" s="2584"/>
      <c r="S343" s="2583" t="s">
        <v>357</v>
      </c>
      <c r="T343" s="2584"/>
      <c r="U343" s="302"/>
      <c r="V343" s="2583"/>
      <c r="W343" s="2584"/>
      <c r="X343" s="74" t="s">
        <v>452</v>
      </c>
      <c r="Y343" s="2663" t="s">
        <v>453</v>
      </c>
      <c r="Z343" s="2583" t="s">
        <v>454</v>
      </c>
      <c r="AA343" s="2584"/>
      <c r="AB343" s="2583" t="s">
        <v>455</v>
      </c>
      <c r="AC343" s="2584"/>
      <c r="AD343" s="2583" t="s">
        <v>357</v>
      </c>
      <c r="AE343" s="2584"/>
      <c r="AF343" s="61"/>
      <c r="AG343" s="2663"/>
      <c r="AH343" s="72" t="s">
        <v>452</v>
      </c>
      <c r="AI343" s="2663" t="s">
        <v>453</v>
      </c>
      <c r="AJ343" s="2583" t="s">
        <v>454</v>
      </c>
      <c r="AK343" s="2584"/>
      <c r="AL343" s="2583" t="s">
        <v>455</v>
      </c>
      <c r="AM343" s="2584"/>
      <c r="AN343" s="2583" t="s">
        <v>357</v>
      </c>
      <c r="AO343" s="2864"/>
    </row>
    <row r="344" spans="1:41" ht="16" customHeight="1" thickBot="1" x14ac:dyDescent="0.3">
      <c r="A344" s="2585"/>
      <c r="B344" s="2586"/>
      <c r="C344" s="75" t="s">
        <v>456</v>
      </c>
      <c r="D344" s="2600"/>
      <c r="E344" s="2585"/>
      <c r="F344" s="2586"/>
      <c r="G344" s="2585"/>
      <c r="H344" s="2586"/>
      <c r="I344" s="2585"/>
      <c r="J344" s="2586"/>
      <c r="K344" s="61"/>
      <c r="L344" s="2600"/>
      <c r="M344" s="71" t="s">
        <v>456</v>
      </c>
      <c r="N344" s="2600"/>
      <c r="O344" s="2585"/>
      <c r="P344" s="2586"/>
      <c r="Q344" s="2585"/>
      <c r="R344" s="2586"/>
      <c r="S344" s="2585"/>
      <c r="T344" s="2586"/>
      <c r="U344" s="302"/>
      <c r="V344" s="2585"/>
      <c r="W344" s="2586"/>
      <c r="X344" s="75" t="s">
        <v>456</v>
      </c>
      <c r="Y344" s="2600"/>
      <c r="Z344" s="2585"/>
      <c r="AA344" s="2586"/>
      <c r="AB344" s="2585"/>
      <c r="AC344" s="2586"/>
      <c r="AD344" s="2585"/>
      <c r="AE344" s="2586"/>
      <c r="AF344" s="61"/>
      <c r="AG344" s="2600"/>
      <c r="AH344" s="71" t="s">
        <v>456</v>
      </c>
      <c r="AI344" s="2600"/>
      <c r="AJ344" s="2585"/>
      <c r="AK344" s="2586"/>
      <c r="AL344" s="2585"/>
      <c r="AM344" s="2586"/>
      <c r="AN344" s="2893"/>
      <c r="AO344" s="2894"/>
    </row>
    <row r="345" spans="1:41" ht="16" customHeight="1" x14ac:dyDescent="0.25">
      <c r="A345" s="2898" t="s">
        <v>457</v>
      </c>
      <c r="B345" s="2899"/>
      <c r="C345" s="220"/>
      <c r="D345" s="197"/>
      <c r="E345" s="2565"/>
      <c r="F345" s="2864"/>
      <c r="G345" s="2565"/>
      <c r="H345" s="2864"/>
      <c r="I345" s="2565"/>
      <c r="J345" s="2864"/>
      <c r="K345" s="314"/>
      <c r="L345" s="143" t="s">
        <v>458</v>
      </c>
      <c r="M345" s="221"/>
      <c r="N345" s="222"/>
      <c r="O345" s="2591"/>
      <c r="P345" s="2592"/>
      <c r="Q345" s="2591"/>
      <c r="R345" s="2592"/>
      <c r="S345" s="2591"/>
      <c r="T345" s="2592"/>
      <c r="U345" s="301"/>
      <c r="V345" s="2898" t="s">
        <v>457</v>
      </c>
      <c r="W345" s="2899"/>
      <c r="X345" s="220"/>
      <c r="Y345" s="197"/>
      <c r="Z345" s="2565"/>
      <c r="AA345" s="2864"/>
      <c r="AB345" s="2565"/>
      <c r="AC345" s="2864"/>
      <c r="AD345" s="2565"/>
      <c r="AE345" s="2864"/>
      <c r="AF345" s="61"/>
      <c r="AG345" s="143" t="s">
        <v>458</v>
      </c>
      <c r="AH345" s="221"/>
      <c r="AI345" s="222"/>
      <c r="AJ345" s="2591"/>
      <c r="AK345" s="2592"/>
      <c r="AL345" s="2591"/>
      <c r="AM345" s="2592"/>
      <c r="AN345" s="2591"/>
      <c r="AO345" s="2592"/>
    </row>
    <row r="346" spans="1:41" ht="16" customHeight="1" x14ac:dyDescent="0.25">
      <c r="A346" s="2879" t="s">
        <v>990</v>
      </c>
      <c r="B346" s="2880"/>
      <c r="C346" s="61"/>
      <c r="D346" s="324"/>
      <c r="E346" s="2565"/>
      <c r="F346" s="2864"/>
      <c r="G346" s="2565"/>
      <c r="H346" s="2864"/>
      <c r="I346" s="2561">
        <v>0</v>
      </c>
      <c r="J346" s="2881"/>
      <c r="K346" s="314"/>
      <c r="L346" s="146"/>
      <c r="M346" s="224"/>
      <c r="N346" s="197"/>
      <c r="O346" s="2556"/>
      <c r="P346" s="2539"/>
      <c r="Q346" s="2556"/>
      <c r="R346" s="2539"/>
      <c r="S346" s="2556"/>
      <c r="T346" s="2539"/>
      <c r="U346" s="301"/>
      <c r="V346" s="2879" t="s">
        <v>990</v>
      </c>
      <c r="W346" s="2880"/>
      <c r="X346" s="223"/>
      <c r="Y346" s="197"/>
      <c r="Z346" s="2565"/>
      <c r="AA346" s="2864"/>
      <c r="AB346" s="2565"/>
      <c r="AC346" s="2864"/>
      <c r="AD346" s="2888">
        <v>0</v>
      </c>
      <c r="AE346" s="2881"/>
      <c r="AF346" s="61"/>
      <c r="AG346" s="146"/>
      <c r="AH346" s="224"/>
      <c r="AI346" s="197"/>
      <c r="AJ346" s="2556"/>
      <c r="AK346" s="2539"/>
      <c r="AL346" s="2556"/>
      <c r="AM346" s="2539"/>
      <c r="AN346" s="2556"/>
      <c r="AO346" s="2539"/>
    </row>
    <row r="347" spans="1:41" ht="16" customHeight="1" x14ac:dyDescent="0.25">
      <c r="A347" s="2875" t="s">
        <v>991</v>
      </c>
      <c r="B347" s="2876"/>
      <c r="C347" s="144"/>
      <c r="D347" s="197"/>
      <c r="E347" s="2565"/>
      <c r="F347" s="2864"/>
      <c r="G347" s="2565"/>
      <c r="H347" s="2864"/>
      <c r="I347" s="2556">
        <v>0</v>
      </c>
      <c r="J347" s="2539"/>
      <c r="K347" s="314"/>
      <c r="L347" s="146" t="s">
        <v>461</v>
      </c>
      <c r="M347" s="197"/>
      <c r="N347" s="197"/>
      <c r="O347" s="2556"/>
      <c r="P347" s="2539"/>
      <c r="Q347" s="2556"/>
      <c r="R347" s="2539"/>
      <c r="S347" s="2556"/>
      <c r="T347" s="2539"/>
      <c r="U347" s="301"/>
      <c r="V347" s="2875" t="s">
        <v>991</v>
      </c>
      <c r="W347" s="2876"/>
      <c r="X347" s="223"/>
      <c r="Y347" s="197"/>
      <c r="Z347" s="2565"/>
      <c r="AA347" s="2864"/>
      <c r="AB347" s="2565"/>
      <c r="AC347" s="2864"/>
      <c r="AD347" s="2556">
        <v>0</v>
      </c>
      <c r="AE347" s="2539"/>
      <c r="AF347" s="61"/>
      <c r="AG347" s="146" t="s">
        <v>461</v>
      </c>
      <c r="AH347" s="197"/>
      <c r="AI347" s="197"/>
      <c r="AJ347" s="2556"/>
      <c r="AK347" s="2539"/>
      <c r="AL347" s="2556"/>
      <c r="AM347" s="2539"/>
      <c r="AN347" s="2556"/>
      <c r="AO347" s="2539"/>
    </row>
    <row r="348" spans="1:41" ht="16" customHeight="1" x14ac:dyDescent="0.25">
      <c r="A348" s="2875" t="s">
        <v>992</v>
      </c>
      <c r="B348" s="2876"/>
      <c r="C348" s="144"/>
      <c r="D348" s="197"/>
      <c r="E348" s="2565"/>
      <c r="F348" s="2864"/>
      <c r="G348" s="2565"/>
      <c r="H348" s="2864"/>
      <c r="I348" s="2556">
        <v>0</v>
      </c>
      <c r="J348" s="2539"/>
      <c r="K348" s="314"/>
      <c r="L348" s="146" t="s">
        <v>873</v>
      </c>
      <c r="M348" s="197" t="s">
        <v>1107</v>
      </c>
      <c r="N348" s="197" t="s">
        <v>1041</v>
      </c>
      <c r="O348" s="2556">
        <v>280</v>
      </c>
      <c r="P348" s="2539"/>
      <c r="Q348" s="2556">
        <v>15200</v>
      </c>
      <c r="R348" s="2539"/>
      <c r="S348" s="2556">
        <v>4256000</v>
      </c>
      <c r="T348" s="2539"/>
      <c r="U348" s="301"/>
      <c r="V348" s="2875" t="s">
        <v>992</v>
      </c>
      <c r="W348" s="2876"/>
      <c r="X348" s="223"/>
      <c r="Y348" s="197"/>
      <c r="Z348" s="2565"/>
      <c r="AA348" s="2864"/>
      <c r="AB348" s="2565"/>
      <c r="AC348" s="2864"/>
      <c r="AD348" s="2556">
        <v>0</v>
      </c>
      <c r="AE348" s="2539"/>
      <c r="AF348" s="61"/>
      <c r="AG348" s="146" t="s">
        <v>873</v>
      </c>
      <c r="AH348" s="197"/>
      <c r="AI348" s="197"/>
      <c r="AJ348" s="2556"/>
      <c r="AK348" s="2539"/>
      <c r="AL348" s="2556"/>
      <c r="AM348" s="2539"/>
      <c r="AN348" s="2556">
        <v>0</v>
      </c>
      <c r="AO348" s="2539"/>
    </row>
    <row r="349" spans="1:41" ht="16" customHeight="1" x14ac:dyDescent="0.25">
      <c r="A349" s="2879" t="s">
        <v>1002</v>
      </c>
      <c r="B349" s="2880"/>
      <c r="C349" s="233"/>
      <c r="D349" s="197"/>
      <c r="E349" s="2565"/>
      <c r="F349" s="2864"/>
      <c r="G349" s="2565"/>
      <c r="H349" s="2864"/>
      <c r="I349" s="2561">
        <v>0</v>
      </c>
      <c r="J349" s="2881"/>
      <c r="K349" s="314"/>
      <c r="L349" s="146" t="s">
        <v>879</v>
      </c>
      <c r="M349" s="197" t="s">
        <v>591</v>
      </c>
      <c r="N349" s="197" t="s">
        <v>484</v>
      </c>
      <c r="O349" s="2556">
        <v>8</v>
      </c>
      <c r="P349" s="2539"/>
      <c r="Q349" s="2556">
        <v>14850</v>
      </c>
      <c r="R349" s="2539"/>
      <c r="S349" s="2556">
        <v>118800</v>
      </c>
      <c r="T349" s="2539"/>
      <c r="U349" s="301"/>
      <c r="V349" s="2879" t="s">
        <v>1002</v>
      </c>
      <c r="W349" s="2880"/>
      <c r="X349" s="223"/>
      <c r="Y349" s="197"/>
      <c r="Z349" s="2565"/>
      <c r="AA349" s="2864"/>
      <c r="AB349" s="2565"/>
      <c r="AC349" s="2864"/>
      <c r="AD349" s="2888">
        <v>0</v>
      </c>
      <c r="AE349" s="2881"/>
      <c r="AF349" s="61"/>
      <c r="AG349" s="146" t="s">
        <v>879</v>
      </c>
      <c r="AH349" s="197" t="s">
        <v>591</v>
      </c>
      <c r="AI349" s="197" t="s">
        <v>577</v>
      </c>
      <c r="AJ349" s="2556">
        <v>8</v>
      </c>
      <c r="AK349" s="2539"/>
      <c r="AL349" s="2556">
        <v>14850</v>
      </c>
      <c r="AM349" s="2539"/>
      <c r="AN349" s="2556">
        <v>118800</v>
      </c>
      <c r="AO349" s="2539"/>
    </row>
    <row r="350" spans="1:41" ht="16" customHeight="1" x14ac:dyDescent="0.25">
      <c r="A350" s="2875" t="s">
        <v>1003</v>
      </c>
      <c r="B350" s="2876"/>
      <c r="C350" s="144"/>
      <c r="D350" s="197"/>
      <c r="E350" s="2565"/>
      <c r="F350" s="2864"/>
      <c r="G350" s="2565"/>
      <c r="H350" s="2864"/>
      <c r="I350" s="2556">
        <v>0</v>
      </c>
      <c r="J350" s="2539"/>
      <c r="K350" s="314"/>
      <c r="L350" s="146" t="s">
        <v>1108</v>
      </c>
      <c r="M350" s="197" t="s">
        <v>587</v>
      </c>
      <c r="N350" s="197" t="s">
        <v>484</v>
      </c>
      <c r="O350" s="2556">
        <v>1</v>
      </c>
      <c r="P350" s="2539"/>
      <c r="Q350" s="2556">
        <v>123600</v>
      </c>
      <c r="R350" s="2539"/>
      <c r="S350" s="2556">
        <v>123600</v>
      </c>
      <c r="T350" s="2539"/>
      <c r="U350" s="301"/>
      <c r="V350" s="2875" t="s">
        <v>1003</v>
      </c>
      <c r="W350" s="2876"/>
      <c r="X350" s="223"/>
      <c r="Y350" s="197"/>
      <c r="Z350" s="2565"/>
      <c r="AA350" s="2864"/>
      <c r="AB350" s="2565"/>
      <c r="AC350" s="2864"/>
      <c r="AD350" s="2556">
        <v>0</v>
      </c>
      <c r="AE350" s="2539"/>
      <c r="AF350" s="61"/>
      <c r="AG350" s="146" t="s">
        <v>1108</v>
      </c>
      <c r="AH350" s="197" t="s">
        <v>587</v>
      </c>
      <c r="AI350" s="197" t="s">
        <v>484</v>
      </c>
      <c r="AJ350" s="2556">
        <v>1</v>
      </c>
      <c r="AK350" s="2539"/>
      <c r="AL350" s="2556">
        <v>128300</v>
      </c>
      <c r="AM350" s="2539"/>
      <c r="AN350" s="2556">
        <v>128300</v>
      </c>
      <c r="AO350" s="2539"/>
    </row>
    <row r="351" spans="1:41" ht="16" customHeight="1" x14ac:dyDescent="0.25">
      <c r="A351" s="2875" t="s">
        <v>992</v>
      </c>
      <c r="B351" s="2876"/>
      <c r="C351" s="223"/>
      <c r="D351" s="197"/>
      <c r="E351" s="2565"/>
      <c r="F351" s="2864"/>
      <c r="G351" s="2556"/>
      <c r="H351" s="2864"/>
      <c r="I351" s="2556">
        <v>0</v>
      </c>
      <c r="J351" s="2539"/>
      <c r="K351" s="314"/>
      <c r="L351" s="146" t="s">
        <v>1109</v>
      </c>
      <c r="M351" s="197" t="s">
        <v>766</v>
      </c>
      <c r="N351" s="197" t="s">
        <v>1110</v>
      </c>
      <c r="O351" s="2556">
        <v>400</v>
      </c>
      <c r="P351" s="2539"/>
      <c r="Q351" s="2556">
        <v>250</v>
      </c>
      <c r="R351" s="2539"/>
      <c r="S351" s="2556">
        <v>100000</v>
      </c>
      <c r="T351" s="2539"/>
      <c r="U351" s="301"/>
      <c r="V351" s="2875" t="s">
        <v>992</v>
      </c>
      <c r="W351" s="2876"/>
      <c r="X351" s="223"/>
      <c r="Y351" s="197"/>
      <c r="Z351" s="2565"/>
      <c r="AA351" s="2864"/>
      <c r="AB351" s="2565"/>
      <c r="AC351" s="2864"/>
      <c r="AD351" s="2556">
        <v>0</v>
      </c>
      <c r="AE351" s="2539"/>
      <c r="AF351" s="61"/>
      <c r="AG351" s="146" t="s">
        <v>1109</v>
      </c>
      <c r="AH351" s="197" t="s">
        <v>766</v>
      </c>
      <c r="AI351" s="197" t="s">
        <v>1110</v>
      </c>
      <c r="AJ351" s="2556">
        <v>400</v>
      </c>
      <c r="AK351" s="2539"/>
      <c r="AL351" s="2556">
        <v>250</v>
      </c>
      <c r="AM351" s="2539"/>
      <c r="AN351" s="2556">
        <v>100000</v>
      </c>
      <c r="AO351" s="2539"/>
    </row>
    <row r="352" spans="1:41" ht="16" customHeight="1" x14ac:dyDescent="0.25">
      <c r="A352" s="2875" t="s">
        <v>1004</v>
      </c>
      <c r="B352" s="2876"/>
      <c r="C352" s="223"/>
      <c r="D352" s="197"/>
      <c r="E352" s="2565"/>
      <c r="F352" s="2864"/>
      <c r="G352" s="2556"/>
      <c r="H352" s="2864"/>
      <c r="I352" s="2556">
        <v>0</v>
      </c>
      <c r="J352" s="2539"/>
      <c r="K352" s="314"/>
      <c r="L352" s="146" t="s">
        <v>1111</v>
      </c>
      <c r="M352" s="197" t="s">
        <v>1112</v>
      </c>
      <c r="N352" s="197" t="s">
        <v>1113</v>
      </c>
      <c r="O352" s="2556">
        <v>6</v>
      </c>
      <c r="P352" s="2539"/>
      <c r="Q352" s="2556">
        <v>14650</v>
      </c>
      <c r="R352" s="2539"/>
      <c r="S352" s="2556">
        <v>87900</v>
      </c>
      <c r="T352" s="2539"/>
      <c r="U352" s="301"/>
      <c r="V352" s="2875" t="s">
        <v>1004</v>
      </c>
      <c r="W352" s="2876"/>
      <c r="X352" s="223"/>
      <c r="Y352" s="197"/>
      <c r="Z352" s="2565"/>
      <c r="AA352" s="2864"/>
      <c r="AB352" s="2565"/>
      <c r="AC352" s="2864"/>
      <c r="AD352" s="2556">
        <v>0</v>
      </c>
      <c r="AE352" s="2539"/>
      <c r="AF352" s="61"/>
      <c r="AG352" s="146" t="s">
        <v>1111</v>
      </c>
      <c r="AH352" s="197" t="s">
        <v>1112</v>
      </c>
      <c r="AI352" s="197" t="s">
        <v>1113</v>
      </c>
      <c r="AJ352" s="2556">
        <v>6</v>
      </c>
      <c r="AK352" s="2539"/>
      <c r="AL352" s="2556">
        <v>14650</v>
      </c>
      <c r="AM352" s="2539"/>
      <c r="AN352" s="2556">
        <v>87900</v>
      </c>
      <c r="AO352" s="2539"/>
    </row>
    <row r="353" spans="1:41" ht="16" customHeight="1" x14ac:dyDescent="0.25">
      <c r="A353" s="2886" t="s">
        <v>1005</v>
      </c>
      <c r="B353" s="2887"/>
      <c r="C353" s="223"/>
      <c r="D353" s="197"/>
      <c r="E353" s="2565"/>
      <c r="F353" s="2864"/>
      <c r="G353" s="2556"/>
      <c r="H353" s="2539"/>
      <c r="I353" s="2561">
        <v>1130700</v>
      </c>
      <c r="J353" s="2881"/>
      <c r="K353" s="314"/>
      <c r="L353" s="146" t="s">
        <v>1114</v>
      </c>
      <c r="M353" s="197" t="s">
        <v>1625</v>
      </c>
      <c r="N353" s="197" t="s">
        <v>1626</v>
      </c>
      <c r="O353" s="2556">
        <v>6</v>
      </c>
      <c r="P353" s="2539"/>
      <c r="Q353" s="2556">
        <v>10150</v>
      </c>
      <c r="R353" s="2539"/>
      <c r="S353" s="2556">
        <v>60900</v>
      </c>
      <c r="T353" s="2539"/>
      <c r="U353" s="301"/>
      <c r="V353" s="2886" t="s">
        <v>1047</v>
      </c>
      <c r="W353" s="2887"/>
      <c r="X353" s="324"/>
      <c r="Y353" s="197"/>
      <c r="Z353" s="2565"/>
      <c r="AA353" s="2864"/>
      <c r="AB353" s="2565"/>
      <c r="AC353" s="2864"/>
      <c r="AD353" s="2561">
        <v>0</v>
      </c>
      <c r="AE353" s="2881"/>
      <c r="AF353" s="61"/>
      <c r="AG353" s="146" t="s">
        <v>1114</v>
      </c>
      <c r="AH353" s="197" t="s">
        <v>1625</v>
      </c>
      <c r="AI353" s="197" t="s">
        <v>1627</v>
      </c>
      <c r="AJ353" s="2556">
        <v>6</v>
      </c>
      <c r="AK353" s="2539"/>
      <c r="AL353" s="2556">
        <v>10150</v>
      </c>
      <c r="AM353" s="2539"/>
      <c r="AN353" s="2556">
        <v>60900</v>
      </c>
      <c r="AO353" s="2539"/>
    </row>
    <row r="354" spans="1:41" ht="16" customHeight="1" x14ac:dyDescent="0.15">
      <c r="A354" s="2802" t="s">
        <v>1007</v>
      </c>
      <c r="B354" s="2803"/>
      <c r="C354" s="197"/>
      <c r="D354" s="197"/>
      <c r="E354" s="2556"/>
      <c r="F354" s="2539"/>
      <c r="G354" s="2556"/>
      <c r="H354" s="2539"/>
      <c r="I354" s="2556">
        <v>0</v>
      </c>
      <c r="J354" s="2539"/>
      <c r="K354" s="314"/>
      <c r="L354" s="324" t="s">
        <v>546</v>
      </c>
      <c r="M354" s="197" t="s">
        <v>770</v>
      </c>
      <c r="N354" s="197" t="s">
        <v>471</v>
      </c>
      <c r="O354" s="2556">
        <v>4</v>
      </c>
      <c r="P354" s="2539"/>
      <c r="Q354" s="2556">
        <v>83300</v>
      </c>
      <c r="R354" s="2539"/>
      <c r="S354" s="2556">
        <v>333200</v>
      </c>
      <c r="T354" s="2539"/>
      <c r="U354" s="301"/>
      <c r="V354" s="2802" t="s">
        <v>1003</v>
      </c>
      <c r="W354" s="2803"/>
      <c r="X354" s="324"/>
      <c r="Y354" s="197"/>
      <c r="Z354" s="2556"/>
      <c r="AA354" s="2539"/>
      <c r="AB354" s="2556"/>
      <c r="AC354" s="2539"/>
      <c r="AD354" s="2556">
        <v>0</v>
      </c>
      <c r="AE354" s="2539"/>
      <c r="AF354" s="61"/>
      <c r="AG354" s="324" t="s">
        <v>546</v>
      </c>
      <c r="AH354" s="197" t="s">
        <v>770</v>
      </c>
      <c r="AI354" s="197" t="s">
        <v>471</v>
      </c>
      <c r="AJ354" s="2556">
        <v>6</v>
      </c>
      <c r="AK354" s="2539"/>
      <c r="AL354" s="2900">
        <v>83300</v>
      </c>
      <c r="AM354" s="2901"/>
      <c r="AN354" s="2556">
        <v>499800</v>
      </c>
      <c r="AO354" s="2539"/>
    </row>
    <row r="355" spans="1:41" ht="16" customHeight="1" x14ac:dyDescent="0.25">
      <c r="A355" s="2802" t="s">
        <v>1008</v>
      </c>
      <c r="B355" s="2803"/>
      <c r="C355" s="144"/>
      <c r="D355" s="197"/>
      <c r="E355" s="2556"/>
      <c r="F355" s="2539"/>
      <c r="G355" s="2565"/>
      <c r="H355" s="2864"/>
      <c r="I355" s="2556">
        <v>0</v>
      </c>
      <c r="J355" s="2539"/>
      <c r="K355" s="314"/>
      <c r="L355" s="146" t="s">
        <v>548</v>
      </c>
      <c r="M355" s="197" t="s">
        <v>1115</v>
      </c>
      <c r="N355" s="197" t="s">
        <v>484</v>
      </c>
      <c r="O355" s="2556">
        <v>7</v>
      </c>
      <c r="P355" s="2539"/>
      <c r="Q355" s="2556">
        <v>22500</v>
      </c>
      <c r="R355" s="2539"/>
      <c r="S355" s="2556">
        <v>157500</v>
      </c>
      <c r="T355" s="2539"/>
      <c r="U355" s="301"/>
      <c r="V355" s="2802" t="s">
        <v>1008</v>
      </c>
      <c r="W355" s="2803"/>
      <c r="X355" s="223"/>
      <c r="Y355" s="197"/>
      <c r="Z355" s="2556"/>
      <c r="AA355" s="2539"/>
      <c r="AB355" s="2556"/>
      <c r="AC355" s="2539"/>
      <c r="AD355" s="2556">
        <v>0</v>
      </c>
      <c r="AE355" s="2539"/>
      <c r="AF355" s="61"/>
      <c r="AG355" s="146" t="s">
        <v>548</v>
      </c>
      <c r="AH355" s="197" t="s">
        <v>1115</v>
      </c>
      <c r="AI355" s="197" t="s">
        <v>484</v>
      </c>
      <c r="AJ355" s="2556">
        <v>8</v>
      </c>
      <c r="AK355" s="2539"/>
      <c r="AL355" s="2556">
        <v>22500</v>
      </c>
      <c r="AM355" s="2539"/>
      <c r="AN355" s="2556">
        <v>180000</v>
      </c>
      <c r="AO355" s="2539"/>
    </row>
    <row r="356" spans="1:41" ht="16" customHeight="1" x14ac:dyDescent="0.15">
      <c r="A356" s="2802" t="s">
        <v>480</v>
      </c>
      <c r="B356" s="2803"/>
      <c r="C356" s="144" t="s">
        <v>790</v>
      </c>
      <c r="D356" s="197" t="s">
        <v>1116</v>
      </c>
      <c r="E356" s="2556">
        <v>1</v>
      </c>
      <c r="F356" s="2539"/>
      <c r="G356" s="2556">
        <v>146100</v>
      </c>
      <c r="H356" s="2539"/>
      <c r="I356" s="2556">
        <v>146100</v>
      </c>
      <c r="J356" s="2539"/>
      <c r="K356" s="314"/>
      <c r="L356" s="146" t="s">
        <v>467</v>
      </c>
      <c r="M356" s="197"/>
      <c r="N356" s="197"/>
      <c r="O356" s="2556"/>
      <c r="P356" s="2539"/>
      <c r="Q356" s="2556"/>
      <c r="R356" s="2539"/>
      <c r="S356" s="2556">
        <v>0</v>
      </c>
      <c r="T356" s="2539"/>
      <c r="U356" s="301"/>
      <c r="V356" s="2802" t="s">
        <v>480</v>
      </c>
      <c r="W356" s="2803"/>
      <c r="X356" s="223"/>
      <c r="Y356" s="197"/>
      <c r="Z356" s="2556"/>
      <c r="AA356" s="2539"/>
      <c r="AB356" s="2556"/>
      <c r="AC356" s="2539"/>
      <c r="AD356" s="2556">
        <v>0</v>
      </c>
      <c r="AE356" s="2539"/>
      <c r="AF356" s="61"/>
      <c r="AG356" s="146" t="s">
        <v>467</v>
      </c>
      <c r="AH356" s="197"/>
      <c r="AI356" s="197"/>
      <c r="AJ356" s="2556"/>
      <c r="AK356" s="2539"/>
      <c r="AL356" s="2556"/>
      <c r="AM356" s="2539"/>
      <c r="AN356" s="2556">
        <v>0</v>
      </c>
      <c r="AO356" s="2539"/>
    </row>
    <row r="357" spans="1:41" ht="16" customHeight="1" x14ac:dyDescent="0.15">
      <c r="A357" s="2802" t="s">
        <v>481</v>
      </c>
      <c r="B357" s="2803"/>
      <c r="C357" s="144" t="s">
        <v>790</v>
      </c>
      <c r="D357" s="197" t="s">
        <v>1116</v>
      </c>
      <c r="E357" s="2556">
        <v>2</v>
      </c>
      <c r="F357" s="2539"/>
      <c r="G357" s="2556">
        <v>84300</v>
      </c>
      <c r="H357" s="2539"/>
      <c r="I357" s="2556">
        <v>168600</v>
      </c>
      <c r="J357" s="2539"/>
      <c r="K357" s="314"/>
      <c r="L357" s="146" t="s">
        <v>891</v>
      </c>
      <c r="M357" s="197"/>
      <c r="N357" s="197"/>
      <c r="O357" s="2556"/>
      <c r="P357" s="2539"/>
      <c r="Q357" s="2556"/>
      <c r="R357" s="2539"/>
      <c r="S357" s="2556">
        <v>0</v>
      </c>
      <c r="T357" s="2539"/>
      <c r="U357" s="301"/>
      <c r="V357" s="2802" t="s">
        <v>481</v>
      </c>
      <c r="W357" s="2803"/>
      <c r="X357" s="223"/>
      <c r="Y357" s="197"/>
      <c r="Z357" s="2556"/>
      <c r="AA357" s="2539"/>
      <c r="AB357" s="2556"/>
      <c r="AC357" s="2539"/>
      <c r="AD357" s="2556">
        <v>0</v>
      </c>
      <c r="AE357" s="2539"/>
      <c r="AF357" s="61"/>
      <c r="AG357" s="146" t="s">
        <v>891</v>
      </c>
      <c r="AH357" s="197"/>
      <c r="AI357" s="197"/>
      <c r="AJ357" s="2556"/>
      <c r="AK357" s="2539"/>
      <c r="AL357" s="2556"/>
      <c r="AM357" s="2539"/>
      <c r="AN357" s="2556">
        <v>0</v>
      </c>
      <c r="AO357" s="2539"/>
    </row>
    <row r="358" spans="1:41" ht="16" customHeight="1" x14ac:dyDescent="0.25">
      <c r="A358" s="2802" t="s">
        <v>922</v>
      </c>
      <c r="B358" s="2803"/>
      <c r="C358" s="144"/>
      <c r="D358" s="197"/>
      <c r="E358" s="2556"/>
      <c r="F358" s="2539"/>
      <c r="G358" s="2565"/>
      <c r="H358" s="2864"/>
      <c r="I358" s="2556">
        <v>0</v>
      </c>
      <c r="J358" s="2539"/>
      <c r="K358" s="314"/>
      <c r="L358" s="146" t="s">
        <v>610</v>
      </c>
      <c r="M358" s="197"/>
      <c r="N358" s="197"/>
      <c r="O358" s="2556"/>
      <c r="P358" s="2539"/>
      <c r="Q358" s="2556"/>
      <c r="R358" s="2539"/>
      <c r="S358" s="2556">
        <v>0</v>
      </c>
      <c r="T358" s="2539"/>
      <c r="U358" s="301"/>
      <c r="V358" s="2802" t="s">
        <v>1080</v>
      </c>
      <c r="W358" s="2803"/>
      <c r="X358" s="324"/>
      <c r="Y358" s="197"/>
      <c r="Z358" s="2556"/>
      <c r="AA358" s="2539"/>
      <c r="AB358" s="2556"/>
      <c r="AC358" s="2864"/>
      <c r="AD358" s="2556">
        <v>0</v>
      </c>
      <c r="AE358" s="2539"/>
      <c r="AF358" s="61"/>
      <c r="AG358" s="146" t="s">
        <v>610</v>
      </c>
      <c r="AH358" s="197"/>
      <c r="AI358" s="197"/>
      <c r="AJ358" s="2556"/>
      <c r="AK358" s="2539"/>
      <c r="AL358" s="2556"/>
      <c r="AM358" s="2539"/>
      <c r="AN358" s="2556">
        <v>0</v>
      </c>
      <c r="AO358" s="2539"/>
    </row>
    <row r="359" spans="1:41" ht="16" customHeight="1" x14ac:dyDescent="0.25">
      <c r="A359" s="2802" t="s">
        <v>1010</v>
      </c>
      <c r="B359" s="2803"/>
      <c r="C359" s="144" t="s">
        <v>507</v>
      </c>
      <c r="D359" s="197" t="s">
        <v>508</v>
      </c>
      <c r="E359" s="2565">
        <v>4</v>
      </c>
      <c r="F359" s="2864"/>
      <c r="G359" s="2873">
        <v>34000</v>
      </c>
      <c r="H359" s="2874"/>
      <c r="I359" s="2556">
        <v>136000</v>
      </c>
      <c r="J359" s="2539"/>
      <c r="K359" s="314"/>
      <c r="L359" s="146" t="s">
        <v>518</v>
      </c>
      <c r="M359" s="250"/>
      <c r="N359" s="144"/>
      <c r="O359" s="2556"/>
      <c r="P359" s="2539"/>
      <c r="Q359" s="2556"/>
      <c r="R359" s="2539"/>
      <c r="S359" s="2556">
        <v>0</v>
      </c>
      <c r="T359" s="2539"/>
      <c r="U359" s="301"/>
      <c r="V359" s="2802" t="s">
        <v>1010</v>
      </c>
      <c r="W359" s="2803"/>
      <c r="X359" s="223"/>
      <c r="Y359" s="197"/>
      <c r="Z359" s="2565"/>
      <c r="AA359" s="2864"/>
      <c r="AB359" s="2565"/>
      <c r="AC359" s="2864"/>
      <c r="AD359" s="2556">
        <v>0</v>
      </c>
      <c r="AE359" s="2539"/>
      <c r="AF359" s="61"/>
      <c r="AG359" s="146" t="s">
        <v>518</v>
      </c>
      <c r="AH359" s="250" t="s">
        <v>1081</v>
      </c>
      <c r="AI359" s="144" t="s">
        <v>508</v>
      </c>
      <c r="AJ359" s="2556">
        <v>630</v>
      </c>
      <c r="AK359" s="2539"/>
      <c r="AL359" s="2556">
        <v>2800</v>
      </c>
      <c r="AM359" s="2539"/>
      <c r="AN359" s="2556">
        <v>1764000</v>
      </c>
      <c r="AO359" s="2539"/>
    </row>
    <row r="360" spans="1:41" ht="16" customHeight="1" x14ac:dyDescent="0.25">
      <c r="A360" s="2802" t="s">
        <v>1011</v>
      </c>
      <c r="B360" s="2803"/>
      <c r="C360" s="223"/>
      <c r="D360" s="197"/>
      <c r="E360" s="2565"/>
      <c r="F360" s="2864"/>
      <c r="G360" s="2565"/>
      <c r="H360" s="2864"/>
      <c r="I360" s="2556">
        <v>0</v>
      </c>
      <c r="J360" s="2539"/>
      <c r="K360" s="314"/>
      <c r="L360" s="146" t="s">
        <v>818</v>
      </c>
      <c r="M360" s="197"/>
      <c r="N360" s="197"/>
      <c r="O360" s="2556"/>
      <c r="P360" s="2539"/>
      <c r="Q360" s="2556"/>
      <c r="R360" s="2539"/>
      <c r="S360" s="2556"/>
      <c r="T360" s="2539"/>
      <c r="U360" s="301"/>
      <c r="V360" s="2802" t="s">
        <v>1011</v>
      </c>
      <c r="W360" s="2803"/>
      <c r="X360" s="223"/>
      <c r="Y360" s="197"/>
      <c r="Z360" s="2565"/>
      <c r="AA360" s="2864"/>
      <c r="AB360" s="2565"/>
      <c r="AC360" s="2864"/>
      <c r="AD360" s="2556">
        <v>0</v>
      </c>
      <c r="AE360" s="2539"/>
      <c r="AF360" s="61"/>
      <c r="AG360" s="146" t="s">
        <v>818</v>
      </c>
      <c r="AH360" s="197"/>
      <c r="AI360" s="197"/>
      <c r="AJ360" s="2556"/>
      <c r="AK360" s="2539"/>
      <c r="AL360" s="2556"/>
      <c r="AM360" s="2539"/>
      <c r="AN360" s="2556">
        <v>0</v>
      </c>
      <c r="AO360" s="2539"/>
    </row>
    <row r="361" spans="1:41" ht="16" customHeight="1" x14ac:dyDescent="0.25">
      <c r="A361" s="2802" t="s">
        <v>893</v>
      </c>
      <c r="B361" s="2803"/>
      <c r="C361" s="144" t="s">
        <v>507</v>
      </c>
      <c r="D361" s="197" t="s">
        <v>508</v>
      </c>
      <c r="E361" s="2565">
        <v>20</v>
      </c>
      <c r="F361" s="2864"/>
      <c r="G361" s="2873">
        <v>34000</v>
      </c>
      <c r="H361" s="2874"/>
      <c r="I361" s="2556">
        <v>680000</v>
      </c>
      <c r="J361" s="2539"/>
      <c r="K361" s="314"/>
      <c r="L361" s="146" t="s">
        <v>590</v>
      </c>
      <c r="M361" s="197"/>
      <c r="N361" s="197"/>
      <c r="O361" s="2556"/>
      <c r="P361" s="2539"/>
      <c r="Q361" s="2556"/>
      <c r="R361" s="2539"/>
      <c r="S361" s="2556"/>
      <c r="T361" s="2539"/>
      <c r="U361" s="301"/>
      <c r="V361" s="2802" t="s">
        <v>893</v>
      </c>
      <c r="W361" s="2803"/>
      <c r="X361" s="223"/>
      <c r="Y361" s="197"/>
      <c r="Z361" s="2565"/>
      <c r="AA361" s="2864"/>
      <c r="AB361" s="2565"/>
      <c r="AC361" s="2864"/>
      <c r="AD361" s="2556">
        <v>0</v>
      </c>
      <c r="AE361" s="2539"/>
      <c r="AF361" s="61"/>
      <c r="AG361" s="146" t="s">
        <v>590</v>
      </c>
      <c r="AH361" s="197"/>
      <c r="AI361" s="197"/>
      <c r="AJ361" s="2556"/>
      <c r="AK361" s="2539"/>
      <c r="AL361" s="2556"/>
      <c r="AM361" s="2539"/>
      <c r="AN361" s="2556">
        <v>0</v>
      </c>
      <c r="AO361" s="2539"/>
    </row>
    <row r="362" spans="1:41" ht="16" customHeight="1" x14ac:dyDescent="0.25">
      <c r="A362" s="2802" t="s">
        <v>1012</v>
      </c>
      <c r="B362" s="2803"/>
      <c r="C362" s="223"/>
      <c r="D362" s="197"/>
      <c r="E362" s="2565"/>
      <c r="F362" s="2864"/>
      <c r="G362" s="2565"/>
      <c r="H362" s="2864"/>
      <c r="I362" s="2556">
        <v>0</v>
      </c>
      <c r="J362" s="2539"/>
      <c r="K362" s="314"/>
      <c r="L362" s="146" t="s">
        <v>894</v>
      </c>
      <c r="M362" s="197"/>
      <c r="N362" s="197"/>
      <c r="O362" s="2556"/>
      <c r="P362" s="2539"/>
      <c r="Q362" s="2556"/>
      <c r="R362" s="2539"/>
      <c r="S362" s="2556"/>
      <c r="T362" s="2539"/>
      <c r="U362" s="301"/>
      <c r="V362" s="2802" t="s">
        <v>1012</v>
      </c>
      <c r="W362" s="2803"/>
      <c r="X362" s="223"/>
      <c r="Y362" s="197"/>
      <c r="Z362" s="2565"/>
      <c r="AA362" s="2864"/>
      <c r="AB362" s="2565"/>
      <c r="AC362" s="2864"/>
      <c r="AD362" s="2556">
        <v>0</v>
      </c>
      <c r="AE362" s="2539"/>
      <c r="AF362" s="61"/>
      <c r="AG362" s="146" t="s">
        <v>894</v>
      </c>
      <c r="AH362" s="197"/>
      <c r="AI362" s="197"/>
      <c r="AJ362" s="2556"/>
      <c r="AK362" s="2539"/>
      <c r="AL362" s="2556"/>
      <c r="AM362" s="2539"/>
      <c r="AN362" s="2556">
        <v>0</v>
      </c>
      <c r="AO362" s="2539"/>
    </row>
    <row r="363" spans="1:41" ht="16" customHeight="1" x14ac:dyDescent="0.25">
      <c r="A363" s="2802" t="s">
        <v>515</v>
      </c>
      <c r="B363" s="2803"/>
      <c r="C363" s="223"/>
      <c r="D363" s="197"/>
      <c r="E363" s="2565"/>
      <c r="F363" s="2864"/>
      <c r="G363" s="2565"/>
      <c r="H363" s="2864"/>
      <c r="I363" s="2556">
        <v>0</v>
      </c>
      <c r="J363" s="2539"/>
      <c r="K363" s="314"/>
      <c r="L363" s="232" t="s">
        <v>526</v>
      </c>
      <c r="M363" s="144"/>
      <c r="N363" s="144"/>
      <c r="O363" s="2680"/>
      <c r="P363" s="2680"/>
      <c r="Q363" s="2680"/>
      <c r="R363" s="2680"/>
      <c r="S363" s="2556"/>
      <c r="T363" s="2539"/>
      <c r="U363" s="301"/>
      <c r="V363" s="2802" t="s">
        <v>515</v>
      </c>
      <c r="W363" s="2803"/>
      <c r="X363" s="223"/>
      <c r="Y363" s="197"/>
      <c r="Z363" s="2565"/>
      <c r="AA363" s="2864"/>
      <c r="AB363" s="2565"/>
      <c r="AC363" s="2864"/>
      <c r="AD363" s="2556">
        <v>0</v>
      </c>
      <c r="AE363" s="2539"/>
      <c r="AF363" s="61"/>
      <c r="AG363" s="232" t="s">
        <v>526</v>
      </c>
      <c r="AH363" s="144"/>
      <c r="AI363" s="144"/>
      <c r="AJ363" s="2680"/>
      <c r="AK363" s="2680"/>
      <c r="AL363" s="2680"/>
      <c r="AM363" s="2680"/>
      <c r="AN363" s="2556">
        <v>0</v>
      </c>
      <c r="AO363" s="2539"/>
    </row>
    <row r="364" spans="1:41" ht="16" customHeight="1" x14ac:dyDescent="0.25">
      <c r="A364" s="2879" t="s">
        <v>1013</v>
      </c>
      <c r="B364" s="2880"/>
      <c r="C364" s="223"/>
      <c r="D364" s="197"/>
      <c r="E364" s="2565"/>
      <c r="F364" s="2864"/>
      <c r="G364" s="2565"/>
      <c r="H364" s="2864"/>
      <c r="I364" s="2561">
        <v>1088000</v>
      </c>
      <c r="J364" s="2881"/>
      <c r="K364" s="314"/>
      <c r="L364" s="232" t="s">
        <v>822</v>
      </c>
      <c r="M364" s="144" t="s">
        <v>1258</v>
      </c>
      <c r="N364" s="144"/>
      <c r="O364" s="2680"/>
      <c r="P364" s="2680"/>
      <c r="Q364" s="2680"/>
      <c r="R364" s="2680"/>
      <c r="S364" s="2556">
        <v>350000</v>
      </c>
      <c r="T364" s="2539"/>
      <c r="U364" s="301"/>
      <c r="V364" s="2879" t="s">
        <v>1013</v>
      </c>
      <c r="W364" s="2880"/>
      <c r="X364" s="223"/>
      <c r="Y364" s="197"/>
      <c r="Z364" s="2565"/>
      <c r="AA364" s="2864"/>
      <c r="AB364" s="2565"/>
      <c r="AC364" s="2864"/>
      <c r="AD364" s="2561">
        <v>1224000</v>
      </c>
      <c r="AE364" s="2881"/>
      <c r="AF364" s="61"/>
      <c r="AG364" s="232" t="s">
        <v>1105</v>
      </c>
      <c r="AH364" s="144"/>
      <c r="AI364" s="144"/>
      <c r="AJ364" s="2680"/>
      <c r="AK364" s="2680"/>
      <c r="AL364" s="2680"/>
      <c r="AM364" s="2680"/>
      <c r="AN364" s="2556">
        <v>0</v>
      </c>
      <c r="AO364" s="2539"/>
    </row>
    <row r="365" spans="1:41" ht="16" customHeight="1" x14ac:dyDescent="0.15">
      <c r="A365" s="2802" t="s">
        <v>872</v>
      </c>
      <c r="B365" s="2803"/>
      <c r="C365" s="144" t="s">
        <v>507</v>
      </c>
      <c r="D365" s="197" t="s">
        <v>508</v>
      </c>
      <c r="E365" s="2556">
        <v>4</v>
      </c>
      <c r="F365" s="2539"/>
      <c r="G365" s="2873">
        <v>34000</v>
      </c>
      <c r="H365" s="2874"/>
      <c r="I365" s="2556">
        <v>136000</v>
      </c>
      <c r="J365" s="2539"/>
      <c r="K365" s="314"/>
      <c r="L365" s="235" t="s">
        <v>896</v>
      </c>
      <c r="M365" s="74"/>
      <c r="N365" s="236"/>
      <c r="O365" s="2884"/>
      <c r="P365" s="2884"/>
      <c r="Q365" s="2884"/>
      <c r="R365" s="2884"/>
      <c r="S365" s="2885">
        <v>5587900</v>
      </c>
      <c r="T365" s="2885"/>
      <c r="U365" s="301"/>
      <c r="V365" s="2802" t="s">
        <v>872</v>
      </c>
      <c r="W365" s="2803"/>
      <c r="X365" s="223"/>
      <c r="Y365" s="197"/>
      <c r="Z365" s="2556"/>
      <c r="AA365" s="2539"/>
      <c r="AB365" s="2556"/>
      <c r="AC365" s="2539"/>
      <c r="AD365" s="2556">
        <v>0</v>
      </c>
      <c r="AE365" s="2539"/>
      <c r="AF365" s="61"/>
      <c r="AG365" s="235" t="s">
        <v>896</v>
      </c>
      <c r="AH365" s="74"/>
      <c r="AI365" s="236"/>
      <c r="AJ365" s="2884"/>
      <c r="AK365" s="2884"/>
      <c r="AL365" s="2884"/>
      <c r="AM365" s="2884"/>
      <c r="AN365" s="2885">
        <v>2939700</v>
      </c>
      <c r="AO365" s="2885"/>
    </row>
    <row r="366" spans="1:41" ht="16" customHeight="1" x14ac:dyDescent="0.15">
      <c r="A366" s="2802" t="s">
        <v>506</v>
      </c>
      <c r="B366" s="2803"/>
      <c r="C366" s="197"/>
      <c r="D366" s="197"/>
      <c r="E366" s="2556"/>
      <c r="F366" s="2539"/>
      <c r="G366" s="2556"/>
      <c r="H366" s="2539"/>
      <c r="I366" s="2556">
        <v>0</v>
      </c>
      <c r="J366" s="2539"/>
      <c r="K366" s="314"/>
      <c r="L366" s="172"/>
      <c r="M366" s="233"/>
      <c r="N366" s="144"/>
      <c r="O366" s="2680"/>
      <c r="P366" s="2680"/>
      <c r="Q366" s="2680"/>
      <c r="R366" s="2680"/>
      <c r="S366" s="2680"/>
      <c r="T366" s="2680"/>
      <c r="U366" s="301"/>
      <c r="V366" s="2802" t="s">
        <v>506</v>
      </c>
      <c r="W366" s="2803"/>
      <c r="X366" s="223"/>
      <c r="Y366" s="197"/>
      <c r="Z366" s="2556"/>
      <c r="AA366" s="2539"/>
      <c r="AB366" s="2556"/>
      <c r="AC366" s="2539"/>
      <c r="AD366" s="2556">
        <v>0</v>
      </c>
      <c r="AE366" s="2539"/>
      <c r="AF366" s="61"/>
      <c r="AG366" s="172"/>
      <c r="AH366" s="233"/>
      <c r="AI366" s="144"/>
      <c r="AJ366" s="2680"/>
      <c r="AK366" s="2680"/>
      <c r="AL366" s="2680"/>
      <c r="AM366" s="2680"/>
      <c r="AN366" s="2680"/>
      <c r="AO366" s="2680"/>
    </row>
    <row r="367" spans="1:41" ht="16" customHeight="1" x14ac:dyDescent="0.25">
      <c r="A367" s="2802" t="s">
        <v>1015</v>
      </c>
      <c r="B367" s="2803"/>
      <c r="C367" s="197"/>
      <c r="D367" s="197"/>
      <c r="E367" s="2565"/>
      <c r="F367" s="2864"/>
      <c r="G367" s="2556"/>
      <c r="H367" s="2864"/>
      <c r="I367" s="2556">
        <v>0</v>
      </c>
      <c r="J367" s="2539"/>
      <c r="K367" s="314"/>
      <c r="L367" s="168" t="s">
        <v>592</v>
      </c>
      <c r="M367" s="169"/>
      <c r="N367" s="169"/>
      <c r="O367" s="2882"/>
      <c r="P367" s="2882"/>
      <c r="Q367" s="2882"/>
      <c r="R367" s="2882"/>
      <c r="S367" s="2882"/>
      <c r="T367" s="2883"/>
      <c r="U367" s="301"/>
      <c r="V367" s="2802" t="s">
        <v>1015</v>
      </c>
      <c r="W367" s="2803"/>
      <c r="X367" s="223"/>
      <c r="Y367" s="197"/>
      <c r="Z367" s="2565"/>
      <c r="AA367" s="2864"/>
      <c r="AB367" s="2565"/>
      <c r="AC367" s="2864"/>
      <c r="AD367" s="2556">
        <v>0</v>
      </c>
      <c r="AE367" s="2539"/>
      <c r="AF367" s="61"/>
      <c r="AG367" s="168" t="s">
        <v>592</v>
      </c>
      <c r="AH367" s="169"/>
      <c r="AI367" s="169"/>
      <c r="AJ367" s="2882"/>
      <c r="AK367" s="2882"/>
      <c r="AL367" s="2882"/>
      <c r="AM367" s="2882"/>
      <c r="AN367" s="2882"/>
      <c r="AO367" s="2883"/>
    </row>
    <row r="368" spans="1:41" ht="16" customHeight="1" x14ac:dyDescent="0.25">
      <c r="A368" s="2802" t="s">
        <v>1016</v>
      </c>
      <c r="B368" s="2803"/>
      <c r="C368" s="223"/>
      <c r="D368" s="197"/>
      <c r="E368" s="2565"/>
      <c r="F368" s="2864"/>
      <c r="G368" s="2565"/>
      <c r="H368" s="2864"/>
      <c r="I368" s="2556">
        <v>0</v>
      </c>
      <c r="J368" s="2539"/>
      <c r="K368" s="314"/>
      <c r="L368" s="172" t="s">
        <v>1017</v>
      </c>
      <c r="M368" s="332">
        <v>0.05</v>
      </c>
      <c r="N368" s="174"/>
      <c r="O368" s="2538"/>
      <c r="P368" s="2538"/>
      <c r="Q368" s="2538"/>
      <c r="R368" s="2538"/>
      <c r="S368" s="2538">
        <v>412830</v>
      </c>
      <c r="T368" s="2539"/>
      <c r="U368" s="301"/>
      <c r="V368" s="2802" t="s">
        <v>1016</v>
      </c>
      <c r="W368" s="2803"/>
      <c r="X368" s="223"/>
      <c r="Y368" s="197"/>
      <c r="Z368" s="2565"/>
      <c r="AA368" s="2864"/>
      <c r="AB368" s="2565"/>
      <c r="AC368" s="2864"/>
      <c r="AD368" s="2556">
        <v>0</v>
      </c>
      <c r="AE368" s="2539"/>
      <c r="AF368" s="61"/>
      <c r="AG368" s="172" t="s">
        <v>1017</v>
      </c>
      <c r="AH368" s="332">
        <v>0.05</v>
      </c>
      <c r="AI368" s="174"/>
      <c r="AJ368" s="2538"/>
      <c r="AK368" s="2538"/>
      <c r="AL368" s="2538"/>
      <c r="AM368" s="2538"/>
      <c r="AN368" s="2538">
        <v>325430</v>
      </c>
      <c r="AO368" s="2539"/>
    </row>
    <row r="369" spans="1:41" ht="16" customHeight="1" x14ac:dyDescent="0.25">
      <c r="A369" s="2802" t="s">
        <v>1018</v>
      </c>
      <c r="B369" s="2803"/>
      <c r="C369" s="223"/>
      <c r="D369" s="197"/>
      <c r="E369" s="2565"/>
      <c r="F369" s="2864"/>
      <c r="G369" s="2565"/>
      <c r="H369" s="2864"/>
      <c r="I369" s="2556">
        <v>0</v>
      </c>
      <c r="J369" s="2539"/>
      <c r="K369" s="314"/>
      <c r="L369" s="176" t="s">
        <v>538</v>
      </c>
      <c r="M369" s="174"/>
      <c r="N369" s="174"/>
      <c r="O369" s="2538"/>
      <c r="P369" s="2538"/>
      <c r="Q369" s="2538"/>
      <c r="R369" s="2538"/>
      <c r="S369" s="2538">
        <v>150000</v>
      </c>
      <c r="T369" s="2539"/>
      <c r="U369" s="301"/>
      <c r="V369" s="2802" t="s">
        <v>1018</v>
      </c>
      <c r="W369" s="2803"/>
      <c r="X369" s="223"/>
      <c r="Y369" s="197"/>
      <c r="Z369" s="2565"/>
      <c r="AA369" s="2864"/>
      <c r="AB369" s="2565"/>
      <c r="AC369" s="2864"/>
      <c r="AD369" s="2556">
        <v>0</v>
      </c>
      <c r="AE369" s="2539"/>
      <c r="AF369" s="61"/>
      <c r="AG369" s="176" t="s">
        <v>538</v>
      </c>
      <c r="AH369" s="174"/>
      <c r="AI369" s="174"/>
      <c r="AJ369" s="2538"/>
      <c r="AK369" s="2538"/>
      <c r="AL369" s="2538"/>
      <c r="AM369" s="2538"/>
      <c r="AN369" s="2538">
        <v>150000</v>
      </c>
      <c r="AO369" s="2539"/>
    </row>
    <row r="370" spans="1:41" ht="16" customHeight="1" x14ac:dyDescent="0.25">
      <c r="A370" s="2802" t="s">
        <v>1019</v>
      </c>
      <c r="B370" s="2803"/>
      <c r="C370" s="223"/>
      <c r="D370" s="197"/>
      <c r="E370" s="2565"/>
      <c r="F370" s="2864"/>
      <c r="G370" s="2565"/>
      <c r="H370" s="2864"/>
      <c r="I370" s="2556">
        <v>0</v>
      </c>
      <c r="J370" s="2539"/>
      <c r="K370" s="314"/>
      <c r="L370" s="177" t="s">
        <v>540</v>
      </c>
      <c r="M370" s="174"/>
      <c r="N370" s="174"/>
      <c r="O370" s="2538"/>
      <c r="P370" s="2538"/>
      <c r="Q370" s="2538"/>
      <c r="R370" s="2538"/>
      <c r="S370" s="2538">
        <v>500000</v>
      </c>
      <c r="T370" s="2539"/>
      <c r="U370" s="301"/>
      <c r="V370" s="2802" t="s">
        <v>1019</v>
      </c>
      <c r="W370" s="2803"/>
      <c r="X370" s="223"/>
      <c r="Y370" s="197"/>
      <c r="Z370" s="2565"/>
      <c r="AA370" s="2864"/>
      <c r="AB370" s="2565"/>
      <c r="AC370" s="2864"/>
      <c r="AD370" s="2556">
        <v>0</v>
      </c>
      <c r="AE370" s="2539"/>
      <c r="AF370" s="61"/>
      <c r="AG370" s="177" t="s">
        <v>540</v>
      </c>
      <c r="AH370" s="174"/>
      <c r="AI370" s="174"/>
      <c r="AJ370" s="2538"/>
      <c r="AK370" s="2538"/>
      <c r="AL370" s="2538"/>
      <c r="AM370" s="2538"/>
      <c r="AN370" s="2538">
        <v>500000</v>
      </c>
      <c r="AO370" s="2539"/>
    </row>
    <row r="371" spans="1:41" ht="16" customHeight="1" x14ac:dyDescent="0.25">
      <c r="A371" s="2802" t="s">
        <v>1020</v>
      </c>
      <c r="B371" s="2803"/>
      <c r="C371" s="144"/>
      <c r="D371" s="197"/>
      <c r="E371" s="2565"/>
      <c r="F371" s="2864"/>
      <c r="G371" s="2565"/>
      <c r="H371" s="2864"/>
      <c r="I371" s="2556">
        <v>0</v>
      </c>
      <c r="J371" s="2539"/>
      <c r="K371" s="314"/>
      <c r="L371" s="177" t="s">
        <v>743</v>
      </c>
      <c r="M371" s="174"/>
      <c r="N371" s="174"/>
      <c r="O371" s="2538"/>
      <c r="P371" s="2538"/>
      <c r="Q371" s="2538"/>
      <c r="R371" s="2538"/>
      <c r="S371" s="2538">
        <v>412830</v>
      </c>
      <c r="T371" s="2539"/>
      <c r="U371" s="301"/>
      <c r="V371" s="2802" t="s">
        <v>1020</v>
      </c>
      <c r="W371" s="2803"/>
      <c r="X371" s="223"/>
      <c r="Y371" s="197"/>
      <c r="Z371" s="2565"/>
      <c r="AA371" s="2864"/>
      <c r="AB371" s="2565"/>
      <c r="AC371" s="2864"/>
      <c r="AD371" s="2556">
        <v>0</v>
      </c>
      <c r="AE371" s="2539"/>
      <c r="AF371" s="61"/>
      <c r="AG371" s="177" t="s">
        <v>743</v>
      </c>
      <c r="AH371" s="174"/>
      <c r="AI371" s="174"/>
      <c r="AJ371" s="2538"/>
      <c r="AK371" s="2538"/>
      <c r="AL371" s="2538"/>
      <c r="AM371" s="2538"/>
      <c r="AN371" s="2538">
        <v>325430</v>
      </c>
      <c r="AO371" s="2539"/>
    </row>
    <row r="372" spans="1:41" ht="16" customHeight="1" x14ac:dyDescent="0.25">
      <c r="A372" s="2802" t="s">
        <v>1021</v>
      </c>
      <c r="B372" s="2803"/>
      <c r="C372" s="144"/>
      <c r="D372" s="197"/>
      <c r="E372" s="2565"/>
      <c r="F372" s="2864"/>
      <c r="G372" s="2565"/>
      <c r="H372" s="2864"/>
      <c r="I372" s="2556">
        <v>0</v>
      </c>
      <c r="J372" s="2539"/>
      <c r="K372" s="314"/>
      <c r="L372" s="193" t="s">
        <v>515</v>
      </c>
      <c r="M372" s="181"/>
      <c r="N372" s="181"/>
      <c r="O372" s="2767"/>
      <c r="P372" s="2767"/>
      <c r="Q372" s="2767"/>
      <c r="R372" s="2767"/>
      <c r="S372" s="2767">
        <v>200000</v>
      </c>
      <c r="T372" s="2768"/>
      <c r="U372" s="301"/>
      <c r="V372" s="2802" t="s">
        <v>1021</v>
      </c>
      <c r="W372" s="2803"/>
      <c r="X372" s="223"/>
      <c r="Y372" s="197"/>
      <c r="Z372" s="2565"/>
      <c r="AA372" s="2864"/>
      <c r="AB372" s="2565"/>
      <c r="AC372" s="2864"/>
      <c r="AD372" s="2556">
        <v>0</v>
      </c>
      <c r="AE372" s="2539"/>
      <c r="AF372" s="61"/>
      <c r="AG372" s="193" t="s">
        <v>515</v>
      </c>
      <c r="AH372" s="181"/>
      <c r="AI372" s="181"/>
      <c r="AJ372" s="2767"/>
      <c r="AK372" s="2767"/>
      <c r="AL372" s="2767"/>
      <c r="AM372" s="2767"/>
      <c r="AN372" s="2767">
        <v>150000</v>
      </c>
      <c r="AO372" s="2768"/>
    </row>
    <row r="373" spans="1:41" ht="16" customHeight="1" x14ac:dyDescent="0.25">
      <c r="A373" s="2802" t="s">
        <v>1022</v>
      </c>
      <c r="B373" s="2803"/>
      <c r="C373" s="197"/>
      <c r="D373" s="197"/>
      <c r="E373" s="2565"/>
      <c r="F373" s="2864"/>
      <c r="G373" s="2556"/>
      <c r="H373" s="2866"/>
      <c r="I373" s="2556">
        <v>0</v>
      </c>
      <c r="J373" s="2539"/>
      <c r="K373" s="314"/>
      <c r="L373" s="182" t="s">
        <v>544</v>
      </c>
      <c r="M373" s="237"/>
      <c r="N373" s="237"/>
      <c r="O373" s="2890"/>
      <c r="P373" s="2890"/>
      <c r="Q373" s="2891"/>
      <c r="R373" s="2891"/>
      <c r="S373" s="2892">
        <v>1675660</v>
      </c>
      <c r="T373" s="2892"/>
      <c r="U373" s="301"/>
      <c r="V373" s="2802" t="s">
        <v>1102</v>
      </c>
      <c r="W373" s="2803"/>
      <c r="X373" s="324"/>
      <c r="Y373" s="197"/>
      <c r="Z373" s="2565"/>
      <c r="AA373" s="2864"/>
      <c r="AB373" s="2565"/>
      <c r="AC373" s="2864"/>
      <c r="AD373" s="2556">
        <v>0</v>
      </c>
      <c r="AE373" s="2539"/>
      <c r="AF373" s="61"/>
      <c r="AG373" s="182" t="s">
        <v>544</v>
      </c>
      <c r="AH373" s="237"/>
      <c r="AI373" s="237"/>
      <c r="AJ373" s="2890"/>
      <c r="AK373" s="2890"/>
      <c r="AL373" s="2891"/>
      <c r="AM373" s="2891"/>
      <c r="AN373" s="2892">
        <v>1450860</v>
      </c>
      <c r="AO373" s="2892"/>
    </row>
    <row r="374" spans="1:41" ht="16" customHeight="1" x14ac:dyDescent="0.25">
      <c r="A374" s="2802" t="s">
        <v>1023</v>
      </c>
      <c r="B374" s="2803"/>
      <c r="C374" s="223"/>
      <c r="D374" s="197"/>
      <c r="E374" s="2565"/>
      <c r="F374" s="2864"/>
      <c r="G374" s="2565"/>
      <c r="H374" s="2864"/>
      <c r="I374" s="2556">
        <v>0</v>
      </c>
      <c r="J374" s="2539"/>
      <c r="K374" s="314"/>
      <c r="L374" s="185"/>
      <c r="M374" s="174"/>
      <c r="N374" s="174"/>
      <c r="O374" s="2538"/>
      <c r="P374" s="2538"/>
      <c r="Q374" s="2538"/>
      <c r="R374" s="2538"/>
      <c r="S374" s="2538"/>
      <c r="T374" s="2539"/>
      <c r="U374" s="301"/>
      <c r="V374" s="2802" t="s">
        <v>1023</v>
      </c>
      <c r="W374" s="2803"/>
      <c r="X374" s="223"/>
      <c r="Y374" s="197"/>
      <c r="Z374" s="2565"/>
      <c r="AA374" s="2864"/>
      <c r="AB374" s="2565"/>
      <c r="AC374" s="2864"/>
      <c r="AD374" s="2556">
        <v>0</v>
      </c>
      <c r="AE374" s="2539"/>
      <c r="AF374" s="61"/>
      <c r="AG374" s="185"/>
      <c r="AH374" s="174"/>
      <c r="AI374" s="174"/>
      <c r="AJ374" s="2538"/>
      <c r="AK374" s="2538"/>
      <c r="AL374" s="2538"/>
      <c r="AM374" s="2538"/>
      <c r="AN374" s="2538"/>
      <c r="AO374" s="2539"/>
    </row>
    <row r="375" spans="1:41" ht="16" customHeight="1" thickBot="1" x14ac:dyDescent="0.3">
      <c r="A375" s="2802" t="s">
        <v>1024</v>
      </c>
      <c r="B375" s="2803"/>
      <c r="C375" s="144"/>
      <c r="D375" s="144"/>
      <c r="E375" s="2565"/>
      <c r="F375" s="2864"/>
      <c r="G375" s="2565"/>
      <c r="H375" s="2864"/>
      <c r="I375" s="2556">
        <v>0</v>
      </c>
      <c r="J375" s="2539"/>
      <c r="K375" s="314"/>
      <c r="L375" s="186" t="s">
        <v>598</v>
      </c>
      <c r="M375" s="241"/>
      <c r="N375" s="241"/>
      <c r="O375" s="241"/>
      <c r="P375" s="241"/>
      <c r="Q375" s="187"/>
      <c r="R375" s="187"/>
      <c r="S375" s="2771">
        <v>9932260</v>
      </c>
      <c r="T375" s="2772"/>
      <c r="U375" s="301"/>
      <c r="V375" s="2802" t="s">
        <v>1106</v>
      </c>
      <c r="W375" s="2803"/>
      <c r="X375" s="324"/>
      <c r="Y375" s="197"/>
      <c r="Z375" s="2565"/>
      <c r="AA375" s="2864"/>
      <c r="AB375" s="2565"/>
      <c r="AC375" s="2864"/>
      <c r="AD375" s="2556">
        <v>0</v>
      </c>
      <c r="AE375" s="2539"/>
      <c r="AF375" s="61"/>
      <c r="AG375" s="186" t="s">
        <v>598</v>
      </c>
      <c r="AH375" s="241"/>
      <c r="AI375" s="241"/>
      <c r="AJ375" s="241"/>
      <c r="AK375" s="241"/>
      <c r="AL375" s="187"/>
      <c r="AM375" s="187"/>
      <c r="AN375" s="2771">
        <v>7959460</v>
      </c>
      <c r="AO375" s="2772"/>
    </row>
    <row r="376" spans="1:41" ht="16" customHeight="1" x14ac:dyDescent="0.15">
      <c r="A376" s="2802" t="s">
        <v>1030</v>
      </c>
      <c r="B376" s="2803"/>
      <c r="C376" s="144" t="s">
        <v>507</v>
      </c>
      <c r="D376" s="197" t="s">
        <v>508</v>
      </c>
      <c r="E376" s="2556">
        <v>6</v>
      </c>
      <c r="F376" s="2539"/>
      <c r="G376" s="2873">
        <v>34000</v>
      </c>
      <c r="H376" s="2874"/>
      <c r="I376" s="2556">
        <v>204000</v>
      </c>
      <c r="J376" s="2539"/>
      <c r="K376" s="319"/>
      <c r="L376" s="174"/>
      <c r="M376" s="174"/>
      <c r="N376" s="174"/>
      <c r="O376" s="174"/>
      <c r="P376" s="174"/>
      <c r="Q376" s="174"/>
      <c r="R376" s="174"/>
      <c r="S376" s="174"/>
      <c r="T376" s="174"/>
      <c r="U376" s="301"/>
      <c r="V376" s="2802" t="s">
        <v>1064</v>
      </c>
      <c r="W376" s="2803"/>
      <c r="X376" s="144" t="s">
        <v>507</v>
      </c>
      <c r="Y376" s="197" t="s">
        <v>508</v>
      </c>
      <c r="Z376" s="2556">
        <v>14</v>
      </c>
      <c r="AA376" s="2539"/>
      <c r="AB376" s="2873">
        <v>34000</v>
      </c>
      <c r="AC376" s="2874"/>
      <c r="AD376" s="2556">
        <v>476000</v>
      </c>
      <c r="AE376" s="2539"/>
      <c r="AF376" s="61"/>
      <c r="AG376" s="174"/>
      <c r="AH376" s="174"/>
      <c r="AI376" s="174"/>
      <c r="AJ376" s="174"/>
      <c r="AK376" s="174"/>
      <c r="AL376" s="174"/>
      <c r="AM376" s="174"/>
      <c r="AN376" s="174"/>
      <c r="AO376" s="174"/>
    </row>
    <row r="377" spans="1:41" ht="16" customHeight="1" x14ac:dyDescent="0.25">
      <c r="A377" s="2802" t="s">
        <v>1031</v>
      </c>
      <c r="B377" s="2803"/>
      <c r="C377" s="144" t="s">
        <v>507</v>
      </c>
      <c r="D377" s="197" t="s">
        <v>508</v>
      </c>
      <c r="E377" s="2565">
        <v>6</v>
      </c>
      <c r="F377" s="2864"/>
      <c r="G377" s="2873">
        <v>34000</v>
      </c>
      <c r="H377" s="2874"/>
      <c r="I377" s="2556">
        <v>204000</v>
      </c>
      <c r="J377" s="2539"/>
      <c r="K377" s="314"/>
      <c r="L377" s="15" t="s">
        <v>1546</v>
      </c>
      <c r="M377" s="174"/>
      <c r="N377" s="174"/>
      <c r="O377" s="174"/>
      <c r="P377" s="174"/>
      <c r="Q377" s="174"/>
      <c r="R377" s="174"/>
      <c r="S377" s="174"/>
      <c r="T377" s="174"/>
      <c r="U377" s="301"/>
      <c r="V377" s="2802" t="s">
        <v>1031</v>
      </c>
      <c r="W377" s="2803"/>
      <c r="X377" s="144" t="s">
        <v>507</v>
      </c>
      <c r="Y377" s="197" t="s">
        <v>508</v>
      </c>
      <c r="Z377" s="2565">
        <v>6</v>
      </c>
      <c r="AA377" s="2864"/>
      <c r="AB377" s="2873">
        <v>34000</v>
      </c>
      <c r="AC377" s="2874"/>
      <c r="AD377" s="2556">
        <v>204000</v>
      </c>
      <c r="AE377" s="2539"/>
      <c r="AF377" s="61"/>
      <c r="AG377" s="15" t="s">
        <v>1546</v>
      </c>
      <c r="AH377" s="174"/>
      <c r="AI377" s="174"/>
      <c r="AJ377" s="174"/>
      <c r="AK377" s="174"/>
      <c r="AL377" s="174"/>
      <c r="AM377" s="174"/>
      <c r="AN377" s="174"/>
      <c r="AO377" s="174"/>
    </row>
    <row r="378" spans="1:41" ht="16" customHeight="1" x14ac:dyDescent="0.25">
      <c r="A378" s="2802" t="s">
        <v>1032</v>
      </c>
      <c r="B378" s="2803"/>
      <c r="C378" s="223"/>
      <c r="D378" s="197"/>
      <c r="E378" s="2565"/>
      <c r="F378" s="2864"/>
      <c r="G378" s="2565"/>
      <c r="H378" s="2864"/>
      <c r="I378" s="2556">
        <v>0</v>
      </c>
      <c r="J378" s="2539"/>
      <c r="K378" s="314"/>
      <c r="L378" s="2174" t="s">
        <v>1601</v>
      </c>
      <c r="M378" s="1923"/>
      <c r="N378" s="1923"/>
      <c r="O378" s="1923"/>
      <c r="P378" s="1923"/>
      <c r="Q378" s="1938"/>
      <c r="R378" s="1923"/>
      <c r="S378" s="1923"/>
      <c r="T378" s="174"/>
      <c r="U378" s="301"/>
      <c r="V378" s="2802" t="s">
        <v>1032</v>
      </c>
      <c r="W378" s="2803"/>
      <c r="X378" s="223"/>
      <c r="Y378" s="197"/>
      <c r="Z378" s="2565"/>
      <c r="AA378" s="2864"/>
      <c r="AB378" s="2565"/>
      <c r="AC378" s="2864"/>
      <c r="AD378" s="2556">
        <v>0</v>
      </c>
      <c r="AE378" s="2539"/>
      <c r="AF378" s="61"/>
      <c r="AG378" s="2174" t="s">
        <v>1602</v>
      </c>
      <c r="AH378" s="1923"/>
      <c r="AI378" s="1923"/>
      <c r="AJ378" s="1923"/>
      <c r="AK378" s="1923"/>
      <c r="AL378" s="1938"/>
      <c r="AM378" s="1923"/>
      <c r="AN378" s="1923"/>
      <c r="AO378" s="174"/>
    </row>
    <row r="379" spans="1:41" ht="16" customHeight="1" x14ac:dyDescent="0.25">
      <c r="A379" s="2802" t="s">
        <v>1033</v>
      </c>
      <c r="B379" s="2803"/>
      <c r="C379" s="223"/>
      <c r="D379" s="197"/>
      <c r="E379" s="2565"/>
      <c r="F379" s="2864"/>
      <c r="G379" s="2565"/>
      <c r="H379" s="2864"/>
      <c r="I379" s="2556">
        <v>0</v>
      </c>
      <c r="J379" s="2539"/>
      <c r="K379" s="314"/>
      <c r="L379" s="174"/>
      <c r="M379" s="242"/>
      <c r="N379" s="242"/>
      <c r="O379" s="242"/>
      <c r="P379" s="242"/>
      <c r="Q379" s="130"/>
      <c r="R379" s="69"/>
      <c r="S379" s="174"/>
      <c r="T379" s="174"/>
      <c r="U379" s="301"/>
      <c r="V379" s="2802" t="s">
        <v>1033</v>
      </c>
      <c r="W379" s="2803"/>
      <c r="X379" s="223"/>
      <c r="Y379" s="197"/>
      <c r="Z379" s="2565"/>
      <c r="AA379" s="2864"/>
      <c r="AB379" s="2565"/>
      <c r="AC379" s="2864"/>
      <c r="AD379" s="2556">
        <v>0</v>
      </c>
      <c r="AE379" s="2539"/>
      <c r="AF379" s="61"/>
      <c r="AG379" s="174"/>
      <c r="AH379" s="2808"/>
      <c r="AI379" s="2808"/>
      <c r="AJ379" s="2808"/>
      <c r="AK379" s="2808"/>
      <c r="AL379" s="333"/>
      <c r="AM379" s="69"/>
      <c r="AN379" s="174"/>
      <c r="AO379" s="174"/>
    </row>
    <row r="380" spans="1:41" ht="16" customHeight="1" x14ac:dyDescent="0.25">
      <c r="A380" s="2802" t="s">
        <v>1034</v>
      </c>
      <c r="B380" s="2803"/>
      <c r="C380" s="144" t="s">
        <v>507</v>
      </c>
      <c r="D380" s="197" t="s">
        <v>508</v>
      </c>
      <c r="E380" s="2565">
        <v>6</v>
      </c>
      <c r="F380" s="2864"/>
      <c r="G380" s="2873">
        <v>34000</v>
      </c>
      <c r="H380" s="2874"/>
      <c r="I380" s="2556">
        <v>204000</v>
      </c>
      <c r="J380" s="2539"/>
      <c r="K380" s="314"/>
      <c r="L380" s="174"/>
      <c r="M380" s="2808"/>
      <c r="N380" s="2808"/>
      <c r="O380" s="2808"/>
      <c r="P380" s="2808"/>
      <c r="Q380" s="130"/>
      <c r="R380" s="69"/>
      <c r="S380" s="174"/>
      <c r="T380" s="174"/>
      <c r="U380" s="301"/>
      <c r="V380" s="2802" t="s">
        <v>1034</v>
      </c>
      <c r="W380" s="2803"/>
      <c r="X380" s="144" t="s">
        <v>507</v>
      </c>
      <c r="Y380" s="197" t="s">
        <v>508</v>
      </c>
      <c r="Z380" s="2556">
        <v>6</v>
      </c>
      <c r="AA380" s="2539"/>
      <c r="AB380" s="2873">
        <v>34000</v>
      </c>
      <c r="AC380" s="2874"/>
      <c r="AD380" s="2556">
        <v>204000</v>
      </c>
      <c r="AE380" s="2539"/>
      <c r="AF380" s="61"/>
      <c r="AG380" s="174"/>
      <c r="AH380" s="242"/>
      <c r="AI380" s="242"/>
      <c r="AJ380" s="242"/>
      <c r="AK380" s="242"/>
      <c r="AL380" s="334"/>
      <c r="AM380" s="69"/>
      <c r="AN380" s="69"/>
      <c r="AO380" s="174"/>
    </row>
    <row r="381" spans="1:41" ht="16" customHeight="1" x14ac:dyDescent="0.25">
      <c r="A381" s="2802" t="s">
        <v>901</v>
      </c>
      <c r="B381" s="2803"/>
      <c r="C381" s="144" t="s">
        <v>507</v>
      </c>
      <c r="D381" s="197" t="s">
        <v>508</v>
      </c>
      <c r="E381" s="2565">
        <v>5</v>
      </c>
      <c r="F381" s="2864"/>
      <c r="G381" s="2873">
        <v>34000</v>
      </c>
      <c r="H381" s="2874"/>
      <c r="I381" s="2556">
        <v>170000</v>
      </c>
      <c r="J381" s="2539"/>
      <c r="K381" s="314"/>
      <c r="L381" s="174"/>
      <c r="M381" s="2808"/>
      <c r="N381" s="2808"/>
      <c r="O381" s="2808"/>
      <c r="P381" s="2808"/>
      <c r="Q381" s="130"/>
      <c r="R381" s="174"/>
      <c r="S381" s="69"/>
      <c r="T381" s="174"/>
      <c r="U381" s="301"/>
      <c r="V381" s="2802" t="s">
        <v>901</v>
      </c>
      <c r="W381" s="2803"/>
      <c r="X381" s="144" t="s">
        <v>507</v>
      </c>
      <c r="Y381" s="197" t="s">
        <v>508</v>
      </c>
      <c r="Z381" s="2556">
        <v>5</v>
      </c>
      <c r="AA381" s="2539"/>
      <c r="AB381" s="2873">
        <v>34000</v>
      </c>
      <c r="AC381" s="2874"/>
      <c r="AD381" s="2556">
        <v>170000</v>
      </c>
      <c r="AE381" s="2539"/>
      <c r="AF381" s="61"/>
      <c r="AG381" s="174"/>
      <c r="AH381" s="242"/>
      <c r="AI381" s="242"/>
      <c r="AJ381" s="242"/>
      <c r="AK381" s="242"/>
      <c r="AL381" s="334"/>
      <c r="AM381" s="174"/>
      <c r="AN381" s="174"/>
      <c r="AO381" s="174"/>
    </row>
    <row r="382" spans="1:41" ht="16" customHeight="1" x14ac:dyDescent="0.25">
      <c r="A382" s="2802" t="s">
        <v>902</v>
      </c>
      <c r="B382" s="2803"/>
      <c r="C382" s="144" t="s">
        <v>507</v>
      </c>
      <c r="D382" s="197" t="s">
        <v>508</v>
      </c>
      <c r="E382" s="2565">
        <v>5</v>
      </c>
      <c r="F382" s="2864"/>
      <c r="G382" s="2873">
        <v>34000</v>
      </c>
      <c r="H382" s="2874"/>
      <c r="I382" s="2556">
        <v>170000</v>
      </c>
      <c r="J382" s="2539"/>
      <c r="K382" s="314"/>
      <c r="L382" s="174"/>
      <c r="M382" s="2808"/>
      <c r="N382" s="2808"/>
      <c r="O382" s="2808"/>
      <c r="P382" s="2808"/>
      <c r="Q382" s="307"/>
      <c r="R382" s="69"/>
      <c r="S382" s="174"/>
      <c r="T382" s="174"/>
      <c r="U382" s="301"/>
      <c r="V382" s="2802" t="s">
        <v>902</v>
      </c>
      <c r="W382" s="2803"/>
      <c r="X382" s="144" t="s">
        <v>507</v>
      </c>
      <c r="Y382" s="197" t="s">
        <v>508</v>
      </c>
      <c r="Z382" s="2556">
        <v>5</v>
      </c>
      <c r="AA382" s="2539"/>
      <c r="AB382" s="2873">
        <v>34000</v>
      </c>
      <c r="AC382" s="2874"/>
      <c r="AD382" s="2556">
        <v>170000</v>
      </c>
      <c r="AE382" s="2539"/>
      <c r="AF382" s="61"/>
      <c r="AG382" s="174"/>
      <c r="AH382" s="2808"/>
      <c r="AI382" s="2808"/>
      <c r="AJ382" s="2808"/>
      <c r="AK382" s="2808"/>
      <c r="AL382" s="334"/>
      <c r="AM382" s="69"/>
      <c r="AN382" s="174"/>
      <c r="AO382" s="174"/>
    </row>
    <row r="383" spans="1:41" ht="16" customHeight="1" x14ac:dyDescent="0.25">
      <c r="A383" s="2879" t="s">
        <v>1035</v>
      </c>
      <c r="B383" s="2880"/>
      <c r="C383" s="223"/>
      <c r="D383" s="197"/>
      <c r="E383" s="2565"/>
      <c r="F383" s="2864"/>
      <c r="G383" s="2565"/>
      <c r="H383" s="2864"/>
      <c r="I383" s="2561">
        <v>450000</v>
      </c>
      <c r="J383" s="2562"/>
      <c r="K383" s="314"/>
      <c r="L383" s="174"/>
      <c r="M383" s="174"/>
      <c r="N383" s="174"/>
      <c r="O383" s="174"/>
      <c r="P383" s="174"/>
      <c r="Q383" s="174"/>
      <c r="R383" s="69"/>
      <c r="S383" s="174"/>
      <c r="T383" s="174"/>
      <c r="U383" s="301"/>
      <c r="V383" s="2879" t="s">
        <v>1035</v>
      </c>
      <c r="W383" s="2880"/>
      <c r="X383" s="223"/>
      <c r="Y383" s="197"/>
      <c r="Z383" s="2565"/>
      <c r="AA383" s="2864"/>
      <c r="AB383" s="2565"/>
      <c r="AC383" s="2864"/>
      <c r="AD383" s="2561">
        <v>2344900</v>
      </c>
      <c r="AE383" s="2562"/>
      <c r="AF383" s="61"/>
      <c r="AG383" s="174"/>
      <c r="AH383" s="2808"/>
      <c r="AI383" s="2808"/>
      <c r="AJ383" s="2808"/>
      <c r="AK383" s="2808"/>
      <c r="AL383" s="130"/>
      <c r="AM383" s="69"/>
      <c r="AN383" s="174"/>
      <c r="AO383" s="174"/>
    </row>
    <row r="384" spans="1:41" ht="16" customHeight="1" x14ac:dyDescent="0.25">
      <c r="A384" s="2802" t="s">
        <v>904</v>
      </c>
      <c r="B384" s="2803"/>
      <c r="C384" s="144"/>
      <c r="D384" s="197"/>
      <c r="E384" s="2565"/>
      <c r="F384" s="2864"/>
      <c r="G384" s="2565"/>
      <c r="H384" s="2864"/>
      <c r="I384" s="2556">
        <v>0</v>
      </c>
      <c r="J384" s="2539"/>
      <c r="K384" s="314"/>
      <c r="L384" s="61"/>
      <c r="M384" s="61"/>
      <c r="N384" s="61"/>
      <c r="O384" s="61"/>
      <c r="P384" s="61"/>
      <c r="Q384" s="61"/>
      <c r="R384" s="69"/>
      <c r="S384" s="174"/>
      <c r="T384" s="174"/>
      <c r="U384" s="301"/>
      <c r="V384" s="2802" t="s">
        <v>904</v>
      </c>
      <c r="W384" s="2803"/>
      <c r="X384" s="144" t="s">
        <v>507</v>
      </c>
      <c r="Y384" s="197" t="s">
        <v>508</v>
      </c>
      <c r="Z384" s="2556">
        <v>25</v>
      </c>
      <c r="AA384" s="2539"/>
      <c r="AB384" s="2873">
        <v>34000</v>
      </c>
      <c r="AC384" s="2874"/>
      <c r="AD384" s="2556">
        <v>850000</v>
      </c>
      <c r="AE384" s="2539"/>
      <c r="AF384" s="61"/>
      <c r="AG384" s="174"/>
      <c r="AH384" s="2808"/>
      <c r="AI384" s="2808"/>
      <c r="AJ384" s="2808"/>
      <c r="AK384" s="2808"/>
      <c r="AL384" s="307"/>
      <c r="AM384" s="69"/>
      <c r="AN384" s="174"/>
      <c r="AO384" s="174"/>
    </row>
    <row r="385" spans="1:41" ht="16" customHeight="1" x14ac:dyDescent="0.25">
      <c r="A385" s="2802" t="s">
        <v>1036</v>
      </c>
      <c r="B385" s="2803"/>
      <c r="C385" s="144"/>
      <c r="D385" s="144"/>
      <c r="E385" s="2565"/>
      <c r="F385" s="2864"/>
      <c r="G385" s="2556"/>
      <c r="H385" s="2864"/>
      <c r="I385" s="2556">
        <v>0</v>
      </c>
      <c r="J385" s="2539"/>
      <c r="K385" s="314"/>
      <c r="L385" s="61"/>
      <c r="M385" s="61"/>
      <c r="N385" s="61"/>
      <c r="O385" s="61"/>
      <c r="P385" s="61"/>
      <c r="Q385" s="61"/>
      <c r="R385" s="174"/>
      <c r="S385" s="174"/>
      <c r="T385" s="174"/>
      <c r="U385" s="301"/>
      <c r="V385" s="2802" t="s">
        <v>1036</v>
      </c>
      <c r="W385" s="2803"/>
      <c r="X385" s="324"/>
      <c r="Y385" s="197"/>
      <c r="Z385" s="2565"/>
      <c r="AA385" s="2864"/>
      <c r="AB385" s="2556"/>
      <c r="AC385" s="2539"/>
      <c r="AD385" s="2556">
        <v>0</v>
      </c>
      <c r="AE385" s="2539"/>
      <c r="AF385" s="61"/>
      <c r="AG385" s="174"/>
      <c r="AH385" s="174"/>
      <c r="AI385" s="174"/>
      <c r="AJ385" s="174"/>
      <c r="AK385" s="174"/>
      <c r="AL385" s="174"/>
      <c r="AM385" s="174"/>
      <c r="AN385" s="174"/>
      <c r="AO385" s="174"/>
    </row>
    <row r="386" spans="1:41" ht="16" customHeight="1" x14ac:dyDescent="0.25">
      <c r="A386" s="2802" t="s">
        <v>913</v>
      </c>
      <c r="B386" s="2803"/>
      <c r="C386" s="144"/>
      <c r="D386" s="197"/>
      <c r="E386" s="2565"/>
      <c r="F386" s="2864"/>
      <c r="G386" s="2565"/>
      <c r="H386" s="2864"/>
      <c r="I386" s="2556">
        <v>0</v>
      </c>
      <c r="J386" s="2539"/>
      <c r="K386" s="314"/>
      <c r="L386" s="61"/>
      <c r="M386" s="61"/>
      <c r="N386" s="61"/>
      <c r="O386" s="61"/>
      <c r="P386" s="61"/>
      <c r="Q386" s="61"/>
      <c r="R386" s="61"/>
      <c r="S386" s="174"/>
      <c r="T386" s="174"/>
      <c r="U386" s="301"/>
      <c r="V386" s="2802" t="s">
        <v>913</v>
      </c>
      <c r="W386" s="2803"/>
      <c r="X386" s="144" t="s">
        <v>507</v>
      </c>
      <c r="Y386" s="197" t="s">
        <v>508</v>
      </c>
      <c r="Z386" s="2565">
        <v>5</v>
      </c>
      <c r="AA386" s="2864"/>
      <c r="AB386" s="2873">
        <v>34000</v>
      </c>
      <c r="AC386" s="2874"/>
      <c r="AD386" s="2556">
        <v>170000</v>
      </c>
      <c r="AE386" s="2539"/>
      <c r="AF386" s="61"/>
      <c r="AG386" s="61"/>
      <c r="AH386" s="61"/>
      <c r="AI386" s="61"/>
      <c r="AJ386" s="61"/>
      <c r="AK386" s="61"/>
      <c r="AL386" s="61"/>
      <c r="AM386" s="61"/>
      <c r="AN386" s="174"/>
      <c r="AO386" s="174"/>
    </row>
    <row r="387" spans="1:41" ht="16" customHeight="1" x14ac:dyDescent="0.25">
      <c r="A387" s="2802" t="s">
        <v>745</v>
      </c>
      <c r="B387" s="2803"/>
      <c r="C387" s="144"/>
      <c r="D387" s="197"/>
      <c r="E387" s="2565"/>
      <c r="F387" s="2864"/>
      <c r="G387" s="2565"/>
      <c r="H387" s="2864"/>
      <c r="I387" s="2556">
        <v>0</v>
      </c>
      <c r="J387" s="2539"/>
      <c r="L387" s="61"/>
      <c r="M387" s="61"/>
      <c r="N387" s="61"/>
      <c r="O387" s="61"/>
      <c r="P387" s="61"/>
      <c r="Q387" s="61"/>
      <c r="U387" s="301"/>
      <c r="V387" s="2802" t="s">
        <v>745</v>
      </c>
      <c r="W387" s="2803"/>
      <c r="X387" s="144" t="s">
        <v>507</v>
      </c>
      <c r="Y387" s="197" t="s">
        <v>508</v>
      </c>
      <c r="Z387" s="2565">
        <v>4</v>
      </c>
      <c r="AA387" s="2864"/>
      <c r="AB387" s="2873">
        <v>34000</v>
      </c>
      <c r="AC387" s="2874"/>
      <c r="AD387" s="2556">
        <v>136000</v>
      </c>
      <c r="AE387" s="2539"/>
      <c r="AF387" s="61"/>
      <c r="AG387" s="61"/>
      <c r="AH387" s="61"/>
      <c r="AI387" s="61"/>
      <c r="AJ387" s="61"/>
      <c r="AK387" s="61"/>
      <c r="AL387" s="61"/>
    </row>
    <row r="388" spans="1:41" ht="16" customHeight="1" x14ac:dyDescent="0.25">
      <c r="A388" s="2802" t="s">
        <v>782</v>
      </c>
      <c r="B388" s="2803"/>
      <c r="C388" s="223"/>
      <c r="D388" s="197" t="s">
        <v>811</v>
      </c>
      <c r="E388" s="2565"/>
      <c r="F388" s="2864"/>
      <c r="G388" s="2565"/>
      <c r="H388" s="2864"/>
      <c r="I388" s="2556">
        <v>450000</v>
      </c>
      <c r="J388" s="2539"/>
      <c r="L388" s="61"/>
      <c r="M388" s="61"/>
      <c r="N388" s="61"/>
      <c r="O388" s="61"/>
      <c r="P388" s="61"/>
      <c r="Q388" s="61"/>
      <c r="U388" s="301"/>
      <c r="V388" s="2802" t="s">
        <v>782</v>
      </c>
      <c r="W388" s="2803"/>
      <c r="X388" s="223"/>
      <c r="Y388" s="197"/>
      <c r="Z388" s="2565"/>
      <c r="AA388" s="2864"/>
      <c r="AB388" s="2556"/>
      <c r="AC388" s="2866"/>
      <c r="AD388" s="2556">
        <v>200000</v>
      </c>
      <c r="AE388" s="2539"/>
      <c r="AF388" s="61"/>
      <c r="AG388" s="61"/>
      <c r="AH388" s="61"/>
      <c r="AI388" s="61"/>
      <c r="AJ388" s="61"/>
      <c r="AK388" s="61"/>
      <c r="AL388" s="61"/>
    </row>
    <row r="389" spans="1:41" ht="16" customHeight="1" x14ac:dyDescent="0.25">
      <c r="A389" s="2802" t="s">
        <v>630</v>
      </c>
      <c r="B389" s="2803"/>
      <c r="C389" s="144"/>
      <c r="D389" s="197"/>
      <c r="E389" s="2565"/>
      <c r="F389" s="2864"/>
      <c r="G389" s="2565"/>
      <c r="H389" s="2864"/>
      <c r="I389" s="2556">
        <v>0</v>
      </c>
      <c r="J389" s="2539"/>
      <c r="U389" s="301"/>
      <c r="V389" s="2802" t="s">
        <v>630</v>
      </c>
      <c r="W389" s="2803"/>
      <c r="X389" s="144" t="s">
        <v>602</v>
      </c>
      <c r="Y389" s="197" t="s">
        <v>566</v>
      </c>
      <c r="Z389" s="2565">
        <v>11</v>
      </c>
      <c r="AA389" s="2864"/>
      <c r="AB389" s="2556">
        <v>89900</v>
      </c>
      <c r="AC389" s="2866"/>
      <c r="AD389" s="2556">
        <v>988900</v>
      </c>
      <c r="AE389" s="2539"/>
      <c r="AF389" s="61"/>
    </row>
    <row r="390" spans="1:41" ht="16" customHeight="1" thickBot="1" x14ac:dyDescent="0.2">
      <c r="A390" s="244" t="s">
        <v>568</v>
      </c>
      <c r="B390" s="245"/>
      <c r="C390" s="246"/>
      <c r="D390" s="245"/>
      <c r="E390" s="2552">
        <v>56</v>
      </c>
      <c r="F390" s="2553"/>
      <c r="G390" s="2552"/>
      <c r="H390" s="2553"/>
      <c r="I390" s="2552">
        <v>2668700</v>
      </c>
      <c r="J390" s="2553"/>
      <c r="U390" s="301"/>
      <c r="V390" s="244" t="s">
        <v>568</v>
      </c>
      <c r="W390" s="245"/>
      <c r="X390" s="246"/>
      <c r="Y390" s="245"/>
      <c r="Z390" s="2552">
        <v>81</v>
      </c>
      <c r="AA390" s="2553"/>
      <c r="AB390" s="2552"/>
      <c r="AC390" s="2553"/>
      <c r="AD390" s="2552">
        <v>3568900</v>
      </c>
      <c r="AE390" s="2553"/>
      <c r="AF390" s="61"/>
      <c r="AG390" s="61"/>
      <c r="AH390" s="61"/>
      <c r="AI390" s="61"/>
      <c r="AJ390" s="61"/>
      <c r="AK390" s="61"/>
      <c r="AL390" s="61"/>
      <c r="AM390" s="61"/>
      <c r="AN390" s="61"/>
      <c r="AO390" s="61"/>
    </row>
    <row r="391" spans="1:41" ht="16" customHeight="1" x14ac:dyDescent="0.15">
      <c r="A391" s="61"/>
      <c r="B391" s="61"/>
      <c r="C391" s="61"/>
      <c r="D391" s="61"/>
      <c r="E391" s="61"/>
      <c r="F391" s="61"/>
      <c r="G391" s="61"/>
      <c r="H391" s="309"/>
      <c r="I391" s="309"/>
      <c r="J391" s="309"/>
      <c r="K391" s="331"/>
      <c r="L391" s="61"/>
      <c r="M391" s="61"/>
      <c r="N391" s="61"/>
      <c r="O391" s="61"/>
      <c r="P391" s="61"/>
      <c r="Q391" s="61"/>
      <c r="R391" s="61"/>
      <c r="S391" s="331"/>
      <c r="T391" s="331"/>
      <c r="U391" s="310"/>
      <c r="V391" s="61"/>
      <c r="W391" s="61"/>
      <c r="X391" s="61"/>
      <c r="Y391" s="61"/>
      <c r="Z391" s="61"/>
      <c r="AA391" s="61"/>
      <c r="AB391" s="61"/>
      <c r="AC391" s="309"/>
      <c r="AD391" s="309"/>
      <c r="AE391" s="309"/>
      <c r="AF391" s="310"/>
      <c r="AG391" s="61"/>
      <c r="AH391" s="61"/>
      <c r="AI391" s="61"/>
      <c r="AJ391" s="61"/>
      <c r="AK391" s="61"/>
      <c r="AL391" s="61"/>
      <c r="AM391" s="61"/>
      <c r="AN391" s="310"/>
      <c r="AO391" s="310"/>
    </row>
    <row r="392" spans="1:41" ht="16" customHeight="1" x14ac:dyDescent="0.15">
      <c r="A392" s="61"/>
      <c r="B392" s="61"/>
      <c r="C392" s="61"/>
      <c r="D392" s="61"/>
      <c r="E392" s="61"/>
      <c r="F392" s="61"/>
      <c r="G392" s="61"/>
      <c r="H392" s="61"/>
      <c r="I392" s="61"/>
      <c r="J392" s="61"/>
      <c r="K392" s="61"/>
      <c r="L392" s="61"/>
      <c r="M392" s="61"/>
      <c r="N392" s="61"/>
      <c r="O392" s="61"/>
      <c r="P392" s="61"/>
      <c r="Q392" s="61"/>
      <c r="R392" s="61"/>
      <c r="S392" s="2896"/>
      <c r="T392" s="2896"/>
      <c r="U392" s="301"/>
      <c r="V392" s="61"/>
      <c r="W392" s="61"/>
      <c r="X392" s="61"/>
      <c r="Y392" s="61"/>
      <c r="Z392" s="61"/>
      <c r="AA392" s="61"/>
      <c r="AB392" s="61"/>
      <c r="AC392" s="61"/>
      <c r="AD392" s="61"/>
      <c r="AE392" s="61"/>
      <c r="AF392" s="61"/>
      <c r="AG392" s="61"/>
      <c r="AH392" s="61"/>
      <c r="AI392" s="61"/>
      <c r="AJ392" s="61"/>
      <c r="AK392" s="61"/>
      <c r="AL392" s="61"/>
      <c r="AM392" s="61"/>
      <c r="AN392" s="2896"/>
      <c r="AO392" s="2896"/>
    </row>
    <row r="393" spans="1:41" ht="16" customHeight="1" x14ac:dyDescent="0.15">
      <c r="A393" s="2612"/>
      <c r="B393" s="2612"/>
      <c r="C393" s="2612"/>
      <c r="D393" s="2612"/>
      <c r="E393" s="2612"/>
      <c r="F393" s="2612"/>
      <c r="G393" s="2612"/>
      <c r="H393" s="2612"/>
      <c r="I393" s="2612"/>
      <c r="J393" s="2612"/>
      <c r="K393" s="2612"/>
      <c r="L393" s="2612"/>
      <c r="M393" s="2612"/>
      <c r="N393" s="2612"/>
      <c r="O393" s="2612"/>
      <c r="P393" s="2612"/>
      <c r="Q393" s="2612"/>
      <c r="R393" s="2612"/>
      <c r="S393" s="2612"/>
      <c r="T393" s="2612"/>
      <c r="U393" s="2612"/>
      <c r="V393" s="2612"/>
      <c r="W393" s="2612"/>
      <c r="X393" s="2612"/>
      <c r="Y393" s="2612"/>
      <c r="Z393" s="2612"/>
      <c r="AA393" s="2612"/>
      <c r="AB393" s="2612"/>
      <c r="AC393" s="2612"/>
      <c r="AD393" s="2612"/>
      <c r="AE393" s="2612"/>
      <c r="AF393" s="2612"/>
      <c r="AG393" s="2612"/>
      <c r="AH393" s="2612"/>
      <c r="AI393" s="2612"/>
      <c r="AJ393" s="2612"/>
      <c r="AK393" s="2612"/>
      <c r="AL393" s="2612"/>
      <c r="AM393" s="2612"/>
      <c r="AN393" s="2612"/>
      <c r="AO393" s="2612"/>
    </row>
    <row r="394" spans="1:41" ht="16" customHeight="1" x14ac:dyDescent="0.15">
      <c r="A394" s="311"/>
      <c r="B394" s="311"/>
      <c r="C394" s="311"/>
      <c r="D394" s="311"/>
      <c r="E394" s="309"/>
      <c r="F394" s="309"/>
      <c r="G394" s="309"/>
      <c r="H394" s="309"/>
      <c r="I394" s="309"/>
      <c r="J394" s="309"/>
      <c r="K394" s="331"/>
      <c r="L394" s="331"/>
      <c r="M394" s="331"/>
      <c r="N394" s="331"/>
      <c r="O394" s="331"/>
      <c r="P394" s="331"/>
      <c r="Q394" s="331"/>
      <c r="R394" s="331"/>
      <c r="S394" s="331"/>
      <c r="T394" s="331"/>
      <c r="U394" s="310"/>
      <c r="V394" s="311"/>
      <c r="W394" s="311"/>
      <c r="X394" s="311"/>
      <c r="Y394" s="311"/>
      <c r="Z394" s="309"/>
      <c r="AA394" s="309"/>
      <c r="AB394" s="309"/>
      <c r="AC394" s="309"/>
      <c r="AD394" s="309"/>
      <c r="AE394" s="309"/>
      <c r="AF394" s="310"/>
      <c r="AG394" s="310"/>
      <c r="AH394" s="310"/>
      <c r="AI394" s="310"/>
      <c r="AJ394" s="310"/>
      <c r="AK394" s="310"/>
      <c r="AL394" s="310"/>
      <c r="AM394" s="310"/>
      <c r="AN394" s="310"/>
      <c r="AO394" s="310"/>
    </row>
    <row r="395" spans="1:41" ht="16" customHeight="1" x14ac:dyDescent="0.15">
      <c r="A395" s="2613" t="s">
        <v>1877</v>
      </c>
      <c r="B395" s="2613"/>
      <c r="C395" s="2613"/>
      <c r="D395" s="2613"/>
      <c r="E395" s="2613"/>
      <c r="F395" s="2613"/>
      <c r="G395" s="2613"/>
      <c r="H395" s="2613"/>
      <c r="I395" s="2613"/>
      <c r="J395" s="2613"/>
      <c r="K395" s="2613"/>
      <c r="L395" s="2613"/>
      <c r="M395" s="2613"/>
      <c r="N395" s="2613"/>
      <c r="O395" s="2613"/>
      <c r="P395" s="2613"/>
      <c r="Q395" s="2613"/>
      <c r="R395" s="2613"/>
      <c r="S395" s="2613"/>
      <c r="T395" s="2613"/>
      <c r="U395" s="313"/>
      <c r="V395" s="2613" t="s">
        <v>1897</v>
      </c>
      <c r="W395" s="2613"/>
      <c r="X395" s="2613"/>
      <c r="Y395" s="2613"/>
      <c r="Z395" s="2613"/>
      <c r="AA395" s="2613"/>
      <c r="AB395" s="2613"/>
      <c r="AC395" s="2613"/>
      <c r="AD395" s="2613"/>
      <c r="AE395" s="2613"/>
      <c r="AF395" s="2613"/>
      <c r="AG395" s="2613"/>
      <c r="AH395" s="2613"/>
      <c r="AI395" s="2613"/>
      <c r="AJ395" s="2613"/>
      <c r="AK395" s="2613"/>
      <c r="AL395" s="2613"/>
      <c r="AM395" s="2613"/>
      <c r="AN395" s="2613"/>
      <c r="AO395" s="2613"/>
    </row>
    <row r="396" spans="1:41" ht="16" customHeight="1" thickBot="1" x14ac:dyDescent="0.2">
      <c r="A396" s="2613"/>
      <c r="B396" s="2613"/>
      <c r="C396" s="2613"/>
      <c r="D396" s="2613"/>
      <c r="E396" s="2613"/>
      <c r="F396" s="2613"/>
      <c r="G396" s="2613"/>
      <c r="H396" s="2613"/>
      <c r="I396" s="2613"/>
      <c r="J396" s="2613"/>
      <c r="K396" s="2613"/>
      <c r="L396" s="2613"/>
      <c r="M396" s="2613"/>
      <c r="N396" s="2613"/>
      <c r="O396" s="2613"/>
      <c r="P396" s="2613"/>
      <c r="Q396" s="2613"/>
      <c r="R396" s="2613"/>
      <c r="S396" s="2613"/>
      <c r="T396" s="2613"/>
      <c r="U396" s="301"/>
      <c r="V396" s="174"/>
      <c r="W396" s="174"/>
      <c r="X396" s="174"/>
      <c r="Y396" s="174"/>
      <c r="Z396" s="174"/>
      <c r="AA396" s="174"/>
      <c r="AB396" s="174"/>
      <c r="AC396" s="174"/>
      <c r="AD396" s="174"/>
      <c r="AE396" s="174"/>
      <c r="AF396" s="61"/>
      <c r="AG396" s="61"/>
      <c r="AH396" s="61"/>
      <c r="AI396" s="61"/>
      <c r="AJ396" s="61"/>
      <c r="AK396" s="61"/>
      <c r="AL396" s="61"/>
      <c r="AM396" s="61"/>
      <c r="AN396" s="61"/>
      <c r="AO396" s="61"/>
    </row>
    <row r="397" spans="1:41" ht="16" customHeight="1" x14ac:dyDescent="0.25">
      <c r="A397" s="2601" t="s">
        <v>446</v>
      </c>
      <c r="B397" s="2602"/>
      <c r="C397" s="2601" t="s">
        <v>447</v>
      </c>
      <c r="D397" s="2606"/>
      <c r="E397" s="2606"/>
      <c r="F397" s="2602"/>
      <c r="G397" s="2601" t="s">
        <v>448</v>
      </c>
      <c r="H397" s="2602"/>
      <c r="I397" s="2601" t="s">
        <v>449</v>
      </c>
      <c r="J397" s="2602"/>
      <c r="K397" s="61"/>
      <c r="L397" s="2599" t="s">
        <v>446</v>
      </c>
      <c r="M397" s="2601" t="s">
        <v>447</v>
      </c>
      <c r="N397" s="2606"/>
      <c r="O397" s="2606"/>
      <c r="P397" s="2602"/>
      <c r="Q397" s="2601" t="s">
        <v>448</v>
      </c>
      <c r="R397" s="2602"/>
      <c r="S397" s="2601"/>
      <c r="T397" s="2602"/>
      <c r="U397" s="302"/>
      <c r="V397" s="2601" t="s">
        <v>446</v>
      </c>
      <c r="W397" s="2602"/>
      <c r="X397" s="2601" t="s">
        <v>447</v>
      </c>
      <c r="Y397" s="2606"/>
      <c r="Z397" s="2606"/>
      <c r="AA397" s="2602"/>
      <c r="AB397" s="2601" t="s">
        <v>448</v>
      </c>
      <c r="AC397" s="2602"/>
      <c r="AD397" s="2601" t="s">
        <v>449</v>
      </c>
      <c r="AE397" s="2602"/>
      <c r="AF397" s="61"/>
      <c r="AG397" s="2599" t="s">
        <v>446</v>
      </c>
      <c r="AH397" s="2601" t="s">
        <v>447</v>
      </c>
      <c r="AI397" s="2606"/>
      <c r="AJ397" s="2606"/>
      <c r="AK397" s="2602"/>
      <c r="AL397" s="2601" t="s">
        <v>448</v>
      </c>
      <c r="AM397" s="2602"/>
      <c r="AN397" s="2601"/>
      <c r="AO397" s="2895"/>
    </row>
    <row r="398" spans="1:41" ht="16" customHeight="1" thickBot="1" x14ac:dyDescent="0.3">
      <c r="A398" s="2583"/>
      <c r="B398" s="2584"/>
      <c r="C398" s="2585"/>
      <c r="D398" s="2607"/>
      <c r="E398" s="2607"/>
      <c r="F398" s="2586"/>
      <c r="G398" s="2583" t="s">
        <v>451</v>
      </c>
      <c r="H398" s="2584"/>
      <c r="I398" s="2583"/>
      <c r="J398" s="2584"/>
      <c r="K398" s="61"/>
      <c r="L398" s="2663"/>
      <c r="M398" s="2585"/>
      <c r="N398" s="2607"/>
      <c r="O398" s="2607"/>
      <c r="P398" s="2586"/>
      <c r="Q398" s="2583" t="s">
        <v>451</v>
      </c>
      <c r="R398" s="2584"/>
      <c r="S398" s="2583" t="s">
        <v>281</v>
      </c>
      <c r="T398" s="2584"/>
      <c r="U398" s="302"/>
      <c r="V398" s="2583"/>
      <c r="W398" s="2584"/>
      <c r="X398" s="2585"/>
      <c r="Y398" s="2607"/>
      <c r="Z398" s="2607"/>
      <c r="AA398" s="2586"/>
      <c r="AB398" s="2583" t="s">
        <v>451</v>
      </c>
      <c r="AC398" s="2584"/>
      <c r="AD398" s="2583"/>
      <c r="AE398" s="2584"/>
      <c r="AF398" s="61"/>
      <c r="AG398" s="2663"/>
      <c r="AH398" s="2585"/>
      <c r="AI398" s="2607"/>
      <c r="AJ398" s="2607"/>
      <c r="AK398" s="2586"/>
      <c r="AL398" s="2583" t="s">
        <v>451</v>
      </c>
      <c r="AM398" s="2584"/>
      <c r="AN398" s="2583" t="s">
        <v>281</v>
      </c>
      <c r="AO398" s="2864"/>
    </row>
    <row r="399" spans="1:41" ht="16" customHeight="1" x14ac:dyDescent="0.25">
      <c r="A399" s="2583"/>
      <c r="B399" s="2584"/>
      <c r="C399" s="74" t="s">
        <v>452</v>
      </c>
      <c r="D399" s="2663" t="s">
        <v>453</v>
      </c>
      <c r="E399" s="2583" t="s">
        <v>454</v>
      </c>
      <c r="F399" s="2584"/>
      <c r="G399" s="2583" t="s">
        <v>455</v>
      </c>
      <c r="H399" s="2584"/>
      <c r="I399" s="2583" t="s">
        <v>357</v>
      </c>
      <c r="J399" s="2584"/>
      <c r="K399" s="61"/>
      <c r="L399" s="2663"/>
      <c r="M399" s="72" t="s">
        <v>452</v>
      </c>
      <c r="N399" s="2599" t="s">
        <v>453</v>
      </c>
      <c r="O399" s="2601" t="s">
        <v>454</v>
      </c>
      <c r="P399" s="2602"/>
      <c r="Q399" s="2583" t="s">
        <v>455</v>
      </c>
      <c r="R399" s="2584"/>
      <c r="S399" s="2583" t="s">
        <v>357</v>
      </c>
      <c r="T399" s="2584"/>
      <c r="U399" s="302"/>
      <c r="V399" s="2583"/>
      <c r="W399" s="2584"/>
      <c r="X399" s="74" t="s">
        <v>452</v>
      </c>
      <c r="Y399" s="2663" t="s">
        <v>453</v>
      </c>
      <c r="Z399" s="2583" t="s">
        <v>454</v>
      </c>
      <c r="AA399" s="2584"/>
      <c r="AB399" s="2583" t="s">
        <v>455</v>
      </c>
      <c r="AC399" s="2584"/>
      <c r="AD399" s="2583" t="s">
        <v>357</v>
      </c>
      <c r="AE399" s="2584"/>
      <c r="AF399" s="61"/>
      <c r="AG399" s="2663"/>
      <c r="AH399" s="72" t="s">
        <v>452</v>
      </c>
      <c r="AI399" s="2663" t="s">
        <v>453</v>
      </c>
      <c r="AJ399" s="2583" t="s">
        <v>454</v>
      </c>
      <c r="AK399" s="2584"/>
      <c r="AL399" s="2583" t="s">
        <v>455</v>
      </c>
      <c r="AM399" s="2584"/>
      <c r="AN399" s="2583" t="s">
        <v>357</v>
      </c>
      <c r="AO399" s="2864"/>
    </row>
    <row r="400" spans="1:41" ht="16" customHeight="1" thickBot="1" x14ac:dyDescent="0.3">
      <c r="A400" s="2585"/>
      <c r="B400" s="2586"/>
      <c r="C400" s="75" t="s">
        <v>456</v>
      </c>
      <c r="D400" s="2600"/>
      <c r="E400" s="2585"/>
      <c r="F400" s="2586"/>
      <c r="G400" s="2585"/>
      <c r="H400" s="2586"/>
      <c r="I400" s="2585"/>
      <c r="J400" s="2586"/>
      <c r="K400" s="61"/>
      <c r="L400" s="2600"/>
      <c r="M400" s="71" t="s">
        <v>456</v>
      </c>
      <c r="N400" s="2600"/>
      <c r="O400" s="2585"/>
      <c r="P400" s="2586"/>
      <c r="Q400" s="2585"/>
      <c r="R400" s="2586"/>
      <c r="S400" s="2585"/>
      <c r="T400" s="2586"/>
      <c r="U400" s="302"/>
      <c r="V400" s="2585"/>
      <c r="W400" s="2586"/>
      <c r="X400" s="75" t="s">
        <v>456</v>
      </c>
      <c r="Y400" s="2600"/>
      <c r="Z400" s="2585"/>
      <c r="AA400" s="2586"/>
      <c r="AB400" s="2585"/>
      <c r="AC400" s="2586"/>
      <c r="AD400" s="2585"/>
      <c r="AE400" s="2586"/>
      <c r="AF400" s="61"/>
      <c r="AG400" s="2600"/>
      <c r="AH400" s="71" t="s">
        <v>456</v>
      </c>
      <c r="AI400" s="2600"/>
      <c r="AJ400" s="2585"/>
      <c r="AK400" s="2586"/>
      <c r="AL400" s="2585"/>
      <c r="AM400" s="2586"/>
      <c r="AN400" s="2893"/>
      <c r="AO400" s="2894"/>
    </row>
    <row r="401" spans="1:41" ht="16" customHeight="1" x14ac:dyDescent="0.25">
      <c r="A401" s="2898" t="s">
        <v>457</v>
      </c>
      <c r="B401" s="2899"/>
      <c r="C401" s="220"/>
      <c r="D401" s="197"/>
      <c r="E401" s="2565"/>
      <c r="F401" s="2864"/>
      <c r="G401" s="2565"/>
      <c r="H401" s="2864"/>
      <c r="I401" s="2565"/>
      <c r="J401" s="2864"/>
      <c r="K401" s="314"/>
      <c r="L401" s="143" t="s">
        <v>458</v>
      </c>
      <c r="M401" s="221"/>
      <c r="N401" s="222"/>
      <c r="O401" s="2591"/>
      <c r="P401" s="2592"/>
      <c r="Q401" s="2591"/>
      <c r="R401" s="2592"/>
      <c r="S401" s="2591"/>
      <c r="T401" s="2592"/>
      <c r="U401" s="301"/>
      <c r="V401" s="2898" t="s">
        <v>457</v>
      </c>
      <c r="W401" s="2899"/>
      <c r="X401" s="220"/>
      <c r="Y401" s="197"/>
      <c r="Z401" s="2565"/>
      <c r="AA401" s="2864"/>
      <c r="AB401" s="2565"/>
      <c r="AC401" s="2864"/>
      <c r="AD401" s="2565"/>
      <c r="AE401" s="2864"/>
      <c r="AF401" s="61"/>
      <c r="AG401" s="143" t="s">
        <v>458</v>
      </c>
      <c r="AH401" s="221"/>
      <c r="AI401" s="222"/>
      <c r="AJ401" s="2591"/>
      <c r="AK401" s="2592"/>
      <c r="AL401" s="2591"/>
      <c r="AM401" s="2592"/>
      <c r="AN401" s="2591"/>
      <c r="AO401" s="2592"/>
    </row>
    <row r="402" spans="1:41" ht="16" customHeight="1" x14ac:dyDescent="0.25">
      <c r="A402" s="2879" t="s">
        <v>990</v>
      </c>
      <c r="B402" s="2880"/>
      <c r="C402" s="61"/>
      <c r="D402" s="324"/>
      <c r="E402" s="2565"/>
      <c r="F402" s="2864"/>
      <c r="G402" s="2565"/>
      <c r="H402" s="2864"/>
      <c r="I402" s="2561">
        <v>68000</v>
      </c>
      <c r="J402" s="2881"/>
      <c r="K402" s="314"/>
      <c r="L402" s="146"/>
      <c r="M402" s="224"/>
      <c r="N402" s="197"/>
      <c r="O402" s="2556"/>
      <c r="P402" s="2539"/>
      <c r="Q402" s="2556"/>
      <c r="R402" s="2539"/>
      <c r="S402" s="2556"/>
      <c r="T402" s="2539"/>
      <c r="U402" s="301"/>
      <c r="V402" s="2879" t="s">
        <v>990</v>
      </c>
      <c r="W402" s="2880"/>
      <c r="X402" s="223"/>
      <c r="Y402" s="197"/>
      <c r="Z402" s="2565"/>
      <c r="AA402" s="2864"/>
      <c r="AB402" s="2565"/>
      <c r="AC402" s="2864"/>
      <c r="AD402" s="2888">
        <v>0</v>
      </c>
      <c r="AE402" s="2881"/>
      <c r="AF402" s="61"/>
      <c r="AG402" s="146"/>
      <c r="AH402" s="224"/>
      <c r="AI402" s="197"/>
      <c r="AJ402" s="2556"/>
      <c r="AK402" s="2539"/>
      <c r="AL402" s="2556"/>
      <c r="AM402" s="2539"/>
      <c r="AN402" s="2556"/>
      <c r="AO402" s="2539"/>
    </row>
    <row r="403" spans="1:41" ht="16" customHeight="1" x14ac:dyDescent="0.25">
      <c r="A403" s="2875" t="s">
        <v>991</v>
      </c>
      <c r="B403" s="2876"/>
      <c r="C403" s="144" t="s">
        <v>507</v>
      </c>
      <c r="D403" s="197" t="s">
        <v>508</v>
      </c>
      <c r="E403" s="2565">
        <v>1</v>
      </c>
      <c r="F403" s="2864"/>
      <c r="G403" s="2873">
        <v>34000</v>
      </c>
      <c r="H403" s="2874"/>
      <c r="I403" s="2556">
        <v>34000</v>
      </c>
      <c r="J403" s="2539"/>
      <c r="K403" s="314"/>
      <c r="L403" s="146" t="s">
        <v>461</v>
      </c>
      <c r="M403" s="197"/>
      <c r="N403" s="197"/>
      <c r="O403" s="2556"/>
      <c r="P403" s="2539"/>
      <c r="Q403" s="2556"/>
      <c r="R403" s="2539"/>
      <c r="S403" s="2556"/>
      <c r="T403" s="2539"/>
      <c r="U403" s="301"/>
      <c r="V403" s="2875" t="s">
        <v>991</v>
      </c>
      <c r="W403" s="2876"/>
      <c r="X403" s="223"/>
      <c r="Y403" s="197"/>
      <c r="Z403" s="2565"/>
      <c r="AA403" s="2864"/>
      <c r="AB403" s="2565"/>
      <c r="AC403" s="2864"/>
      <c r="AD403" s="2556">
        <v>0</v>
      </c>
      <c r="AE403" s="2539"/>
      <c r="AF403" s="61"/>
      <c r="AG403" s="146" t="s">
        <v>461</v>
      </c>
      <c r="AH403" s="197"/>
      <c r="AI403" s="197"/>
      <c r="AJ403" s="2556"/>
      <c r="AK403" s="2539"/>
      <c r="AL403" s="2556"/>
      <c r="AM403" s="2539"/>
      <c r="AN403" s="2556"/>
      <c r="AO403" s="2539"/>
    </row>
    <row r="404" spans="1:41" ht="16" customHeight="1" x14ac:dyDescent="0.25">
      <c r="A404" s="2875" t="s">
        <v>992</v>
      </c>
      <c r="B404" s="2876"/>
      <c r="C404" s="144" t="s">
        <v>507</v>
      </c>
      <c r="D404" s="197" t="s">
        <v>508</v>
      </c>
      <c r="E404" s="2565">
        <v>1</v>
      </c>
      <c r="F404" s="2864"/>
      <c r="G404" s="2873">
        <v>34000</v>
      </c>
      <c r="H404" s="2874"/>
      <c r="I404" s="2556">
        <v>34000</v>
      </c>
      <c r="J404" s="2539"/>
      <c r="K404" s="314"/>
      <c r="L404" s="146" t="s">
        <v>873</v>
      </c>
      <c r="M404" s="197" t="s">
        <v>784</v>
      </c>
      <c r="N404" s="197" t="s">
        <v>612</v>
      </c>
      <c r="O404" s="2556">
        <v>1100</v>
      </c>
      <c r="P404" s="2539"/>
      <c r="Q404" s="2556">
        <v>1060</v>
      </c>
      <c r="R404" s="2539"/>
      <c r="S404" s="2556">
        <v>1166000</v>
      </c>
      <c r="T404" s="2539"/>
      <c r="U404" s="301"/>
      <c r="V404" s="2875" t="s">
        <v>992</v>
      </c>
      <c r="W404" s="2876"/>
      <c r="X404" s="223"/>
      <c r="Y404" s="197"/>
      <c r="Z404" s="2565"/>
      <c r="AA404" s="2864"/>
      <c r="AB404" s="2565"/>
      <c r="AC404" s="2864"/>
      <c r="AD404" s="2556">
        <v>0</v>
      </c>
      <c r="AE404" s="2539"/>
      <c r="AF404" s="61"/>
      <c r="AG404" s="146" t="s">
        <v>873</v>
      </c>
      <c r="AH404" s="197"/>
      <c r="AI404" s="197"/>
      <c r="AJ404" s="2556"/>
      <c r="AK404" s="2539"/>
      <c r="AL404" s="2556"/>
      <c r="AM404" s="2539"/>
      <c r="AN404" s="2556">
        <v>0</v>
      </c>
      <c r="AO404" s="2539"/>
    </row>
    <row r="405" spans="1:41" ht="16" customHeight="1" x14ac:dyDescent="0.25">
      <c r="A405" s="2879" t="s">
        <v>1002</v>
      </c>
      <c r="B405" s="2880"/>
      <c r="C405" s="233"/>
      <c r="D405" s="197"/>
      <c r="E405" s="2565"/>
      <c r="F405" s="2864"/>
      <c r="G405" s="2565"/>
      <c r="H405" s="2864"/>
      <c r="I405" s="2561">
        <v>102000</v>
      </c>
      <c r="J405" s="2881"/>
      <c r="K405" s="314"/>
      <c r="L405" s="146" t="s">
        <v>879</v>
      </c>
      <c r="M405" s="197"/>
      <c r="N405" s="197" t="s">
        <v>484</v>
      </c>
      <c r="O405" s="2556">
        <v>3</v>
      </c>
      <c r="P405" s="2539"/>
      <c r="Q405" s="2556">
        <v>39350</v>
      </c>
      <c r="R405" s="2539"/>
      <c r="S405" s="2556">
        <v>118050</v>
      </c>
      <c r="T405" s="2539"/>
      <c r="U405" s="301"/>
      <c r="V405" s="2879" t="s">
        <v>1002</v>
      </c>
      <c r="W405" s="2880"/>
      <c r="X405" s="223"/>
      <c r="Y405" s="197"/>
      <c r="Z405" s="2565"/>
      <c r="AA405" s="2864"/>
      <c r="AB405" s="2565"/>
      <c r="AC405" s="2864"/>
      <c r="AD405" s="2561">
        <v>0</v>
      </c>
      <c r="AE405" s="2881"/>
      <c r="AF405" s="61"/>
      <c r="AG405" s="146" t="s">
        <v>879</v>
      </c>
      <c r="AH405" s="197"/>
      <c r="AI405" s="197" t="s">
        <v>484</v>
      </c>
      <c r="AJ405" s="2556">
        <v>2</v>
      </c>
      <c r="AK405" s="2539"/>
      <c r="AL405" s="2556">
        <v>37100</v>
      </c>
      <c r="AM405" s="2539"/>
      <c r="AN405" s="2556">
        <v>74200</v>
      </c>
      <c r="AO405" s="2539"/>
    </row>
    <row r="406" spans="1:41" ht="16" customHeight="1" x14ac:dyDescent="0.25">
      <c r="A406" s="2875" t="s">
        <v>1003</v>
      </c>
      <c r="B406" s="2876"/>
      <c r="C406" s="144" t="s">
        <v>507</v>
      </c>
      <c r="D406" s="197" t="s">
        <v>508</v>
      </c>
      <c r="E406" s="2565">
        <v>1</v>
      </c>
      <c r="F406" s="2864"/>
      <c r="G406" s="2873">
        <v>34000</v>
      </c>
      <c r="H406" s="2874"/>
      <c r="I406" s="2556">
        <v>34000</v>
      </c>
      <c r="J406" s="2539"/>
      <c r="K406" s="314"/>
      <c r="L406" s="146" t="s">
        <v>881</v>
      </c>
      <c r="M406" s="197" t="s">
        <v>765</v>
      </c>
      <c r="N406" s="197" t="s">
        <v>484</v>
      </c>
      <c r="O406" s="2556">
        <v>5</v>
      </c>
      <c r="P406" s="2539"/>
      <c r="Q406" s="2556">
        <v>30500</v>
      </c>
      <c r="R406" s="2539"/>
      <c r="S406" s="2556">
        <v>152500</v>
      </c>
      <c r="T406" s="2539"/>
      <c r="U406" s="301"/>
      <c r="V406" s="2875" t="s">
        <v>1003</v>
      </c>
      <c r="W406" s="2876"/>
      <c r="X406" s="223"/>
      <c r="Y406" s="197"/>
      <c r="Z406" s="2565"/>
      <c r="AA406" s="2864"/>
      <c r="AB406" s="2565"/>
      <c r="AC406" s="2864"/>
      <c r="AD406" s="2556">
        <v>0</v>
      </c>
      <c r="AE406" s="2539"/>
      <c r="AF406" s="61"/>
      <c r="AG406" s="146" t="s">
        <v>881</v>
      </c>
      <c r="AH406" s="197" t="s">
        <v>1117</v>
      </c>
      <c r="AI406" s="197" t="s">
        <v>484</v>
      </c>
      <c r="AJ406" s="2556">
        <v>3</v>
      </c>
      <c r="AK406" s="2539"/>
      <c r="AL406" s="2556">
        <v>30500</v>
      </c>
      <c r="AM406" s="2539"/>
      <c r="AN406" s="2556">
        <v>91500</v>
      </c>
      <c r="AO406" s="2539"/>
    </row>
    <row r="407" spans="1:41" ht="16" customHeight="1" x14ac:dyDescent="0.25">
      <c r="A407" s="2875" t="s">
        <v>992</v>
      </c>
      <c r="B407" s="2876"/>
      <c r="C407" s="144" t="s">
        <v>507</v>
      </c>
      <c r="D407" s="197" t="s">
        <v>508</v>
      </c>
      <c r="E407" s="2565">
        <v>1</v>
      </c>
      <c r="F407" s="2864"/>
      <c r="G407" s="2873">
        <v>34000</v>
      </c>
      <c r="H407" s="2874"/>
      <c r="I407" s="2556">
        <v>34000</v>
      </c>
      <c r="J407" s="2539"/>
      <c r="K407" s="314"/>
      <c r="L407" s="146" t="s">
        <v>883</v>
      </c>
      <c r="M407" s="197" t="s">
        <v>733</v>
      </c>
      <c r="N407" s="197" t="s">
        <v>484</v>
      </c>
      <c r="O407" s="2556">
        <v>5</v>
      </c>
      <c r="P407" s="2539"/>
      <c r="Q407" s="2556">
        <v>59600</v>
      </c>
      <c r="R407" s="2539"/>
      <c r="S407" s="2556">
        <v>298000</v>
      </c>
      <c r="T407" s="2539"/>
      <c r="U407" s="301"/>
      <c r="V407" s="2875" t="s">
        <v>992</v>
      </c>
      <c r="W407" s="2876"/>
      <c r="X407" s="223"/>
      <c r="Y407" s="197"/>
      <c r="Z407" s="2565"/>
      <c r="AA407" s="2864"/>
      <c r="AB407" s="2565"/>
      <c r="AC407" s="2864"/>
      <c r="AD407" s="2556">
        <v>0</v>
      </c>
      <c r="AE407" s="2539"/>
      <c r="AF407" s="61"/>
      <c r="AG407" s="146" t="s">
        <v>883</v>
      </c>
      <c r="AH407" s="197" t="s">
        <v>733</v>
      </c>
      <c r="AI407" s="197" t="s">
        <v>484</v>
      </c>
      <c r="AJ407" s="2556">
        <v>3</v>
      </c>
      <c r="AK407" s="2539"/>
      <c r="AL407" s="2556">
        <v>59600</v>
      </c>
      <c r="AM407" s="2539"/>
      <c r="AN407" s="2556">
        <v>178800</v>
      </c>
      <c r="AO407" s="2539"/>
    </row>
    <row r="408" spans="1:41" ht="16" customHeight="1" x14ac:dyDescent="0.25">
      <c r="A408" s="2875" t="s">
        <v>1004</v>
      </c>
      <c r="B408" s="2876"/>
      <c r="C408" s="144" t="s">
        <v>507</v>
      </c>
      <c r="D408" s="197" t="s">
        <v>508</v>
      </c>
      <c r="E408" s="2565">
        <v>1</v>
      </c>
      <c r="F408" s="2864"/>
      <c r="G408" s="2873">
        <v>34000</v>
      </c>
      <c r="H408" s="2874"/>
      <c r="I408" s="2556">
        <v>34000</v>
      </c>
      <c r="J408" s="2539"/>
      <c r="K408" s="314"/>
      <c r="L408" s="146" t="s">
        <v>545</v>
      </c>
      <c r="M408" s="197" t="s">
        <v>470</v>
      </c>
      <c r="N408" s="197" t="s">
        <v>871</v>
      </c>
      <c r="O408" s="2556">
        <v>5</v>
      </c>
      <c r="P408" s="2539"/>
      <c r="Q408" s="2556">
        <v>77800</v>
      </c>
      <c r="R408" s="2539"/>
      <c r="S408" s="2556">
        <v>389000</v>
      </c>
      <c r="T408" s="2539"/>
      <c r="U408" s="301"/>
      <c r="V408" s="2875" t="s">
        <v>1004</v>
      </c>
      <c r="W408" s="2876"/>
      <c r="X408" s="223"/>
      <c r="Y408" s="197"/>
      <c r="Z408" s="2565"/>
      <c r="AA408" s="2864"/>
      <c r="AB408" s="2565"/>
      <c r="AC408" s="2864"/>
      <c r="AD408" s="2556">
        <v>0</v>
      </c>
      <c r="AE408" s="2539"/>
      <c r="AF408" s="61"/>
      <c r="AG408" s="146" t="s">
        <v>545</v>
      </c>
      <c r="AH408" s="197"/>
      <c r="AI408" s="197"/>
      <c r="AJ408" s="2556"/>
      <c r="AK408" s="2539"/>
      <c r="AL408" s="2556"/>
      <c r="AM408" s="2539"/>
      <c r="AN408" s="2556">
        <v>0</v>
      </c>
      <c r="AO408" s="2539"/>
    </row>
    <row r="409" spans="1:41" ht="16" customHeight="1" x14ac:dyDescent="0.25">
      <c r="A409" s="2886" t="s">
        <v>1005</v>
      </c>
      <c r="B409" s="2887"/>
      <c r="C409" s="223"/>
      <c r="D409" s="197"/>
      <c r="E409" s="2565"/>
      <c r="F409" s="2864"/>
      <c r="G409" s="2556"/>
      <c r="H409" s="2539"/>
      <c r="I409" s="2561">
        <v>1185700</v>
      </c>
      <c r="J409" s="2881"/>
      <c r="K409" s="314"/>
      <c r="L409" s="324" t="s">
        <v>546</v>
      </c>
      <c r="M409" s="197" t="s">
        <v>770</v>
      </c>
      <c r="N409" s="197" t="s">
        <v>871</v>
      </c>
      <c r="O409" s="2556">
        <v>15</v>
      </c>
      <c r="P409" s="2539"/>
      <c r="Q409" s="2556">
        <v>83300</v>
      </c>
      <c r="R409" s="2539"/>
      <c r="S409" s="2556">
        <v>1249500</v>
      </c>
      <c r="T409" s="2539"/>
      <c r="U409" s="301"/>
      <c r="V409" s="2886" t="s">
        <v>1047</v>
      </c>
      <c r="W409" s="2887"/>
      <c r="X409" s="324"/>
      <c r="Y409" s="197"/>
      <c r="Z409" s="2565"/>
      <c r="AA409" s="2864"/>
      <c r="AB409" s="2565"/>
      <c r="AC409" s="2864"/>
      <c r="AD409" s="2561">
        <v>0</v>
      </c>
      <c r="AE409" s="2881"/>
      <c r="AF409" s="61"/>
      <c r="AG409" s="324" t="s">
        <v>546</v>
      </c>
      <c r="AH409" s="197" t="s">
        <v>770</v>
      </c>
      <c r="AI409" s="197" t="s">
        <v>471</v>
      </c>
      <c r="AJ409" s="2556">
        <v>15</v>
      </c>
      <c r="AK409" s="2539"/>
      <c r="AL409" s="2556">
        <v>83300</v>
      </c>
      <c r="AM409" s="2539"/>
      <c r="AN409" s="2556">
        <v>1249500</v>
      </c>
      <c r="AO409" s="2539"/>
    </row>
    <row r="410" spans="1:41" ht="16" customHeight="1" x14ac:dyDescent="0.15">
      <c r="A410" s="2802" t="s">
        <v>1007</v>
      </c>
      <c r="B410" s="2803"/>
      <c r="C410" s="197"/>
      <c r="D410" s="197"/>
      <c r="E410" s="2556"/>
      <c r="F410" s="2539"/>
      <c r="G410" s="2556"/>
      <c r="H410" s="2539"/>
      <c r="I410" s="2556">
        <v>0</v>
      </c>
      <c r="J410" s="2539"/>
      <c r="K410" s="314"/>
      <c r="L410" s="146" t="s">
        <v>548</v>
      </c>
      <c r="M410" s="197" t="s">
        <v>576</v>
      </c>
      <c r="N410" s="197" t="s">
        <v>484</v>
      </c>
      <c r="O410" s="2556">
        <v>4</v>
      </c>
      <c r="P410" s="2539"/>
      <c r="Q410" s="2556">
        <v>21800</v>
      </c>
      <c r="R410" s="2539"/>
      <c r="S410" s="2556">
        <v>87200</v>
      </c>
      <c r="T410" s="2539"/>
      <c r="U410" s="301"/>
      <c r="V410" s="2802" t="s">
        <v>1003</v>
      </c>
      <c r="W410" s="2803"/>
      <c r="X410" s="324"/>
      <c r="Y410" s="197"/>
      <c r="Z410" s="2556"/>
      <c r="AA410" s="2539"/>
      <c r="AB410" s="2556"/>
      <c r="AC410" s="2539"/>
      <c r="AD410" s="2556">
        <v>0</v>
      </c>
      <c r="AE410" s="2539"/>
      <c r="AF410" s="61"/>
      <c r="AG410" s="146" t="s">
        <v>548</v>
      </c>
      <c r="AH410" s="197" t="s">
        <v>576</v>
      </c>
      <c r="AI410" s="197" t="s">
        <v>484</v>
      </c>
      <c r="AJ410" s="2556">
        <v>2</v>
      </c>
      <c r="AK410" s="2539"/>
      <c r="AL410" s="2556">
        <v>21800</v>
      </c>
      <c r="AM410" s="2539"/>
      <c r="AN410" s="2556">
        <v>43600</v>
      </c>
      <c r="AO410" s="2539"/>
    </row>
    <row r="411" spans="1:41" ht="16" customHeight="1" x14ac:dyDescent="0.15">
      <c r="A411" s="2802" t="s">
        <v>1008</v>
      </c>
      <c r="B411" s="2803"/>
      <c r="C411" s="197" t="s">
        <v>477</v>
      </c>
      <c r="D411" s="197" t="s">
        <v>1118</v>
      </c>
      <c r="E411" s="2556">
        <v>2</v>
      </c>
      <c r="F411" s="2539"/>
      <c r="G411" s="2556">
        <v>106750</v>
      </c>
      <c r="H411" s="2539"/>
      <c r="I411" s="2556">
        <v>213500</v>
      </c>
      <c r="J411" s="2539"/>
      <c r="K411" s="314"/>
      <c r="L411" s="146" t="s">
        <v>886</v>
      </c>
      <c r="M411" s="197"/>
      <c r="N411" s="197"/>
      <c r="O411" s="2556"/>
      <c r="P411" s="2539"/>
      <c r="Q411" s="2556"/>
      <c r="R411" s="2539"/>
      <c r="S411" s="2556">
        <v>0</v>
      </c>
      <c r="T411" s="2539"/>
      <c r="U411" s="301"/>
      <c r="V411" s="2802" t="s">
        <v>1008</v>
      </c>
      <c r="W411" s="2803"/>
      <c r="X411" s="223"/>
      <c r="Y411" s="197"/>
      <c r="Z411" s="2556"/>
      <c r="AA411" s="2539"/>
      <c r="AB411" s="2556"/>
      <c r="AC411" s="2539"/>
      <c r="AD411" s="2556">
        <v>0</v>
      </c>
      <c r="AE411" s="2539"/>
      <c r="AF411" s="61"/>
      <c r="AG411" s="146" t="s">
        <v>886</v>
      </c>
      <c r="AH411" s="197"/>
      <c r="AI411" s="197"/>
      <c r="AJ411" s="2556"/>
      <c r="AK411" s="2539"/>
      <c r="AL411" s="2556"/>
      <c r="AM411" s="2539"/>
      <c r="AN411" s="2556">
        <v>0</v>
      </c>
      <c r="AO411" s="2539"/>
    </row>
    <row r="412" spans="1:41" ht="16" customHeight="1" x14ac:dyDescent="0.15">
      <c r="A412" s="2802" t="s">
        <v>480</v>
      </c>
      <c r="B412" s="2803"/>
      <c r="C412" s="144" t="s">
        <v>477</v>
      </c>
      <c r="D412" s="197" t="s">
        <v>1118</v>
      </c>
      <c r="E412" s="2556">
        <v>2</v>
      </c>
      <c r="F412" s="2539"/>
      <c r="G412" s="2556">
        <v>146100</v>
      </c>
      <c r="H412" s="2539"/>
      <c r="I412" s="2556">
        <v>292200</v>
      </c>
      <c r="J412" s="2539"/>
      <c r="K412" s="314"/>
      <c r="L412" s="146" t="s">
        <v>467</v>
      </c>
      <c r="M412" s="197" t="s">
        <v>727</v>
      </c>
      <c r="N412" s="197" t="s">
        <v>566</v>
      </c>
      <c r="O412" s="2556">
        <v>2</v>
      </c>
      <c r="P412" s="2539"/>
      <c r="Q412" s="2556">
        <v>151700</v>
      </c>
      <c r="R412" s="2539"/>
      <c r="S412" s="2556">
        <v>303400</v>
      </c>
      <c r="T412" s="2539"/>
      <c r="U412" s="301"/>
      <c r="V412" s="2802" t="s">
        <v>480</v>
      </c>
      <c r="W412" s="2803"/>
      <c r="X412" s="223"/>
      <c r="Y412" s="197"/>
      <c r="Z412" s="2556"/>
      <c r="AA412" s="2539"/>
      <c r="AB412" s="2556"/>
      <c r="AC412" s="2539"/>
      <c r="AD412" s="2556">
        <v>0</v>
      </c>
      <c r="AE412" s="2539"/>
      <c r="AF412" s="61"/>
      <c r="AG412" s="146" t="s">
        <v>467</v>
      </c>
      <c r="AH412" s="197"/>
      <c r="AI412" s="197"/>
      <c r="AJ412" s="2556"/>
      <c r="AK412" s="2539"/>
      <c r="AL412" s="2556"/>
      <c r="AM412" s="2539"/>
      <c r="AN412" s="2556">
        <v>0</v>
      </c>
      <c r="AO412" s="2539"/>
    </row>
    <row r="413" spans="1:41" ht="16" customHeight="1" x14ac:dyDescent="0.25">
      <c r="A413" s="2802" t="s">
        <v>481</v>
      </c>
      <c r="B413" s="2803"/>
      <c r="C413" s="335"/>
      <c r="D413" s="144"/>
      <c r="E413" s="2556"/>
      <c r="F413" s="2539"/>
      <c r="G413" s="2556"/>
      <c r="H413" s="2539"/>
      <c r="I413" s="2556">
        <v>0</v>
      </c>
      <c r="J413" s="2539"/>
      <c r="K413" s="314"/>
      <c r="L413" s="146" t="s">
        <v>891</v>
      </c>
      <c r="M413" s="197"/>
      <c r="N413" s="197"/>
      <c r="O413" s="2556"/>
      <c r="P413" s="2539"/>
      <c r="Q413" s="2556"/>
      <c r="R413" s="2539"/>
      <c r="S413" s="2556">
        <v>0</v>
      </c>
      <c r="T413" s="2539"/>
      <c r="U413" s="301"/>
      <c r="V413" s="2802" t="s">
        <v>481</v>
      </c>
      <c r="W413" s="2803"/>
      <c r="X413" s="223"/>
      <c r="Y413" s="197"/>
      <c r="Z413" s="2556"/>
      <c r="AA413" s="2539"/>
      <c r="AB413" s="2556"/>
      <c r="AC413" s="2539"/>
      <c r="AD413" s="2556">
        <v>0</v>
      </c>
      <c r="AE413" s="2539"/>
      <c r="AF413" s="61"/>
      <c r="AG413" s="146" t="s">
        <v>891</v>
      </c>
      <c r="AH413" s="197"/>
      <c r="AI413" s="197"/>
      <c r="AJ413" s="2556"/>
      <c r="AK413" s="2539"/>
      <c r="AL413" s="2556"/>
      <c r="AM413" s="2539"/>
      <c r="AN413" s="2556">
        <v>0</v>
      </c>
      <c r="AO413" s="2539"/>
    </row>
    <row r="414" spans="1:41" ht="16" customHeight="1" x14ac:dyDescent="0.25">
      <c r="A414" s="2802" t="s">
        <v>922</v>
      </c>
      <c r="B414" s="2803"/>
      <c r="C414" s="144" t="s">
        <v>507</v>
      </c>
      <c r="D414" s="197" t="s">
        <v>508</v>
      </c>
      <c r="E414" s="2556">
        <v>3</v>
      </c>
      <c r="F414" s="2539"/>
      <c r="G414" s="2873">
        <v>34000</v>
      </c>
      <c r="H414" s="2874"/>
      <c r="I414" s="2556">
        <v>102000</v>
      </c>
      <c r="J414" s="2539"/>
      <c r="K414" s="314"/>
      <c r="L414" s="146" t="s">
        <v>518</v>
      </c>
      <c r="M414" s="250" t="s">
        <v>1091</v>
      </c>
      <c r="N414" s="144" t="s">
        <v>508</v>
      </c>
      <c r="O414" s="2556">
        <v>133</v>
      </c>
      <c r="P414" s="2539"/>
      <c r="Q414" s="2556">
        <v>2500</v>
      </c>
      <c r="R414" s="2539"/>
      <c r="S414" s="2556">
        <v>332500</v>
      </c>
      <c r="T414" s="2539"/>
      <c r="U414" s="301"/>
      <c r="V414" s="2802" t="s">
        <v>1080</v>
      </c>
      <c r="W414" s="2803"/>
      <c r="X414" s="324"/>
      <c r="Y414" s="197"/>
      <c r="Z414" s="2556"/>
      <c r="AA414" s="2539"/>
      <c r="AB414" s="2556"/>
      <c r="AC414" s="2864"/>
      <c r="AD414" s="2556">
        <v>0</v>
      </c>
      <c r="AE414" s="2539"/>
      <c r="AF414" s="61"/>
      <c r="AG414" s="146" t="s">
        <v>518</v>
      </c>
      <c r="AH414" s="197" t="s">
        <v>1091</v>
      </c>
      <c r="AI414" s="197" t="s">
        <v>508</v>
      </c>
      <c r="AJ414" s="2556">
        <v>800</v>
      </c>
      <c r="AK414" s="2539"/>
      <c r="AL414" s="2556">
        <v>2500</v>
      </c>
      <c r="AM414" s="2539"/>
      <c r="AN414" s="2556">
        <v>2000000</v>
      </c>
      <c r="AO414" s="2539"/>
    </row>
    <row r="415" spans="1:41" ht="16" customHeight="1" x14ac:dyDescent="0.25">
      <c r="A415" s="2802" t="s">
        <v>1010</v>
      </c>
      <c r="B415" s="2803"/>
      <c r="C415" s="144" t="s">
        <v>507</v>
      </c>
      <c r="D415" s="197" t="s">
        <v>508</v>
      </c>
      <c r="E415" s="2565">
        <v>15</v>
      </c>
      <c r="F415" s="2864"/>
      <c r="G415" s="2873">
        <v>34000</v>
      </c>
      <c r="H415" s="2874"/>
      <c r="I415" s="2556">
        <v>510000</v>
      </c>
      <c r="J415" s="2539"/>
      <c r="K415" s="314"/>
      <c r="L415" s="146" t="s">
        <v>818</v>
      </c>
      <c r="M415" s="197" t="s">
        <v>614</v>
      </c>
      <c r="N415" s="197" t="s">
        <v>508</v>
      </c>
      <c r="O415" s="2556">
        <v>2</v>
      </c>
      <c r="P415" s="2539"/>
      <c r="Q415" s="2556">
        <v>10700</v>
      </c>
      <c r="R415" s="2539"/>
      <c r="S415" s="2556">
        <v>21400</v>
      </c>
      <c r="T415" s="2539"/>
      <c r="U415" s="301"/>
      <c r="V415" s="2802" t="s">
        <v>1010</v>
      </c>
      <c r="W415" s="2803"/>
      <c r="X415" s="223"/>
      <c r="Y415" s="197"/>
      <c r="Z415" s="2565"/>
      <c r="AA415" s="2864"/>
      <c r="AB415" s="2565"/>
      <c r="AC415" s="2864"/>
      <c r="AD415" s="2556">
        <v>0</v>
      </c>
      <c r="AE415" s="2539"/>
      <c r="AF415" s="61"/>
      <c r="AG415" s="146" t="s">
        <v>518</v>
      </c>
      <c r="AH415" s="250" t="s">
        <v>1045</v>
      </c>
      <c r="AI415" s="144" t="s">
        <v>508</v>
      </c>
      <c r="AJ415" s="2556">
        <v>1600</v>
      </c>
      <c r="AK415" s="2539"/>
      <c r="AL415" s="2556">
        <v>150</v>
      </c>
      <c r="AM415" s="2539"/>
      <c r="AN415" s="2556">
        <v>240000</v>
      </c>
      <c r="AO415" s="2539"/>
    </row>
    <row r="416" spans="1:41" ht="16" customHeight="1" x14ac:dyDescent="0.25">
      <c r="A416" s="2802" t="s">
        <v>1011</v>
      </c>
      <c r="B416" s="2803"/>
      <c r="C416" s="223"/>
      <c r="D416" s="197"/>
      <c r="E416" s="2565"/>
      <c r="F416" s="2864"/>
      <c r="G416" s="2565"/>
      <c r="H416" s="2864"/>
      <c r="I416" s="2556">
        <v>0</v>
      </c>
      <c r="J416" s="2539"/>
      <c r="K416" s="314"/>
      <c r="L416" s="146" t="s">
        <v>590</v>
      </c>
      <c r="M416" s="197" t="s">
        <v>1083</v>
      </c>
      <c r="N416" s="197" t="s">
        <v>751</v>
      </c>
      <c r="O416" s="2556">
        <v>5</v>
      </c>
      <c r="P416" s="2539"/>
      <c r="Q416" s="2556">
        <v>86550</v>
      </c>
      <c r="R416" s="2539"/>
      <c r="S416" s="2556">
        <v>432750</v>
      </c>
      <c r="T416" s="2539"/>
      <c r="U416" s="301"/>
      <c r="V416" s="2802" t="s">
        <v>1011</v>
      </c>
      <c r="W416" s="2803"/>
      <c r="X416" s="223"/>
      <c r="Y416" s="197"/>
      <c r="Z416" s="2565"/>
      <c r="AA416" s="2864"/>
      <c r="AB416" s="2565"/>
      <c r="AC416" s="2864"/>
      <c r="AD416" s="2556">
        <v>0</v>
      </c>
      <c r="AE416" s="2539"/>
      <c r="AF416" s="61"/>
      <c r="AG416" s="146" t="s">
        <v>818</v>
      </c>
      <c r="AH416" s="197" t="s">
        <v>614</v>
      </c>
      <c r="AI416" s="197" t="s">
        <v>614</v>
      </c>
      <c r="AJ416" s="2556">
        <v>2</v>
      </c>
      <c r="AK416" s="2539"/>
      <c r="AL416" s="2556">
        <v>10700</v>
      </c>
      <c r="AM416" s="2539"/>
      <c r="AN416" s="2556">
        <v>21400</v>
      </c>
      <c r="AO416" s="2539"/>
    </row>
    <row r="417" spans="1:41" ht="16" customHeight="1" x14ac:dyDescent="0.25">
      <c r="A417" s="2802" t="s">
        <v>893</v>
      </c>
      <c r="B417" s="2803"/>
      <c r="C417" s="144" t="s">
        <v>507</v>
      </c>
      <c r="D417" s="197" t="s">
        <v>508</v>
      </c>
      <c r="E417" s="2565">
        <v>2</v>
      </c>
      <c r="F417" s="2864"/>
      <c r="G417" s="2873">
        <v>34000</v>
      </c>
      <c r="H417" s="2874"/>
      <c r="I417" s="2556">
        <v>68000</v>
      </c>
      <c r="J417" s="2539"/>
      <c r="K417" s="314"/>
      <c r="L417" s="146" t="s">
        <v>590</v>
      </c>
      <c r="M417" s="197" t="s">
        <v>1729</v>
      </c>
      <c r="N417" s="197" t="s">
        <v>463</v>
      </c>
      <c r="O417" s="2556">
        <v>800</v>
      </c>
      <c r="P417" s="2539"/>
      <c r="Q417" s="2556">
        <v>5000</v>
      </c>
      <c r="R417" s="2539"/>
      <c r="S417" s="2556">
        <v>4000000</v>
      </c>
      <c r="T417" s="2539"/>
      <c r="U417" s="301"/>
      <c r="V417" s="2802" t="s">
        <v>893</v>
      </c>
      <c r="W417" s="2803"/>
      <c r="X417" s="223"/>
      <c r="Y417" s="197"/>
      <c r="Z417" s="2565"/>
      <c r="AA417" s="2864"/>
      <c r="AB417" s="2565"/>
      <c r="AC417" s="2864"/>
      <c r="AD417" s="2556">
        <v>0</v>
      </c>
      <c r="AE417" s="2539"/>
      <c r="AF417" s="61"/>
      <c r="AG417" s="146" t="s">
        <v>590</v>
      </c>
      <c r="AH417" s="197"/>
      <c r="AI417" s="197"/>
      <c r="AJ417" s="2556"/>
      <c r="AK417" s="2539"/>
      <c r="AL417" s="2556"/>
      <c r="AM417" s="2539"/>
      <c r="AN417" s="2556">
        <v>0</v>
      </c>
      <c r="AO417" s="2539"/>
    </row>
    <row r="418" spans="1:41" ht="16" customHeight="1" x14ac:dyDescent="0.25">
      <c r="A418" s="2802" t="s">
        <v>1012</v>
      </c>
      <c r="B418" s="2803"/>
      <c r="C418" s="223"/>
      <c r="D418" s="197"/>
      <c r="E418" s="2565"/>
      <c r="F418" s="2864"/>
      <c r="G418" s="2565"/>
      <c r="H418" s="2864"/>
      <c r="I418" s="2556">
        <v>0</v>
      </c>
      <c r="J418" s="2539"/>
      <c r="K418" s="314"/>
      <c r="L418" s="146" t="s">
        <v>894</v>
      </c>
      <c r="M418" s="197" t="s">
        <v>1119</v>
      </c>
      <c r="N418" s="197" t="s">
        <v>1100</v>
      </c>
      <c r="O418" s="2556">
        <v>400</v>
      </c>
      <c r="P418" s="2539"/>
      <c r="Q418" s="2556">
        <v>3600</v>
      </c>
      <c r="R418" s="2539"/>
      <c r="S418" s="2556">
        <v>1440000</v>
      </c>
      <c r="T418" s="2539"/>
      <c r="U418" s="301"/>
      <c r="V418" s="2802" t="s">
        <v>1012</v>
      </c>
      <c r="W418" s="2803"/>
      <c r="X418" s="223"/>
      <c r="Y418" s="197"/>
      <c r="Z418" s="2565"/>
      <c r="AA418" s="2864"/>
      <c r="AB418" s="2565"/>
      <c r="AC418" s="2864"/>
      <c r="AD418" s="2556">
        <v>0</v>
      </c>
      <c r="AE418" s="2539"/>
      <c r="AF418" s="61"/>
      <c r="AG418" s="146" t="s">
        <v>894</v>
      </c>
      <c r="AH418" s="197"/>
      <c r="AI418" s="197"/>
      <c r="AJ418" s="2556"/>
      <c r="AK418" s="2539"/>
      <c r="AL418" s="2556"/>
      <c r="AM418" s="2539"/>
      <c r="AN418" s="2556">
        <v>0</v>
      </c>
      <c r="AO418" s="2539"/>
    </row>
    <row r="419" spans="1:41" ht="16" customHeight="1" x14ac:dyDescent="0.25">
      <c r="A419" s="2802" t="s">
        <v>515</v>
      </c>
      <c r="B419" s="2803"/>
      <c r="C419" s="223"/>
      <c r="D419" s="197"/>
      <c r="E419" s="2565"/>
      <c r="F419" s="2864"/>
      <c r="G419" s="2565"/>
      <c r="H419" s="2864"/>
      <c r="I419" s="2556">
        <v>0</v>
      </c>
      <c r="J419" s="2539"/>
      <c r="K419" s="314"/>
      <c r="L419" s="232" t="s">
        <v>526</v>
      </c>
      <c r="M419" s="144" t="s">
        <v>736</v>
      </c>
      <c r="N419" s="144" t="s">
        <v>736</v>
      </c>
      <c r="O419" s="2680">
        <v>400</v>
      </c>
      <c r="P419" s="2680"/>
      <c r="Q419" s="2680">
        <v>8450</v>
      </c>
      <c r="R419" s="2680"/>
      <c r="S419" s="2556">
        <v>3380000</v>
      </c>
      <c r="T419" s="2539"/>
      <c r="U419" s="301"/>
      <c r="V419" s="2802" t="s">
        <v>515</v>
      </c>
      <c r="W419" s="2803"/>
      <c r="X419" s="223"/>
      <c r="Y419" s="197"/>
      <c r="Z419" s="2565"/>
      <c r="AA419" s="2864"/>
      <c r="AB419" s="2565"/>
      <c r="AC419" s="2864"/>
      <c r="AD419" s="2556">
        <v>0</v>
      </c>
      <c r="AE419" s="2539"/>
      <c r="AF419" s="61"/>
      <c r="AG419" s="232" t="s">
        <v>526</v>
      </c>
      <c r="AH419" s="144"/>
      <c r="AI419" s="144"/>
      <c r="AJ419" s="2680"/>
      <c r="AK419" s="2680"/>
      <c r="AL419" s="2680"/>
      <c r="AM419" s="2680"/>
      <c r="AN419" s="2556">
        <v>0</v>
      </c>
      <c r="AO419" s="2539"/>
    </row>
    <row r="420" spans="1:41" ht="16" customHeight="1" x14ac:dyDescent="0.25">
      <c r="A420" s="2879" t="s">
        <v>1013</v>
      </c>
      <c r="B420" s="2880"/>
      <c r="C420" s="223"/>
      <c r="D420" s="197"/>
      <c r="E420" s="2565"/>
      <c r="F420" s="2864"/>
      <c r="G420" s="2565"/>
      <c r="H420" s="2864"/>
      <c r="I420" s="2561">
        <v>3026000</v>
      </c>
      <c r="J420" s="2881"/>
      <c r="K420" s="314"/>
      <c r="L420" s="232" t="s">
        <v>822</v>
      </c>
      <c r="M420" s="233"/>
      <c r="N420" s="144" t="s">
        <v>811</v>
      </c>
      <c r="O420" s="2680"/>
      <c r="P420" s="2680"/>
      <c r="Q420" s="2680"/>
      <c r="R420" s="2680"/>
      <c r="S420" s="2556">
        <v>350000</v>
      </c>
      <c r="T420" s="2539"/>
      <c r="U420" s="301"/>
      <c r="V420" s="2879" t="s">
        <v>1013</v>
      </c>
      <c r="W420" s="2880"/>
      <c r="X420" s="223"/>
      <c r="Y420" s="197"/>
      <c r="Z420" s="2565"/>
      <c r="AA420" s="2864"/>
      <c r="AB420" s="2565"/>
      <c r="AC420" s="2864"/>
      <c r="AD420" s="2561">
        <v>1836000</v>
      </c>
      <c r="AE420" s="2881"/>
      <c r="AF420" s="61"/>
      <c r="AG420" s="232" t="s">
        <v>1105</v>
      </c>
      <c r="AH420" s="144"/>
      <c r="AI420" s="144"/>
      <c r="AJ420" s="2680"/>
      <c r="AK420" s="2680"/>
      <c r="AL420" s="2680"/>
      <c r="AM420" s="2680"/>
      <c r="AN420" s="2556">
        <v>0</v>
      </c>
      <c r="AO420" s="2539"/>
    </row>
    <row r="421" spans="1:41" ht="16" customHeight="1" x14ac:dyDescent="0.15">
      <c r="A421" s="2802" t="s">
        <v>872</v>
      </c>
      <c r="B421" s="2803"/>
      <c r="C421" s="144" t="s">
        <v>507</v>
      </c>
      <c r="D421" s="197" t="s">
        <v>508</v>
      </c>
      <c r="E421" s="2556">
        <v>8</v>
      </c>
      <c r="F421" s="2539"/>
      <c r="G421" s="2873">
        <v>34000</v>
      </c>
      <c r="H421" s="2874"/>
      <c r="I421" s="2556">
        <v>272000</v>
      </c>
      <c r="J421" s="2539"/>
      <c r="K421" s="314"/>
      <c r="L421" s="235" t="s">
        <v>896</v>
      </c>
      <c r="M421" s="74"/>
      <c r="N421" s="236"/>
      <c r="O421" s="2884"/>
      <c r="P421" s="2884"/>
      <c r="Q421" s="2884"/>
      <c r="R421" s="2884"/>
      <c r="S421" s="2885">
        <v>13720300</v>
      </c>
      <c r="T421" s="2885"/>
      <c r="U421" s="301"/>
      <c r="V421" s="2802" t="s">
        <v>872</v>
      </c>
      <c r="W421" s="2803"/>
      <c r="X421" s="223"/>
      <c r="Y421" s="197"/>
      <c r="Z421" s="2556"/>
      <c r="AA421" s="2539"/>
      <c r="AB421" s="2556"/>
      <c r="AC421" s="2539"/>
      <c r="AD421" s="2556">
        <v>0</v>
      </c>
      <c r="AE421" s="2539"/>
      <c r="AF421" s="61"/>
      <c r="AG421" s="235" t="s">
        <v>896</v>
      </c>
      <c r="AH421" s="74"/>
      <c r="AI421" s="236"/>
      <c r="AJ421" s="2884"/>
      <c r="AK421" s="2884"/>
      <c r="AL421" s="2884"/>
      <c r="AM421" s="2884"/>
      <c r="AN421" s="2885">
        <v>3899000</v>
      </c>
      <c r="AO421" s="2885"/>
    </row>
    <row r="422" spans="1:41" ht="16" customHeight="1" x14ac:dyDescent="0.15">
      <c r="A422" s="2802" t="s">
        <v>506</v>
      </c>
      <c r="B422" s="2803"/>
      <c r="C422" s="144" t="s">
        <v>507</v>
      </c>
      <c r="D422" s="197" t="s">
        <v>508</v>
      </c>
      <c r="E422" s="2556">
        <v>2</v>
      </c>
      <c r="F422" s="2539"/>
      <c r="G422" s="2873">
        <v>34000</v>
      </c>
      <c r="H422" s="2874"/>
      <c r="I422" s="2556">
        <v>68000</v>
      </c>
      <c r="J422" s="2539"/>
      <c r="K422" s="314"/>
      <c r="L422" s="172"/>
      <c r="M422" s="233"/>
      <c r="N422" s="144"/>
      <c r="O422" s="2680"/>
      <c r="P422" s="2680"/>
      <c r="Q422" s="2680"/>
      <c r="R422" s="2680"/>
      <c r="S422" s="2680"/>
      <c r="T422" s="2680"/>
      <c r="U422" s="301"/>
      <c r="V422" s="2802" t="s">
        <v>506</v>
      </c>
      <c r="W422" s="2803"/>
      <c r="X422" s="223"/>
      <c r="Y422" s="197"/>
      <c r="Z422" s="2556"/>
      <c r="AA422" s="2539"/>
      <c r="AB422" s="2556"/>
      <c r="AC422" s="2539"/>
      <c r="AD422" s="2556">
        <v>0</v>
      </c>
      <c r="AE422" s="2539"/>
      <c r="AF422" s="61"/>
      <c r="AG422" s="172"/>
      <c r="AH422" s="233"/>
      <c r="AI422" s="144"/>
      <c r="AJ422" s="2680"/>
      <c r="AK422" s="2680"/>
      <c r="AL422" s="2680"/>
      <c r="AM422" s="2680"/>
      <c r="AN422" s="2680"/>
      <c r="AO422" s="2680"/>
    </row>
    <row r="423" spans="1:41" ht="16" customHeight="1" x14ac:dyDescent="0.25">
      <c r="A423" s="2802" t="s">
        <v>1015</v>
      </c>
      <c r="B423" s="2803"/>
      <c r="C423" s="144" t="s">
        <v>507</v>
      </c>
      <c r="D423" s="197" t="s">
        <v>508</v>
      </c>
      <c r="E423" s="2565">
        <v>20</v>
      </c>
      <c r="F423" s="2864"/>
      <c r="G423" s="2873">
        <v>34000</v>
      </c>
      <c r="H423" s="2874"/>
      <c r="I423" s="2556">
        <v>680000</v>
      </c>
      <c r="J423" s="2539"/>
      <c r="K423" s="314"/>
      <c r="L423" s="168" t="s">
        <v>592</v>
      </c>
      <c r="M423" s="169"/>
      <c r="N423" s="169"/>
      <c r="O423" s="2882"/>
      <c r="P423" s="2882"/>
      <c r="Q423" s="2882"/>
      <c r="R423" s="2882"/>
      <c r="S423" s="2882"/>
      <c r="T423" s="2883"/>
      <c r="U423" s="301"/>
      <c r="V423" s="2802" t="s">
        <v>1015</v>
      </c>
      <c r="W423" s="2803"/>
      <c r="X423" s="223"/>
      <c r="Y423" s="197"/>
      <c r="Z423" s="2565"/>
      <c r="AA423" s="2864"/>
      <c r="AB423" s="2565"/>
      <c r="AC423" s="2864"/>
      <c r="AD423" s="2556">
        <v>0</v>
      </c>
      <c r="AE423" s="2539"/>
      <c r="AF423" s="61"/>
      <c r="AG423" s="168" t="s">
        <v>592</v>
      </c>
      <c r="AH423" s="169"/>
      <c r="AI423" s="169"/>
      <c r="AJ423" s="2882"/>
      <c r="AK423" s="2882"/>
      <c r="AL423" s="2882"/>
      <c r="AM423" s="2882"/>
      <c r="AN423" s="2882"/>
      <c r="AO423" s="2883"/>
    </row>
    <row r="424" spans="1:41" ht="16" customHeight="1" x14ac:dyDescent="0.25">
      <c r="A424" s="2802" t="s">
        <v>1016</v>
      </c>
      <c r="B424" s="2803"/>
      <c r="C424" s="223"/>
      <c r="D424" s="197"/>
      <c r="E424" s="2565"/>
      <c r="F424" s="2864"/>
      <c r="G424" s="2565"/>
      <c r="H424" s="2864"/>
      <c r="I424" s="2556">
        <v>0</v>
      </c>
      <c r="J424" s="2539"/>
      <c r="K424" s="314"/>
      <c r="L424" s="172" t="s">
        <v>1017</v>
      </c>
      <c r="M424" s="332">
        <v>0.05</v>
      </c>
      <c r="N424" s="174"/>
      <c r="O424" s="2538"/>
      <c r="P424" s="2538"/>
      <c r="Q424" s="2538"/>
      <c r="R424" s="2538"/>
      <c r="S424" s="2538">
        <v>955880</v>
      </c>
      <c r="T424" s="2539"/>
      <c r="U424" s="301"/>
      <c r="V424" s="2802" t="s">
        <v>1016</v>
      </c>
      <c r="W424" s="2803"/>
      <c r="X424" s="223"/>
      <c r="Y424" s="197"/>
      <c r="Z424" s="2565"/>
      <c r="AA424" s="2864"/>
      <c r="AB424" s="2565"/>
      <c r="AC424" s="2864"/>
      <c r="AD424" s="2556">
        <v>0</v>
      </c>
      <c r="AE424" s="2539"/>
      <c r="AF424" s="61"/>
      <c r="AG424" s="172" t="s">
        <v>1017</v>
      </c>
      <c r="AH424" s="332">
        <v>0.05</v>
      </c>
      <c r="AI424" s="174"/>
      <c r="AJ424" s="2538"/>
      <c r="AK424" s="2538"/>
      <c r="AL424" s="2538"/>
      <c r="AM424" s="2538"/>
      <c r="AN424" s="2538">
        <v>478675</v>
      </c>
      <c r="AO424" s="2539"/>
    </row>
    <row r="425" spans="1:41" ht="16" customHeight="1" x14ac:dyDescent="0.25">
      <c r="A425" s="2802" t="s">
        <v>1018</v>
      </c>
      <c r="B425" s="2803"/>
      <c r="C425" s="223"/>
      <c r="D425" s="197"/>
      <c r="E425" s="2565"/>
      <c r="F425" s="2864"/>
      <c r="G425" s="2565"/>
      <c r="H425" s="2864"/>
      <c r="I425" s="2556">
        <v>0</v>
      </c>
      <c r="J425" s="2539"/>
      <c r="K425" s="314"/>
      <c r="L425" s="176" t="s">
        <v>538</v>
      </c>
      <c r="M425" s="174"/>
      <c r="N425" s="174"/>
      <c r="O425" s="2538"/>
      <c r="P425" s="2538"/>
      <c r="Q425" s="2538"/>
      <c r="R425" s="2538"/>
      <c r="S425" s="2538">
        <v>300000</v>
      </c>
      <c r="T425" s="2539"/>
      <c r="U425" s="301"/>
      <c r="V425" s="2802" t="s">
        <v>1018</v>
      </c>
      <c r="W425" s="2803"/>
      <c r="X425" s="223"/>
      <c r="Y425" s="197"/>
      <c r="Z425" s="2565"/>
      <c r="AA425" s="2864"/>
      <c r="AB425" s="2565"/>
      <c r="AC425" s="2864"/>
      <c r="AD425" s="2556">
        <v>0</v>
      </c>
      <c r="AE425" s="2539"/>
      <c r="AF425" s="61"/>
      <c r="AG425" s="176" t="s">
        <v>538</v>
      </c>
      <c r="AH425" s="174"/>
      <c r="AI425" s="174"/>
      <c r="AJ425" s="2538"/>
      <c r="AK425" s="2538"/>
      <c r="AL425" s="2538"/>
      <c r="AM425" s="2538"/>
      <c r="AN425" s="2538">
        <v>300000</v>
      </c>
      <c r="AO425" s="2539"/>
    </row>
    <row r="426" spans="1:41" ht="16" customHeight="1" x14ac:dyDescent="0.25">
      <c r="A426" s="2802" t="s">
        <v>1019</v>
      </c>
      <c r="B426" s="2803"/>
      <c r="C426" s="223"/>
      <c r="D426" s="197"/>
      <c r="E426" s="2565"/>
      <c r="F426" s="2864"/>
      <c r="G426" s="2565"/>
      <c r="H426" s="2864"/>
      <c r="I426" s="2556">
        <v>0</v>
      </c>
      <c r="J426" s="2539"/>
      <c r="K426" s="314"/>
      <c r="L426" s="177" t="s">
        <v>540</v>
      </c>
      <c r="M426" s="174"/>
      <c r="N426" s="174"/>
      <c r="O426" s="2538"/>
      <c r="P426" s="2538"/>
      <c r="Q426" s="2538"/>
      <c r="R426" s="2538"/>
      <c r="S426" s="2538">
        <v>600000</v>
      </c>
      <c r="T426" s="2539"/>
      <c r="U426" s="301"/>
      <c r="V426" s="2802" t="s">
        <v>1019</v>
      </c>
      <c r="W426" s="2803"/>
      <c r="X426" s="223"/>
      <c r="Y426" s="197"/>
      <c r="Z426" s="2565"/>
      <c r="AA426" s="2864"/>
      <c r="AB426" s="2565"/>
      <c r="AC426" s="2864"/>
      <c r="AD426" s="2556">
        <v>0</v>
      </c>
      <c r="AE426" s="2539"/>
      <c r="AF426" s="61"/>
      <c r="AG426" s="177" t="s">
        <v>540</v>
      </c>
      <c r="AH426" s="174"/>
      <c r="AI426" s="174"/>
      <c r="AJ426" s="2538"/>
      <c r="AK426" s="2538"/>
      <c r="AL426" s="2538"/>
      <c r="AM426" s="2538"/>
      <c r="AN426" s="2538">
        <v>600000</v>
      </c>
      <c r="AO426" s="2539"/>
    </row>
    <row r="427" spans="1:41" ht="16" customHeight="1" x14ac:dyDescent="0.25">
      <c r="A427" s="2802" t="s">
        <v>1020</v>
      </c>
      <c r="B427" s="2803"/>
      <c r="C427" s="144" t="s">
        <v>507</v>
      </c>
      <c r="D427" s="197" t="s">
        <v>508</v>
      </c>
      <c r="E427" s="2565">
        <v>8</v>
      </c>
      <c r="F427" s="2864"/>
      <c r="G427" s="2873">
        <v>34000</v>
      </c>
      <c r="H427" s="2874"/>
      <c r="I427" s="2556">
        <v>272000</v>
      </c>
      <c r="J427" s="2539"/>
      <c r="K427" s="314"/>
      <c r="L427" s="177" t="s">
        <v>743</v>
      </c>
      <c r="M427" s="174"/>
      <c r="N427" s="174"/>
      <c r="O427" s="2538"/>
      <c r="P427" s="2538"/>
      <c r="Q427" s="2538"/>
      <c r="R427" s="2538"/>
      <c r="S427" s="2538">
        <v>955880</v>
      </c>
      <c r="T427" s="2539"/>
      <c r="U427" s="301"/>
      <c r="V427" s="2802" t="s">
        <v>1020</v>
      </c>
      <c r="W427" s="2803"/>
      <c r="X427" s="144" t="s">
        <v>507</v>
      </c>
      <c r="Y427" s="197" t="s">
        <v>508</v>
      </c>
      <c r="Z427" s="2565">
        <v>10</v>
      </c>
      <c r="AA427" s="2864"/>
      <c r="AB427" s="2873">
        <v>34000</v>
      </c>
      <c r="AC427" s="2874"/>
      <c r="AD427" s="2556">
        <v>340000</v>
      </c>
      <c r="AE427" s="2539"/>
      <c r="AF427" s="61"/>
      <c r="AG427" s="177" t="s">
        <v>542</v>
      </c>
      <c r="AH427" s="174"/>
      <c r="AI427" s="174"/>
      <c r="AJ427" s="2538"/>
      <c r="AK427" s="2538"/>
      <c r="AL427" s="2538"/>
      <c r="AM427" s="2538"/>
      <c r="AN427" s="2538">
        <v>478675</v>
      </c>
      <c r="AO427" s="2539"/>
    </row>
    <row r="428" spans="1:41" ht="16" customHeight="1" x14ac:dyDescent="0.25">
      <c r="A428" s="2802" t="s">
        <v>1021</v>
      </c>
      <c r="B428" s="2803"/>
      <c r="C428" s="144" t="s">
        <v>507</v>
      </c>
      <c r="D428" s="197" t="s">
        <v>508</v>
      </c>
      <c r="E428" s="2565">
        <v>5</v>
      </c>
      <c r="F428" s="2864"/>
      <c r="G428" s="2873">
        <v>34000</v>
      </c>
      <c r="H428" s="2874"/>
      <c r="I428" s="2556">
        <v>170000</v>
      </c>
      <c r="J428" s="2539"/>
      <c r="K428" s="314"/>
      <c r="L428" s="193" t="s">
        <v>515</v>
      </c>
      <c r="M428" s="181"/>
      <c r="N428" s="181"/>
      <c r="O428" s="2767"/>
      <c r="P428" s="2767"/>
      <c r="Q428" s="2767"/>
      <c r="R428" s="2767"/>
      <c r="S428" s="2767">
        <v>200000</v>
      </c>
      <c r="T428" s="2768"/>
      <c r="U428" s="301"/>
      <c r="V428" s="2802" t="s">
        <v>1021</v>
      </c>
      <c r="W428" s="2803"/>
      <c r="X428" s="223"/>
      <c r="Y428" s="197"/>
      <c r="Z428" s="2565"/>
      <c r="AA428" s="2864"/>
      <c r="AB428" s="2565"/>
      <c r="AC428" s="2864"/>
      <c r="AD428" s="2556">
        <v>0</v>
      </c>
      <c r="AE428" s="2539"/>
      <c r="AF428" s="61"/>
      <c r="AG428" s="193" t="s">
        <v>515</v>
      </c>
      <c r="AH428" s="181"/>
      <c r="AI428" s="181"/>
      <c r="AJ428" s="2767"/>
      <c r="AK428" s="2767"/>
      <c r="AL428" s="2767"/>
      <c r="AM428" s="2767"/>
      <c r="AN428" s="2767">
        <v>130000</v>
      </c>
      <c r="AO428" s="2768"/>
    </row>
    <row r="429" spans="1:41" ht="16" customHeight="1" x14ac:dyDescent="0.25">
      <c r="A429" s="2802" t="s">
        <v>1022</v>
      </c>
      <c r="B429" s="2803"/>
      <c r="C429" s="144" t="s">
        <v>507</v>
      </c>
      <c r="D429" s="197" t="s">
        <v>508</v>
      </c>
      <c r="E429" s="2565">
        <v>3</v>
      </c>
      <c r="F429" s="2864"/>
      <c r="G429" s="2873">
        <v>34000</v>
      </c>
      <c r="H429" s="2874"/>
      <c r="I429" s="2556">
        <v>102000</v>
      </c>
      <c r="J429" s="2539"/>
      <c r="K429" s="314"/>
      <c r="L429" s="182" t="s">
        <v>544</v>
      </c>
      <c r="M429" s="237"/>
      <c r="N429" s="237"/>
      <c r="O429" s="2890"/>
      <c r="P429" s="2890"/>
      <c r="Q429" s="2891"/>
      <c r="R429" s="2891"/>
      <c r="S429" s="2892">
        <v>3011760</v>
      </c>
      <c r="T429" s="2892"/>
      <c r="U429" s="301"/>
      <c r="V429" s="2802" t="s">
        <v>1102</v>
      </c>
      <c r="W429" s="2803"/>
      <c r="X429" s="324"/>
      <c r="Y429" s="197"/>
      <c r="Z429" s="2565"/>
      <c r="AA429" s="2864"/>
      <c r="AB429" s="2565"/>
      <c r="AC429" s="2864"/>
      <c r="AD429" s="2556">
        <v>0</v>
      </c>
      <c r="AE429" s="2539"/>
      <c r="AF429" s="61"/>
      <c r="AG429" s="182" t="s">
        <v>544</v>
      </c>
      <c r="AH429" s="237"/>
      <c r="AI429" s="237"/>
      <c r="AJ429" s="2890"/>
      <c r="AK429" s="2890"/>
      <c r="AL429" s="2891"/>
      <c r="AM429" s="2891"/>
      <c r="AN429" s="2892">
        <v>1987350</v>
      </c>
      <c r="AO429" s="2892"/>
    </row>
    <row r="430" spans="1:41" ht="16" customHeight="1" x14ac:dyDescent="0.25">
      <c r="A430" s="2802" t="s">
        <v>1023</v>
      </c>
      <c r="B430" s="2803"/>
      <c r="C430" s="144" t="s">
        <v>507</v>
      </c>
      <c r="D430" s="197" t="s">
        <v>508</v>
      </c>
      <c r="E430" s="2565">
        <v>5</v>
      </c>
      <c r="F430" s="2864"/>
      <c r="G430" s="2873">
        <v>34000</v>
      </c>
      <c r="H430" s="2874"/>
      <c r="I430" s="2556">
        <v>170000</v>
      </c>
      <c r="J430" s="2539"/>
      <c r="K430" s="314"/>
      <c r="L430" s="185"/>
      <c r="M430" s="174"/>
      <c r="N430" s="174"/>
      <c r="O430" s="2538"/>
      <c r="P430" s="2538"/>
      <c r="Q430" s="2538"/>
      <c r="R430" s="2538"/>
      <c r="S430" s="2538"/>
      <c r="T430" s="2539"/>
      <c r="U430" s="301"/>
      <c r="V430" s="2802" t="s">
        <v>1023</v>
      </c>
      <c r="W430" s="2803"/>
      <c r="X430" s="223"/>
      <c r="Y430" s="197"/>
      <c r="Z430" s="2565"/>
      <c r="AA430" s="2864"/>
      <c r="AB430" s="2565"/>
      <c r="AC430" s="2864"/>
      <c r="AD430" s="2556">
        <v>0</v>
      </c>
      <c r="AE430" s="2539"/>
      <c r="AF430" s="61"/>
      <c r="AG430" s="185"/>
      <c r="AH430" s="174"/>
      <c r="AI430" s="174"/>
      <c r="AJ430" s="2538"/>
      <c r="AK430" s="2538"/>
      <c r="AL430" s="2538"/>
      <c r="AM430" s="2538"/>
      <c r="AN430" s="2538"/>
      <c r="AO430" s="2539"/>
    </row>
    <row r="431" spans="1:41" ht="16" customHeight="1" thickBot="1" x14ac:dyDescent="0.3">
      <c r="A431" s="2802" t="s">
        <v>1024</v>
      </c>
      <c r="B431" s="2803"/>
      <c r="C431" s="144" t="s">
        <v>507</v>
      </c>
      <c r="D431" s="197" t="s">
        <v>508</v>
      </c>
      <c r="E431" s="2565">
        <v>10</v>
      </c>
      <c r="F431" s="2864"/>
      <c r="G431" s="2873">
        <v>34000</v>
      </c>
      <c r="H431" s="2874"/>
      <c r="I431" s="2556">
        <v>340000</v>
      </c>
      <c r="J431" s="2539"/>
      <c r="K431" s="314"/>
      <c r="L431" s="186" t="s">
        <v>598</v>
      </c>
      <c r="M431" s="241"/>
      <c r="N431" s="241"/>
      <c r="O431" s="241"/>
      <c r="P431" s="241"/>
      <c r="Q431" s="187"/>
      <c r="R431" s="187"/>
      <c r="S431" s="2771">
        <v>22129360</v>
      </c>
      <c r="T431" s="2772"/>
      <c r="U431" s="301"/>
      <c r="V431" s="2802" t="s">
        <v>1024</v>
      </c>
      <c r="W431" s="2803"/>
      <c r="X431" s="144" t="s">
        <v>507</v>
      </c>
      <c r="Y431" s="197" t="s">
        <v>508</v>
      </c>
      <c r="Z431" s="2565">
        <v>5</v>
      </c>
      <c r="AA431" s="2864"/>
      <c r="AB431" s="2873">
        <v>34000</v>
      </c>
      <c r="AC431" s="2874"/>
      <c r="AD431" s="2556">
        <v>170000</v>
      </c>
      <c r="AE431" s="2539"/>
      <c r="AF431" s="61"/>
      <c r="AG431" s="186" t="s">
        <v>598</v>
      </c>
      <c r="AH431" s="241"/>
      <c r="AI431" s="241"/>
      <c r="AJ431" s="241"/>
      <c r="AK431" s="241"/>
      <c r="AL431" s="187"/>
      <c r="AM431" s="187"/>
      <c r="AN431" s="2771">
        <v>11560850</v>
      </c>
      <c r="AO431" s="2772"/>
    </row>
    <row r="432" spans="1:41" ht="16" customHeight="1" x14ac:dyDescent="0.15">
      <c r="A432" s="2802" t="s">
        <v>1030</v>
      </c>
      <c r="B432" s="2803"/>
      <c r="C432" s="144" t="s">
        <v>507</v>
      </c>
      <c r="D432" s="197" t="s">
        <v>508</v>
      </c>
      <c r="E432" s="2556">
        <v>5</v>
      </c>
      <c r="F432" s="2539"/>
      <c r="G432" s="2873">
        <v>34000</v>
      </c>
      <c r="H432" s="2874"/>
      <c r="I432" s="2556">
        <v>170000</v>
      </c>
      <c r="J432" s="2539"/>
      <c r="K432" s="319"/>
      <c r="L432" s="174"/>
      <c r="M432" s="174"/>
      <c r="N432" s="174"/>
      <c r="O432" s="174"/>
      <c r="P432" s="174"/>
      <c r="Q432" s="174"/>
      <c r="R432" s="174"/>
      <c r="S432" s="174"/>
      <c r="T432" s="174"/>
      <c r="U432" s="301"/>
      <c r="V432" s="2802" t="s">
        <v>1030</v>
      </c>
      <c r="W432" s="2803"/>
      <c r="X432" s="144" t="s">
        <v>507</v>
      </c>
      <c r="Y432" s="197" t="s">
        <v>508</v>
      </c>
      <c r="Z432" s="2556">
        <v>10</v>
      </c>
      <c r="AA432" s="2539"/>
      <c r="AB432" s="2873">
        <v>34000</v>
      </c>
      <c r="AC432" s="2874"/>
      <c r="AD432" s="2556">
        <v>340000</v>
      </c>
      <c r="AE432" s="2539"/>
      <c r="AF432" s="61"/>
      <c r="AG432" s="174"/>
      <c r="AH432" s="174"/>
      <c r="AI432" s="174"/>
      <c r="AJ432" s="174"/>
      <c r="AK432" s="174"/>
      <c r="AL432" s="174"/>
      <c r="AM432" s="174"/>
      <c r="AN432" s="174"/>
      <c r="AO432" s="174"/>
    </row>
    <row r="433" spans="1:41" ht="16" customHeight="1" x14ac:dyDescent="0.25">
      <c r="A433" s="2802" t="s">
        <v>1031</v>
      </c>
      <c r="B433" s="2803"/>
      <c r="C433" s="144" t="s">
        <v>507</v>
      </c>
      <c r="D433" s="197" t="s">
        <v>508</v>
      </c>
      <c r="E433" s="2565">
        <v>3</v>
      </c>
      <c r="F433" s="2864"/>
      <c r="G433" s="2873">
        <v>34000</v>
      </c>
      <c r="H433" s="2874"/>
      <c r="I433" s="2556">
        <v>102000</v>
      </c>
      <c r="J433" s="2539"/>
      <c r="K433" s="314"/>
      <c r="L433" s="15" t="s">
        <v>1546</v>
      </c>
      <c r="M433" s="174"/>
      <c r="N433" s="174"/>
      <c r="O433" s="174"/>
      <c r="P433" s="174"/>
      <c r="Q433" s="174"/>
      <c r="R433" s="174"/>
      <c r="S433" s="174"/>
      <c r="T433" s="174"/>
      <c r="U433" s="301"/>
      <c r="V433" s="2802" t="s">
        <v>1031</v>
      </c>
      <c r="W433" s="2803"/>
      <c r="X433" s="144" t="s">
        <v>507</v>
      </c>
      <c r="Y433" s="197" t="s">
        <v>508</v>
      </c>
      <c r="Z433" s="2565">
        <v>2</v>
      </c>
      <c r="AA433" s="2864"/>
      <c r="AB433" s="2873">
        <v>34000</v>
      </c>
      <c r="AC433" s="2874"/>
      <c r="AD433" s="2556">
        <v>68000</v>
      </c>
      <c r="AE433" s="2539"/>
      <c r="AF433" s="61"/>
      <c r="AG433" s="15" t="s">
        <v>1546</v>
      </c>
      <c r="AH433" s="174"/>
      <c r="AI433" s="174"/>
      <c r="AJ433" s="174"/>
      <c r="AK433" s="174"/>
      <c r="AL433" s="174"/>
      <c r="AM433" s="174"/>
      <c r="AN433" s="174"/>
      <c r="AO433" s="174"/>
    </row>
    <row r="434" spans="1:41" ht="16" customHeight="1" x14ac:dyDescent="0.25">
      <c r="A434" s="2802" t="s">
        <v>1032</v>
      </c>
      <c r="B434" s="2803"/>
      <c r="C434" s="223"/>
      <c r="D434" s="197"/>
      <c r="E434" s="2565"/>
      <c r="F434" s="2864"/>
      <c r="G434" s="2565"/>
      <c r="H434" s="2864"/>
      <c r="I434" s="2556">
        <v>0</v>
      </c>
      <c r="J434" s="2539"/>
      <c r="K434" s="314"/>
      <c r="L434" s="2174" t="s">
        <v>1602</v>
      </c>
      <c r="M434" s="1923"/>
      <c r="N434" s="1923"/>
      <c r="O434" s="1923"/>
      <c r="P434" s="1923"/>
      <c r="Q434" s="1938"/>
      <c r="R434" s="1923"/>
      <c r="S434" s="1923"/>
      <c r="T434" s="174"/>
      <c r="U434" s="301"/>
      <c r="V434" s="2802" t="s">
        <v>1032</v>
      </c>
      <c r="W434" s="2803"/>
      <c r="X434" s="223"/>
      <c r="Y434" s="197"/>
      <c r="Z434" s="2565"/>
      <c r="AA434" s="2864"/>
      <c r="AB434" s="2565"/>
      <c r="AC434" s="2864"/>
      <c r="AD434" s="2556">
        <v>0</v>
      </c>
      <c r="AE434" s="2539"/>
      <c r="AF434" s="61"/>
      <c r="AG434" s="2174" t="s">
        <v>1602</v>
      </c>
      <c r="AH434" s="1923"/>
      <c r="AI434" s="1923"/>
      <c r="AJ434" s="1923"/>
      <c r="AK434" s="1923"/>
      <c r="AL434" s="1938"/>
      <c r="AM434" s="1923"/>
      <c r="AN434" s="1923"/>
      <c r="AO434" s="174"/>
    </row>
    <row r="435" spans="1:41" ht="16" customHeight="1" x14ac:dyDescent="0.25">
      <c r="A435" s="2802" t="s">
        <v>1033</v>
      </c>
      <c r="B435" s="2803"/>
      <c r="C435" s="223"/>
      <c r="D435" s="197"/>
      <c r="E435" s="2565"/>
      <c r="F435" s="2864"/>
      <c r="G435" s="2565"/>
      <c r="H435" s="2864"/>
      <c r="I435" s="2556">
        <v>0</v>
      </c>
      <c r="J435" s="2539"/>
      <c r="K435" s="314"/>
      <c r="L435" s="174"/>
      <c r="M435" s="242"/>
      <c r="N435" s="242"/>
      <c r="O435" s="242"/>
      <c r="P435" s="242"/>
      <c r="Q435" s="130"/>
      <c r="R435" s="69"/>
      <c r="S435" s="69"/>
      <c r="T435" s="174"/>
      <c r="U435" s="301"/>
      <c r="V435" s="2802" t="s">
        <v>1033</v>
      </c>
      <c r="W435" s="2803"/>
      <c r="X435" s="223"/>
      <c r="Y435" s="197"/>
      <c r="Z435" s="2565"/>
      <c r="AA435" s="2864"/>
      <c r="AB435" s="2565"/>
      <c r="AC435" s="2864"/>
      <c r="AD435" s="2556">
        <v>0</v>
      </c>
      <c r="AE435" s="2539"/>
      <c r="AF435" s="61"/>
      <c r="AG435" s="174"/>
      <c r="AH435" s="2808"/>
      <c r="AI435" s="2808"/>
      <c r="AJ435" s="2808"/>
      <c r="AK435" s="2808"/>
      <c r="AL435" s="336"/>
      <c r="AM435" s="69"/>
      <c r="AN435" s="69"/>
      <c r="AO435" s="174"/>
    </row>
    <row r="436" spans="1:41" ht="16" customHeight="1" x14ac:dyDescent="0.15">
      <c r="A436" s="2802" t="s">
        <v>1034</v>
      </c>
      <c r="B436" s="2803"/>
      <c r="C436" s="144" t="s">
        <v>507</v>
      </c>
      <c r="D436" s="197" t="s">
        <v>508</v>
      </c>
      <c r="E436" s="2556">
        <v>10</v>
      </c>
      <c r="F436" s="2539"/>
      <c r="G436" s="2873">
        <v>34000</v>
      </c>
      <c r="H436" s="2874"/>
      <c r="I436" s="2556">
        <v>340000</v>
      </c>
      <c r="J436" s="2539"/>
      <c r="K436" s="314"/>
      <c r="L436" s="174"/>
      <c r="M436" s="2808"/>
      <c r="N436" s="2808"/>
      <c r="O436" s="2808"/>
      <c r="P436" s="2808"/>
      <c r="Q436" s="130"/>
      <c r="R436" s="69"/>
      <c r="S436" s="174"/>
      <c r="T436" s="174"/>
      <c r="U436" s="301"/>
      <c r="V436" s="2802" t="s">
        <v>1034</v>
      </c>
      <c r="W436" s="2803"/>
      <c r="X436" s="144" t="s">
        <v>507</v>
      </c>
      <c r="Y436" s="197" t="s">
        <v>508</v>
      </c>
      <c r="Z436" s="2556">
        <v>12</v>
      </c>
      <c r="AA436" s="2539"/>
      <c r="AB436" s="2873">
        <v>34000</v>
      </c>
      <c r="AC436" s="2874"/>
      <c r="AD436" s="2556">
        <v>408000</v>
      </c>
      <c r="AE436" s="2539"/>
      <c r="AF436" s="61"/>
      <c r="AG436" s="174"/>
      <c r="AH436" s="242"/>
      <c r="AI436" s="242"/>
      <c r="AJ436" s="242"/>
      <c r="AK436" s="242"/>
      <c r="AL436" s="130"/>
      <c r="AM436" s="69"/>
      <c r="AN436" s="174"/>
      <c r="AO436" s="174"/>
    </row>
    <row r="437" spans="1:41" ht="16" customHeight="1" x14ac:dyDescent="0.15">
      <c r="A437" s="2802" t="s">
        <v>901</v>
      </c>
      <c r="B437" s="2803"/>
      <c r="C437" s="144" t="s">
        <v>507</v>
      </c>
      <c r="D437" s="197" t="s">
        <v>508</v>
      </c>
      <c r="E437" s="2556">
        <v>8</v>
      </c>
      <c r="F437" s="2539"/>
      <c r="G437" s="2873">
        <v>34000</v>
      </c>
      <c r="H437" s="2874"/>
      <c r="I437" s="2556">
        <v>272000</v>
      </c>
      <c r="J437" s="2539"/>
      <c r="K437" s="314"/>
      <c r="L437" s="174"/>
      <c r="M437" s="2808"/>
      <c r="N437" s="2808"/>
      <c r="O437" s="2808"/>
      <c r="P437" s="2808"/>
      <c r="Q437" s="130"/>
      <c r="R437" s="174"/>
      <c r="S437" s="174"/>
      <c r="T437" s="174"/>
      <c r="U437" s="301"/>
      <c r="V437" s="2802" t="s">
        <v>901</v>
      </c>
      <c r="W437" s="2803"/>
      <c r="X437" s="144" t="s">
        <v>507</v>
      </c>
      <c r="Y437" s="197" t="s">
        <v>508</v>
      </c>
      <c r="Z437" s="2556">
        <v>10</v>
      </c>
      <c r="AA437" s="2539"/>
      <c r="AB437" s="2873">
        <v>34000</v>
      </c>
      <c r="AC437" s="2874"/>
      <c r="AD437" s="2556">
        <v>340000</v>
      </c>
      <c r="AE437" s="2539"/>
      <c r="AF437" s="61"/>
      <c r="AG437" s="174"/>
      <c r="AH437" s="242"/>
      <c r="AI437" s="242"/>
      <c r="AJ437" s="242"/>
      <c r="AK437" s="242"/>
      <c r="AL437" s="130"/>
      <c r="AM437" s="174"/>
      <c r="AN437" s="174"/>
      <c r="AO437" s="174"/>
    </row>
    <row r="438" spans="1:41" ht="16" customHeight="1" x14ac:dyDescent="0.25">
      <c r="A438" s="2802" t="s">
        <v>902</v>
      </c>
      <c r="B438" s="2803"/>
      <c r="C438" s="144" t="s">
        <v>507</v>
      </c>
      <c r="D438" s="197" t="s">
        <v>508</v>
      </c>
      <c r="E438" s="2565">
        <v>2</v>
      </c>
      <c r="F438" s="2864"/>
      <c r="G438" s="2873">
        <v>34000</v>
      </c>
      <c r="H438" s="2874"/>
      <c r="I438" s="2556">
        <v>68000</v>
      </c>
      <c r="J438" s="2539"/>
      <c r="K438" s="314"/>
      <c r="L438" s="174"/>
      <c r="M438" s="2808"/>
      <c r="N438" s="2808"/>
      <c r="O438" s="2808"/>
      <c r="P438" s="2808"/>
      <c r="Q438" s="307"/>
      <c r="R438" s="69"/>
      <c r="S438" s="174"/>
      <c r="T438" s="174"/>
      <c r="U438" s="301"/>
      <c r="V438" s="2802" t="s">
        <v>902</v>
      </c>
      <c r="W438" s="2803"/>
      <c r="X438" s="144" t="s">
        <v>507</v>
      </c>
      <c r="Y438" s="197" t="s">
        <v>508</v>
      </c>
      <c r="Z438" s="2565">
        <v>5</v>
      </c>
      <c r="AA438" s="2864"/>
      <c r="AB438" s="2873">
        <v>34000</v>
      </c>
      <c r="AC438" s="2874"/>
      <c r="AD438" s="2556">
        <v>170000</v>
      </c>
      <c r="AE438" s="2539"/>
      <c r="AF438" s="61"/>
      <c r="AG438" s="174"/>
      <c r="AH438" s="2808"/>
      <c r="AI438" s="2808"/>
      <c r="AJ438" s="2808"/>
      <c r="AK438" s="2808"/>
      <c r="AL438" s="130"/>
      <c r="AM438" s="69"/>
      <c r="AN438" s="174"/>
      <c r="AO438" s="174"/>
    </row>
    <row r="439" spans="1:41" ht="16" customHeight="1" x14ac:dyDescent="0.25">
      <c r="A439" s="2879" t="s">
        <v>1035</v>
      </c>
      <c r="B439" s="2880"/>
      <c r="C439" s="223"/>
      <c r="D439" s="197"/>
      <c r="E439" s="2565"/>
      <c r="F439" s="2864"/>
      <c r="G439" s="2565"/>
      <c r="H439" s="2864"/>
      <c r="I439" s="2561">
        <v>1015600</v>
      </c>
      <c r="J439" s="2562"/>
      <c r="K439" s="314"/>
      <c r="L439" s="174"/>
      <c r="M439" s="174"/>
      <c r="N439" s="174"/>
      <c r="O439" s="174"/>
      <c r="P439" s="174"/>
      <c r="Q439" s="174"/>
      <c r="R439" s="69"/>
      <c r="S439" s="174"/>
      <c r="T439" s="174"/>
      <c r="U439" s="301"/>
      <c r="V439" s="2879" t="s">
        <v>1035</v>
      </c>
      <c r="W439" s="2880"/>
      <c r="X439" s="233"/>
      <c r="Y439" s="197"/>
      <c r="Z439" s="2565"/>
      <c r="AA439" s="2864"/>
      <c r="AB439" s="2565"/>
      <c r="AC439" s="2864"/>
      <c r="AD439" s="2561">
        <v>3838500</v>
      </c>
      <c r="AE439" s="2562"/>
      <c r="AF439" s="61"/>
      <c r="AG439" s="174"/>
      <c r="AH439" s="2808"/>
      <c r="AI439" s="2808"/>
      <c r="AJ439" s="2808"/>
      <c r="AK439" s="2808"/>
      <c r="AL439" s="130"/>
      <c r="AM439" s="69"/>
      <c r="AN439" s="174"/>
      <c r="AO439" s="174"/>
    </row>
    <row r="440" spans="1:41" ht="16" customHeight="1" x14ac:dyDescent="0.25">
      <c r="A440" s="2802" t="s">
        <v>904</v>
      </c>
      <c r="B440" s="2803"/>
      <c r="C440" s="144" t="s">
        <v>507</v>
      </c>
      <c r="D440" s="197" t="s">
        <v>508</v>
      </c>
      <c r="E440" s="2565">
        <v>5</v>
      </c>
      <c r="F440" s="2864"/>
      <c r="G440" s="2873">
        <v>34000</v>
      </c>
      <c r="H440" s="2874"/>
      <c r="I440" s="2556">
        <v>170000</v>
      </c>
      <c r="J440" s="2539"/>
      <c r="K440" s="314"/>
      <c r="L440" s="61"/>
      <c r="M440" s="61"/>
      <c r="N440" s="61"/>
      <c r="O440" s="61"/>
      <c r="P440" s="61"/>
      <c r="Q440" s="61"/>
      <c r="R440" s="69"/>
      <c r="S440" s="174"/>
      <c r="T440" s="174"/>
      <c r="U440" s="301"/>
      <c r="V440" s="2802" t="s">
        <v>904</v>
      </c>
      <c r="W440" s="2803"/>
      <c r="X440" s="144" t="s">
        <v>507</v>
      </c>
      <c r="Y440" s="197" t="s">
        <v>508</v>
      </c>
      <c r="Z440" s="2565">
        <v>40</v>
      </c>
      <c r="AA440" s="2864"/>
      <c r="AB440" s="2873">
        <v>34000</v>
      </c>
      <c r="AC440" s="2874"/>
      <c r="AD440" s="2556">
        <v>1360000</v>
      </c>
      <c r="AE440" s="2539"/>
      <c r="AF440" s="61"/>
      <c r="AG440" s="174"/>
      <c r="AH440" s="2808"/>
      <c r="AI440" s="2808"/>
      <c r="AJ440" s="2808"/>
      <c r="AK440" s="2808"/>
      <c r="AL440" s="307"/>
      <c r="AM440" s="69"/>
      <c r="AN440" s="174"/>
      <c r="AO440" s="174"/>
    </row>
    <row r="441" spans="1:41" ht="16" customHeight="1" x14ac:dyDescent="0.25">
      <c r="A441" s="2802" t="s">
        <v>1036</v>
      </c>
      <c r="B441" s="2803"/>
      <c r="C441" s="144" t="s">
        <v>507</v>
      </c>
      <c r="D441" s="197" t="s">
        <v>508</v>
      </c>
      <c r="E441" s="2565">
        <v>1</v>
      </c>
      <c r="F441" s="2864"/>
      <c r="G441" s="2873">
        <v>34000</v>
      </c>
      <c r="H441" s="2874"/>
      <c r="I441" s="2556">
        <v>34000</v>
      </c>
      <c r="J441" s="2539"/>
      <c r="K441" s="314"/>
      <c r="L441" s="61"/>
      <c r="M441" s="61"/>
      <c r="N441" s="61"/>
      <c r="O441" s="61"/>
      <c r="P441" s="61"/>
      <c r="Q441" s="61"/>
      <c r="R441" s="174"/>
      <c r="S441" s="174"/>
      <c r="T441" s="174"/>
      <c r="U441" s="301"/>
      <c r="V441" s="2802" t="s">
        <v>1036</v>
      </c>
      <c r="W441" s="2803"/>
      <c r="X441" s="144" t="s">
        <v>507</v>
      </c>
      <c r="Y441" s="197" t="s">
        <v>508</v>
      </c>
      <c r="Z441" s="2565">
        <v>5</v>
      </c>
      <c r="AA441" s="2864"/>
      <c r="AB441" s="2873">
        <v>34000</v>
      </c>
      <c r="AC441" s="2874"/>
      <c r="AD441" s="2556">
        <v>170000</v>
      </c>
      <c r="AE441" s="2539"/>
      <c r="AF441" s="61"/>
      <c r="AG441" s="174"/>
      <c r="AH441" s="174"/>
      <c r="AI441" s="174"/>
      <c r="AJ441" s="174"/>
      <c r="AK441" s="174"/>
      <c r="AL441" s="174"/>
      <c r="AM441" s="174"/>
      <c r="AN441" s="174"/>
      <c r="AO441" s="174"/>
    </row>
    <row r="442" spans="1:41" ht="16" customHeight="1" x14ac:dyDescent="0.25">
      <c r="A442" s="2802" t="s">
        <v>913</v>
      </c>
      <c r="B442" s="2803"/>
      <c r="C442" s="144" t="s">
        <v>507</v>
      </c>
      <c r="D442" s="197" t="s">
        <v>508</v>
      </c>
      <c r="E442" s="2565">
        <v>2</v>
      </c>
      <c r="F442" s="2864"/>
      <c r="G442" s="2873">
        <v>34000</v>
      </c>
      <c r="H442" s="2874"/>
      <c r="I442" s="2556">
        <v>68000</v>
      </c>
      <c r="J442" s="2539"/>
      <c r="K442" s="314"/>
      <c r="L442" s="61"/>
      <c r="M442" s="61"/>
      <c r="N442" s="61"/>
      <c r="O442" s="61"/>
      <c r="P442" s="61"/>
      <c r="Q442" s="61"/>
      <c r="R442" s="61"/>
      <c r="S442" s="174"/>
      <c r="T442" s="174"/>
      <c r="U442" s="301"/>
      <c r="V442" s="2802" t="s">
        <v>913</v>
      </c>
      <c r="W442" s="2803"/>
      <c r="X442" s="144" t="s">
        <v>507</v>
      </c>
      <c r="Y442" s="197" t="s">
        <v>508</v>
      </c>
      <c r="Z442" s="2565">
        <v>10</v>
      </c>
      <c r="AA442" s="2864"/>
      <c r="AB442" s="2873">
        <v>34000</v>
      </c>
      <c r="AC442" s="2874"/>
      <c r="AD442" s="2556">
        <v>340000</v>
      </c>
      <c r="AE442" s="2539"/>
      <c r="AF442" s="61"/>
      <c r="AG442" s="61"/>
      <c r="AH442" s="61"/>
      <c r="AI442" s="61"/>
      <c r="AJ442" s="61"/>
      <c r="AK442" s="61"/>
      <c r="AL442" s="61"/>
      <c r="AM442" s="61"/>
      <c r="AN442" s="174"/>
      <c r="AO442" s="174"/>
    </row>
    <row r="443" spans="1:41" ht="16" customHeight="1" x14ac:dyDescent="0.25">
      <c r="A443" s="2802" t="s">
        <v>745</v>
      </c>
      <c r="B443" s="2803"/>
      <c r="C443" s="144" t="s">
        <v>507</v>
      </c>
      <c r="D443" s="197" t="s">
        <v>508</v>
      </c>
      <c r="E443" s="2565">
        <v>1</v>
      </c>
      <c r="F443" s="2864"/>
      <c r="G443" s="2873">
        <v>34000</v>
      </c>
      <c r="H443" s="2874"/>
      <c r="I443" s="2556">
        <v>34000</v>
      </c>
      <c r="J443" s="2539"/>
      <c r="L443" s="61"/>
      <c r="M443" s="61"/>
      <c r="N443" s="61"/>
      <c r="O443" s="61"/>
      <c r="P443" s="61"/>
      <c r="Q443" s="61"/>
      <c r="U443" s="301"/>
      <c r="V443" s="2802" t="s">
        <v>745</v>
      </c>
      <c r="W443" s="2803"/>
      <c r="X443" s="144" t="s">
        <v>507</v>
      </c>
      <c r="Y443" s="197" t="s">
        <v>508</v>
      </c>
      <c r="Z443" s="2565">
        <v>5</v>
      </c>
      <c r="AA443" s="2864"/>
      <c r="AB443" s="2873">
        <v>34000</v>
      </c>
      <c r="AC443" s="2874"/>
      <c r="AD443" s="2556">
        <v>170000</v>
      </c>
      <c r="AE443" s="2539"/>
      <c r="AF443" s="61"/>
      <c r="AG443" s="61"/>
      <c r="AH443" s="61"/>
      <c r="AI443" s="61"/>
      <c r="AJ443" s="61"/>
      <c r="AK443" s="61"/>
      <c r="AL443" s="61"/>
    </row>
    <row r="444" spans="1:41" ht="16" customHeight="1" x14ac:dyDescent="0.25">
      <c r="A444" s="2802" t="s">
        <v>782</v>
      </c>
      <c r="B444" s="2803"/>
      <c r="C444" s="223"/>
      <c r="D444" s="197" t="s">
        <v>811</v>
      </c>
      <c r="E444" s="2565"/>
      <c r="F444" s="2864"/>
      <c r="G444" s="2565"/>
      <c r="H444" s="2864"/>
      <c r="I444" s="2556">
        <v>350000</v>
      </c>
      <c r="J444" s="2539"/>
      <c r="L444" s="61"/>
      <c r="M444" s="61"/>
      <c r="N444" s="61"/>
      <c r="O444" s="61"/>
      <c r="P444" s="61"/>
      <c r="Q444" s="61"/>
      <c r="U444" s="301"/>
      <c r="V444" s="2802" t="s">
        <v>1577</v>
      </c>
      <c r="W444" s="2803"/>
      <c r="X444" s="144" t="s">
        <v>811</v>
      </c>
      <c r="Y444" s="197"/>
      <c r="Z444" s="2565"/>
      <c r="AA444" s="2864"/>
      <c r="AB444" s="2565"/>
      <c r="AC444" s="2864"/>
      <c r="AD444" s="2556">
        <v>450000</v>
      </c>
      <c r="AE444" s="2539"/>
      <c r="AF444" s="61"/>
      <c r="AG444" s="61"/>
      <c r="AH444" s="61"/>
      <c r="AI444" s="61"/>
      <c r="AJ444" s="61"/>
      <c r="AK444" s="61"/>
      <c r="AL444" s="61"/>
    </row>
    <row r="445" spans="1:41" ht="16" customHeight="1" x14ac:dyDescent="0.25">
      <c r="A445" s="2802" t="s">
        <v>630</v>
      </c>
      <c r="B445" s="2803"/>
      <c r="C445" s="197" t="s">
        <v>602</v>
      </c>
      <c r="D445" s="197" t="s">
        <v>566</v>
      </c>
      <c r="E445" s="2565">
        <v>4</v>
      </c>
      <c r="F445" s="2864"/>
      <c r="G445" s="2877">
        <v>89900</v>
      </c>
      <c r="H445" s="2878"/>
      <c r="I445" s="2556">
        <v>359600</v>
      </c>
      <c r="J445" s="2539"/>
      <c r="U445" s="301"/>
      <c r="V445" s="2802" t="s">
        <v>630</v>
      </c>
      <c r="W445" s="2803"/>
      <c r="X445" s="223"/>
      <c r="Y445" s="197" t="s">
        <v>566</v>
      </c>
      <c r="Z445" s="2565">
        <v>15</v>
      </c>
      <c r="AA445" s="2864"/>
      <c r="AB445" s="2565">
        <v>89900</v>
      </c>
      <c r="AC445" s="2864"/>
      <c r="AD445" s="2556">
        <v>1348500</v>
      </c>
      <c r="AE445" s="2539"/>
      <c r="AF445" s="61"/>
    </row>
    <row r="446" spans="1:41" ht="16" customHeight="1" thickBot="1" x14ac:dyDescent="0.2">
      <c r="A446" s="244" t="s">
        <v>568</v>
      </c>
      <c r="B446" s="245"/>
      <c r="C446" s="246"/>
      <c r="D446" s="245"/>
      <c r="E446" s="2552">
        <v>123</v>
      </c>
      <c r="F446" s="2553"/>
      <c r="G446" s="2552"/>
      <c r="H446" s="2553"/>
      <c r="I446" s="2552">
        <v>5397300</v>
      </c>
      <c r="J446" s="2553"/>
      <c r="U446" s="301"/>
      <c r="V446" s="244" t="s">
        <v>568</v>
      </c>
      <c r="W446" s="245"/>
      <c r="X446" s="246"/>
      <c r="Y446" s="245"/>
      <c r="Z446" s="2552">
        <v>114</v>
      </c>
      <c r="AA446" s="2553"/>
      <c r="AB446" s="2552"/>
      <c r="AC446" s="2553"/>
      <c r="AD446" s="2552">
        <v>5674500</v>
      </c>
      <c r="AE446" s="2553"/>
      <c r="AF446" s="61"/>
      <c r="AG446" s="61"/>
      <c r="AH446" s="61"/>
      <c r="AI446" s="61"/>
      <c r="AJ446" s="61"/>
      <c r="AK446" s="61"/>
      <c r="AL446" s="61"/>
      <c r="AM446" s="61"/>
      <c r="AN446" s="61"/>
      <c r="AO446" s="61"/>
    </row>
    <row r="447" spans="1:41" ht="16" customHeight="1" x14ac:dyDescent="0.15">
      <c r="A447" s="61"/>
      <c r="B447" s="61"/>
      <c r="C447" s="61"/>
      <c r="D447" s="61"/>
      <c r="E447" s="61"/>
      <c r="F447" s="61"/>
      <c r="G447" s="61"/>
      <c r="H447" s="309"/>
      <c r="I447" s="309"/>
      <c r="J447" s="309"/>
      <c r="K447" s="331"/>
      <c r="L447" s="61"/>
      <c r="M447" s="61"/>
      <c r="N447" s="61"/>
      <c r="O447" s="61"/>
      <c r="P447" s="61"/>
      <c r="Q447" s="61"/>
      <c r="R447" s="61"/>
      <c r="S447" s="331"/>
      <c r="T447" s="331"/>
      <c r="U447" s="310"/>
      <c r="V447" s="61"/>
      <c r="W447" s="61"/>
      <c r="X447" s="61"/>
      <c r="Y447" s="61"/>
      <c r="Z447" s="61"/>
      <c r="AA447" s="61"/>
      <c r="AB447" s="61"/>
      <c r="AC447" s="309"/>
      <c r="AD447" s="309"/>
      <c r="AE447" s="309"/>
      <c r="AF447" s="310"/>
      <c r="AG447" s="61"/>
      <c r="AH447" s="61"/>
      <c r="AI447" s="61"/>
      <c r="AJ447" s="61"/>
      <c r="AK447" s="61"/>
      <c r="AL447" s="61"/>
      <c r="AM447" s="61"/>
      <c r="AN447" s="310"/>
      <c r="AO447" s="310"/>
    </row>
    <row r="448" spans="1:41" ht="16" customHeight="1" x14ac:dyDescent="0.15">
      <c r="A448" s="61"/>
      <c r="B448" s="61"/>
      <c r="C448" s="61"/>
      <c r="D448" s="61"/>
      <c r="E448" s="61"/>
      <c r="F448" s="61"/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2896"/>
      <c r="T448" s="2896"/>
      <c r="U448" s="301"/>
      <c r="V448" s="61"/>
      <c r="W448" s="61"/>
      <c r="X448" s="61"/>
      <c r="Y448" s="61"/>
      <c r="Z448" s="61"/>
      <c r="AA448" s="61"/>
      <c r="AB448" s="61"/>
      <c r="AC448" s="61"/>
      <c r="AD448" s="61"/>
      <c r="AE448" s="61"/>
      <c r="AF448" s="61"/>
      <c r="AG448" s="61"/>
      <c r="AH448" s="61"/>
      <c r="AI448" s="61"/>
      <c r="AJ448" s="61"/>
      <c r="AK448" s="61"/>
      <c r="AL448" s="61"/>
      <c r="AM448" s="61"/>
      <c r="AN448" s="2896"/>
      <c r="AO448" s="2896"/>
    </row>
    <row r="449" spans="1:41" ht="16" customHeight="1" x14ac:dyDescent="0.15">
      <c r="A449" s="2612"/>
      <c r="B449" s="2612"/>
      <c r="C449" s="2612"/>
      <c r="D449" s="2612"/>
      <c r="E449" s="2612"/>
      <c r="F449" s="2612"/>
      <c r="G449" s="2612"/>
      <c r="H449" s="2612"/>
      <c r="I449" s="2612"/>
      <c r="J449" s="2612"/>
      <c r="K449" s="2612"/>
      <c r="L449" s="2612"/>
      <c r="M449" s="2612"/>
      <c r="N449" s="2612"/>
      <c r="O449" s="2612"/>
      <c r="P449" s="2612"/>
      <c r="Q449" s="2612"/>
      <c r="R449" s="2612"/>
      <c r="S449" s="2612"/>
      <c r="T449" s="2612"/>
      <c r="U449" s="2612"/>
      <c r="V449" s="2612"/>
      <c r="W449" s="2612"/>
      <c r="X449" s="2612"/>
      <c r="Y449" s="2612"/>
      <c r="Z449" s="2612"/>
      <c r="AA449" s="2612"/>
      <c r="AB449" s="2612"/>
      <c r="AC449" s="2612"/>
      <c r="AD449" s="2612"/>
      <c r="AE449" s="2612"/>
      <c r="AF449" s="2612"/>
      <c r="AG449" s="2612"/>
      <c r="AH449" s="2612"/>
      <c r="AI449" s="2612"/>
      <c r="AJ449" s="2612"/>
      <c r="AK449" s="2612"/>
      <c r="AL449" s="2612"/>
      <c r="AM449" s="2612"/>
      <c r="AN449" s="2612"/>
      <c r="AO449" s="2612"/>
    </row>
    <row r="450" spans="1:41" ht="16" customHeight="1" x14ac:dyDescent="0.15">
      <c r="A450" s="311"/>
      <c r="B450" s="311"/>
      <c r="C450" s="311"/>
      <c r="D450" s="311"/>
      <c r="E450" s="309"/>
      <c r="F450" s="309"/>
      <c r="G450" s="309"/>
      <c r="H450" s="309"/>
      <c r="I450" s="309"/>
      <c r="J450" s="309"/>
      <c r="K450" s="331"/>
      <c r="L450" s="331"/>
      <c r="M450" s="331"/>
      <c r="N450" s="331"/>
      <c r="O450" s="331"/>
      <c r="P450" s="331"/>
      <c r="Q450" s="331"/>
      <c r="R450" s="331"/>
      <c r="S450" s="331"/>
      <c r="T450" s="331"/>
      <c r="U450" s="310"/>
      <c r="V450" s="311"/>
      <c r="W450" s="311"/>
      <c r="X450" s="311"/>
      <c r="Y450" s="311"/>
      <c r="Z450" s="309"/>
      <c r="AA450" s="309"/>
      <c r="AB450" s="309"/>
      <c r="AC450" s="309"/>
      <c r="AD450" s="309"/>
      <c r="AE450" s="309"/>
      <c r="AF450" s="310"/>
      <c r="AG450" s="310"/>
      <c r="AH450" s="310"/>
      <c r="AI450" s="310"/>
      <c r="AJ450" s="310"/>
      <c r="AK450" s="310"/>
      <c r="AL450" s="310"/>
      <c r="AM450" s="310"/>
      <c r="AN450" s="310"/>
      <c r="AO450" s="310"/>
    </row>
    <row r="451" spans="1:41" ht="16" customHeight="1" x14ac:dyDescent="0.15">
      <c r="A451" s="2613" t="s">
        <v>1878</v>
      </c>
      <c r="B451" s="2613"/>
      <c r="C451" s="2613"/>
      <c r="D451" s="2613"/>
      <c r="E451" s="2613"/>
      <c r="F451" s="2613"/>
      <c r="G451" s="2613"/>
      <c r="H451" s="2613"/>
      <c r="I451" s="2613"/>
      <c r="J451" s="2613"/>
      <c r="K451" s="2613"/>
      <c r="L451" s="2613"/>
      <c r="M451" s="2613"/>
      <c r="N451" s="2613"/>
      <c r="O451" s="2613"/>
      <c r="P451" s="2613"/>
      <c r="Q451" s="2613"/>
      <c r="R451" s="2613"/>
      <c r="S451" s="2613"/>
      <c r="T451" s="2613"/>
      <c r="U451" s="313"/>
      <c r="V451" s="2613" t="s">
        <v>1898</v>
      </c>
      <c r="W451" s="2613"/>
      <c r="X451" s="2613"/>
      <c r="Y451" s="2613"/>
      <c r="Z451" s="2613"/>
      <c r="AA451" s="2613"/>
      <c r="AB451" s="2613"/>
      <c r="AC451" s="2613"/>
      <c r="AD451" s="2613"/>
      <c r="AE451" s="2613"/>
      <c r="AF451" s="2613"/>
      <c r="AG451" s="2613"/>
      <c r="AH451" s="2613"/>
      <c r="AI451" s="2613"/>
      <c r="AJ451" s="2613"/>
      <c r="AK451" s="2613"/>
      <c r="AL451" s="2613"/>
      <c r="AM451" s="2613"/>
      <c r="AN451" s="2613"/>
      <c r="AO451" s="2613"/>
    </row>
    <row r="452" spans="1:41" ht="16" customHeight="1" thickBot="1" x14ac:dyDescent="0.2">
      <c r="A452" s="2613"/>
      <c r="B452" s="2613"/>
      <c r="C452" s="2613"/>
      <c r="D452" s="2613"/>
      <c r="E452" s="2613"/>
      <c r="F452" s="2613"/>
      <c r="G452" s="2613"/>
      <c r="H452" s="2613"/>
      <c r="I452" s="2613"/>
      <c r="J452" s="2613"/>
      <c r="K452" s="2613"/>
      <c r="L452" s="2613"/>
      <c r="M452" s="2613"/>
      <c r="N452" s="2613"/>
      <c r="O452" s="2613"/>
      <c r="P452" s="2613"/>
      <c r="Q452" s="2613"/>
      <c r="R452" s="2613"/>
      <c r="S452" s="2613"/>
      <c r="T452" s="2613"/>
      <c r="U452" s="301"/>
      <c r="V452" s="174"/>
      <c r="W452" s="174"/>
      <c r="X452" s="174"/>
      <c r="Y452" s="174"/>
      <c r="Z452" s="174"/>
      <c r="AA452" s="174"/>
      <c r="AB452" s="174"/>
      <c r="AC452" s="174"/>
      <c r="AD452" s="174"/>
      <c r="AE452" s="174"/>
      <c r="AF452" s="61"/>
      <c r="AG452" s="61"/>
      <c r="AH452" s="61"/>
      <c r="AI452" s="61"/>
      <c r="AJ452" s="61"/>
      <c r="AK452" s="61"/>
      <c r="AL452" s="61"/>
      <c r="AM452" s="61"/>
      <c r="AN452" s="61"/>
      <c r="AO452" s="61"/>
    </row>
    <row r="453" spans="1:41" ht="16" customHeight="1" x14ac:dyDescent="0.25">
      <c r="A453" s="2601" t="s">
        <v>446</v>
      </c>
      <c r="B453" s="2602"/>
      <c r="C453" s="2601" t="s">
        <v>447</v>
      </c>
      <c r="D453" s="2606"/>
      <c r="E453" s="2606"/>
      <c r="F453" s="2602"/>
      <c r="G453" s="2601" t="s">
        <v>448</v>
      </c>
      <c r="H453" s="2602"/>
      <c r="I453" s="2601" t="s">
        <v>449</v>
      </c>
      <c r="J453" s="2602"/>
      <c r="K453" s="61"/>
      <c r="L453" s="2599" t="s">
        <v>446</v>
      </c>
      <c r="M453" s="2601" t="s">
        <v>447</v>
      </c>
      <c r="N453" s="2606"/>
      <c r="O453" s="2606"/>
      <c r="P453" s="2602"/>
      <c r="Q453" s="2601" t="s">
        <v>448</v>
      </c>
      <c r="R453" s="2602"/>
      <c r="S453" s="2601"/>
      <c r="T453" s="2602"/>
      <c r="U453" s="302"/>
      <c r="V453" s="2601" t="s">
        <v>446</v>
      </c>
      <c r="W453" s="2602"/>
      <c r="X453" s="2601" t="s">
        <v>447</v>
      </c>
      <c r="Y453" s="2606"/>
      <c r="Z453" s="2606"/>
      <c r="AA453" s="2602"/>
      <c r="AB453" s="2601" t="s">
        <v>448</v>
      </c>
      <c r="AC453" s="2602"/>
      <c r="AD453" s="2601" t="s">
        <v>449</v>
      </c>
      <c r="AE453" s="2602"/>
      <c r="AF453" s="61"/>
      <c r="AG453" s="2599" t="s">
        <v>446</v>
      </c>
      <c r="AH453" s="2601" t="s">
        <v>447</v>
      </c>
      <c r="AI453" s="2606"/>
      <c r="AJ453" s="2606"/>
      <c r="AK453" s="2602"/>
      <c r="AL453" s="2601" t="s">
        <v>448</v>
      </c>
      <c r="AM453" s="2602"/>
      <c r="AN453" s="2601"/>
      <c r="AO453" s="2895"/>
    </row>
    <row r="454" spans="1:41" ht="16" customHeight="1" thickBot="1" x14ac:dyDescent="0.3">
      <c r="A454" s="2583"/>
      <c r="B454" s="2584"/>
      <c r="C454" s="2585"/>
      <c r="D454" s="2607"/>
      <c r="E454" s="2607"/>
      <c r="F454" s="2586"/>
      <c r="G454" s="2583" t="s">
        <v>451</v>
      </c>
      <c r="H454" s="2584"/>
      <c r="I454" s="2583"/>
      <c r="J454" s="2584"/>
      <c r="K454" s="61"/>
      <c r="L454" s="2663"/>
      <c r="M454" s="2585"/>
      <c r="N454" s="2607"/>
      <c r="O454" s="2607"/>
      <c r="P454" s="2586"/>
      <c r="Q454" s="2583" t="s">
        <v>451</v>
      </c>
      <c r="R454" s="2584"/>
      <c r="S454" s="2583" t="s">
        <v>281</v>
      </c>
      <c r="T454" s="2584"/>
      <c r="U454" s="302"/>
      <c r="V454" s="2583"/>
      <c r="W454" s="2584"/>
      <c r="X454" s="2585"/>
      <c r="Y454" s="2607"/>
      <c r="Z454" s="2607"/>
      <c r="AA454" s="2586"/>
      <c r="AB454" s="2583" t="s">
        <v>451</v>
      </c>
      <c r="AC454" s="2584"/>
      <c r="AD454" s="2583"/>
      <c r="AE454" s="2584"/>
      <c r="AF454" s="61"/>
      <c r="AG454" s="2663"/>
      <c r="AH454" s="2585"/>
      <c r="AI454" s="2607"/>
      <c r="AJ454" s="2607"/>
      <c r="AK454" s="2586"/>
      <c r="AL454" s="2583" t="s">
        <v>451</v>
      </c>
      <c r="AM454" s="2584"/>
      <c r="AN454" s="2583" t="s">
        <v>281</v>
      </c>
      <c r="AO454" s="2864"/>
    </row>
    <row r="455" spans="1:41" ht="16" customHeight="1" x14ac:dyDescent="0.25">
      <c r="A455" s="2583"/>
      <c r="B455" s="2584"/>
      <c r="C455" s="74" t="s">
        <v>452</v>
      </c>
      <c r="D455" s="2663" t="s">
        <v>453</v>
      </c>
      <c r="E455" s="2583" t="s">
        <v>454</v>
      </c>
      <c r="F455" s="2584"/>
      <c r="G455" s="2583" t="s">
        <v>455</v>
      </c>
      <c r="H455" s="2584"/>
      <c r="I455" s="2583" t="s">
        <v>357</v>
      </c>
      <c r="J455" s="2584"/>
      <c r="K455" s="61"/>
      <c r="L455" s="2663"/>
      <c r="M455" s="72" t="s">
        <v>452</v>
      </c>
      <c r="N455" s="2599" t="s">
        <v>453</v>
      </c>
      <c r="O455" s="2601" t="s">
        <v>454</v>
      </c>
      <c r="P455" s="2602"/>
      <c r="Q455" s="2583" t="s">
        <v>455</v>
      </c>
      <c r="R455" s="2584"/>
      <c r="S455" s="2583" t="s">
        <v>357</v>
      </c>
      <c r="T455" s="2584"/>
      <c r="U455" s="302"/>
      <c r="V455" s="2583"/>
      <c r="W455" s="2584"/>
      <c r="X455" s="74" t="s">
        <v>452</v>
      </c>
      <c r="Y455" s="2663" t="s">
        <v>453</v>
      </c>
      <c r="Z455" s="2583" t="s">
        <v>454</v>
      </c>
      <c r="AA455" s="2584"/>
      <c r="AB455" s="2583" t="s">
        <v>455</v>
      </c>
      <c r="AC455" s="2584"/>
      <c r="AD455" s="2583" t="s">
        <v>357</v>
      </c>
      <c r="AE455" s="2584"/>
      <c r="AF455" s="61"/>
      <c r="AG455" s="2663"/>
      <c r="AH455" s="72" t="s">
        <v>452</v>
      </c>
      <c r="AI455" s="2663" t="s">
        <v>453</v>
      </c>
      <c r="AJ455" s="2583" t="s">
        <v>454</v>
      </c>
      <c r="AK455" s="2584"/>
      <c r="AL455" s="2583" t="s">
        <v>455</v>
      </c>
      <c r="AM455" s="2584"/>
      <c r="AN455" s="2583" t="s">
        <v>357</v>
      </c>
      <c r="AO455" s="2864"/>
    </row>
    <row r="456" spans="1:41" ht="16" customHeight="1" thickBot="1" x14ac:dyDescent="0.3">
      <c r="A456" s="2585"/>
      <c r="B456" s="2586"/>
      <c r="C456" s="75" t="s">
        <v>456</v>
      </c>
      <c r="D456" s="2600"/>
      <c r="E456" s="2585"/>
      <c r="F456" s="2586"/>
      <c r="G456" s="2585"/>
      <c r="H456" s="2586"/>
      <c r="I456" s="2585"/>
      <c r="J456" s="2586"/>
      <c r="K456" s="61"/>
      <c r="L456" s="2600"/>
      <c r="M456" s="71" t="s">
        <v>456</v>
      </c>
      <c r="N456" s="2600"/>
      <c r="O456" s="2585"/>
      <c r="P456" s="2586"/>
      <c r="Q456" s="2585"/>
      <c r="R456" s="2586"/>
      <c r="S456" s="2585"/>
      <c r="T456" s="2586"/>
      <c r="U456" s="302"/>
      <c r="V456" s="2585"/>
      <c r="W456" s="2586"/>
      <c r="X456" s="75" t="s">
        <v>456</v>
      </c>
      <c r="Y456" s="2600"/>
      <c r="Z456" s="2585"/>
      <c r="AA456" s="2586"/>
      <c r="AB456" s="2585"/>
      <c r="AC456" s="2586"/>
      <c r="AD456" s="2585"/>
      <c r="AE456" s="2586"/>
      <c r="AF456" s="61"/>
      <c r="AG456" s="2600"/>
      <c r="AH456" s="71" t="s">
        <v>456</v>
      </c>
      <c r="AI456" s="2600"/>
      <c r="AJ456" s="2585"/>
      <c r="AK456" s="2586"/>
      <c r="AL456" s="2585"/>
      <c r="AM456" s="2586"/>
      <c r="AN456" s="2893"/>
      <c r="AO456" s="2894"/>
    </row>
    <row r="457" spans="1:41" ht="16" customHeight="1" x14ac:dyDescent="0.25">
      <c r="A457" s="2898" t="s">
        <v>457</v>
      </c>
      <c r="B457" s="2899"/>
      <c r="C457" s="220"/>
      <c r="D457" s="197"/>
      <c r="E457" s="2565"/>
      <c r="F457" s="2864"/>
      <c r="G457" s="2565"/>
      <c r="H457" s="2864"/>
      <c r="I457" s="2565"/>
      <c r="J457" s="2864"/>
      <c r="K457" s="314"/>
      <c r="L457" s="143" t="s">
        <v>458</v>
      </c>
      <c r="M457" s="221"/>
      <c r="N457" s="222"/>
      <c r="O457" s="2591"/>
      <c r="P457" s="2592"/>
      <c r="Q457" s="2591"/>
      <c r="R457" s="2592"/>
      <c r="S457" s="2591"/>
      <c r="T457" s="2592"/>
      <c r="U457" s="301"/>
      <c r="V457" s="2898" t="s">
        <v>457</v>
      </c>
      <c r="W457" s="2899"/>
      <c r="X457" s="220"/>
      <c r="Y457" s="197"/>
      <c r="Z457" s="2565"/>
      <c r="AA457" s="2864"/>
      <c r="AB457" s="2565"/>
      <c r="AC457" s="2864"/>
      <c r="AD457" s="2565"/>
      <c r="AE457" s="2864"/>
      <c r="AF457" s="61"/>
      <c r="AG457" s="143" t="s">
        <v>458</v>
      </c>
      <c r="AH457" s="221"/>
      <c r="AI457" s="222"/>
      <c r="AJ457" s="2591"/>
      <c r="AK457" s="2592"/>
      <c r="AL457" s="2591"/>
      <c r="AM457" s="2592"/>
      <c r="AN457" s="2591"/>
      <c r="AO457" s="2592"/>
    </row>
    <row r="458" spans="1:41" ht="16" customHeight="1" x14ac:dyDescent="0.25">
      <c r="A458" s="2879" t="s">
        <v>990</v>
      </c>
      <c r="B458" s="2880"/>
      <c r="C458" s="61"/>
      <c r="D458" s="324"/>
      <c r="E458" s="2565"/>
      <c r="F458" s="2864"/>
      <c r="G458" s="2565"/>
      <c r="H458" s="2864"/>
      <c r="I458" s="2561">
        <v>0</v>
      </c>
      <c r="J458" s="2881"/>
      <c r="K458" s="314"/>
      <c r="L458" s="146"/>
      <c r="M458" s="224"/>
      <c r="N458" s="197"/>
      <c r="O458" s="2556"/>
      <c r="P458" s="2539"/>
      <c r="Q458" s="2556"/>
      <c r="R458" s="2539"/>
      <c r="S458" s="2556"/>
      <c r="T458" s="2539"/>
      <c r="U458" s="301"/>
      <c r="V458" s="2879" t="s">
        <v>990</v>
      </c>
      <c r="W458" s="2880"/>
      <c r="X458" s="223"/>
      <c r="Y458" s="197"/>
      <c r="Z458" s="2565"/>
      <c r="AA458" s="2864"/>
      <c r="AB458" s="2565"/>
      <c r="AC458" s="2864"/>
      <c r="AD458" s="2888">
        <v>0</v>
      </c>
      <c r="AE458" s="2881"/>
      <c r="AF458" s="61"/>
      <c r="AG458" s="146"/>
      <c r="AH458" s="224"/>
      <c r="AI458" s="197"/>
      <c r="AJ458" s="2556"/>
      <c r="AK458" s="2539"/>
      <c r="AL458" s="2556"/>
      <c r="AM458" s="2539"/>
      <c r="AN458" s="2556"/>
      <c r="AO458" s="2539"/>
    </row>
    <row r="459" spans="1:41" ht="16" customHeight="1" x14ac:dyDescent="0.25">
      <c r="A459" s="2875" t="s">
        <v>991</v>
      </c>
      <c r="B459" s="2876"/>
      <c r="C459" s="223"/>
      <c r="D459" s="197"/>
      <c r="E459" s="2565"/>
      <c r="F459" s="2864"/>
      <c r="G459" s="2565"/>
      <c r="H459" s="2864"/>
      <c r="I459" s="2556">
        <v>0</v>
      </c>
      <c r="J459" s="2539"/>
      <c r="K459" s="314"/>
      <c r="L459" s="146" t="s">
        <v>461</v>
      </c>
      <c r="M459" s="197"/>
      <c r="N459" s="197"/>
      <c r="O459" s="2556"/>
      <c r="P459" s="2539"/>
      <c r="Q459" s="2556"/>
      <c r="R459" s="2539"/>
      <c r="S459" s="2556"/>
      <c r="T459" s="2539"/>
      <c r="U459" s="301"/>
      <c r="V459" s="2875" t="s">
        <v>991</v>
      </c>
      <c r="W459" s="2876"/>
      <c r="X459" s="223"/>
      <c r="Y459" s="197"/>
      <c r="Z459" s="2565"/>
      <c r="AA459" s="2864"/>
      <c r="AB459" s="2565"/>
      <c r="AC459" s="2864"/>
      <c r="AD459" s="2556">
        <v>0</v>
      </c>
      <c r="AE459" s="2539"/>
      <c r="AF459" s="61"/>
      <c r="AG459" s="146" t="s">
        <v>461</v>
      </c>
      <c r="AH459" s="197"/>
      <c r="AI459" s="197"/>
      <c r="AJ459" s="2556"/>
      <c r="AK459" s="2539"/>
      <c r="AL459" s="2556"/>
      <c r="AM459" s="2539"/>
      <c r="AN459" s="2556"/>
      <c r="AO459" s="2539"/>
    </row>
    <row r="460" spans="1:41" ht="16" customHeight="1" x14ac:dyDescent="0.25">
      <c r="A460" s="2875" t="s">
        <v>992</v>
      </c>
      <c r="B460" s="2876"/>
      <c r="C460" s="223"/>
      <c r="D460" s="197"/>
      <c r="E460" s="2565"/>
      <c r="F460" s="2864"/>
      <c r="G460" s="2565"/>
      <c r="H460" s="2864"/>
      <c r="I460" s="2556">
        <v>0</v>
      </c>
      <c r="J460" s="2539"/>
      <c r="K460" s="314"/>
      <c r="L460" s="146" t="s">
        <v>873</v>
      </c>
      <c r="M460" s="197" t="s">
        <v>1092</v>
      </c>
      <c r="N460" s="197" t="s">
        <v>1120</v>
      </c>
      <c r="O460" s="2556">
        <v>1200</v>
      </c>
      <c r="P460" s="2539"/>
      <c r="Q460" s="2556">
        <v>1300</v>
      </c>
      <c r="R460" s="2539"/>
      <c r="S460" s="2556">
        <v>1560000</v>
      </c>
      <c r="T460" s="2539"/>
      <c r="U460" s="301"/>
      <c r="V460" s="2875" t="s">
        <v>992</v>
      </c>
      <c r="W460" s="2876"/>
      <c r="X460" s="223"/>
      <c r="Y460" s="197"/>
      <c r="Z460" s="2565"/>
      <c r="AA460" s="2864"/>
      <c r="AB460" s="2565"/>
      <c r="AC460" s="2864"/>
      <c r="AD460" s="2556">
        <v>0</v>
      </c>
      <c r="AE460" s="2539"/>
      <c r="AF460" s="61"/>
      <c r="AG460" s="146" t="s">
        <v>873</v>
      </c>
      <c r="AH460" s="197"/>
      <c r="AI460" s="197"/>
      <c r="AJ460" s="2556"/>
      <c r="AK460" s="2539"/>
      <c r="AL460" s="2556"/>
      <c r="AM460" s="2539"/>
      <c r="AN460" s="2556">
        <v>0</v>
      </c>
      <c r="AO460" s="2539"/>
    </row>
    <row r="461" spans="1:41" ht="16" customHeight="1" x14ac:dyDescent="0.25">
      <c r="A461" s="2879" t="s">
        <v>1002</v>
      </c>
      <c r="B461" s="2880"/>
      <c r="C461" s="233"/>
      <c r="D461" s="197"/>
      <c r="E461" s="2565"/>
      <c r="F461" s="2864"/>
      <c r="G461" s="2565"/>
      <c r="H461" s="2864"/>
      <c r="I461" s="2561">
        <v>0</v>
      </c>
      <c r="J461" s="2881"/>
      <c r="K461" s="314"/>
      <c r="L461" s="146" t="s">
        <v>879</v>
      </c>
      <c r="M461" s="197"/>
      <c r="N461" s="197"/>
      <c r="O461" s="2556"/>
      <c r="P461" s="2539"/>
      <c r="Q461" s="2556"/>
      <c r="R461" s="2539"/>
      <c r="S461" s="2556">
        <v>0</v>
      </c>
      <c r="T461" s="2539"/>
      <c r="U461" s="301"/>
      <c r="V461" s="2879" t="s">
        <v>1002</v>
      </c>
      <c r="W461" s="2880"/>
      <c r="X461" s="223"/>
      <c r="Y461" s="197"/>
      <c r="Z461" s="2565"/>
      <c r="AA461" s="2864"/>
      <c r="AB461" s="2565"/>
      <c r="AC461" s="2864"/>
      <c r="AD461" s="2561">
        <v>0</v>
      </c>
      <c r="AE461" s="2881"/>
      <c r="AF461" s="61"/>
      <c r="AG461" s="146" t="s">
        <v>879</v>
      </c>
      <c r="AH461" s="197"/>
      <c r="AI461" s="197"/>
      <c r="AJ461" s="2556"/>
      <c r="AK461" s="2539"/>
      <c r="AL461" s="2556"/>
      <c r="AM461" s="2539"/>
      <c r="AN461" s="2556">
        <v>0</v>
      </c>
      <c r="AO461" s="2539"/>
    </row>
    <row r="462" spans="1:41" ht="16" customHeight="1" x14ac:dyDescent="0.25">
      <c r="A462" s="2875" t="s">
        <v>1003</v>
      </c>
      <c r="B462" s="2876"/>
      <c r="C462" s="144"/>
      <c r="D462" s="197"/>
      <c r="E462" s="2565"/>
      <c r="F462" s="2864"/>
      <c r="G462" s="2556"/>
      <c r="H462" s="2864"/>
      <c r="I462" s="2556">
        <v>0</v>
      </c>
      <c r="J462" s="2539"/>
      <c r="K462" s="314"/>
      <c r="L462" s="146" t="s">
        <v>881</v>
      </c>
      <c r="M462" s="197" t="s">
        <v>765</v>
      </c>
      <c r="N462" s="197" t="s">
        <v>484</v>
      </c>
      <c r="O462" s="2556">
        <v>2</v>
      </c>
      <c r="P462" s="2539"/>
      <c r="Q462" s="2556">
        <v>30500</v>
      </c>
      <c r="R462" s="2539"/>
      <c r="S462" s="2556">
        <v>61000</v>
      </c>
      <c r="T462" s="2539"/>
      <c r="U462" s="301"/>
      <c r="V462" s="2875" t="s">
        <v>1003</v>
      </c>
      <c r="W462" s="2876"/>
      <c r="X462" s="223"/>
      <c r="Y462" s="197"/>
      <c r="Z462" s="2565"/>
      <c r="AA462" s="2864"/>
      <c r="AB462" s="2565"/>
      <c r="AC462" s="2864"/>
      <c r="AD462" s="2556">
        <v>0</v>
      </c>
      <c r="AE462" s="2539"/>
      <c r="AF462" s="61"/>
      <c r="AG462" s="146" t="s">
        <v>881</v>
      </c>
      <c r="AH462" s="197" t="s">
        <v>587</v>
      </c>
      <c r="AI462" s="197" t="s">
        <v>484</v>
      </c>
      <c r="AJ462" s="2556">
        <v>2</v>
      </c>
      <c r="AK462" s="2539"/>
      <c r="AL462" s="2556">
        <v>123600</v>
      </c>
      <c r="AM462" s="2539"/>
      <c r="AN462" s="2556">
        <v>247200</v>
      </c>
      <c r="AO462" s="2539"/>
    </row>
    <row r="463" spans="1:41" ht="16" customHeight="1" x14ac:dyDescent="0.25">
      <c r="A463" s="2875" t="s">
        <v>992</v>
      </c>
      <c r="B463" s="2876"/>
      <c r="C463" s="223"/>
      <c r="D463" s="197"/>
      <c r="E463" s="2565"/>
      <c r="F463" s="2864"/>
      <c r="G463" s="2556"/>
      <c r="H463" s="2864"/>
      <c r="I463" s="2556">
        <v>0</v>
      </c>
      <c r="J463" s="2539"/>
      <c r="K463" s="314"/>
      <c r="L463" s="146" t="s">
        <v>883</v>
      </c>
      <c r="M463" s="197" t="s">
        <v>808</v>
      </c>
      <c r="N463" s="197" t="s">
        <v>1113</v>
      </c>
      <c r="O463" s="2556">
        <v>2</v>
      </c>
      <c r="P463" s="2539"/>
      <c r="Q463" s="2556">
        <v>14900</v>
      </c>
      <c r="R463" s="2539"/>
      <c r="S463" s="2556">
        <v>29800</v>
      </c>
      <c r="T463" s="2539"/>
      <c r="U463" s="301"/>
      <c r="V463" s="2875" t="s">
        <v>992</v>
      </c>
      <c r="W463" s="2876"/>
      <c r="X463" s="223"/>
      <c r="Y463" s="197"/>
      <c r="Z463" s="2565"/>
      <c r="AA463" s="2864"/>
      <c r="AB463" s="2565"/>
      <c r="AC463" s="2864"/>
      <c r="AD463" s="2556">
        <v>0</v>
      </c>
      <c r="AE463" s="2539"/>
      <c r="AF463" s="61"/>
      <c r="AG463" s="146" t="s">
        <v>883</v>
      </c>
      <c r="AH463" s="197" t="s">
        <v>808</v>
      </c>
      <c r="AI463" s="197" t="s">
        <v>463</v>
      </c>
      <c r="AJ463" s="2556">
        <v>4</v>
      </c>
      <c r="AK463" s="2539"/>
      <c r="AL463" s="2556">
        <v>14900</v>
      </c>
      <c r="AM463" s="2539"/>
      <c r="AN463" s="2556">
        <v>59600</v>
      </c>
      <c r="AO463" s="2539"/>
    </row>
    <row r="464" spans="1:41" ht="16" customHeight="1" x14ac:dyDescent="0.25">
      <c r="A464" s="2875" t="s">
        <v>1004</v>
      </c>
      <c r="B464" s="2876"/>
      <c r="C464" s="223"/>
      <c r="D464" s="197"/>
      <c r="E464" s="2565"/>
      <c r="F464" s="2864"/>
      <c r="G464" s="2556"/>
      <c r="H464" s="2864"/>
      <c r="I464" s="2556">
        <v>0</v>
      </c>
      <c r="J464" s="2539"/>
      <c r="K464" s="314"/>
      <c r="L464" s="146" t="s">
        <v>545</v>
      </c>
      <c r="M464" s="197"/>
      <c r="N464" s="197"/>
      <c r="O464" s="2556"/>
      <c r="P464" s="2539"/>
      <c r="Q464" s="2556"/>
      <c r="R464" s="2539"/>
      <c r="S464" s="2556">
        <v>0</v>
      </c>
      <c r="T464" s="2539"/>
      <c r="U464" s="301"/>
      <c r="V464" s="2875" t="s">
        <v>1004</v>
      </c>
      <c r="W464" s="2876"/>
      <c r="X464" s="223"/>
      <c r="Y464" s="197"/>
      <c r="Z464" s="2565"/>
      <c r="AA464" s="2864"/>
      <c r="AB464" s="2565"/>
      <c r="AC464" s="2864"/>
      <c r="AD464" s="2556">
        <v>0</v>
      </c>
      <c r="AE464" s="2539"/>
      <c r="AF464" s="61"/>
      <c r="AG464" s="146" t="s">
        <v>545</v>
      </c>
      <c r="AH464" s="197"/>
      <c r="AI464" s="197"/>
      <c r="AJ464" s="2556"/>
      <c r="AK464" s="2539"/>
      <c r="AL464" s="2556"/>
      <c r="AM464" s="2539"/>
      <c r="AN464" s="2556">
        <v>0</v>
      </c>
      <c r="AO464" s="2539"/>
    </row>
    <row r="465" spans="1:41" ht="16" customHeight="1" x14ac:dyDescent="0.25">
      <c r="A465" s="2886" t="s">
        <v>1005</v>
      </c>
      <c r="B465" s="2887"/>
      <c r="C465" s="223"/>
      <c r="D465" s="197"/>
      <c r="E465" s="2565"/>
      <c r="F465" s="2864"/>
      <c r="G465" s="2556"/>
      <c r="H465" s="2539"/>
      <c r="I465" s="2561">
        <v>986000</v>
      </c>
      <c r="J465" s="2881"/>
      <c r="K465" s="314"/>
      <c r="L465" s="324" t="s">
        <v>546</v>
      </c>
      <c r="M465" s="197" t="s">
        <v>770</v>
      </c>
      <c r="N465" s="197" t="s">
        <v>471</v>
      </c>
      <c r="O465" s="2556">
        <v>3</v>
      </c>
      <c r="P465" s="2539"/>
      <c r="Q465" s="2556">
        <v>83300</v>
      </c>
      <c r="R465" s="2539"/>
      <c r="S465" s="2556">
        <v>249900</v>
      </c>
      <c r="T465" s="2539"/>
      <c r="U465" s="301"/>
      <c r="V465" s="2886" t="s">
        <v>1047</v>
      </c>
      <c r="W465" s="2887"/>
      <c r="X465" s="324"/>
      <c r="Y465" s="197"/>
      <c r="Z465" s="2565"/>
      <c r="AA465" s="2864"/>
      <c r="AB465" s="2565"/>
      <c r="AC465" s="2864"/>
      <c r="AD465" s="2561">
        <v>0</v>
      </c>
      <c r="AE465" s="2881"/>
      <c r="AF465" s="61"/>
      <c r="AG465" s="324" t="s">
        <v>546</v>
      </c>
      <c r="AH465" s="197" t="s">
        <v>605</v>
      </c>
      <c r="AI465" s="197" t="s">
        <v>871</v>
      </c>
      <c r="AJ465" s="2556">
        <v>12</v>
      </c>
      <c r="AK465" s="2539"/>
      <c r="AL465" s="2556">
        <v>99250</v>
      </c>
      <c r="AM465" s="2539"/>
      <c r="AN465" s="2556">
        <v>1191000</v>
      </c>
      <c r="AO465" s="2539"/>
    </row>
    <row r="466" spans="1:41" ht="16" customHeight="1" x14ac:dyDescent="0.15">
      <c r="A466" s="2802" t="s">
        <v>1007</v>
      </c>
      <c r="B466" s="2803"/>
      <c r="C466" s="197"/>
      <c r="D466" s="197"/>
      <c r="E466" s="2556"/>
      <c r="F466" s="2539"/>
      <c r="G466" s="2556"/>
      <c r="H466" s="2539"/>
      <c r="I466" s="2556">
        <v>0</v>
      </c>
      <c r="J466" s="2539"/>
      <c r="K466" s="314"/>
      <c r="L466" s="146" t="s">
        <v>548</v>
      </c>
      <c r="M466" s="197"/>
      <c r="N466" s="197"/>
      <c r="O466" s="2556"/>
      <c r="P466" s="2539"/>
      <c r="Q466" s="2556"/>
      <c r="R466" s="2539"/>
      <c r="S466" s="2556">
        <v>0</v>
      </c>
      <c r="T466" s="2539"/>
      <c r="U466" s="301"/>
      <c r="V466" s="2802" t="s">
        <v>1003</v>
      </c>
      <c r="W466" s="2803"/>
      <c r="X466" s="324"/>
      <c r="Y466" s="197"/>
      <c r="Z466" s="2556"/>
      <c r="AA466" s="2539"/>
      <c r="AB466" s="2556"/>
      <c r="AC466" s="2539"/>
      <c r="AD466" s="2556">
        <v>0</v>
      </c>
      <c r="AE466" s="2539"/>
      <c r="AF466" s="61"/>
      <c r="AG466" s="146" t="s">
        <v>548</v>
      </c>
      <c r="AH466" s="197"/>
      <c r="AI466" s="197"/>
      <c r="AJ466" s="2556"/>
      <c r="AK466" s="2539"/>
      <c r="AL466" s="2556"/>
      <c r="AM466" s="2539"/>
      <c r="AN466" s="2556">
        <v>0</v>
      </c>
      <c r="AO466" s="2539"/>
    </row>
    <row r="467" spans="1:41" ht="16" customHeight="1" x14ac:dyDescent="0.15">
      <c r="A467" s="2802" t="s">
        <v>1121</v>
      </c>
      <c r="B467" s="2803"/>
      <c r="C467" s="197" t="s">
        <v>507</v>
      </c>
      <c r="D467" s="197" t="s">
        <v>508</v>
      </c>
      <c r="E467" s="2556">
        <v>10</v>
      </c>
      <c r="F467" s="2539"/>
      <c r="G467" s="2873">
        <v>34000</v>
      </c>
      <c r="H467" s="2874"/>
      <c r="I467" s="2556">
        <v>340000</v>
      </c>
      <c r="J467" s="2539"/>
      <c r="K467" s="314"/>
      <c r="L467" s="146" t="s">
        <v>886</v>
      </c>
      <c r="M467" s="197"/>
      <c r="N467" s="197"/>
      <c r="O467" s="2556"/>
      <c r="P467" s="2539"/>
      <c r="Q467" s="2556"/>
      <c r="R467" s="2539"/>
      <c r="S467" s="2556">
        <v>0</v>
      </c>
      <c r="T467" s="2539"/>
      <c r="U467" s="301"/>
      <c r="V467" s="2802" t="s">
        <v>1008</v>
      </c>
      <c r="W467" s="2803"/>
      <c r="X467" s="223"/>
      <c r="Y467" s="197"/>
      <c r="Z467" s="2556"/>
      <c r="AA467" s="2539"/>
      <c r="AB467" s="2556"/>
      <c r="AC467" s="2539"/>
      <c r="AD467" s="2556">
        <v>0</v>
      </c>
      <c r="AE467" s="2539"/>
      <c r="AF467" s="61"/>
      <c r="AG467" s="146" t="s">
        <v>886</v>
      </c>
      <c r="AH467" s="197" t="s">
        <v>1122</v>
      </c>
      <c r="AI467" s="197" t="s">
        <v>463</v>
      </c>
      <c r="AJ467" s="2556">
        <v>200</v>
      </c>
      <c r="AK467" s="2539"/>
      <c r="AL467" s="2556">
        <v>200</v>
      </c>
      <c r="AM467" s="2539"/>
      <c r="AN467" s="2556">
        <v>40000</v>
      </c>
      <c r="AO467" s="2539"/>
    </row>
    <row r="468" spans="1:41" ht="16" customHeight="1" x14ac:dyDescent="0.15">
      <c r="A468" s="2802" t="s">
        <v>480</v>
      </c>
      <c r="B468" s="2803"/>
      <c r="C468" s="144"/>
      <c r="D468" s="197"/>
      <c r="E468" s="2556"/>
      <c r="F468" s="2539"/>
      <c r="G468" s="2556"/>
      <c r="H468" s="2539"/>
      <c r="I468" s="2556">
        <v>0</v>
      </c>
      <c r="J468" s="2539"/>
      <c r="K468" s="314"/>
      <c r="L468" s="146" t="s">
        <v>467</v>
      </c>
      <c r="M468" s="197" t="s">
        <v>1123</v>
      </c>
      <c r="N468" s="197" t="s">
        <v>463</v>
      </c>
      <c r="O468" s="2556">
        <v>1500</v>
      </c>
      <c r="P468" s="2539"/>
      <c r="Q468" s="2556">
        <v>500</v>
      </c>
      <c r="R468" s="2539"/>
      <c r="S468" s="2556">
        <v>750000</v>
      </c>
      <c r="T468" s="2539"/>
      <c r="U468" s="301"/>
      <c r="V468" s="2802" t="s">
        <v>480</v>
      </c>
      <c r="W468" s="2803"/>
      <c r="X468" s="223"/>
      <c r="Y468" s="197"/>
      <c r="Z468" s="2556"/>
      <c r="AA468" s="2539"/>
      <c r="AB468" s="2556"/>
      <c r="AC468" s="2539"/>
      <c r="AD468" s="2556">
        <v>0</v>
      </c>
      <c r="AE468" s="2539"/>
      <c r="AF468" s="61"/>
      <c r="AG468" s="146" t="s">
        <v>467</v>
      </c>
      <c r="AH468" s="197" t="s">
        <v>727</v>
      </c>
      <c r="AI468" s="197" t="s">
        <v>463</v>
      </c>
      <c r="AJ468" s="2556">
        <v>1000</v>
      </c>
      <c r="AK468" s="2539"/>
      <c r="AL468" s="2556">
        <v>200</v>
      </c>
      <c r="AM468" s="2539"/>
      <c r="AN468" s="2556">
        <v>200000</v>
      </c>
      <c r="AO468" s="2539"/>
    </row>
    <row r="469" spans="1:41" ht="16" customHeight="1" x14ac:dyDescent="0.25">
      <c r="A469" s="2802" t="s">
        <v>481</v>
      </c>
      <c r="B469" s="2803"/>
      <c r="C469" s="335"/>
      <c r="D469" s="144"/>
      <c r="E469" s="2556"/>
      <c r="F469" s="2539"/>
      <c r="G469" s="2556"/>
      <c r="H469" s="2539"/>
      <c r="I469" s="2556">
        <v>0</v>
      </c>
      <c r="J469" s="2539"/>
      <c r="K469" s="314"/>
      <c r="L469" s="146" t="s">
        <v>891</v>
      </c>
      <c r="M469" s="197"/>
      <c r="N469" s="197"/>
      <c r="O469" s="2556"/>
      <c r="P469" s="2539"/>
      <c r="Q469" s="2556"/>
      <c r="R469" s="2539"/>
      <c r="S469" s="2556">
        <v>0</v>
      </c>
      <c r="T469" s="2539"/>
      <c r="U469" s="301"/>
      <c r="V469" s="2802" t="s">
        <v>481</v>
      </c>
      <c r="W469" s="2803"/>
      <c r="X469" s="223"/>
      <c r="Y469" s="197"/>
      <c r="Z469" s="2556"/>
      <c r="AA469" s="2539"/>
      <c r="AB469" s="2556"/>
      <c r="AC469" s="2539"/>
      <c r="AD469" s="2556">
        <v>0</v>
      </c>
      <c r="AE469" s="2539"/>
      <c r="AF469" s="61"/>
      <c r="AG469" s="146" t="s">
        <v>891</v>
      </c>
      <c r="AH469" s="197"/>
      <c r="AI469" s="197"/>
      <c r="AJ469" s="2556"/>
      <c r="AK469" s="2539"/>
      <c r="AL469" s="2556"/>
      <c r="AM469" s="2539"/>
      <c r="AN469" s="2556">
        <v>0</v>
      </c>
      <c r="AO469" s="2539"/>
    </row>
    <row r="470" spans="1:41" ht="16" customHeight="1" x14ac:dyDescent="0.25">
      <c r="A470" s="2802" t="s">
        <v>1125</v>
      </c>
      <c r="B470" s="2803"/>
      <c r="C470" s="197" t="s">
        <v>507</v>
      </c>
      <c r="D470" s="197" t="s">
        <v>508</v>
      </c>
      <c r="E470" s="2556">
        <v>14</v>
      </c>
      <c r="F470" s="2539"/>
      <c r="G470" s="2873">
        <v>34000</v>
      </c>
      <c r="H470" s="2874"/>
      <c r="I470" s="2556">
        <v>476000</v>
      </c>
      <c r="J470" s="2539"/>
      <c r="K470" s="314"/>
      <c r="L470" s="146" t="s">
        <v>610</v>
      </c>
      <c r="M470" s="197"/>
      <c r="N470" s="197"/>
      <c r="O470" s="2556"/>
      <c r="P470" s="2539"/>
      <c r="Q470" s="2556"/>
      <c r="R470" s="2539"/>
      <c r="S470" s="2556">
        <v>0</v>
      </c>
      <c r="T470" s="2539"/>
      <c r="U470" s="301"/>
      <c r="V470" s="2802" t="s">
        <v>1080</v>
      </c>
      <c r="W470" s="2803"/>
      <c r="X470" s="324"/>
      <c r="Y470" s="197"/>
      <c r="Z470" s="2556"/>
      <c r="AA470" s="2539"/>
      <c r="AB470" s="2556"/>
      <c r="AC470" s="2864"/>
      <c r="AD470" s="2556">
        <v>0</v>
      </c>
      <c r="AE470" s="2539"/>
      <c r="AF470" s="61"/>
      <c r="AG470" s="146" t="s">
        <v>610</v>
      </c>
      <c r="AH470" s="197"/>
      <c r="AI470" s="197"/>
      <c r="AJ470" s="2556"/>
      <c r="AK470" s="2539"/>
      <c r="AL470" s="2556"/>
      <c r="AM470" s="2539"/>
      <c r="AN470" s="2556">
        <v>0</v>
      </c>
      <c r="AO470" s="2539"/>
    </row>
    <row r="471" spans="1:41" ht="16" customHeight="1" x14ac:dyDescent="0.25">
      <c r="A471" s="2802" t="s">
        <v>1010</v>
      </c>
      <c r="B471" s="2803"/>
      <c r="C471" s="197"/>
      <c r="D471" s="197"/>
      <c r="E471" s="2565"/>
      <c r="F471" s="2864"/>
      <c r="G471" s="2556"/>
      <c r="H471" s="2864"/>
      <c r="I471" s="2556">
        <v>0</v>
      </c>
      <c r="J471" s="2539"/>
      <c r="K471" s="314"/>
      <c r="L471" s="146" t="s">
        <v>518</v>
      </c>
      <c r="M471" s="250" t="s">
        <v>490</v>
      </c>
      <c r="N471" s="144" t="s">
        <v>1120</v>
      </c>
      <c r="O471" s="2556">
        <v>80</v>
      </c>
      <c r="P471" s="2539"/>
      <c r="Q471" s="2556">
        <v>2800</v>
      </c>
      <c r="R471" s="2539"/>
      <c r="S471" s="2556">
        <v>224000</v>
      </c>
      <c r="T471" s="2539"/>
      <c r="U471" s="301"/>
      <c r="V471" s="2802" t="s">
        <v>1010</v>
      </c>
      <c r="W471" s="2803"/>
      <c r="X471" s="223"/>
      <c r="Y471" s="197"/>
      <c r="Z471" s="2565"/>
      <c r="AA471" s="2864"/>
      <c r="AB471" s="2565"/>
      <c r="AC471" s="2864"/>
      <c r="AD471" s="2556">
        <v>0</v>
      </c>
      <c r="AE471" s="2539"/>
      <c r="AF471" s="61"/>
      <c r="AG471" s="146" t="s">
        <v>518</v>
      </c>
      <c r="AH471" s="250" t="s">
        <v>490</v>
      </c>
      <c r="AI471" s="144" t="s">
        <v>490</v>
      </c>
      <c r="AJ471" s="2556">
        <v>280</v>
      </c>
      <c r="AK471" s="2539"/>
      <c r="AL471" s="2556">
        <v>2800</v>
      </c>
      <c r="AM471" s="2539"/>
      <c r="AN471" s="2556">
        <v>784000</v>
      </c>
      <c r="AO471" s="2539"/>
    </row>
    <row r="472" spans="1:41" ht="16" customHeight="1" x14ac:dyDescent="0.25">
      <c r="A472" s="2802" t="s">
        <v>1011</v>
      </c>
      <c r="B472" s="2803"/>
      <c r="C472" s="223"/>
      <c r="D472" s="197"/>
      <c r="E472" s="2565"/>
      <c r="F472" s="2864"/>
      <c r="G472" s="2565"/>
      <c r="H472" s="2864"/>
      <c r="I472" s="2556">
        <v>0</v>
      </c>
      <c r="J472" s="2539"/>
      <c r="K472" s="314"/>
      <c r="L472" s="146" t="s">
        <v>818</v>
      </c>
      <c r="M472" s="197"/>
      <c r="N472" s="197"/>
      <c r="O472" s="2556"/>
      <c r="P472" s="2539"/>
      <c r="Q472" s="2556"/>
      <c r="R472" s="2539"/>
      <c r="S472" s="2556">
        <v>0</v>
      </c>
      <c r="T472" s="2539"/>
      <c r="U472" s="301"/>
      <c r="V472" s="2802" t="s">
        <v>1011</v>
      </c>
      <c r="W472" s="2803"/>
      <c r="X472" s="144"/>
      <c r="Y472" s="197"/>
      <c r="Z472" s="2565"/>
      <c r="AA472" s="2864"/>
      <c r="AB472" s="2565"/>
      <c r="AC472" s="2864"/>
      <c r="AD472" s="2556">
        <v>0</v>
      </c>
      <c r="AE472" s="2539"/>
      <c r="AF472" s="61"/>
      <c r="AG472" s="146" t="s">
        <v>818</v>
      </c>
      <c r="AH472" s="197"/>
      <c r="AI472" s="197"/>
      <c r="AJ472" s="2556"/>
      <c r="AK472" s="2539"/>
      <c r="AL472" s="2556"/>
      <c r="AM472" s="2539"/>
      <c r="AN472" s="2556">
        <v>0</v>
      </c>
      <c r="AO472" s="2539"/>
    </row>
    <row r="473" spans="1:41" ht="16" customHeight="1" x14ac:dyDescent="0.25">
      <c r="A473" s="2802" t="s">
        <v>893</v>
      </c>
      <c r="B473" s="2803"/>
      <c r="C473" s="197" t="s">
        <v>507</v>
      </c>
      <c r="D473" s="197" t="s">
        <v>508</v>
      </c>
      <c r="E473" s="2565">
        <v>5</v>
      </c>
      <c r="F473" s="2864"/>
      <c r="G473" s="2873">
        <v>34000</v>
      </c>
      <c r="H473" s="2874"/>
      <c r="I473" s="2556">
        <v>170000</v>
      </c>
      <c r="J473" s="2539"/>
      <c r="K473" s="314"/>
      <c r="L473" s="146" t="s">
        <v>590</v>
      </c>
      <c r="M473" s="197" t="s">
        <v>1126</v>
      </c>
      <c r="N473" s="197" t="s">
        <v>463</v>
      </c>
      <c r="O473" s="2556">
        <v>200</v>
      </c>
      <c r="P473" s="2539"/>
      <c r="Q473" s="2556">
        <v>5000</v>
      </c>
      <c r="R473" s="2539"/>
      <c r="S473" s="2556">
        <v>1000000</v>
      </c>
      <c r="T473" s="2539"/>
      <c r="U473" s="301"/>
      <c r="V473" s="2802" t="s">
        <v>893</v>
      </c>
      <c r="W473" s="2803"/>
      <c r="X473" s="144"/>
      <c r="Y473" s="197"/>
      <c r="Z473" s="2565"/>
      <c r="AA473" s="2864"/>
      <c r="AB473" s="2565"/>
      <c r="AC473" s="2864"/>
      <c r="AD473" s="2556">
        <v>0</v>
      </c>
      <c r="AE473" s="2539"/>
      <c r="AF473" s="61"/>
      <c r="AG473" s="146" t="s">
        <v>590</v>
      </c>
      <c r="AH473" s="197"/>
      <c r="AI473" s="197"/>
      <c r="AJ473" s="2556"/>
      <c r="AK473" s="2539"/>
      <c r="AL473" s="2556"/>
      <c r="AM473" s="2539"/>
      <c r="AN473" s="2556">
        <v>0</v>
      </c>
      <c r="AO473" s="2539"/>
    </row>
    <row r="474" spans="1:41" ht="16" customHeight="1" x14ac:dyDescent="0.25">
      <c r="A474" s="2802" t="s">
        <v>1012</v>
      </c>
      <c r="B474" s="2803"/>
      <c r="C474" s="223"/>
      <c r="D474" s="197"/>
      <c r="E474" s="2565"/>
      <c r="F474" s="2864"/>
      <c r="G474" s="2565"/>
      <c r="H474" s="2864"/>
      <c r="I474" s="2556">
        <v>0</v>
      </c>
      <c r="J474" s="2539"/>
      <c r="K474" s="314"/>
      <c r="L474" s="146" t="s">
        <v>894</v>
      </c>
      <c r="M474" s="197"/>
      <c r="N474" s="197"/>
      <c r="O474" s="2556"/>
      <c r="P474" s="2539"/>
      <c r="Q474" s="2556"/>
      <c r="R474" s="2539"/>
      <c r="S474" s="2556">
        <v>0</v>
      </c>
      <c r="T474" s="2539"/>
      <c r="U474" s="301"/>
      <c r="V474" s="2802" t="s">
        <v>1012</v>
      </c>
      <c r="W474" s="2803"/>
      <c r="X474" s="144"/>
      <c r="Y474" s="197"/>
      <c r="Z474" s="2565"/>
      <c r="AA474" s="2864"/>
      <c r="AB474" s="2565"/>
      <c r="AC474" s="2864"/>
      <c r="AD474" s="2556">
        <v>0</v>
      </c>
      <c r="AE474" s="2539"/>
      <c r="AF474" s="61"/>
      <c r="AG474" s="146" t="s">
        <v>894</v>
      </c>
      <c r="AH474" s="197"/>
      <c r="AI474" s="197"/>
      <c r="AJ474" s="2556"/>
      <c r="AK474" s="2539"/>
      <c r="AL474" s="2556"/>
      <c r="AM474" s="2539"/>
      <c r="AN474" s="2556">
        <v>0</v>
      </c>
      <c r="AO474" s="2539"/>
    </row>
    <row r="475" spans="1:41" ht="16" customHeight="1" x14ac:dyDescent="0.25">
      <c r="A475" s="2802" t="s">
        <v>515</v>
      </c>
      <c r="B475" s="2803"/>
      <c r="C475" s="223"/>
      <c r="D475" s="197"/>
      <c r="E475" s="2565"/>
      <c r="F475" s="2864"/>
      <c r="G475" s="2565"/>
      <c r="H475" s="2864"/>
      <c r="I475" s="2556">
        <v>0</v>
      </c>
      <c r="J475" s="2539"/>
      <c r="K475" s="314"/>
      <c r="L475" s="232" t="s">
        <v>1119</v>
      </c>
      <c r="M475" s="144" t="s">
        <v>736</v>
      </c>
      <c r="N475" s="144" t="s">
        <v>1120</v>
      </c>
      <c r="O475" s="2680">
        <v>1100</v>
      </c>
      <c r="P475" s="2680"/>
      <c r="Q475" s="2680">
        <v>4000</v>
      </c>
      <c r="R475" s="2680"/>
      <c r="S475" s="2556">
        <v>4400000</v>
      </c>
      <c r="T475" s="2539"/>
      <c r="U475" s="301"/>
      <c r="V475" s="2802" t="s">
        <v>515</v>
      </c>
      <c r="W475" s="2803"/>
      <c r="X475" s="144"/>
      <c r="Y475" s="197"/>
      <c r="Z475" s="2565"/>
      <c r="AA475" s="2864"/>
      <c r="AB475" s="2565"/>
      <c r="AC475" s="2864"/>
      <c r="AD475" s="2556">
        <v>0</v>
      </c>
      <c r="AE475" s="2539"/>
      <c r="AF475" s="61"/>
      <c r="AG475" s="232" t="s">
        <v>526</v>
      </c>
      <c r="AH475" s="144"/>
      <c r="AI475" s="144"/>
      <c r="AJ475" s="2680"/>
      <c r="AK475" s="2680"/>
      <c r="AL475" s="2680"/>
      <c r="AM475" s="2680"/>
      <c r="AN475" s="2556">
        <v>0</v>
      </c>
      <c r="AO475" s="2539"/>
    </row>
    <row r="476" spans="1:41" ht="16" customHeight="1" x14ac:dyDescent="0.25">
      <c r="A476" s="2879" t="s">
        <v>1013</v>
      </c>
      <c r="B476" s="2880"/>
      <c r="C476" s="223"/>
      <c r="D476" s="197"/>
      <c r="E476" s="2565"/>
      <c r="F476" s="2864"/>
      <c r="G476" s="2565"/>
      <c r="H476" s="2864"/>
      <c r="I476" s="2561">
        <v>2652000</v>
      </c>
      <c r="J476" s="2881"/>
      <c r="K476" s="314"/>
      <c r="L476" s="232" t="s">
        <v>1127</v>
      </c>
      <c r="M476" s="144" t="s">
        <v>1127</v>
      </c>
      <c r="N476" s="144" t="s">
        <v>1113</v>
      </c>
      <c r="O476" s="2680">
        <v>5</v>
      </c>
      <c r="P476" s="2680"/>
      <c r="Q476" s="2680">
        <v>3000</v>
      </c>
      <c r="R476" s="2680"/>
      <c r="S476" s="2556">
        <v>15000</v>
      </c>
      <c r="T476" s="2539"/>
      <c r="U476" s="301"/>
      <c r="V476" s="2879" t="s">
        <v>1013</v>
      </c>
      <c r="W476" s="2880"/>
      <c r="X476" s="144"/>
      <c r="Y476" s="197"/>
      <c r="Z476" s="2565"/>
      <c r="AA476" s="2864"/>
      <c r="AB476" s="2565"/>
      <c r="AC476" s="2864"/>
      <c r="AD476" s="2561">
        <v>1938000</v>
      </c>
      <c r="AE476" s="2881"/>
      <c r="AF476" s="61"/>
      <c r="AG476" s="232" t="s">
        <v>1105</v>
      </c>
      <c r="AH476" s="144"/>
      <c r="AI476" s="144"/>
      <c r="AJ476" s="2680"/>
      <c r="AK476" s="2680"/>
      <c r="AL476" s="2680"/>
      <c r="AM476" s="2680"/>
      <c r="AN476" s="2556">
        <v>0</v>
      </c>
      <c r="AO476" s="2539"/>
    </row>
    <row r="477" spans="1:41" ht="16" customHeight="1" x14ac:dyDescent="0.15">
      <c r="A477" s="2802" t="s">
        <v>872</v>
      </c>
      <c r="B477" s="2803"/>
      <c r="C477" s="197" t="s">
        <v>507</v>
      </c>
      <c r="D477" s="197" t="s">
        <v>508</v>
      </c>
      <c r="E477" s="2556">
        <v>10</v>
      </c>
      <c r="F477" s="2539"/>
      <c r="G477" s="2873">
        <v>34000</v>
      </c>
      <c r="H477" s="2874"/>
      <c r="I477" s="2556">
        <v>340000</v>
      </c>
      <c r="J477" s="2539"/>
      <c r="K477" s="314"/>
      <c r="L477" s="235" t="s">
        <v>896</v>
      </c>
      <c r="M477" s="74"/>
      <c r="N477" s="236"/>
      <c r="O477" s="2884"/>
      <c r="P477" s="2884"/>
      <c r="Q477" s="2884"/>
      <c r="R477" s="2884"/>
      <c r="S477" s="2885">
        <v>8289700</v>
      </c>
      <c r="T477" s="2885"/>
      <c r="U477" s="301"/>
      <c r="V477" s="2802" t="s">
        <v>872</v>
      </c>
      <c r="W477" s="2803"/>
      <c r="X477" s="144"/>
      <c r="Y477" s="197"/>
      <c r="Z477" s="2556"/>
      <c r="AA477" s="2539"/>
      <c r="AB477" s="2556"/>
      <c r="AC477" s="2539"/>
      <c r="AD477" s="2556">
        <v>0</v>
      </c>
      <c r="AE477" s="2539"/>
      <c r="AF477" s="61"/>
      <c r="AG477" s="235" t="s">
        <v>896</v>
      </c>
      <c r="AH477" s="74"/>
      <c r="AI477" s="236"/>
      <c r="AJ477" s="2884"/>
      <c r="AK477" s="2884"/>
      <c r="AL477" s="2884"/>
      <c r="AM477" s="2884"/>
      <c r="AN477" s="2885">
        <v>2521800</v>
      </c>
      <c r="AO477" s="2885"/>
    </row>
    <row r="478" spans="1:41" ht="16" customHeight="1" x14ac:dyDescent="0.15">
      <c r="A478" s="2802" t="s">
        <v>506</v>
      </c>
      <c r="B478" s="2803"/>
      <c r="C478" s="197" t="s">
        <v>507</v>
      </c>
      <c r="D478" s="197" t="s">
        <v>508</v>
      </c>
      <c r="E478" s="2556">
        <v>5</v>
      </c>
      <c r="F478" s="2539"/>
      <c r="G478" s="2873">
        <v>34000</v>
      </c>
      <c r="H478" s="2874"/>
      <c r="I478" s="2556">
        <v>170000</v>
      </c>
      <c r="J478" s="2539"/>
      <c r="K478" s="314"/>
      <c r="L478" s="172"/>
      <c r="M478" s="233"/>
      <c r="N478" s="144"/>
      <c r="O478" s="2680"/>
      <c r="P478" s="2680"/>
      <c r="Q478" s="2680"/>
      <c r="R478" s="2680"/>
      <c r="S478" s="2680"/>
      <c r="T478" s="2680"/>
      <c r="U478" s="301"/>
      <c r="V478" s="2802" t="s">
        <v>506</v>
      </c>
      <c r="W478" s="2803"/>
      <c r="X478" s="144" t="s">
        <v>507</v>
      </c>
      <c r="Y478" s="197" t="s">
        <v>508</v>
      </c>
      <c r="Z478" s="2556">
        <v>2</v>
      </c>
      <c r="AA478" s="2539"/>
      <c r="AB478" s="2873">
        <v>34000</v>
      </c>
      <c r="AC478" s="2874"/>
      <c r="AD478" s="2556">
        <v>68000</v>
      </c>
      <c r="AE478" s="2539"/>
      <c r="AF478" s="61"/>
      <c r="AG478" s="172"/>
      <c r="AH478" s="233"/>
      <c r="AI478" s="144"/>
      <c r="AJ478" s="2680"/>
      <c r="AK478" s="2680"/>
      <c r="AL478" s="2680"/>
      <c r="AM478" s="2680"/>
      <c r="AN478" s="2680"/>
      <c r="AO478" s="2680"/>
    </row>
    <row r="479" spans="1:41" ht="16" customHeight="1" x14ac:dyDescent="0.25">
      <c r="A479" s="2802" t="s">
        <v>1015</v>
      </c>
      <c r="B479" s="2803"/>
      <c r="C479" s="197" t="s">
        <v>507</v>
      </c>
      <c r="D479" s="197" t="s">
        <v>508</v>
      </c>
      <c r="E479" s="2565">
        <v>10</v>
      </c>
      <c r="F479" s="2864"/>
      <c r="G479" s="2873">
        <v>34000</v>
      </c>
      <c r="H479" s="2874"/>
      <c r="I479" s="2556">
        <v>340000</v>
      </c>
      <c r="J479" s="2539"/>
      <c r="K479" s="314"/>
      <c r="L479" s="168" t="s">
        <v>592</v>
      </c>
      <c r="M479" s="169"/>
      <c r="N479" s="169"/>
      <c r="O479" s="2882"/>
      <c r="P479" s="2882"/>
      <c r="Q479" s="2882"/>
      <c r="R479" s="2882"/>
      <c r="S479" s="2882"/>
      <c r="T479" s="2883"/>
      <c r="U479" s="301"/>
      <c r="V479" s="2802" t="s">
        <v>1015</v>
      </c>
      <c r="W479" s="2803"/>
      <c r="X479" s="144"/>
      <c r="Y479" s="197"/>
      <c r="Z479" s="2565"/>
      <c r="AA479" s="2864"/>
      <c r="AB479" s="2565"/>
      <c r="AC479" s="2864"/>
      <c r="AD479" s="2556">
        <v>0</v>
      </c>
      <c r="AE479" s="2539"/>
      <c r="AF479" s="61"/>
      <c r="AG479" s="168" t="s">
        <v>592</v>
      </c>
      <c r="AH479" s="169"/>
      <c r="AI479" s="169"/>
      <c r="AJ479" s="2882"/>
      <c r="AK479" s="2882"/>
      <c r="AL479" s="2882"/>
      <c r="AM479" s="2882"/>
      <c r="AN479" s="2882"/>
      <c r="AO479" s="2883"/>
    </row>
    <row r="480" spans="1:41" ht="16" customHeight="1" x14ac:dyDescent="0.25">
      <c r="A480" s="2802" t="s">
        <v>1016</v>
      </c>
      <c r="B480" s="2803"/>
      <c r="C480" s="223"/>
      <c r="D480" s="197"/>
      <c r="E480" s="2565"/>
      <c r="F480" s="2864"/>
      <c r="G480" s="2565"/>
      <c r="H480" s="2864"/>
      <c r="I480" s="2556">
        <v>0</v>
      </c>
      <c r="J480" s="2539"/>
      <c r="K480" s="314"/>
      <c r="L480" s="172" t="s">
        <v>1017</v>
      </c>
      <c r="M480" s="332">
        <v>0.05</v>
      </c>
      <c r="N480" s="174"/>
      <c r="O480" s="2538"/>
      <c r="P480" s="2538"/>
      <c r="Q480" s="2538"/>
      <c r="R480" s="2538"/>
      <c r="S480" s="2538">
        <v>634175</v>
      </c>
      <c r="T480" s="2539"/>
      <c r="U480" s="301"/>
      <c r="V480" s="2802" t="s">
        <v>1016</v>
      </c>
      <c r="W480" s="2803"/>
      <c r="X480" s="144"/>
      <c r="Y480" s="197"/>
      <c r="Z480" s="2565"/>
      <c r="AA480" s="2864"/>
      <c r="AB480" s="2565"/>
      <c r="AC480" s="2864"/>
      <c r="AD480" s="2556">
        <v>0</v>
      </c>
      <c r="AE480" s="2539"/>
      <c r="AF480" s="61"/>
      <c r="AG480" s="172" t="s">
        <v>1017</v>
      </c>
      <c r="AH480" s="332">
        <v>0.05</v>
      </c>
      <c r="AI480" s="174"/>
      <c r="AJ480" s="2538"/>
      <c r="AK480" s="2538"/>
      <c r="AL480" s="2538"/>
      <c r="AM480" s="2538"/>
      <c r="AN480" s="2538">
        <v>339283.75</v>
      </c>
      <c r="AO480" s="2539"/>
    </row>
    <row r="481" spans="1:41" ht="16" customHeight="1" x14ac:dyDescent="0.25">
      <c r="A481" s="2802" t="s">
        <v>1018</v>
      </c>
      <c r="B481" s="2803"/>
      <c r="C481" s="223"/>
      <c r="D481" s="197"/>
      <c r="E481" s="2565"/>
      <c r="F481" s="2864"/>
      <c r="G481" s="2565"/>
      <c r="H481" s="2864"/>
      <c r="I481" s="2556">
        <v>0</v>
      </c>
      <c r="J481" s="2539"/>
      <c r="K481" s="314"/>
      <c r="L481" s="176" t="s">
        <v>538</v>
      </c>
      <c r="M481" s="174"/>
      <c r="N481" s="174"/>
      <c r="O481" s="2538"/>
      <c r="P481" s="2538"/>
      <c r="Q481" s="2538"/>
      <c r="R481" s="2538"/>
      <c r="S481" s="2538">
        <v>200000</v>
      </c>
      <c r="T481" s="2539"/>
      <c r="U481" s="301"/>
      <c r="V481" s="2802" t="s">
        <v>1018</v>
      </c>
      <c r="W481" s="2803"/>
      <c r="X481" s="144"/>
      <c r="Y481" s="197"/>
      <c r="Z481" s="2565"/>
      <c r="AA481" s="2864"/>
      <c r="AB481" s="2565"/>
      <c r="AC481" s="2864"/>
      <c r="AD481" s="2556">
        <v>0</v>
      </c>
      <c r="AE481" s="2539"/>
      <c r="AF481" s="61"/>
      <c r="AG481" s="176" t="s">
        <v>538</v>
      </c>
      <c r="AH481" s="174"/>
      <c r="AI481" s="174"/>
      <c r="AJ481" s="2538"/>
      <c r="AK481" s="2538"/>
      <c r="AL481" s="2538"/>
      <c r="AM481" s="2538"/>
      <c r="AN481" s="2538">
        <v>120000</v>
      </c>
      <c r="AO481" s="2539"/>
    </row>
    <row r="482" spans="1:41" ht="16" customHeight="1" x14ac:dyDescent="0.25">
      <c r="A482" s="2802" t="s">
        <v>1019</v>
      </c>
      <c r="B482" s="2803"/>
      <c r="C482" s="223"/>
      <c r="D482" s="197"/>
      <c r="E482" s="2565"/>
      <c r="F482" s="2864"/>
      <c r="G482" s="2565"/>
      <c r="H482" s="2864"/>
      <c r="I482" s="2556">
        <v>0</v>
      </c>
      <c r="J482" s="2539"/>
      <c r="K482" s="314"/>
      <c r="L482" s="177" t="s">
        <v>540</v>
      </c>
      <c r="M482" s="174"/>
      <c r="N482" s="174"/>
      <c r="O482" s="2538"/>
      <c r="P482" s="2538"/>
      <c r="Q482" s="2538"/>
      <c r="R482" s="2538"/>
      <c r="S482" s="2538">
        <v>500000</v>
      </c>
      <c r="T482" s="2539"/>
      <c r="U482" s="301"/>
      <c r="V482" s="2802" t="s">
        <v>1019</v>
      </c>
      <c r="W482" s="2803"/>
      <c r="X482" s="144"/>
      <c r="Y482" s="197"/>
      <c r="Z482" s="2565"/>
      <c r="AA482" s="2864"/>
      <c r="AB482" s="2565"/>
      <c r="AC482" s="2864"/>
      <c r="AD482" s="2556">
        <v>0</v>
      </c>
      <c r="AE482" s="2539"/>
      <c r="AF482" s="61"/>
      <c r="AG482" s="177" t="s">
        <v>540</v>
      </c>
      <c r="AH482" s="174"/>
      <c r="AI482" s="174"/>
      <c r="AJ482" s="2538"/>
      <c r="AK482" s="2538"/>
      <c r="AL482" s="2538"/>
      <c r="AM482" s="2538"/>
      <c r="AN482" s="2538">
        <v>500000</v>
      </c>
      <c r="AO482" s="2539"/>
    </row>
    <row r="483" spans="1:41" ht="16" customHeight="1" x14ac:dyDescent="0.25">
      <c r="A483" s="2802" t="s">
        <v>1020</v>
      </c>
      <c r="B483" s="2803"/>
      <c r="C483" s="197" t="s">
        <v>507</v>
      </c>
      <c r="D483" s="197" t="s">
        <v>508</v>
      </c>
      <c r="E483" s="2565">
        <v>10</v>
      </c>
      <c r="F483" s="2864"/>
      <c r="G483" s="2873">
        <v>34000</v>
      </c>
      <c r="H483" s="2874"/>
      <c r="I483" s="2556">
        <v>340000</v>
      </c>
      <c r="J483" s="2539"/>
      <c r="K483" s="314"/>
      <c r="L483" s="177" t="s">
        <v>743</v>
      </c>
      <c r="M483" s="174"/>
      <c r="N483" s="174"/>
      <c r="O483" s="2538"/>
      <c r="P483" s="2538"/>
      <c r="Q483" s="2538"/>
      <c r="R483" s="2538"/>
      <c r="S483" s="2538">
        <v>380505</v>
      </c>
      <c r="T483" s="2539"/>
      <c r="U483" s="301"/>
      <c r="V483" s="2802" t="s">
        <v>1020</v>
      </c>
      <c r="W483" s="2803"/>
      <c r="X483" s="144"/>
      <c r="Y483" s="197"/>
      <c r="Z483" s="2565"/>
      <c r="AA483" s="2864"/>
      <c r="AB483" s="2565"/>
      <c r="AC483" s="2864"/>
      <c r="AD483" s="2556">
        <v>0</v>
      </c>
      <c r="AE483" s="2539"/>
      <c r="AF483" s="61"/>
      <c r="AG483" s="177" t="s">
        <v>542</v>
      </c>
      <c r="AH483" s="174"/>
      <c r="AI483" s="174"/>
      <c r="AJ483" s="2538"/>
      <c r="AK483" s="2538"/>
      <c r="AL483" s="2538"/>
      <c r="AM483" s="2538"/>
      <c r="AN483" s="2538">
        <v>271427</v>
      </c>
      <c r="AO483" s="2539"/>
    </row>
    <row r="484" spans="1:41" ht="16" customHeight="1" x14ac:dyDescent="0.25">
      <c r="A484" s="2802" t="s">
        <v>1021</v>
      </c>
      <c r="B484" s="2803"/>
      <c r="C484" s="197" t="s">
        <v>507</v>
      </c>
      <c r="D484" s="197" t="s">
        <v>508</v>
      </c>
      <c r="E484" s="2565">
        <v>5</v>
      </c>
      <c r="F484" s="2864"/>
      <c r="G484" s="2873">
        <v>34000</v>
      </c>
      <c r="H484" s="2874"/>
      <c r="I484" s="2556">
        <v>170000</v>
      </c>
      <c r="J484" s="2539"/>
      <c r="K484" s="314"/>
      <c r="L484" s="193" t="s">
        <v>515</v>
      </c>
      <c r="M484" s="181"/>
      <c r="N484" s="181"/>
      <c r="O484" s="2767"/>
      <c r="P484" s="2767"/>
      <c r="Q484" s="2767"/>
      <c r="R484" s="2767"/>
      <c r="S484" s="2767">
        <v>150000</v>
      </c>
      <c r="T484" s="2768"/>
      <c r="U484" s="301"/>
      <c r="V484" s="2802" t="s">
        <v>1021</v>
      </c>
      <c r="W484" s="2803"/>
      <c r="X484" s="144" t="s">
        <v>507</v>
      </c>
      <c r="Y484" s="197" t="s">
        <v>508</v>
      </c>
      <c r="Z484" s="2565">
        <v>5</v>
      </c>
      <c r="AA484" s="2864"/>
      <c r="AB484" s="2873">
        <v>34000</v>
      </c>
      <c r="AC484" s="2874"/>
      <c r="AD484" s="2556">
        <v>170000</v>
      </c>
      <c r="AE484" s="2539"/>
      <c r="AF484" s="61"/>
      <c r="AG484" s="193" t="s">
        <v>515</v>
      </c>
      <c r="AH484" s="181"/>
      <c r="AI484" s="181"/>
      <c r="AJ484" s="2767"/>
      <c r="AK484" s="2767"/>
      <c r="AL484" s="2767"/>
      <c r="AM484" s="2767"/>
      <c r="AN484" s="2767">
        <v>100000</v>
      </c>
      <c r="AO484" s="2768"/>
    </row>
    <row r="485" spans="1:41" ht="16" customHeight="1" x14ac:dyDescent="0.25">
      <c r="A485" s="2802" t="s">
        <v>1022</v>
      </c>
      <c r="B485" s="2803"/>
      <c r="C485" s="197" t="s">
        <v>507</v>
      </c>
      <c r="D485" s="197" t="s">
        <v>508</v>
      </c>
      <c r="E485" s="2565">
        <v>5</v>
      </c>
      <c r="F485" s="2864"/>
      <c r="G485" s="2873">
        <v>34000</v>
      </c>
      <c r="H485" s="2874"/>
      <c r="I485" s="2556">
        <v>170000</v>
      </c>
      <c r="J485" s="2539"/>
      <c r="K485" s="314"/>
      <c r="L485" s="182" t="s">
        <v>544</v>
      </c>
      <c r="M485" s="237"/>
      <c r="N485" s="237"/>
      <c r="O485" s="2890"/>
      <c r="P485" s="2890"/>
      <c r="Q485" s="2891"/>
      <c r="R485" s="2891"/>
      <c r="S485" s="2892">
        <v>1864680</v>
      </c>
      <c r="T485" s="2892"/>
      <c r="U485" s="301"/>
      <c r="V485" s="2802" t="s">
        <v>1102</v>
      </c>
      <c r="W485" s="2803"/>
      <c r="X485" s="144"/>
      <c r="Y485" s="197"/>
      <c r="Z485" s="2565"/>
      <c r="AA485" s="2864"/>
      <c r="AB485" s="2565"/>
      <c r="AC485" s="2864"/>
      <c r="AD485" s="2556">
        <v>0</v>
      </c>
      <c r="AE485" s="2539"/>
      <c r="AF485" s="61"/>
      <c r="AG485" s="182" t="s">
        <v>544</v>
      </c>
      <c r="AH485" s="237"/>
      <c r="AI485" s="237"/>
      <c r="AJ485" s="2890"/>
      <c r="AK485" s="2890"/>
      <c r="AL485" s="2891"/>
      <c r="AM485" s="2891"/>
      <c r="AN485" s="2892">
        <v>1330710.75</v>
      </c>
      <c r="AO485" s="2892"/>
    </row>
    <row r="486" spans="1:41" ht="16" customHeight="1" x14ac:dyDescent="0.25">
      <c r="A486" s="2802" t="s">
        <v>1023</v>
      </c>
      <c r="B486" s="2803"/>
      <c r="C486" s="144"/>
      <c r="D486" s="197"/>
      <c r="E486" s="2565"/>
      <c r="F486" s="2864"/>
      <c r="G486" s="2565"/>
      <c r="H486" s="2864"/>
      <c r="I486" s="2556">
        <v>0</v>
      </c>
      <c r="J486" s="2539"/>
      <c r="K486" s="314"/>
      <c r="L486" s="185"/>
      <c r="M486" s="174"/>
      <c r="N486" s="174"/>
      <c r="O486" s="2538"/>
      <c r="P486" s="2538"/>
      <c r="Q486" s="2538"/>
      <c r="R486" s="2538"/>
      <c r="S486" s="2538"/>
      <c r="T486" s="2539"/>
      <c r="U486" s="301"/>
      <c r="V486" s="2802" t="s">
        <v>1023</v>
      </c>
      <c r="W486" s="2803"/>
      <c r="X486" s="144"/>
      <c r="Y486" s="197"/>
      <c r="Z486" s="2565"/>
      <c r="AA486" s="2864"/>
      <c r="AB486" s="2565"/>
      <c r="AC486" s="2864"/>
      <c r="AD486" s="2556">
        <v>0</v>
      </c>
      <c r="AE486" s="2539"/>
      <c r="AF486" s="61"/>
      <c r="AG486" s="185"/>
      <c r="AH486" s="174"/>
      <c r="AI486" s="174"/>
      <c r="AJ486" s="2538"/>
      <c r="AK486" s="2538"/>
      <c r="AL486" s="2538"/>
      <c r="AM486" s="2538"/>
      <c r="AN486" s="2538"/>
      <c r="AO486" s="2539"/>
    </row>
    <row r="487" spans="1:41" ht="16" customHeight="1" thickBot="1" x14ac:dyDescent="0.3">
      <c r="A487" s="2802" t="s">
        <v>1024</v>
      </c>
      <c r="B487" s="2803"/>
      <c r="C487" s="197" t="s">
        <v>507</v>
      </c>
      <c r="D487" s="197" t="s">
        <v>508</v>
      </c>
      <c r="E487" s="2565">
        <v>5</v>
      </c>
      <c r="F487" s="2864"/>
      <c r="G487" s="2873">
        <v>34000</v>
      </c>
      <c r="H487" s="2874"/>
      <c r="I487" s="2556">
        <v>170000</v>
      </c>
      <c r="J487" s="2539"/>
      <c r="K487" s="314"/>
      <c r="L487" s="186" t="s">
        <v>598</v>
      </c>
      <c r="M487" s="241"/>
      <c r="N487" s="241"/>
      <c r="O487" s="241"/>
      <c r="P487" s="241"/>
      <c r="Q487" s="187"/>
      <c r="R487" s="187"/>
      <c r="S487" s="2771">
        <v>14548180</v>
      </c>
      <c r="T487" s="2772"/>
      <c r="U487" s="301"/>
      <c r="V487" s="2802" t="s">
        <v>1024</v>
      </c>
      <c r="W487" s="2803"/>
      <c r="X487" s="144" t="s">
        <v>507</v>
      </c>
      <c r="Y487" s="197" t="s">
        <v>508</v>
      </c>
      <c r="Z487" s="2565">
        <v>20</v>
      </c>
      <c r="AA487" s="2864"/>
      <c r="AB487" s="2873">
        <v>34000</v>
      </c>
      <c r="AC487" s="2874"/>
      <c r="AD487" s="2556">
        <v>680000</v>
      </c>
      <c r="AE487" s="2539"/>
      <c r="AF487" s="61"/>
      <c r="AG487" s="186" t="s">
        <v>598</v>
      </c>
      <c r="AH487" s="241"/>
      <c r="AI487" s="241"/>
      <c r="AJ487" s="241"/>
      <c r="AK487" s="241"/>
      <c r="AL487" s="187"/>
      <c r="AM487" s="187"/>
      <c r="AN487" s="2771">
        <v>8116385.75</v>
      </c>
      <c r="AO487" s="2772"/>
    </row>
    <row r="488" spans="1:41" ht="16" customHeight="1" x14ac:dyDescent="0.15">
      <c r="A488" s="2802" t="s">
        <v>1064</v>
      </c>
      <c r="B488" s="2803"/>
      <c r="C488" s="197" t="s">
        <v>507</v>
      </c>
      <c r="D488" s="197" t="s">
        <v>508</v>
      </c>
      <c r="E488" s="2556">
        <v>10</v>
      </c>
      <c r="F488" s="2539"/>
      <c r="G488" s="2873">
        <v>34000</v>
      </c>
      <c r="H488" s="2874"/>
      <c r="I488" s="2556">
        <v>340000</v>
      </c>
      <c r="J488" s="2539"/>
      <c r="K488" s="319"/>
      <c r="L488" s="174"/>
      <c r="M488" s="174"/>
      <c r="N488" s="174"/>
      <c r="O488" s="174"/>
      <c r="P488" s="174"/>
      <c r="Q488" s="174"/>
      <c r="R488" s="174"/>
      <c r="S488" s="174"/>
      <c r="T488" s="174"/>
      <c r="U488" s="301"/>
      <c r="V488" s="2802" t="s">
        <v>1030</v>
      </c>
      <c r="W488" s="2803"/>
      <c r="X488" s="144" t="s">
        <v>507</v>
      </c>
      <c r="Y488" s="197" t="s">
        <v>508</v>
      </c>
      <c r="Z488" s="2556">
        <v>15</v>
      </c>
      <c r="AA488" s="2539"/>
      <c r="AB488" s="2873">
        <v>34000</v>
      </c>
      <c r="AC488" s="2874"/>
      <c r="AD488" s="2556">
        <v>510000</v>
      </c>
      <c r="AE488" s="2539"/>
      <c r="AF488" s="61"/>
      <c r="AG488" s="174"/>
      <c r="AH488" s="174"/>
      <c r="AI488" s="174"/>
      <c r="AJ488" s="174"/>
      <c r="AK488" s="174"/>
      <c r="AL488" s="174"/>
      <c r="AM488" s="174"/>
      <c r="AN488" s="174"/>
      <c r="AO488" s="174"/>
    </row>
    <row r="489" spans="1:41" ht="16" customHeight="1" x14ac:dyDescent="0.25">
      <c r="A489" s="2802" t="s">
        <v>1031</v>
      </c>
      <c r="B489" s="2803"/>
      <c r="C489" s="144"/>
      <c r="D489" s="144"/>
      <c r="E489" s="2565"/>
      <c r="F489" s="2864"/>
      <c r="G489" s="2556"/>
      <c r="H489" s="2866"/>
      <c r="I489" s="2556">
        <v>0</v>
      </c>
      <c r="J489" s="2539"/>
      <c r="K489" s="314"/>
      <c r="L489" s="15" t="s">
        <v>1546</v>
      </c>
      <c r="M489" s="174"/>
      <c r="N489" s="174"/>
      <c r="O489" s="174"/>
      <c r="P489" s="174"/>
      <c r="Q489" s="174"/>
      <c r="R489" s="174"/>
      <c r="S489" s="174"/>
      <c r="T489" s="174"/>
      <c r="U489" s="301"/>
      <c r="V489" s="2802" t="s">
        <v>1031</v>
      </c>
      <c r="W489" s="2803"/>
      <c r="X489" s="144"/>
      <c r="Y489" s="197"/>
      <c r="Z489" s="2565"/>
      <c r="AA489" s="2864"/>
      <c r="AB489" s="2565"/>
      <c r="AC489" s="2864"/>
      <c r="AD489" s="2556">
        <v>0</v>
      </c>
      <c r="AE489" s="2539"/>
      <c r="AF489" s="61"/>
      <c r="AG489" s="15" t="s">
        <v>1546</v>
      </c>
      <c r="AH489" s="174"/>
      <c r="AI489" s="174"/>
      <c r="AJ489" s="174"/>
      <c r="AK489" s="174"/>
      <c r="AL489" s="174"/>
      <c r="AM489" s="174"/>
      <c r="AN489" s="174"/>
      <c r="AO489" s="174"/>
    </row>
    <row r="490" spans="1:41" ht="16" customHeight="1" x14ac:dyDescent="0.25">
      <c r="A490" s="2802" t="s">
        <v>1032</v>
      </c>
      <c r="B490" s="2803"/>
      <c r="C490" s="223"/>
      <c r="D490" s="197"/>
      <c r="E490" s="2565"/>
      <c r="F490" s="2864"/>
      <c r="G490" s="2565"/>
      <c r="H490" s="2864"/>
      <c r="I490" s="2556">
        <v>0</v>
      </c>
      <c r="J490" s="2539"/>
      <c r="K490" s="314"/>
      <c r="L490" s="2174" t="s">
        <v>1602</v>
      </c>
      <c r="M490" s="1923"/>
      <c r="N490" s="1923"/>
      <c r="O490" s="1923"/>
      <c r="P490" s="1923"/>
      <c r="Q490" s="1938"/>
      <c r="R490" s="1923"/>
      <c r="S490" s="1923"/>
      <c r="T490" s="174"/>
      <c r="U490" s="301"/>
      <c r="V490" s="2802" t="s">
        <v>1032</v>
      </c>
      <c r="W490" s="2803"/>
      <c r="X490" s="144"/>
      <c r="Y490" s="197"/>
      <c r="Z490" s="2565"/>
      <c r="AA490" s="2864"/>
      <c r="AB490" s="2565"/>
      <c r="AC490" s="2864"/>
      <c r="AD490" s="2556">
        <v>0</v>
      </c>
      <c r="AE490" s="2539"/>
      <c r="AF490" s="61"/>
      <c r="AG490" s="2174" t="s">
        <v>1602</v>
      </c>
      <c r="AH490" s="1923"/>
      <c r="AI490" s="1923"/>
      <c r="AJ490" s="1923"/>
      <c r="AK490" s="1923"/>
      <c r="AL490" s="1938"/>
      <c r="AM490" s="1923"/>
      <c r="AN490" s="1923"/>
      <c r="AO490" s="174"/>
    </row>
    <row r="491" spans="1:41" ht="16" customHeight="1" x14ac:dyDescent="0.25">
      <c r="A491" s="2802" t="s">
        <v>1033</v>
      </c>
      <c r="B491" s="2803"/>
      <c r="C491" s="223"/>
      <c r="D491" s="197"/>
      <c r="E491" s="2565"/>
      <c r="F491" s="2864"/>
      <c r="G491" s="2565"/>
      <c r="H491" s="2864"/>
      <c r="I491" s="2556">
        <v>0</v>
      </c>
      <c r="J491" s="2539"/>
      <c r="K491" s="314"/>
      <c r="L491" s="174"/>
      <c r="M491" s="242"/>
      <c r="N491" s="242"/>
      <c r="O491" s="242"/>
      <c r="P491" s="242"/>
      <c r="Q491" s="130"/>
      <c r="R491" s="69"/>
      <c r="S491" s="69"/>
      <c r="T491" s="174"/>
      <c r="U491" s="301"/>
      <c r="V491" s="2802" t="s">
        <v>1033</v>
      </c>
      <c r="W491" s="2803"/>
      <c r="X491" s="144"/>
      <c r="Y491" s="197"/>
      <c r="Z491" s="2565"/>
      <c r="AA491" s="2864"/>
      <c r="AB491" s="2565"/>
      <c r="AC491" s="2864"/>
      <c r="AD491" s="2556">
        <v>0</v>
      </c>
      <c r="AE491" s="2539"/>
      <c r="AF491" s="61"/>
      <c r="AG491" s="174"/>
      <c r="AH491" s="2808"/>
      <c r="AI491" s="2808"/>
      <c r="AJ491" s="2808"/>
      <c r="AK491" s="2808"/>
      <c r="AL491" s="336"/>
      <c r="AM491" s="69"/>
      <c r="AN491" s="69"/>
      <c r="AO491" s="174"/>
    </row>
    <row r="492" spans="1:41" ht="16" customHeight="1" x14ac:dyDescent="0.15">
      <c r="A492" s="2802" t="s">
        <v>1034</v>
      </c>
      <c r="B492" s="2803"/>
      <c r="C492" s="197" t="s">
        <v>507</v>
      </c>
      <c r="D492" s="197" t="s">
        <v>508</v>
      </c>
      <c r="E492" s="2556">
        <v>8</v>
      </c>
      <c r="F492" s="2539"/>
      <c r="G492" s="2873">
        <v>34000</v>
      </c>
      <c r="H492" s="2874"/>
      <c r="I492" s="2556">
        <v>272000</v>
      </c>
      <c r="J492" s="2539"/>
      <c r="K492" s="314"/>
      <c r="L492" s="174"/>
      <c r="M492" s="2808"/>
      <c r="N492" s="2808"/>
      <c r="O492" s="2808"/>
      <c r="P492" s="2808"/>
      <c r="Q492" s="130"/>
      <c r="R492" s="69"/>
      <c r="S492" s="174"/>
      <c r="T492" s="174"/>
      <c r="U492" s="301"/>
      <c r="V492" s="2802" t="s">
        <v>1034</v>
      </c>
      <c r="W492" s="2803"/>
      <c r="X492" s="144" t="s">
        <v>507</v>
      </c>
      <c r="Y492" s="197" t="s">
        <v>508</v>
      </c>
      <c r="Z492" s="2556">
        <v>5</v>
      </c>
      <c r="AA492" s="2539"/>
      <c r="AB492" s="2873">
        <v>34000</v>
      </c>
      <c r="AC492" s="2874"/>
      <c r="AD492" s="2556">
        <v>170000</v>
      </c>
      <c r="AE492" s="2539"/>
      <c r="AF492" s="61"/>
      <c r="AG492" s="174"/>
      <c r="AH492" s="242"/>
      <c r="AI492" s="242"/>
      <c r="AJ492" s="242"/>
      <c r="AK492" s="242"/>
      <c r="AL492" s="130"/>
      <c r="AM492" s="69"/>
      <c r="AN492" s="174"/>
      <c r="AO492" s="174"/>
    </row>
    <row r="493" spans="1:41" ht="16" customHeight="1" x14ac:dyDescent="0.15">
      <c r="A493" s="2802" t="s">
        <v>901</v>
      </c>
      <c r="B493" s="2803"/>
      <c r="C493" s="197" t="s">
        <v>507</v>
      </c>
      <c r="D493" s="197" t="s">
        <v>508</v>
      </c>
      <c r="E493" s="2556">
        <v>5</v>
      </c>
      <c r="F493" s="2539"/>
      <c r="G493" s="2873">
        <v>34000</v>
      </c>
      <c r="H493" s="2874"/>
      <c r="I493" s="2556">
        <v>170000</v>
      </c>
      <c r="J493" s="2539"/>
      <c r="K493" s="314"/>
      <c r="L493" s="174"/>
      <c r="M493" s="2808"/>
      <c r="N493" s="2808"/>
      <c r="O493" s="2808"/>
      <c r="P493" s="2808"/>
      <c r="Q493" s="130"/>
      <c r="R493" s="174"/>
      <c r="S493" s="174"/>
      <c r="T493" s="174"/>
      <c r="U493" s="301"/>
      <c r="V493" s="2802" t="s">
        <v>901</v>
      </c>
      <c r="W493" s="2803"/>
      <c r="X493" s="144" t="s">
        <v>507</v>
      </c>
      <c r="Y493" s="197" t="s">
        <v>508</v>
      </c>
      <c r="Z493" s="2556">
        <v>5</v>
      </c>
      <c r="AA493" s="2539"/>
      <c r="AB493" s="2873">
        <v>34000</v>
      </c>
      <c r="AC493" s="2874"/>
      <c r="AD493" s="2556">
        <v>170000</v>
      </c>
      <c r="AE493" s="2539"/>
      <c r="AF493" s="61"/>
      <c r="AG493" s="174"/>
      <c r="AH493" s="242"/>
      <c r="AI493" s="242"/>
      <c r="AJ493" s="242"/>
      <c r="AK493" s="242"/>
      <c r="AL493" s="130"/>
      <c r="AM493" s="174"/>
      <c r="AN493" s="174"/>
      <c r="AO493" s="174"/>
    </row>
    <row r="494" spans="1:41" ht="16" customHeight="1" x14ac:dyDescent="0.25">
      <c r="A494" s="2802" t="s">
        <v>902</v>
      </c>
      <c r="B494" s="2803"/>
      <c r="C494" s="197" t="s">
        <v>507</v>
      </c>
      <c r="D494" s="197" t="s">
        <v>508</v>
      </c>
      <c r="E494" s="2565">
        <v>5</v>
      </c>
      <c r="F494" s="2864"/>
      <c r="G494" s="2873">
        <v>34000</v>
      </c>
      <c r="H494" s="2874"/>
      <c r="I494" s="2556">
        <v>170000</v>
      </c>
      <c r="J494" s="2539"/>
      <c r="K494" s="314"/>
      <c r="L494" s="174"/>
      <c r="M494" s="2808"/>
      <c r="N494" s="2808"/>
      <c r="O494" s="2808"/>
      <c r="P494" s="2808"/>
      <c r="Q494" s="307"/>
      <c r="R494" s="69"/>
      <c r="S494" s="174"/>
      <c r="T494" s="174"/>
      <c r="U494" s="301"/>
      <c r="V494" s="2802" t="s">
        <v>902</v>
      </c>
      <c r="W494" s="2803"/>
      <c r="X494" s="144" t="s">
        <v>507</v>
      </c>
      <c r="Y494" s="197" t="s">
        <v>508</v>
      </c>
      <c r="Z494" s="2565">
        <v>5</v>
      </c>
      <c r="AA494" s="2864"/>
      <c r="AB494" s="2873">
        <v>34000</v>
      </c>
      <c r="AC494" s="2874"/>
      <c r="AD494" s="2556">
        <v>170000</v>
      </c>
      <c r="AE494" s="2539"/>
      <c r="AF494" s="61"/>
      <c r="AG494" s="174"/>
      <c r="AH494" s="2808"/>
      <c r="AI494" s="2808"/>
      <c r="AJ494" s="2808"/>
      <c r="AK494" s="2808"/>
      <c r="AL494" s="130"/>
      <c r="AM494" s="69"/>
      <c r="AN494" s="174"/>
      <c r="AO494" s="174"/>
    </row>
    <row r="495" spans="1:41" ht="16" customHeight="1" x14ac:dyDescent="0.25">
      <c r="A495" s="2879" t="s">
        <v>1035</v>
      </c>
      <c r="B495" s="2880"/>
      <c r="C495" s="223"/>
      <c r="D495" s="197"/>
      <c r="E495" s="2565"/>
      <c r="F495" s="2864"/>
      <c r="G495" s="2565"/>
      <c r="H495" s="2864"/>
      <c r="I495" s="2561">
        <v>755800</v>
      </c>
      <c r="J495" s="2562"/>
      <c r="K495" s="314"/>
      <c r="L495" s="174"/>
      <c r="M495" s="174"/>
      <c r="N495" s="174"/>
      <c r="O495" s="174"/>
      <c r="P495" s="174"/>
      <c r="Q495" s="174"/>
      <c r="R495" s="69"/>
      <c r="S495" s="174"/>
      <c r="T495" s="174"/>
      <c r="U495" s="301"/>
      <c r="V495" s="2879" t="s">
        <v>1035</v>
      </c>
      <c r="W495" s="2880"/>
      <c r="X495" s="144"/>
      <c r="Y495" s="197"/>
      <c r="Z495" s="2565"/>
      <c r="AA495" s="2864"/>
      <c r="AB495" s="2565"/>
      <c r="AC495" s="2864"/>
      <c r="AD495" s="2561">
        <v>2325875</v>
      </c>
      <c r="AE495" s="2562"/>
      <c r="AF495" s="61"/>
      <c r="AG495" s="174"/>
      <c r="AH495" s="2808"/>
      <c r="AI495" s="2808"/>
      <c r="AJ495" s="2808"/>
      <c r="AK495" s="2808"/>
      <c r="AL495" s="130"/>
      <c r="AM495" s="69"/>
      <c r="AN495" s="174"/>
      <c r="AO495" s="174"/>
    </row>
    <row r="496" spans="1:41" ht="16" customHeight="1" x14ac:dyDescent="0.25">
      <c r="A496" s="2802" t="s">
        <v>904</v>
      </c>
      <c r="B496" s="2803"/>
      <c r="C496" s="197" t="s">
        <v>507</v>
      </c>
      <c r="D496" s="197" t="s">
        <v>508</v>
      </c>
      <c r="E496" s="2565">
        <v>8</v>
      </c>
      <c r="F496" s="2864"/>
      <c r="G496" s="2873">
        <v>34000</v>
      </c>
      <c r="H496" s="2874"/>
      <c r="I496" s="2556">
        <v>272000</v>
      </c>
      <c r="J496" s="2539"/>
      <c r="K496" s="314"/>
      <c r="L496" s="61"/>
      <c r="M496" s="61"/>
      <c r="N496" s="61"/>
      <c r="O496" s="61"/>
      <c r="P496" s="61"/>
      <c r="Q496" s="61"/>
      <c r="R496" s="69"/>
      <c r="S496" s="174"/>
      <c r="T496" s="174"/>
      <c r="U496" s="301"/>
      <c r="V496" s="2802" t="s">
        <v>904</v>
      </c>
      <c r="W496" s="2803"/>
      <c r="X496" s="144" t="s">
        <v>507</v>
      </c>
      <c r="Y496" s="197" t="s">
        <v>508</v>
      </c>
      <c r="Z496" s="2565">
        <v>35</v>
      </c>
      <c r="AA496" s="2864"/>
      <c r="AB496" s="2873">
        <v>34000</v>
      </c>
      <c r="AC496" s="2874"/>
      <c r="AD496" s="2556">
        <v>1190000</v>
      </c>
      <c r="AE496" s="2539"/>
      <c r="AF496" s="61"/>
      <c r="AG496" s="174"/>
      <c r="AH496" s="2808"/>
      <c r="AI496" s="2808"/>
      <c r="AJ496" s="2808"/>
      <c r="AK496" s="2808"/>
      <c r="AL496" s="307"/>
      <c r="AM496" s="69"/>
      <c r="AN496" s="174"/>
      <c r="AO496" s="174"/>
    </row>
    <row r="497" spans="1:41" ht="16" customHeight="1" x14ac:dyDescent="0.25">
      <c r="A497" s="2802" t="s">
        <v>1036</v>
      </c>
      <c r="B497" s="2803"/>
      <c r="C497" s="144"/>
      <c r="D497" s="144"/>
      <c r="E497" s="2565"/>
      <c r="F497" s="2864"/>
      <c r="G497" s="2556"/>
      <c r="H497" s="2539"/>
      <c r="I497" s="2556">
        <v>0</v>
      </c>
      <c r="J497" s="2539"/>
      <c r="K497" s="314"/>
      <c r="L497" s="61"/>
      <c r="M497" s="61"/>
      <c r="N497" s="61"/>
      <c r="O497" s="61"/>
      <c r="P497" s="61"/>
      <c r="Q497" s="61"/>
      <c r="R497" s="174"/>
      <c r="S497" s="174"/>
      <c r="T497" s="174"/>
      <c r="U497" s="301"/>
      <c r="V497" s="2802" t="s">
        <v>1036</v>
      </c>
      <c r="W497" s="2803"/>
      <c r="X497" s="144" t="s">
        <v>507</v>
      </c>
      <c r="Y497" s="197" t="s">
        <v>508</v>
      </c>
      <c r="Z497" s="2565">
        <v>5</v>
      </c>
      <c r="AA497" s="2864"/>
      <c r="AB497" s="2873">
        <v>34000</v>
      </c>
      <c r="AC497" s="2874"/>
      <c r="AD497" s="2556">
        <v>170000</v>
      </c>
      <c r="AE497" s="2539"/>
      <c r="AF497" s="61"/>
      <c r="AG497" s="174"/>
      <c r="AH497" s="174"/>
      <c r="AI497" s="174"/>
      <c r="AJ497" s="174"/>
      <c r="AK497" s="174"/>
      <c r="AL497" s="174"/>
      <c r="AM497" s="174"/>
      <c r="AN497" s="174"/>
      <c r="AO497" s="174"/>
    </row>
    <row r="498" spans="1:41" ht="16" customHeight="1" x14ac:dyDescent="0.25">
      <c r="A498" s="2802" t="s">
        <v>913</v>
      </c>
      <c r="B498" s="2803"/>
      <c r="C498" s="197" t="s">
        <v>507</v>
      </c>
      <c r="D498" s="197" t="s">
        <v>508</v>
      </c>
      <c r="E498" s="2565">
        <v>1</v>
      </c>
      <c r="F498" s="2864"/>
      <c r="G498" s="2873">
        <v>34000</v>
      </c>
      <c r="H498" s="2874"/>
      <c r="I498" s="2556">
        <v>34000</v>
      </c>
      <c r="J498" s="2539"/>
      <c r="K498" s="314"/>
      <c r="L498" s="61"/>
      <c r="M498" s="61"/>
      <c r="N498" s="61"/>
      <c r="O498" s="61"/>
      <c r="P498" s="61"/>
      <c r="Q498" s="61"/>
      <c r="R498" s="61"/>
      <c r="S498" s="174"/>
      <c r="T498" s="174"/>
      <c r="U498" s="301"/>
      <c r="V498" s="2802" t="s">
        <v>913</v>
      </c>
      <c r="W498" s="2803"/>
      <c r="X498" s="144" t="s">
        <v>507</v>
      </c>
      <c r="Y498" s="197" t="s">
        <v>508</v>
      </c>
      <c r="Z498" s="2565">
        <v>6</v>
      </c>
      <c r="AA498" s="2864"/>
      <c r="AB498" s="2873">
        <v>34000</v>
      </c>
      <c r="AC498" s="2874"/>
      <c r="AD498" s="2556">
        <v>204000</v>
      </c>
      <c r="AE498" s="2539"/>
      <c r="AF498" s="61"/>
      <c r="AG498" s="61"/>
      <c r="AH498" s="61"/>
      <c r="AI498" s="61"/>
      <c r="AJ498" s="61"/>
      <c r="AK498" s="61"/>
      <c r="AL498" s="61"/>
      <c r="AM498" s="61"/>
      <c r="AN498" s="174"/>
      <c r="AO498" s="174"/>
    </row>
    <row r="499" spans="1:41" ht="16" customHeight="1" x14ac:dyDescent="0.25">
      <c r="A499" s="2802" t="s">
        <v>745</v>
      </c>
      <c r="B499" s="2803"/>
      <c r="C499" s="144"/>
      <c r="D499" s="197"/>
      <c r="E499" s="2565"/>
      <c r="F499" s="2864"/>
      <c r="G499" s="2556"/>
      <c r="H499" s="2866"/>
      <c r="I499" s="2556">
        <v>0</v>
      </c>
      <c r="J499" s="2539"/>
      <c r="L499" s="61"/>
      <c r="M499" s="61"/>
      <c r="N499" s="61"/>
      <c r="O499" s="61"/>
      <c r="P499" s="61"/>
      <c r="Q499" s="61"/>
      <c r="U499" s="301"/>
      <c r="V499" s="2802" t="s">
        <v>745</v>
      </c>
      <c r="W499" s="2803"/>
      <c r="X499" s="144"/>
      <c r="Y499" s="197"/>
      <c r="Z499" s="2565"/>
      <c r="AA499" s="2864"/>
      <c r="AB499" s="2565"/>
      <c r="AC499" s="2864"/>
      <c r="AD499" s="2556">
        <v>0</v>
      </c>
      <c r="AE499" s="2539"/>
      <c r="AF499" s="61"/>
      <c r="AG499" s="61"/>
      <c r="AH499" s="61"/>
      <c r="AI499" s="61"/>
      <c r="AJ499" s="61"/>
      <c r="AK499" s="61"/>
      <c r="AL499" s="61"/>
    </row>
    <row r="500" spans="1:41" ht="16" customHeight="1" x14ac:dyDescent="0.25">
      <c r="A500" s="2802" t="s">
        <v>782</v>
      </c>
      <c r="B500" s="2803"/>
      <c r="C500" s="223"/>
      <c r="D500" s="197" t="s">
        <v>811</v>
      </c>
      <c r="E500" s="2565"/>
      <c r="F500" s="2864"/>
      <c r="G500" s="2565"/>
      <c r="H500" s="2864"/>
      <c r="I500" s="2556">
        <v>270000</v>
      </c>
      <c r="J500" s="2539"/>
      <c r="L500" s="61"/>
      <c r="M500" s="61"/>
      <c r="N500" s="61"/>
      <c r="O500" s="61"/>
      <c r="P500" s="61"/>
      <c r="Q500" s="61"/>
      <c r="U500" s="301"/>
      <c r="V500" s="2802" t="s">
        <v>782</v>
      </c>
      <c r="W500" s="2803"/>
      <c r="X500" s="144"/>
      <c r="Y500" s="197" t="s">
        <v>811</v>
      </c>
      <c r="Z500" s="2565"/>
      <c r="AA500" s="2864"/>
      <c r="AB500" s="2565"/>
      <c r="AC500" s="2864"/>
      <c r="AD500" s="2556">
        <v>200000</v>
      </c>
      <c r="AE500" s="2539"/>
      <c r="AF500" s="61"/>
      <c r="AG500" s="61"/>
      <c r="AH500" s="61"/>
      <c r="AI500" s="61"/>
      <c r="AJ500" s="61"/>
      <c r="AK500" s="61"/>
      <c r="AL500" s="61"/>
    </row>
    <row r="501" spans="1:41" ht="16" customHeight="1" x14ac:dyDescent="0.25">
      <c r="A501" s="2802" t="s">
        <v>630</v>
      </c>
      <c r="B501" s="2803"/>
      <c r="C501" s="144"/>
      <c r="D501" s="197" t="s">
        <v>566</v>
      </c>
      <c r="E501" s="2565">
        <v>2</v>
      </c>
      <c r="F501" s="2864"/>
      <c r="G501" s="2565">
        <v>89900</v>
      </c>
      <c r="H501" s="2864"/>
      <c r="I501" s="2556">
        <v>179800</v>
      </c>
      <c r="J501" s="2539"/>
      <c r="U501" s="301"/>
      <c r="V501" s="2802" t="s">
        <v>630</v>
      </c>
      <c r="W501" s="2803"/>
      <c r="X501" s="144"/>
      <c r="Y501" s="197" t="s">
        <v>566</v>
      </c>
      <c r="Z501" s="2565">
        <v>6.25</v>
      </c>
      <c r="AA501" s="2864"/>
      <c r="AB501" s="2556">
        <v>89900</v>
      </c>
      <c r="AC501" s="2866"/>
      <c r="AD501" s="2556">
        <v>561875</v>
      </c>
      <c r="AE501" s="2539"/>
      <c r="AF501" s="61"/>
    </row>
    <row r="502" spans="1:41" ht="16" customHeight="1" thickBot="1" x14ac:dyDescent="0.2">
      <c r="A502" s="244" t="s">
        <v>568</v>
      </c>
      <c r="B502" s="245"/>
      <c r="C502" s="246"/>
      <c r="D502" s="245"/>
      <c r="E502" s="2552">
        <v>115</v>
      </c>
      <c r="F502" s="2553"/>
      <c r="G502" s="2552"/>
      <c r="H502" s="2553"/>
      <c r="I502" s="2552">
        <v>4393800</v>
      </c>
      <c r="J502" s="2553"/>
      <c r="U502" s="301"/>
      <c r="V502" s="244" t="s">
        <v>568</v>
      </c>
      <c r="W502" s="245"/>
      <c r="X502" s="246"/>
      <c r="Y502" s="245"/>
      <c r="Z502" s="2552">
        <v>103</v>
      </c>
      <c r="AA502" s="2553"/>
      <c r="AB502" s="2552"/>
      <c r="AC502" s="2553"/>
      <c r="AD502" s="2552">
        <v>4263875</v>
      </c>
      <c r="AE502" s="2553"/>
      <c r="AF502" s="61"/>
      <c r="AG502" s="61"/>
      <c r="AH502" s="61"/>
      <c r="AI502" s="61"/>
      <c r="AJ502" s="61"/>
      <c r="AK502" s="61"/>
      <c r="AL502" s="61"/>
      <c r="AM502" s="61"/>
      <c r="AN502" s="61"/>
      <c r="AO502" s="61"/>
    </row>
    <row r="503" spans="1:41" ht="16" customHeight="1" x14ac:dyDescent="0.15">
      <c r="A503" s="61"/>
      <c r="B503" s="61"/>
      <c r="C503" s="61"/>
      <c r="D503" s="61"/>
      <c r="E503" s="61"/>
      <c r="F503" s="61"/>
      <c r="G503" s="61"/>
      <c r="H503" s="309"/>
      <c r="I503" s="309"/>
      <c r="J503" s="309"/>
      <c r="K503" s="331"/>
      <c r="L503" s="61"/>
      <c r="M503" s="61"/>
      <c r="N503" s="61"/>
      <c r="O503" s="61"/>
      <c r="P503" s="61"/>
      <c r="Q503" s="61"/>
      <c r="R503" s="61"/>
      <c r="S503" s="331"/>
      <c r="T503" s="331"/>
      <c r="U503" s="310"/>
      <c r="V503" s="61"/>
      <c r="W503" s="61"/>
      <c r="X503" s="61"/>
      <c r="Y503" s="61"/>
      <c r="Z503" s="61"/>
      <c r="AA503" s="61"/>
      <c r="AB503" s="61"/>
      <c r="AC503" s="309"/>
      <c r="AD503" s="309"/>
      <c r="AE503" s="309"/>
      <c r="AF503" s="310"/>
      <c r="AG503" s="61"/>
      <c r="AH503" s="61"/>
      <c r="AI503" s="61"/>
      <c r="AJ503" s="61"/>
      <c r="AK503" s="61"/>
      <c r="AL503" s="61"/>
      <c r="AM503" s="61"/>
      <c r="AN503" s="310"/>
      <c r="AO503" s="310"/>
    </row>
    <row r="504" spans="1:41" ht="16" customHeight="1" x14ac:dyDescent="0.15">
      <c r="A504" s="61"/>
      <c r="B504" s="61"/>
      <c r="C504" s="61"/>
      <c r="D504" s="61"/>
      <c r="E504" s="61"/>
      <c r="F504" s="61"/>
      <c r="G504" s="61"/>
      <c r="H504" s="61"/>
      <c r="I504" s="61"/>
      <c r="J504" s="61"/>
      <c r="K504" s="61"/>
      <c r="L504" s="61"/>
      <c r="M504" s="61"/>
      <c r="N504" s="61"/>
      <c r="O504" s="61"/>
      <c r="P504" s="61"/>
      <c r="Q504" s="61"/>
      <c r="R504" s="61"/>
      <c r="S504" s="2896"/>
      <c r="T504" s="2896"/>
      <c r="U504" s="301"/>
      <c r="V504" s="61"/>
      <c r="W504" s="61"/>
      <c r="X504" s="61"/>
      <c r="Y504" s="61"/>
      <c r="Z504" s="61"/>
      <c r="AA504" s="61"/>
      <c r="AB504" s="61"/>
      <c r="AC504" s="61"/>
      <c r="AD504" s="61"/>
      <c r="AE504" s="61"/>
      <c r="AF504" s="61"/>
      <c r="AG504" s="61"/>
      <c r="AH504" s="61"/>
      <c r="AI504" s="61"/>
      <c r="AJ504" s="61"/>
      <c r="AK504" s="61"/>
      <c r="AL504" s="61"/>
      <c r="AM504" s="61"/>
      <c r="AN504" s="2896"/>
      <c r="AO504" s="2896"/>
    </row>
    <row r="505" spans="1:41" ht="16" customHeight="1" x14ac:dyDescent="0.15">
      <c r="A505" s="2612"/>
      <c r="B505" s="2612"/>
      <c r="C505" s="2612"/>
      <c r="D505" s="2612"/>
      <c r="E505" s="2612"/>
      <c r="F505" s="2612"/>
      <c r="G505" s="2612"/>
      <c r="H505" s="2612"/>
      <c r="I505" s="2612"/>
      <c r="J505" s="2612"/>
      <c r="K505" s="2612"/>
      <c r="L505" s="2612"/>
      <c r="M505" s="2612"/>
      <c r="N505" s="2612"/>
      <c r="O505" s="2612"/>
      <c r="P505" s="2612"/>
      <c r="Q505" s="2612"/>
      <c r="R505" s="2612"/>
      <c r="S505" s="2612"/>
      <c r="T505" s="2612"/>
      <c r="U505" s="2612"/>
      <c r="V505" s="2612"/>
      <c r="W505" s="2612"/>
      <c r="X505" s="2612"/>
      <c r="Y505" s="2612"/>
      <c r="Z505" s="2612"/>
      <c r="AA505" s="2612"/>
      <c r="AB505" s="2612"/>
      <c r="AC505" s="2612"/>
      <c r="AD505" s="2612"/>
      <c r="AE505" s="2612"/>
      <c r="AF505" s="2612"/>
      <c r="AG505" s="2612"/>
      <c r="AH505" s="2612"/>
      <c r="AI505" s="2612"/>
      <c r="AJ505" s="2612"/>
      <c r="AK505" s="2612"/>
      <c r="AL505" s="2612"/>
      <c r="AM505" s="2612"/>
      <c r="AN505" s="2612"/>
      <c r="AO505" s="2612"/>
    </row>
    <row r="506" spans="1:41" ht="16" customHeight="1" x14ac:dyDescent="0.15">
      <c r="A506" s="311"/>
      <c r="B506" s="311"/>
      <c r="C506" s="311"/>
      <c r="D506" s="311"/>
      <c r="E506" s="309"/>
      <c r="F506" s="309"/>
      <c r="G506" s="309"/>
      <c r="H506" s="309"/>
      <c r="I506" s="309"/>
      <c r="J506" s="309"/>
      <c r="K506" s="331"/>
      <c r="L506" s="331"/>
      <c r="M506" s="331"/>
      <c r="N506" s="331"/>
      <c r="O506" s="331"/>
      <c r="P506" s="331"/>
      <c r="Q506" s="331"/>
      <c r="R506" s="331"/>
      <c r="S506" s="331"/>
      <c r="T506" s="331"/>
      <c r="U506" s="310"/>
      <c r="V506" s="311"/>
      <c r="W506" s="311"/>
      <c r="X506" s="311"/>
      <c r="Y506" s="311"/>
      <c r="Z506" s="309"/>
      <c r="AA506" s="309"/>
      <c r="AB506" s="309"/>
      <c r="AC506" s="309"/>
      <c r="AD506" s="309"/>
      <c r="AE506" s="309"/>
      <c r="AF506" s="310"/>
      <c r="AG506" s="310"/>
      <c r="AH506" s="310"/>
      <c r="AI506" s="310"/>
      <c r="AJ506" s="310"/>
      <c r="AK506" s="310"/>
      <c r="AL506" s="310"/>
      <c r="AM506" s="310"/>
      <c r="AN506" s="310"/>
      <c r="AO506" s="310"/>
    </row>
    <row r="507" spans="1:41" ht="16" customHeight="1" x14ac:dyDescent="0.15">
      <c r="A507" s="2613" t="s">
        <v>1879</v>
      </c>
      <c r="B507" s="2613"/>
      <c r="C507" s="2613"/>
      <c r="D507" s="2613"/>
      <c r="E507" s="2613"/>
      <c r="F507" s="2613"/>
      <c r="G507" s="2613"/>
      <c r="H507" s="2613"/>
      <c r="I507" s="2613"/>
      <c r="J507" s="2613"/>
      <c r="K507" s="2613"/>
      <c r="L507" s="2613"/>
      <c r="M507" s="2613"/>
      <c r="N507" s="2613"/>
      <c r="O507" s="2613"/>
      <c r="P507" s="2613"/>
      <c r="Q507" s="2613"/>
      <c r="R507" s="2613"/>
      <c r="S507" s="2613"/>
      <c r="T507" s="2613"/>
      <c r="U507" s="313"/>
      <c r="V507" s="2613" t="s">
        <v>1899</v>
      </c>
      <c r="W507" s="2613"/>
      <c r="X507" s="2613"/>
      <c r="Y507" s="2613"/>
      <c r="Z507" s="2613"/>
      <c r="AA507" s="2613"/>
      <c r="AB507" s="2613"/>
      <c r="AC507" s="2613"/>
      <c r="AD507" s="2613"/>
      <c r="AE507" s="2613"/>
      <c r="AF507" s="2613"/>
      <c r="AG507" s="2613"/>
      <c r="AH507" s="2613"/>
      <c r="AI507" s="2613"/>
      <c r="AJ507" s="2613"/>
      <c r="AK507" s="2613"/>
      <c r="AL507" s="2613"/>
      <c r="AM507" s="2613"/>
      <c r="AN507" s="2613"/>
      <c r="AO507" s="2613"/>
    </row>
    <row r="508" spans="1:41" ht="16" customHeight="1" thickBot="1" x14ac:dyDescent="0.2">
      <c r="A508" s="2613"/>
      <c r="B508" s="2613"/>
      <c r="C508" s="2613"/>
      <c r="D508" s="2613"/>
      <c r="E508" s="2613"/>
      <c r="F508" s="2613"/>
      <c r="G508" s="2613"/>
      <c r="H508" s="2613"/>
      <c r="I508" s="2613"/>
      <c r="J508" s="2613"/>
      <c r="K508" s="2613"/>
      <c r="L508" s="2613"/>
      <c r="M508" s="2613"/>
      <c r="N508" s="2613"/>
      <c r="O508" s="2613"/>
      <c r="P508" s="2613"/>
      <c r="Q508" s="2613"/>
      <c r="R508" s="2613"/>
      <c r="S508" s="2613"/>
      <c r="T508" s="2613"/>
      <c r="U508" s="301"/>
      <c r="V508" s="174"/>
      <c r="W508" s="174"/>
      <c r="X508" s="174"/>
      <c r="Y508" s="174"/>
      <c r="Z508" s="174"/>
      <c r="AA508" s="174"/>
      <c r="AB508" s="174"/>
      <c r="AC508" s="174"/>
      <c r="AD508" s="174"/>
      <c r="AE508" s="174"/>
      <c r="AF508" s="61"/>
      <c r="AG508" s="61"/>
      <c r="AH508" s="61"/>
      <c r="AI508" s="61"/>
      <c r="AJ508" s="61"/>
      <c r="AK508" s="61"/>
      <c r="AL508" s="61"/>
      <c r="AM508" s="61"/>
      <c r="AN508" s="61"/>
      <c r="AO508" s="61"/>
    </row>
    <row r="509" spans="1:41" ht="16" customHeight="1" x14ac:dyDescent="0.25">
      <c r="A509" s="2601" t="s">
        <v>446</v>
      </c>
      <c r="B509" s="2602"/>
      <c r="C509" s="2601" t="s">
        <v>447</v>
      </c>
      <c r="D509" s="2606"/>
      <c r="E509" s="2606"/>
      <c r="F509" s="2602"/>
      <c r="G509" s="2601" t="s">
        <v>448</v>
      </c>
      <c r="H509" s="2602"/>
      <c r="I509" s="2601" t="s">
        <v>449</v>
      </c>
      <c r="J509" s="2602"/>
      <c r="K509" s="61"/>
      <c r="L509" s="2599" t="s">
        <v>446</v>
      </c>
      <c r="M509" s="2601" t="s">
        <v>447</v>
      </c>
      <c r="N509" s="2606"/>
      <c r="O509" s="2606"/>
      <c r="P509" s="2602"/>
      <c r="Q509" s="2601" t="s">
        <v>448</v>
      </c>
      <c r="R509" s="2602"/>
      <c r="S509" s="2601"/>
      <c r="T509" s="2602"/>
      <c r="U509" s="302"/>
      <c r="V509" s="2601" t="s">
        <v>446</v>
      </c>
      <c r="W509" s="2602"/>
      <c r="X509" s="2601" t="s">
        <v>447</v>
      </c>
      <c r="Y509" s="2606"/>
      <c r="Z509" s="2606"/>
      <c r="AA509" s="2602"/>
      <c r="AB509" s="2601" t="s">
        <v>448</v>
      </c>
      <c r="AC509" s="2602"/>
      <c r="AD509" s="2601" t="s">
        <v>449</v>
      </c>
      <c r="AE509" s="2602"/>
      <c r="AF509" s="61"/>
      <c r="AG509" s="2599" t="s">
        <v>446</v>
      </c>
      <c r="AH509" s="2601" t="s">
        <v>447</v>
      </c>
      <c r="AI509" s="2606"/>
      <c r="AJ509" s="2606"/>
      <c r="AK509" s="2602"/>
      <c r="AL509" s="2601" t="s">
        <v>448</v>
      </c>
      <c r="AM509" s="2602"/>
      <c r="AN509" s="2601"/>
      <c r="AO509" s="2895"/>
    </row>
    <row r="510" spans="1:41" ht="16" customHeight="1" thickBot="1" x14ac:dyDescent="0.3">
      <c r="A510" s="2583"/>
      <c r="B510" s="2584"/>
      <c r="C510" s="2585"/>
      <c r="D510" s="2607"/>
      <c r="E510" s="2607"/>
      <c r="F510" s="2586"/>
      <c r="G510" s="2583" t="s">
        <v>451</v>
      </c>
      <c r="H510" s="2584"/>
      <c r="I510" s="2583"/>
      <c r="J510" s="2584"/>
      <c r="K510" s="61"/>
      <c r="L510" s="2663"/>
      <c r="M510" s="2585"/>
      <c r="N510" s="2607"/>
      <c r="O510" s="2607"/>
      <c r="P510" s="2586"/>
      <c r="Q510" s="2583" t="s">
        <v>451</v>
      </c>
      <c r="R510" s="2584"/>
      <c r="S510" s="2583" t="s">
        <v>281</v>
      </c>
      <c r="T510" s="2584"/>
      <c r="U510" s="302"/>
      <c r="V510" s="2583"/>
      <c r="W510" s="2584"/>
      <c r="X510" s="2585"/>
      <c r="Y510" s="2607"/>
      <c r="Z510" s="2607"/>
      <c r="AA510" s="2586"/>
      <c r="AB510" s="2583" t="s">
        <v>451</v>
      </c>
      <c r="AC510" s="2584"/>
      <c r="AD510" s="2583"/>
      <c r="AE510" s="2584"/>
      <c r="AF510" s="61"/>
      <c r="AG510" s="2663"/>
      <c r="AH510" s="2585"/>
      <c r="AI510" s="2607"/>
      <c r="AJ510" s="2607"/>
      <c r="AK510" s="2586"/>
      <c r="AL510" s="2583" t="s">
        <v>451</v>
      </c>
      <c r="AM510" s="2584"/>
      <c r="AN510" s="2583" t="s">
        <v>281</v>
      </c>
      <c r="AO510" s="2864"/>
    </row>
    <row r="511" spans="1:41" ht="16" customHeight="1" x14ac:dyDescent="0.25">
      <c r="A511" s="2583"/>
      <c r="B511" s="2584"/>
      <c r="C511" s="74" t="s">
        <v>452</v>
      </c>
      <c r="D511" s="2663" t="s">
        <v>453</v>
      </c>
      <c r="E511" s="2583" t="s">
        <v>454</v>
      </c>
      <c r="F511" s="2584"/>
      <c r="G511" s="2583" t="s">
        <v>455</v>
      </c>
      <c r="H511" s="2584"/>
      <c r="I511" s="2583" t="s">
        <v>357</v>
      </c>
      <c r="J511" s="2584"/>
      <c r="K511" s="61"/>
      <c r="L511" s="2663"/>
      <c r="M511" s="72" t="s">
        <v>452</v>
      </c>
      <c r="N511" s="2599" t="s">
        <v>453</v>
      </c>
      <c r="O511" s="2601" t="s">
        <v>454</v>
      </c>
      <c r="P511" s="2602"/>
      <c r="Q511" s="2583" t="s">
        <v>455</v>
      </c>
      <c r="R511" s="2584"/>
      <c r="S511" s="2583" t="s">
        <v>357</v>
      </c>
      <c r="T511" s="2584"/>
      <c r="U511" s="302"/>
      <c r="V511" s="2583"/>
      <c r="W511" s="2584"/>
      <c r="X511" s="74" t="s">
        <v>452</v>
      </c>
      <c r="Y511" s="2663" t="s">
        <v>453</v>
      </c>
      <c r="Z511" s="2583" t="s">
        <v>454</v>
      </c>
      <c r="AA511" s="2584"/>
      <c r="AB511" s="2583" t="s">
        <v>455</v>
      </c>
      <c r="AC511" s="2584"/>
      <c r="AD511" s="2583" t="s">
        <v>357</v>
      </c>
      <c r="AE511" s="2584"/>
      <c r="AF511" s="61"/>
      <c r="AG511" s="2663"/>
      <c r="AH511" s="72" t="s">
        <v>452</v>
      </c>
      <c r="AI511" s="2663" t="s">
        <v>453</v>
      </c>
      <c r="AJ511" s="2583" t="s">
        <v>454</v>
      </c>
      <c r="AK511" s="2584"/>
      <c r="AL511" s="2583" t="s">
        <v>455</v>
      </c>
      <c r="AM511" s="2584"/>
      <c r="AN511" s="2583" t="s">
        <v>357</v>
      </c>
      <c r="AO511" s="2864"/>
    </row>
    <row r="512" spans="1:41" ht="16" customHeight="1" thickBot="1" x14ac:dyDescent="0.3">
      <c r="A512" s="2585"/>
      <c r="B512" s="2586"/>
      <c r="C512" s="75" t="s">
        <v>456</v>
      </c>
      <c r="D512" s="2600"/>
      <c r="E512" s="2585"/>
      <c r="F512" s="2586"/>
      <c r="G512" s="2585"/>
      <c r="H512" s="2586"/>
      <c r="I512" s="2585"/>
      <c r="J512" s="2586"/>
      <c r="K512" s="61"/>
      <c r="L512" s="2600"/>
      <c r="M512" s="71" t="s">
        <v>456</v>
      </c>
      <c r="N512" s="2600"/>
      <c r="O512" s="2585"/>
      <c r="P512" s="2586"/>
      <c r="Q512" s="2585"/>
      <c r="R512" s="2586"/>
      <c r="S512" s="2585"/>
      <c r="T512" s="2586"/>
      <c r="U512" s="302"/>
      <c r="V512" s="2585"/>
      <c r="W512" s="2586"/>
      <c r="X512" s="75" t="s">
        <v>456</v>
      </c>
      <c r="Y512" s="2600"/>
      <c r="Z512" s="2585"/>
      <c r="AA512" s="2586"/>
      <c r="AB512" s="2585"/>
      <c r="AC512" s="2586"/>
      <c r="AD512" s="2585"/>
      <c r="AE512" s="2586"/>
      <c r="AF512" s="61"/>
      <c r="AG512" s="2600"/>
      <c r="AH512" s="71" t="s">
        <v>456</v>
      </c>
      <c r="AI512" s="2600"/>
      <c r="AJ512" s="2585"/>
      <c r="AK512" s="2586"/>
      <c r="AL512" s="2585"/>
      <c r="AM512" s="2586"/>
      <c r="AN512" s="2893"/>
      <c r="AO512" s="2894"/>
    </row>
    <row r="513" spans="1:41" ht="16" customHeight="1" x14ac:dyDescent="0.25">
      <c r="A513" s="2898" t="s">
        <v>457</v>
      </c>
      <c r="B513" s="2899"/>
      <c r="C513" s="220"/>
      <c r="D513" s="197"/>
      <c r="E513" s="2565"/>
      <c r="F513" s="2864"/>
      <c r="G513" s="2565"/>
      <c r="H513" s="2864"/>
      <c r="I513" s="2565"/>
      <c r="J513" s="2864"/>
      <c r="K513" s="314"/>
      <c r="L513" s="143" t="s">
        <v>458</v>
      </c>
      <c r="M513" s="221"/>
      <c r="N513" s="222"/>
      <c r="O513" s="2591"/>
      <c r="P513" s="2592"/>
      <c r="Q513" s="2591"/>
      <c r="R513" s="2592"/>
      <c r="S513" s="2591"/>
      <c r="T513" s="2592"/>
      <c r="U513" s="301"/>
      <c r="V513" s="2898" t="s">
        <v>457</v>
      </c>
      <c r="W513" s="2899"/>
      <c r="X513" s="220"/>
      <c r="Y513" s="197"/>
      <c r="Z513" s="2565"/>
      <c r="AA513" s="2864"/>
      <c r="AB513" s="2565"/>
      <c r="AC513" s="2864"/>
      <c r="AD513" s="2565"/>
      <c r="AE513" s="2864"/>
      <c r="AF513" s="61"/>
      <c r="AG513" s="143" t="s">
        <v>458</v>
      </c>
      <c r="AH513" s="221"/>
      <c r="AI513" s="222"/>
      <c r="AJ513" s="2591"/>
      <c r="AK513" s="2592"/>
      <c r="AL513" s="2591"/>
      <c r="AM513" s="2592"/>
      <c r="AN513" s="2591"/>
      <c r="AO513" s="2592"/>
    </row>
    <row r="514" spans="1:41" ht="16" customHeight="1" x14ac:dyDescent="0.25">
      <c r="A514" s="2879" t="s">
        <v>990</v>
      </c>
      <c r="B514" s="2880"/>
      <c r="C514" s="61"/>
      <c r="D514" s="324"/>
      <c r="E514" s="2565"/>
      <c r="F514" s="2864"/>
      <c r="G514" s="2565"/>
      <c r="H514" s="2864"/>
      <c r="I514" s="2561">
        <v>0</v>
      </c>
      <c r="J514" s="2881"/>
      <c r="K514" s="314"/>
      <c r="L514" s="146"/>
      <c r="M514" s="224"/>
      <c r="N514" s="197"/>
      <c r="O514" s="2556"/>
      <c r="P514" s="2539"/>
      <c r="Q514" s="2556"/>
      <c r="R514" s="2539"/>
      <c r="S514" s="2556"/>
      <c r="T514" s="2539"/>
      <c r="U514" s="301"/>
      <c r="V514" s="2879" t="s">
        <v>990</v>
      </c>
      <c r="W514" s="2880"/>
      <c r="X514" s="223"/>
      <c r="Y514" s="197"/>
      <c r="Z514" s="2565"/>
      <c r="AA514" s="2864"/>
      <c r="AB514" s="2565"/>
      <c r="AC514" s="2864"/>
      <c r="AD514" s="2888">
        <v>0</v>
      </c>
      <c r="AE514" s="2881"/>
      <c r="AF514" s="61"/>
      <c r="AG514" s="146"/>
      <c r="AH514" s="224"/>
      <c r="AI514" s="197"/>
      <c r="AJ514" s="2556"/>
      <c r="AK514" s="2539"/>
      <c r="AL514" s="2556"/>
      <c r="AM514" s="2539"/>
      <c r="AN514" s="2556"/>
      <c r="AO514" s="2539"/>
    </row>
    <row r="515" spans="1:41" ht="16" customHeight="1" x14ac:dyDescent="0.25">
      <c r="A515" s="2875" t="s">
        <v>991</v>
      </c>
      <c r="B515" s="2876"/>
      <c r="C515" s="223"/>
      <c r="D515" s="197"/>
      <c r="E515" s="2565"/>
      <c r="F515" s="2864"/>
      <c r="G515" s="2565"/>
      <c r="H515" s="2864"/>
      <c r="I515" s="2556">
        <v>0</v>
      </c>
      <c r="J515" s="2539"/>
      <c r="K515" s="314"/>
      <c r="L515" s="146" t="s">
        <v>461</v>
      </c>
      <c r="M515" s="197"/>
      <c r="N515" s="197"/>
      <c r="O515" s="2556"/>
      <c r="P515" s="2539"/>
      <c r="Q515" s="2556"/>
      <c r="R515" s="2539"/>
      <c r="S515" s="2556"/>
      <c r="T515" s="2539"/>
      <c r="U515" s="301"/>
      <c r="V515" s="2875" t="s">
        <v>991</v>
      </c>
      <c r="W515" s="2876"/>
      <c r="X515" s="223"/>
      <c r="Y515" s="197"/>
      <c r="Z515" s="2565"/>
      <c r="AA515" s="2864"/>
      <c r="AB515" s="2565"/>
      <c r="AC515" s="2864"/>
      <c r="AD515" s="2556">
        <v>0</v>
      </c>
      <c r="AE515" s="2539"/>
      <c r="AF515" s="61"/>
      <c r="AG515" s="146" t="s">
        <v>461</v>
      </c>
      <c r="AH515" s="197"/>
      <c r="AI515" s="197"/>
      <c r="AJ515" s="2556"/>
      <c r="AK515" s="2539"/>
      <c r="AL515" s="2556"/>
      <c r="AM515" s="2539"/>
      <c r="AN515" s="2556"/>
      <c r="AO515" s="2539"/>
    </row>
    <row r="516" spans="1:41" ht="16" customHeight="1" x14ac:dyDescent="0.25">
      <c r="A516" s="2875" t="s">
        <v>992</v>
      </c>
      <c r="B516" s="2876"/>
      <c r="C516" s="223"/>
      <c r="D516" s="197"/>
      <c r="E516" s="2565"/>
      <c r="F516" s="2864"/>
      <c r="G516" s="2565"/>
      <c r="H516" s="2864"/>
      <c r="I516" s="2556">
        <v>0</v>
      </c>
      <c r="J516" s="2539"/>
      <c r="K516" s="314"/>
      <c r="L516" s="146" t="s">
        <v>873</v>
      </c>
      <c r="M516" s="197" t="s">
        <v>1043</v>
      </c>
      <c r="N516" s="197" t="s">
        <v>508</v>
      </c>
      <c r="O516" s="2556">
        <v>28000</v>
      </c>
      <c r="P516" s="2539"/>
      <c r="Q516" s="2556">
        <v>550</v>
      </c>
      <c r="R516" s="2539"/>
      <c r="S516" s="2556">
        <v>15400000</v>
      </c>
      <c r="T516" s="2539"/>
      <c r="U516" s="301"/>
      <c r="V516" s="2875" t="s">
        <v>992</v>
      </c>
      <c r="W516" s="2876"/>
      <c r="X516" s="223"/>
      <c r="Y516" s="197"/>
      <c r="Z516" s="2565"/>
      <c r="AA516" s="2864"/>
      <c r="AB516" s="2565"/>
      <c r="AC516" s="2864"/>
      <c r="AD516" s="2556">
        <v>0</v>
      </c>
      <c r="AE516" s="2539"/>
      <c r="AF516" s="61"/>
      <c r="AG516" s="146" t="s">
        <v>873</v>
      </c>
      <c r="AH516" s="197"/>
      <c r="AI516" s="197"/>
      <c r="AJ516" s="2556"/>
      <c r="AK516" s="2539"/>
      <c r="AL516" s="2556"/>
      <c r="AM516" s="2539"/>
      <c r="AN516" s="2556">
        <v>0</v>
      </c>
      <c r="AO516" s="2539"/>
    </row>
    <row r="517" spans="1:41" ht="16" customHeight="1" x14ac:dyDescent="0.25">
      <c r="A517" s="2879" t="s">
        <v>1002</v>
      </c>
      <c r="B517" s="2880"/>
      <c r="C517" s="233"/>
      <c r="D517" s="197"/>
      <c r="E517" s="2565"/>
      <c r="F517" s="2864"/>
      <c r="G517" s="2565"/>
      <c r="H517" s="2864"/>
      <c r="I517" s="2561">
        <v>0</v>
      </c>
      <c r="J517" s="2881"/>
      <c r="K517" s="314"/>
      <c r="L517" s="146" t="s">
        <v>879</v>
      </c>
      <c r="M517" s="197" t="s">
        <v>192</v>
      </c>
      <c r="N517" s="197" t="s">
        <v>484</v>
      </c>
      <c r="O517" s="2556">
        <v>12</v>
      </c>
      <c r="P517" s="2539"/>
      <c r="Q517" s="2556">
        <v>84300</v>
      </c>
      <c r="R517" s="2539"/>
      <c r="S517" s="2556">
        <v>1011600</v>
      </c>
      <c r="T517" s="2539"/>
      <c r="U517" s="301"/>
      <c r="V517" s="2879" t="s">
        <v>1002</v>
      </c>
      <c r="W517" s="2880"/>
      <c r="X517" s="223"/>
      <c r="Y517" s="197"/>
      <c r="Z517" s="2565"/>
      <c r="AA517" s="2864"/>
      <c r="AB517" s="2565"/>
      <c r="AC517" s="2864"/>
      <c r="AD517" s="2561">
        <v>0</v>
      </c>
      <c r="AE517" s="2881"/>
      <c r="AF517" s="61"/>
      <c r="AG517" s="146" t="s">
        <v>879</v>
      </c>
      <c r="AH517" s="197" t="s">
        <v>192</v>
      </c>
      <c r="AI517" s="197" t="s">
        <v>484</v>
      </c>
      <c r="AJ517" s="2556">
        <v>5</v>
      </c>
      <c r="AK517" s="2539"/>
      <c r="AL517" s="2556">
        <v>84300</v>
      </c>
      <c r="AM517" s="2539"/>
      <c r="AN517" s="2556">
        <v>421500</v>
      </c>
      <c r="AO517" s="2539"/>
    </row>
    <row r="518" spans="1:41" ht="16" customHeight="1" x14ac:dyDescent="0.25">
      <c r="A518" s="2875" t="s">
        <v>1003</v>
      </c>
      <c r="B518" s="2876"/>
      <c r="C518" s="144"/>
      <c r="D518" s="197"/>
      <c r="E518" s="2565"/>
      <c r="F518" s="2864"/>
      <c r="G518" s="2556"/>
      <c r="H518" s="2864"/>
      <c r="I518" s="2556">
        <v>0</v>
      </c>
      <c r="J518" s="2539"/>
      <c r="K518" s="314"/>
      <c r="L518" s="146" t="s">
        <v>881</v>
      </c>
      <c r="M518" s="197" t="s">
        <v>765</v>
      </c>
      <c r="N518" s="197" t="s">
        <v>484</v>
      </c>
      <c r="O518" s="2556">
        <v>2</v>
      </c>
      <c r="P518" s="2539"/>
      <c r="Q518" s="2556">
        <v>30500</v>
      </c>
      <c r="R518" s="2539"/>
      <c r="S518" s="2556">
        <v>61000</v>
      </c>
      <c r="T518" s="2539"/>
      <c r="U518" s="301"/>
      <c r="V518" s="2875" t="s">
        <v>1003</v>
      </c>
      <c r="W518" s="2876"/>
      <c r="X518" s="223"/>
      <c r="Y518" s="197"/>
      <c r="Z518" s="2565"/>
      <c r="AA518" s="2864"/>
      <c r="AB518" s="2565"/>
      <c r="AC518" s="2864"/>
      <c r="AD518" s="2556">
        <v>0</v>
      </c>
      <c r="AE518" s="2539"/>
      <c r="AF518" s="61"/>
      <c r="AG518" s="146" t="s">
        <v>881</v>
      </c>
      <c r="AH518" s="197" t="s">
        <v>765</v>
      </c>
      <c r="AI518" s="197" t="s">
        <v>484</v>
      </c>
      <c r="AJ518" s="2556">
        <v>2</v>
      </c>
      <c r="AK518" s="2539"/>
      <c r="AL518" s="2556">
        <v>32350</v>
      </c>
      <c r="AM518" s="2539"/>
      <c r="AN518" s="2556">
        <v>64700</v>
      </c>
      <c r="AO518" s="2539"/>
    </row>
    <row r="519" spans="1:41" ht="16" customHeight="1" x14ac:dyDescent="0.25">
      <c r="A519" s="2875" t="s">
        <v>992</v>
      </c>
      <c r="B519" s="2876"/>
      <c r="C519" s="223"/>
      <c r="D519" s="197"/>
      <c r="E519" s="2565"/>
      <c r="F519" s="2864"/>
      <c r="G519" s="2556"/>
      <c r="H519" s="2864"/>
      <c r="I519" s="2556">
        <v>0</v>
      </c>
      <c r="J519" s="2539"/>
      <c r="K519" s="314"/>
      <c r="L519" s="146" t="s">
        <v>883</v>
      </c>
      <c r="M519" s="197" t="s">
        <v>627</v>
      </c>
      <c r="N519" s="197" t="s">
        <v>1113</v>
      </c>
      <c r="O519" s="2557">
        <v>0.5</v>
      </c>
      <c r="P519" s="2558"/>
      <c r="Q519" s="2556">
        <v>95500</v>
      </c>
      <c r="R519" s="2539"/>
      <c r="S519" s="2556">
        <v>47750</v>
      </c>
      <c r="T519" s="2539"/>
      <c r="U519" s="301"/>
      <c r="V519" s="2875" t="s">
        <v>992</v>
      </c>
      <c r="W519" s="2876"/>
      <c r="X519" s="223"/>
      <c r="Y519" s="197"/>
      <c r="Z519" s="2565"/>
      <c r="AA519" s="2864"/>
      <c r="AB519" s="2565"/>
      <c r="AC519" s="2864"/>
      <c r="AD519" s="2556">
        <v>0</v>
      </c>
      <c r="AE519" s="2539"/>
      <c r="AF519" s="61"/>
      <c r="AG519" s="146" t="s">
        <v>883</v>
      </c>
      <c r="AH519" s="197" t="s">
        <v>627</v>
      </c>
      <c r="AI519" s="197" t="s">
        <v>1113</v>
      </c>
      <c r="AJ519" s="2557">
        <v>0.5</v>
      </c>
      <c r="AK519" s="2558"/>
      <c r="AL519" s="2556">
        <v>93300</v>
      </c>
      <c r="AM519" s="2539"/>
      <c r="AN519" s="2556">
        <v>46650</v>
      </c>
      <c r="AO519" s="2539"/>
    </row>
    <row r="520" spans="1:41" ht="16" customHeight="1" x14ac:dyDescent="0.25">
      <c r="A520" s="2875" t="s">
        <v>1004</v>
      </c>
      <c r="B520" s="2876"/>
      <c r="C520" s="223"/>
      <c r="D520" s="197"/>
      <c r="E520" s="2565"/>
      <c r="F520" s="2864"/>
      <c r="G520" s="2556"/>
      <c r="H520" s="2864"/>
      <c r="I520" s="2556">
        <v>0</v>
      </c>
      <c r="J520" s="2539"/>
      <c r="K520" s="314"/>
      <c r="L520" s="146" t="s">
        <v>545</v>
      </c>
      <c r="M520" s="197"/>
      <c r="N520" s="197"/>
      <c r="O520" s="2556"/>
      <c r="P520" s="2539"/>
      <c r="Q520" s="2556"/>
      <c r="R520" s="2539"/>
      <c r="S520" s="2556">
        <v>0</v>
      </c>
      <c r="T520" s="2539"/>
      <c r="U520" s="301"/>
      <c r="V520" s="2875" t="s">
        <v>1004</v>
      </c>
      <c r="W520" s="2876"/>
      <c r="X520" s="223"/>
      <c r="Y520" s="197"/>
      <c r="Z520" s="2565"/>
      <c r="AA520" s="2864"/>
      <c r="AB520" s="2565"/>
      <c r="AC520" s="2864"/>
      <c r="AD520" s="2556">
        <v>0</v>
      </c>
      <c r="AE520" s="2539"/>
      <c r="AF520" s="61"/>
      <c r="AG520" s="146" t="s">
        <v>545</v>
      </c>
      <c r="AH520" s="197"/>
      <c r="AI520" s="197"/>
      <c r="AJ520" s="2556"/>
      <c r="AK520" s="2539"/>
      <c r="AL520" s="2556"/>
      <c r="AM520" s="2539"/>
      <c r="AN520" s="2556">
        <v>0</v>
      </c>
      <c r="AO520" s="2539"/>
    </row>
    <row r="521" spans="1:41" ht="16" customHeight="1" x14ac:dyDescent="0.25">
      <c r="A521" s="2886" t="s">
        <v>1005</v>
      </c>
      <c r="B521" s="2887"/>
      <c r="C521" s="223"/>
      <c r="D521" s="197"/>
      <c r="E521" s="2565"/>
      <c r="F521" s="2864"/>
      <c r="G521" s="2556"/>
      <c r="H521" s="2539"/>
      <c r="I521" s="2561">
        <v>1258000</v>
      </c>
      <c r="J521" s="2881"/>
      <c r="K521" s="314"/>
      <c r="L521" s="324" t="s">
        <v>546</v>
      </c>
      <c r="M521" s="197" t="s">
        <v>605</v>
      </c>
      <c r="N521" s="197" t="s">
        <v>471</v>
      </c>
      <c r="O521" s="2556">
        <v>16</v>
      </c>
      <c r="P521" s="2539"/>
      <c r="Q521" s="2556">
        <v>99300</v>
      </c>
      <c r="R521" s="2539"/>
      <c r="S521" s="2556">
        <v>1588800</v>
      </c>
      <c r="T521" s="2539"/>
      <c r="U521" s="301"/>
      <c r="V521" s="2886" t="s">
        <v>1047</v>
      </c>
      <c r="W521" s="2887"/>
      <c r="X521" s="324"/>
      <c r="Y521" s="197"/>
      <c r="Z521" s="2565"/>
      <c r="AA521" s="2864"/>
      <c r="AB521" s="2565"/>
      <c r="AC521" s="2864"/>
      <c r="AD521" s="2561">
        <v>0</v>
      </c>
      <c r="AE521" s="2881"/>
      <c r="AF521" s="61"/>
      <c r="AG521" s="324" t="s">
        <v>546</v>
      </c>
      <c r="AH521" s="197" t="s">
        <v>605</v>
      </c>
      <c r="AI521" s="197" t="s">
        <v>471</v>
      </c>
      <c r="AJ521" s="2556">
        <v>8</v>
      </c>
      <c r="AK521" s="2539"/>
      <c r="AL521" s="2556">
        <v>99250</v>
      </c>
      <c r="AM521" s="2539"/>
      <c r="AN521" s="2556">
        <v>794000</v>
      </c>
      <c r="AO521" s="2539"/>
    </row>
    <row r="522" spans="1:41" ht="16" customHeight="1" x14ac:dyDescent="0.15">
      <c r="A522" s="2802" t="s">
        <v>1007</v>
      </c>
      <c r="B522" s="2803"/>
      <c r="C522" s="197" t="s">
        <v>1128</v>
      </c>
      <c r="D522" s="197" t="s">
        <v>508</v>
      </c>
      <c r="E522" s="2556">
        <v>12</v>
      </c>
      <c r="F522" s="2539"/>
      <c r="G522" s="2873">
        <v>34000</v>
      </c>
      <c r="H522" s="2874"/>
      <c r="I522" s="2556">
        <v>408000</v>
      </c>
      <c r="J522" s="2539"/>
      <c r="K522" s="314"/>
      <c r="L522" s="146" t="s">
        <v>548</v>
      </c>
      <c r="M522" s="197" t="s">
        <v>1129</v>
      </c>
      <c r="N522" s="197" t="s">
        <v>1130</v>
      </c>
      <c r="O522" s="2556"/>
      <c r="P522" s="2539"/>
      <c r="Q522" s="2556"/>
      <c r="R522" s="2539"/>
      <c r="S522" s="2556">
        <v>130000</v>
      </c>
      <c r="T522" s="2539"/>
      <c r="U522" s="301"/>
      <c r="V522" s="2802" t="s">
        <v>1003</v>
      </c>
      <c r="W522" s="2803"/>
      <c r="X522" s="324"/>
      <c r="Y522" s="197"/>
      <c r="Z522" s="2556"/>
      <c r="AA522" s="2539"/>
      <c r="AB522" s="2556"/>
      <c r="AC522" s="2539"/>
      <c r="AD522" s="2556">
        <v>0</v>
      </c>
      <c r="AE522" s="2539"/>
      <c r="AF522" s="61"/>
      <c r="AG522" s="146" t="s">
        <v>548</v>
      </c>
      <c r="AH522" s="197" t="s">
        <v>1129</v>
      </c>
      <c r="AI522" s="197" t="s">
        <v>1130</v>
      </c>
      <c r="AJ522" s="2556"/>
      <c r="AK522" s="2539"/>
      <c r="AL522" s="2556"/>
      <c r="AM522" s="2539"/>
      <c r="AN522" s="2556">
        <v>70000</v>
      </c>
      <c r="AO522" s="2539"/>
    </row>
    <row r="523" spans="1:41" ht="16" customHeight="1" x14ac:dyDescent="0.15">
      <c r="A523" s="2802" t="s">
        <v>1121</v>
      </c>
      <c r="B523" s="2803"/>
      <c r="C523" s="197"/>
      <c r="D523" s="197"/>
      <c r="E523" s="2556"/>
      <c r="F523" s="2539"/>
      <c r="G523" s="2556"/>
      <c r="H523" s="2539"/>
      <c r="I523" s="2556">
        <v>0</v>
      </c>
      <c r="J523" s="2539"/>
      <c r="K523" s="314"/>
      <c r="L523" s="146" t="s">
        <v>886</v>
      </c>
      <c r="M523" s="197" t="s">
        <v>1062</v>
      </c>
      <c r="N523" s="197" t="s">
        <v>566</v>
      </c>
      <c r="O523" s="2557">
        <v>1.5</v>
      </c>
      <c r="P523" s="2558"/>
      <c r="Q523" s="2556">
        <v>151686</v>
      </c>
      <c r="R523" s="2539"/>
      <c r="S523" s="2556">
        <v>227529</v>
      </c>
      <c r="T523" s="2539"/>
      <c r="U523" s="301"/>
      <c r="V523" s="2802" t="s">
        <v>1008</v>
      </c>
      <c r="W523" s="2803"/>
      <c r="X523" s="223"/>
      <c r="Y523" s="197"/>
      <c r="Z523" s="2556"/>
      <c r="AA523" s="2539"/>
      <c r="AB523" s="2556"/>
      <c r="AC523" s="2539"/>
      <c r="AD523" s="2556">
        <v>0</v>
      </c>
      <c r="AE523" s="2539"/>
      <c r="AF523" s="61"/>
      <c r="AG523" s="146" t="s">
        <v>886</v>
      </c>
      <c r="AH523" s="197"/>
      <c r="AI523" s="197"/>
      <c r="AJ523" s="2557"/>
      <c r="AK523" s="2558"/>
      <c r="AL523" s="2556"/>
      <c r="AM523" s="2539"/>
      <c r="AN523" s="2556">
        <v>0</v>
      </c>
      <c r="AO523" s="2539"/>
    </row>
    <row r="524" spans="1:41" ht="16" customHeight="1" x14ac:dyDescent="0.15">
      <c r="A524" s="2802" t="s">
        <v>480</v>
      </c>
      <c r="B524" s="2803"/>
      <c r="C524" s="144"/>
      <c r="D524" s="197"/>
      <c r="E524" s="2556"/>
      <c r="F524" s="2539"/>
      <c r="G524" s="2556"/>
      <c r="H524" s="2539"/>
      <c r="I524" s="2556">
        <v>0</v>
      </c>
      <c r="J524" s="2539"/>
      <c r="K524" s="314"/>
      <c r="L524" s="146" t="s">
        <v>467</v>
      </c>
      <c r="M524" s="197" t="s">
        <v>727</v>
      </c>
      <c r="N524" s="197" t="s">
        <v>566</v>
      </c>
      <c r="O524" s="2556">
        <v>2</v>
      </c>
      <c r="P524" s="2539"/>
      <c r="Q524" s="2556">
        <v>151700</v>
      </c>
      <c r="R524" s="2539"/>
      <c r="S524" s="2556">
        <v>303400</v>
      </c>
      <c r="T524" s="2539"/>
      <c r="U524" s="301"/>
      <c r="V524" s="2802" t="s">
        <v>480</v>
      </c>
      <c r="W524" s="2803"/>
      <c r="X524" s="223"/>
      <c r="Y524" s="197"/>
      <c r="Z524" s="2556"/>
      <c r="AA524" s="2539"/>
      <c r="AB524" s="2556"/>
      <c r="AC524" s="2539"/>
      <c r="AD524" s="2556">
        <v>0</v>
      </c>
      <c r="AE524" s="2539"/>
      <c r="AF524" s="61"/>
      <c r="AG524" s="146" t="s">
        <v>467</v>
      </c>
      <c r="AH524" s="197"/>
      <c r="AI524" s="197"/>
      <c r="AJ524" s="2556"/>
      <c r="AK524" s="2539"/>
      <c r="AL524" s="2556"/>
      <c r="AM524" s="2539"/>
      <c r="AN524" s="2556">
        <v>0</v>
      </c>
      <c r="AO524" s="2539"/>
    </row>
    <row r="525" spans="1:41" ht="16" customHeight="1" x14ac:dyDescent="0.25">
      <c r="A525" s="2802" t="s">
        <v>481</v>
      </c>
      <c r="B525" s="2803"/>
      <c r="C525" s="335"/>
      <c r="D525" s="144"/>
      <c r="E525" s="2556"/>
      <c r="F525" s="2539"/>
      <c r="G525" s="2556"/>
      <c r="H525" s="2539"/>
      <c r="I525" s="2556">
        <v>0</v>
      </c>
      <c r="J525" s="2539"/>
      <c r="K525" s="314"/>
      <c r="L525" s="146" t="s">
        <v>891</v>
      </c>
      <c r="M525" s="197"/>
      <c r="N525" s="197"/>
      <c r="O525" s="2556"/>
      <c r="P525" s="2539"/>
      <c r="Q525" s="2556"/>
      <c r="R525" s="2539"/>
      <c r="S525" s="2556">
        <v>0</v>
      </c>
      <c r="T525" s="2539"/>
      <c r="U525" s="301"/>
      <c r="V525" s="2802" t="s">
        <v>481</v>
      </c>
      <c r="W525" s="2803"/>
      <c r="X525" s="223"/>
      <c r="Y525" s="197"/>
      <c r="Z525" s="2556"/>
      <c r="AA525" s="2539"/>
      <c r="AB525" s="2556"/>
      <c r="AC525" s="2539"/>
      <c r="AD525" s="2556">
        <v>0</v>
      </c>
      <c r="AE525" s="2539"/>
      <c r="AF525" s="61"/>
      <c r="AG525" s="146" t="s">
        <v>891</v>
      </c>
      <c r="AH525" s="197"/>
      <c r="AI525" s="197"/>
      <c r="AJ525" s="2556"/>
      <c r="AK525" s="2539"/>
      <c r="AL525" s="2556"/>
      <c r="AM525" s="2539"/>
      <c r="AN525" s="2556">
        <v>0</v>
      </c>
      <c r="AO525" s="2539"/>
    </row>
    <row r="526" spans="1:41" ht="16" customHeight="1" x14ac:dyDescent="0.25">
      <c r="A526" s="2802" t="s">
        <v>1125</v>
      </c>
      <c r="B526" s="2803"/>
      <c r="C526" s="197" t="s">
        <v>1128</v>
      </c>
      <c r="D526" s="197" t="s">
        <v>508</v>
      </c>
      <c r="E526" s="2556">
        <v>4</v>
      </c>
      <c r="F526" s="2539"/>
      <c r="G526" s="2873">
        <v>34000</v>
      </c>
      <c r="H526" s="2874"/>
      <c r="I526" s="2556">
        <v>136000</v>
      </c>
      <c r="J526" s="2539"/>
      <c r="K526" s="314"/>
      <c r="L526" s="146" t="s">
        <v>610</v>
      </c>
      <c r="M526" s="197"/>
      <c r="N526" s="197"/>
      <c r="O526" s="2556"/>
      <c r="P526" s="2539"/>
      <c r="Q526" s="2556"/>
      <c r="R526" s="2539"/>
      <c r="S526" s="2556">
        <v>0</v>
      </c>
      <c r="T526" s="2539"/>
      <c r="U526" s="301"/>
      <c r="V526" s="2802" t="s">
        <v>1080</v>
      </c>
      <c r="W526" s="2803"/>
      <c r="X526" s="324"/>
      <c r="Y526" s="197"/>
      <c r="Z526" s="2556"/>
      <c r="AA526" s="2539"/>
      <c r="AB526" s="2556"/>
      <c r="AC526" s="2864"/>
      <c r="AD526" s="2556">
        <v>0</v>
      </c>
      <c r="AE526" s="2539"/>
      <c r="AF526" s="61"/>
      <c r="AG526" s="146" t="s">
        <v>610</v>
      </c>
      <c r="AH526" s="197"/>
      <c r="AI526" s="197"/>
      <c r="AJ526" s="2556"/>
      <c r="AK526" s="2539"/>
      <c r="AL526" s="2556"/>
      <c r="AM526" s="2539"/>
      <c r="AN526" s="2556">
        <v>0</v>
      </c>
      <c r="AO526" s="2539"/>
    </row>
    <row r="527" spans="1:41" ht="16" customHeight="1" x14ac:dyDescent="0.25">
      <c r="A527" s="2802" t="s">
        <v>1010</v>
      </c>
      <c r="B527" s="2803"/>
      <c r="C527" s="197" t="s">
        <v>1128</v>
      </c>
      <c r="D527" s="197" t="s">
        <v>508</v>
      </c>
      <c r="E527" s="2565">
        <v>6</v>
      </c>
      <c r="F527" s="2864"/>
      <c r="G527" s="2873">
        <v>34000</v>
      </c>
      <c r="H527" s="2874"/>
      <c r="I527" s="2556">
        <v>204000</v>
      </c>
      <c r="J527" s="2539"/>
      <c r="K527" s="314"/>
      <c r="L527" s="146" t="s">
        <v>518</v>
      </c>
      <c r="M527" s="250"/>
      <c r="N527" s="144"/>
      <c r="O527" s="2556"/>
      <c r="P527" s="2539"/>
      <c r="Q527" s="2556"/>
      <c r="R527" s="2539"/>
      <c r="S527" s="2556">
        <v>0</v>
      </c>
      <c r="T527" s="2539"/>
      <c r="U527" s="301"/>
      <c r="V527" s="2802" t="s">
        <v>1010</v>
      </c>
      <c r="W527" s="2803"/>
      <c r="X527" s="223"/>
      <c r="Y527" s="197"/>
      <c r="Z527" s="2565"/>
      <c r="AA527" s="2864"/>
      <c r="AB527" s="2565"/>
      <c r="AC527" s="2864"/>
      <c r="AD527" s="2556">
        <v>0</v>
      </c>
      <c r="AE527" s="2539"/>
      <c r="AF527" s="61"/>
      <c r="AG527" s="146" t="s">
        <v>518</v>
      </c>
      <c r="AH527" s="250" t="s">
        <v>1091</v>
      </c>
      <c r="AI527" s="144" t="s">
        <v>508</v>
      </c>
      <c r="AJ527" s="2556">
        <v>650</v>
      </c>
      <c r="AK527" s="2539"/>
      <c r="AL527" s="2556">
        <v>2600</v>
      </c>
      <c r="AM527" s="2539"/>
      <c r="AN527" s="2556">
        <v>1690000</v>
      </c>
      <c r="AO527" s="2539"/>
    </row>
    <row r="528" spans="1:41" ht="16" customHeight="1" x14ac:dyDescent="0.25">
      <c r="A528" s="2802" t="s">
        <v>1011</v>
      </c>
      <c r="B528" s="2803"/>
      <c r="C528" s="197" t="s">
        <v>1128</v>
      </c>
      <c r="D528" s="197" t="s">
        <v>508</v>
      </c>
      <c r="E528" s="2565">
        <v>5</v>
      </c>
      <c r="F528" s="2864"/>
      <c r="G528" s="2873">
        <v>34000</v>
      </c>
      <c r="H528" s="2874"/>
      <c r="I528" s="2556">
        <v>170000</v>
      </c>
      <c r="J528" s="2539"/>
      <c r="K528" s="314"/>
      <c r="L528" s="146" t="s">
        <v>818</v>
      </c>
      <c r="M528" s="197"/>
      <c r="N528" s="197"/>
      <c r="O528" s="2556"/>
      <c r="P528" s="2539"/>
      <c r="Q528" s="2556"/>
      <c r="R528" s="2539"/>
      <c r="S528" s="2556">
        <v>0</v>
      </c>
      <c r="T528" s="2539"/>
      <c r="U528" s="301"/>
      <c r="V528" s="2802" t="s">
        <v>1011</v>
      </c>
      <c r="W528" s="2803"/>
      <c r="X528" s="144"/>
      <c r="Y528" s="197"/>
      <c r="Z528" s="2565"/>
      <c r="AA528" s="2864"/>
      <c r="AB528" s="2565"/>
      <c r="AC528" s="2864"/>
      <c r="AD528" s="2556">
        <v>0</v>
      </c>
      <c r="AE528" s="2539"/>
      <c r="AF528" s="61"/>
      <c r="AG528" s="146" t="s">
        <v>818</v>
      </c>
      <c r="AH528" s="197"/>
      <c r="AI528" s="197"/>
      <c r="AJ528" s="2556"/>
      <c r="AK528" s="2539"/>
      <c r="AL528" s="2556"/>
      <c r="AM528" s="2539"/>
      <c r="AN528" s="2556">
        <v>0</v>
      </c>
      <c r="AO528" s="2539"/>
    </row>
    <row r="529" spans="1:41" ht="16" customHeight="1" x14ac:dyDescent="0.25">
      <c r="A529" s="2802" t="s">
        <v>893</v>
      </c>
      <c r="B529" s="2803"/>
      <c r="C529" s="197"/>
      <c r="D529" s="197"/>
      <c r="E529" s="2565"/>
      <c r="F529" s="2864"/>
      <c r="G529" s="2556"/>
      <c r="H529" s="2539"/>
      <c r="I529" s="2556">
        <v>0</v>
      </c>
      <c r="J529" s="2539"/>
      <c r="K529" s="314"/>
      <c r="L529" s="146" t="s">
        <v>590</v>
      </c>
      <c r="M529" s="197"/>
      <c r="N529" s="197"/>
      <c r="O529" s="2556"/>
      <c r="P529" s="2539"/>
      <c r="Q529" s="2556"/>
      <c r="R529" s="2539"/>
      <c r="S529" s="2556">
        <v>0</v>
      </c>
      <c r="T529" s="2539"/>
      <c r="U529" s="301"/>
      <c r="V529" s="2802" t="s">
        <v>893</v>
      </c>
      <c r="W529" s="2803"/>
      <c r="X529" s="144"/>
      <c r="Y529" s="197"/>
      <c r="Z529" s="2565"/>
      <c r="AA529" s="2864"/>
      <c r="AB529" s="2565"/>
      <c r="AC529" s="2864"/>
      <c r="AD529" s="2556">
        <v>0</v>
      </c>
      <c r="AE529" s="2539"/>
      <c r="AF529" s="61"/>
      <c r="AG529" s="146" t="s">
        <v>590</v>
      </c>
      <c r="AH529" s="197"/>
      <c r="AI529" s="197"/>
      <c r="AJ529" s="2556"/>
      <c r="AK529" s="2539"/>
      <c r="AL529" s="2556"/>
      <c r="AM529" s="2539"/>
      <c r="AN529" s="2556">
        <v>0</v>
      </c>
      <c r="AO529" s="2539"/>
    </row>
    <row r="530" spans="1:41" ht="16" customHeight="1" x14ac:dyDescent="0.25">
      <c r="A530" s="2802" t="s">
        <v>1012</v>
      </c>
      <c r="B530" s="2803"/>
      <c r="C530" s="197" t="s">
        <v>1128</v>
      </c>
      <c r="D530" s="197" t="s">
        <v>508</v>
      </c>
      <c r="E530" s="2565">
        <v>10</v>
      </c>
      <c r="F530" s="2864"/>
      <c r="G530" s="2873">
        <v>34000</v>
      </c>
      <c r="H530" s="2874"/>
      <c r="I530" s="2556">
        <v>340000</v>
      </c>
      <c r="J530" s="2539"/>
      <c r="K530" s="314"/>
      <c r="L530" s="146" t="s">
        <v>894</v>
      </c>
      <c r="M530" s="197"/>
      <c r="N530" s="197"/>
      <c r="O530" s="2556"/>
      <c r="P530" s="2539"/>
      <c r="Q530" s="2556"/>
      <c r="R530" s="2539"/>
      <c r="S530" s="2556">
        <v>0</v>
      </c>
      <c r="T530" s="2539"/>
      <c r="U530" s="301"/>
      <c r="V530" s="2802" t="s">
        <v>1012</v>
      </c>
      <c r="W530" s="2803"/>
      <c r="X530" s="144"/>
      <c r="Y530" s="197"/>
      <c r="Z530" s="2565"/>
      <c r="AA530" s="2864"/>
      <c r="AB530" s="2565"/>
      <c r="AC530" s="2864"/>
      <c r="AD530" s="2556">
        <v>0</v>
      </c>
      <c r="AE530" s="2539"/>
      <c r="AF530" s="61"/>
      <c r="AG530" s="146" t="s">
        <v>894</v>
      </c>
      <c r="AH530" s="197"/>
      <c r="AI530" s="197"/>
      <c r="AJ530" s="2556"/>
      <c r="AK530" s="2539"/>
      <c r="AL530" s="2556"/>
      <c r="AM530" s="2539"/>
      <c r="AN530" s="2556">
        <v>0</v>
      </c>
      <c r="AO530" s="2539"/>
    </row>
    <row r="531" spans="1:41" ht="16" customHeight="1" x14ac:dyDescent="0.25">
      <c r="A531" s="2802" t="s">
        <v>515</v>
      </c>
      <c r="B531" s="2803"/>
      <c r="C531" s="223"/>
      <c r="D531" s="197"/>
      <c r="E531" s="2565"/>
      <c r="F531" s="2864"/>
      <c r="G531" s="2565"/>
      <c r="H531" s="2864"/>
      <c r="I531" s="2556">
        <v>0</v>
      </c>
      <c r="J531" s="2539"/>
      <c r="K531" s="314"/>
      <c r="L531" s="232" t="s">
        <v>1119</v>
      </c>
      <c r="M531" s="144"/>
      <c r="N531" s="144"/>
      <c r="O531" s="2680"/>
      <c r="P531" s="2680"/>
      <c r="Q531" s="2680"/>
      <c r="R531" s="2680"/>
      <c r="S531" s="2556">
        <v>0</v>
      </c>
      <c r="T531" s="2539"/>
      <c r="U531" s="301"/>
      <c r="V531" s="2802" t="s">
        <v>515</v>
      </c>
      <c r="W531" s="2803"/>
      <c r="X531" s="144"/>
      <c r="Y531" s="197"/>
      <c r="Z531" s="2565"/>
      <c r="AA531" s="2864"/>
      <c r="AB531" s="2565"/>
      <c r="AC531" s="2864"/>
      <c r="AD531" s="2556">
        <v>0</v>
      </c>
      <c r="AE531" s="2539"/>
      <c r="AF531" s="61"/>
      <c r="AG531" s="232" t="s">
        <v>526</v>
      </c>
      <c r="AH531" s="144"/>
      <c r="AI531" s="144"/>
      <c r="AJ531" s="2680"/>
      <c r="AK531" s="2680"/>
      <c r="AL531" s="2680"/>
      <c r="AM531" s="2680"/>
      <c r="AN531" s="2556">
        <v>0</v>
      </c>
      <c r="AO531" s="2539"/>
    </row>
    <row r="532" spans="1:41" ht="16" customHeight="1" x14ac:dyDescent="0.25">
      <c r="A532" s="2879" t="s">
        <v>1013</v>
      </c>
      <c r="B532" s="2880"/>
      <c r="C532" s="223"/>
      <c r="D532" s="197"/>
      <c r="E532" s="2565"/>
      <c r="F532" s="2864"/>
      <c r="G532" s="2565"/>
      <c r="H532" s="2864"/>
      <c r="I532" s="2561">
        <v>1904000</v>
      </c>
      <c r="J532" s="2881"/>
      <c r="K532" s="314"/>
      <c r="L532" s="232" t="s">
        <v>822</v>
      </c>
      <c r="M532" s="144"/>
      <c r="N532" s="144"/>
      <c r="O532" s="2680"/>
      <c r="P532" s="2680"/>
      <c r="Q532" s="2680"/>
      <c r="R532" s="2680"/>
      <c r="S532" s="2556">
        <v>300000</v>
      </c>
      <c r="T532" s="2539"/>
      <c r="U532" s="301"/>
      <c r="V532" s="2879" t="s">
        <v>1013</v>
      </c>
      <c r="W532" s="2880"/>
      <c r="X532" s="144"/>
      <c r="Y532" s="197"/>
      <c r="Z532" s="2565"/>
      <c r="AA532" s="2864"/>
      <c r="AB532" s="2565"/>
      <c r="AC532" s="2864"/>
      <c r="AD532" s="2561">
        <v>918000</v>
      </c>
      <c r="AE532" s="2881"/>
      <c r="AF532" s="61"/>
      <c r="AG532" s="232" t="s">
        <v>1105</v>
      </c>
      <c r="AH532" s="144"/>
      <c r="AI532" s="144"/>
      <c r="AJ532" s="2680"/>
      <c r="AK532" s="2680"/>
      <c r="AL532" s="2680"/>
      <c r="AM532" s="2680"/>
      <c r="AN532" s="2556">
        <v>0</v>
      </c>
      <c r="AO532" s="2539"/>
    </row>
    <row r="533" spans="1:41" ht="16" customHeight="1" x14ac:dyDescent="0.15">
      <c r="A533" s="2802" t="s">
        <v>872</v>
      </c>
      <c r="B533" s="2803"/>
      <c r="C533" s="197" t="s">
        <v>1128</v>
      </c>
      <c r="D533" s="197" t="s">
        <v>508</v>
      </c>
      <c r="E533" s="2556">
        <v>12</v>
      </c>
      <c r="F533" s="2539"/>
      <c r="G533" s="2873">
        <v>34000</v>
      </c>
      <c r="H533" s="2874"/>
      <c r="I533" s="2556">
        <v>408000</v>
      </c>
      <c r="J533" s="2539"/>
      <c r="K533" s="314"/>
      <c r="L533" s="235" t="s">
        <v>896</v>
      </c>
      <c r="M533" s="74"/>
      <c r="N533" s="236"/>
      <c r="O533" s="2884"/>
      <c r="P533" s="2884"/>
      <c r="Q533" s="2884"/>
      <c r="R533" s="2884"/>
      <c r="S533" s="2885">
        <v>19070079</v>
      </c>
      <c r="T533" s="2885"/>
      <c r="U533" s="301"/>
      <c r="V533" s="2802" t="s">
        <v>872</v>
      </c>
      <c r="W533" s="2803"/>
      <c r="X533" s="144"/>
      <c r="Y533" s="197"/>
      <c r="Z533" s="2556"/>
      <c r="AA533" s="2539"/>
      <c r="AB533" s="2556"/>
      <c r="AC533" s="2539"/>
      <c r="AD533" s="2556">
        <v>0</v>
      </c>
      <c r="AE533" s="2539"/>
      <c r="AF533" s="61"/>
      <c r="AG533" s="235" t="s">
        <v>896</v>
      </c>
      <c r="AH533" s="74"/>
      <c r="AI533" s="236"/>
      <c r="AJ533" s="2884"/>
      <c r="AK533" s="2884"/>
      <c r="AL533" s="2884"/>
      <c r="AM533" s="2884"/>
      <c r="AN533" s="2885">
        <v>3086850</v>
      </c>
      <c r="AO533" s="2885"/>
    </row>
    <row r="534" spans="1:41" ht="16" customHeight="1" x14ac:dyDescent="0.15">
      <c r="A534" s="2802" t="s">
        <v>506</v>
      </c>
      <c r="B534" s="2803"/>
      <c r="C534" s="197" t="s">
        <v>1128</v>
      </c>
      <c r="D534" s="197" t="s">
        <v>508</v>
      </c>
      <c r="E534" s="2556">
        <v>5</v>
      </c>
      <c r="F534" s="2539"/>
      <c r="G534" s="2873">
        <v>34000</v>
      </c>
      <c r="H534" s="2874"/>
      <c r="I534" s="2556">
        <v>170000</v>
      </c>
      <c r="J534" s="2539"/>
      <c r="K534" s="314"/>
      <c r="L534" s="172"/>
      <c r="M534" s="233"/>
      <c r="N534" s="144"/>
      <c r="O534" s="2680"/>
      <c r="P534" s="2680"/>
      <c r="Q534" s="2680"/>
      <c r="R534" s="2680"/>
      <c r="S534" s="2680"/>
      <c r="T534" s="2680"/>
      <c r="U534" s="301"/>
      <c r="V534" s="2802" t="s">
        <v>506</v>
      </c>
      <c r="W534" s="2803"/>
      <c r="X534" s="144"/>
      <c r="Y534" s="197"/>
      <c r="Z534" s="2556"/>
      <c r="AA534" s="2539"/>
      <c r="AB534" s="2556"/>
      <c r="AC534" s="2539"/>
      <c r="AD534" s="2556">
        <v>0</v>
      </c>
      <c r="AE534" s="2539"/>
      <c r="AF534" s="61"/>
      <c r="AG534" s="172"/>
      <c r="AH534" s="233"/>
      <c r="AI534" s="144"/>
      <c r="AJ534" s="2680"/>
      <c r="AK534" s="2680"/>
      <c r="AL534" s="2680"/>
      <c r="AM534" s="2680"/>
      <c r="AN534" s="2680"/>
      <c r="AO534" s="2680"/>
    </row>
    <row r="535" spans="1:41" ht="16" customHeight="1" x14ac:dyDescent="0.25">
      <c r="A535" s="2802" t="s">
        <v>1015</v>
      </c>
      <c r="B535" s="2803"/>
      <c r="C535" s="197"/>
      <c r="D535" s="197"/>
      <c r="E535" s="2565"/>
      <c r="F535" s="2864"/>
      <c r="G535" s="2556"/>
      <c r="H535" s="2539"/>
      <c r="I535" s="2556">
        <v>0</v>
      </c>
      <c r="J535" s="2539"/>
      <c r="K535" s="314"/>
      <c r="L535" s="168" t="s">
        <v>592</v>
      </c>
      <c r="M535" s="169"/>
      <c r="N535" s="169"/>
      <c r="O535" s="2882"/>
      <c r="P535" s="2882"/>
      <c r="Q535" s="2882"/>
      <c r="R535" s="2882"/>
      <c r="S535" s="2882"/>
      <c r="T535" s="2883"/>
      <c r="U535" s="301"/>
      <c r="V535" s="2802" t="s">
        <v>1015</v>
      </c>
      <c r="W535" s="2803"/>
      <c r="X535" s="144"/>
      <c r="Y535" s="197"/>
      <c r="Z535" s="2565"/>
      <c r="AA535" s="2864"/>
      <c r="AB535" s="2565"/>
      <c r="AC535" s="2864"/>
      <c r="AD535" s="2556">
        <v>0</v>
      </c>
      <c r="AE535" s="2539"/>
      <c r="AF535" s="61"/>
      <c r="AG535" s="168" t="s">
        <v>592</v>
      </c>
      <c r="AH535" s="169"/>
      <c r="AI535" s="169"/>
      <c r="AJ535" s="2882"/>
      <c r="AK535" s="2882"/>
      <c r="AL535" s="2882"/>
      <c r="AM535" s="2882"/>
      <c r="AN535" s="2882"/>
      <c r="AO535" s="2883"/>
    </row>
    <row r="536" spans="1:41" ht="16" customHeight="1" x14ac:dyDescent="0.25">
      <c r="A536" s="2802" t="s">
        <v>1016</v>
      </c>
      <c r="B536" s="2803"/>
      <c r="C536" s="223"/>
      <c r="D536" s="197"/>
      <c r="E536" s="2565"/>
      <c r="F536" s="2864"/>
      <c r="G536" s="2565"/>
      <c r="H536" s="2864"/>
      <c r="I536" s="2556">
        <v>0</v>
      </c>
      <c r="J536" s="2539"/>
      <c r="K536" s="314"/>
      <c r="L536" s="172" t="s">
        <v>1017</v>
      </c>
      <c r="M536" s="332">
        <v>0.05</v>
      </c>
      <c r="N536" s="174"/>
      <c r="O536" s="2538"/>
      <c r="P536" s="2538"/>
      <c r="Q536" s="2538"/>
      <c r="R536" s="2538"/>
      <c r="S536" s="2538">
        <v>1131603.95</v>
      </c>
      <c r="T536" s="2539"/>
      <c r="U536" s="301"/>
      <c r="V536" s="2802" t="s">
        <v>1016</v>
      </c>
      <c r="W536" s="2803"/>
      <c r="X536" s="144"/>
      <c r="Y536" s="197"/>
      <c r="Z536" s="2565"/>
      <c r="AA536" s="2864"/>
      <c r="AB536" s="2565"/>
      <c r="AC536" s="2864"/>
      <c r="AD536" s="2556">
        <v>0</v>
      </c>
      <c r="AE536" s="2539"/>
      <c r="AF536" s="61"/>
      <c r="AG536" s="172" t="s">
        <v>1017</v>
      </c>
      <c r="AH536" s="332">
        <v>0.05</v>
      </c>
      <c r="AI536" s="174"/>
      <c r="AJ536" s="2538"/>
      <c r="AK536" s="2538"/>
      <c r="AL536" s="2538"/>
      <c r="AM536" s="2538"/>
      <c r="AN536" s="2538">
        <v>355230</v>
      </c>
      <c r="AO536" s="2539"/>
    </row>
    <row r="537" spans="1:41" ht="16" customHeight="1" x14ac:dyDescent="0.25">
      <c r="A537" s="2802" t="s">
        <v>1018</v>
      </c>
      <c r="B537" s="2803"/>
      <c r="C537" s="223"/>
      <c r="D537" s="197"/>
      <c r="E537" s="2565"/>
      <c r="F537" s="2864"/>
      <c r="G537" s="2565"/>
      <c r="H537" s="2864"/>
      <c r="I537" s="2556">
        <v>0</v>
      </c>
      <c r="J537" s="2539"/>
      <c r="K537" s="314"/>
      <c r="L537" s="176" t="s">
        <v>538</v>
      </c>
      <c r="M537" s="174"/>
      <c r="N537" s="174"/>
      <c r="O537" s="2538"/>
      <c r="P537" s="2538"/>
      <c r="Q537" s="2538"/>
      <c r="R537" s="2538"/>
      <c r="S537" s="2538">
        <v>200000</v>
      </c>
      <c r="T537" s="2539"/>
      <c r="U537" s="301"/>
      <c r="V537" s="2802" t="s">
        <v>1018</v>
      </c>
      <c r="W537" s="2803"/>
      <c r="X537" s="144"/>
      <c r="Y537" s="197"/>
      <c r="Z537" s="2565"/>
      <c r="AA537" s="2864"/>
      <c r="AB537" s="2565"/>
      <c r="AC537" s="2864"/>
      <c r="AD537" s="2556">
        <v>0</v>
      </c>
      <c r="AE537" s="2539"/>
      <c r="AF537" s="61"/>
      <c r="AG537" s="176" t="s">
        <v>538</v>
      </c>
      <c r="AH537" s="174"/>
      <c r="AI537" s="174"/>
      <c r="AJ537" s="2538"/>
      <c r="AK537" s="2538"/>
      <c r="AL537" s="2538"/>
      <c r="AM537" s="2538"/>
      <c r="AN537" s="2538">
        <v>120000</v>
      </c>
      <c r="AO537" s="2539"/>
    </row>
    <row r="538" spans="1:41" ht="16" customHeight="1" x14ac:dyDescent="0.25">
      <c r="A538" s="2802" t="s">
        <v>1019</v>
      </c>
      <c r="B538" s="2803"/>
      <c r="C538" s="223"/>
      <c r="D538" s="197"/>
      <c r="E538" s="2565"/>
      <c r="F538" s="2864"/>
      <c r="G538" s="2565"/>
      <c r="H538" s="2864"/>
      <c r="I538" s="2556">
        <v>0</v>
      </c>
      <c r="J538" s="2539"/>
      <c r="K538" s="314"/>
      <c r="L538" s="177" t="s">
        <v>540</v>
      </c>
      <c r="M538" s="174"/>
      <c r="N538" s="174"/>
      <c r="O538" s="2538"/>
      <c r="P538" s="2538"/>
      <c r="Q538" s="2538"/>
      <c r="R538" s="2538"/>
      <c r="S538" s="2538">
        <v>550000</v>
      </c>
      <c r="T538" s="2539"/>
      <c r="U538" s="301"/>
      <c r="V538" s="2802" t="s">
        <v>1019</v>
      </c>
      <c r="W538" s="2803"/>
      <c r="X538" s="144"/>
      <c r="Y538" s="197"/>
      <c r="Z538" s="2565"/>
      <c r="AA538" s="2864"/>
      <c r="AB538" s="2565"/>
      <c r="AC538" s="2864"/>
      <c r="AD538" s="2556">
        <v>0</v>
      </c>
      <c r="AE538" s="2539"/>
      <c r="AF538" s="61"/>
      <c r="AG538" s="177" t="s">
        <v>540</v>
      </c>
      <c r="AH538" s="174"/>
      <c r="AI538" s="174"/>
      <c r="AJ538" s="2538"/>
      <c r="AK538" s="2538"/>
      <c r="AL538" s="2538"/>
      <c r="AM538" s="2538"/>
      <c r="AN538" s="2538">
        <v>550000</v>
      </c>
      <c r="AO538" s="2539"/>
    </row>
    <row r="539" spans="1:41" ht="16" customHeight="1" x14ac:dyDescent="0.25">
      <c r="A539" s="2802" t="s">
        <v>1020</v>
      </c>
      <c r="B539" s="2803"/>
      <c r="C539" s="197"/>
      <c r="D539" s="197"/>
      <c r="E539" s="2565"/>
      <c r="F539" s="2864"/>
      <c r="G539" s="2556"/>
      <c r="H539" s="2539"/>
      <c r="I539" s="2556">
        <v>0</v>
      </c>
      <c r="J539" s="2539"/>
      <c r="K539" s="314"/>
      <c r="L539" s="177" t="s">
        <v>743</v>
      </c>
      <c r="M539" s="174"/>
      <c r="N539" s="174"/>
      <c r="O539" s="2538"/>
      <c r="P539" s="2538"/>
      <c r="Q539" s="2538"/>
      <c r="R539" s="2538"/>
      <c r="S539" s="2538">
        <v>1131603.95</v>
      </c>
      <c r="T539" s="2539"/>
      <c r="U539" s="301"/>
      <c r="V539" s="2802" t="s">
        <v>1020</v>
      </c>
      <c r="W539" s="2803"/>
      <c r="X539" s="144"/>
      <c r="Y539" s="197"/>
      <c r="Z539" s="2565"/>
      <c r="AA539" s="2864"/>
      <c r="AB539" s="2565"/>
      <c r="AC539" s="2864"/>
      <c r="AD539" s="2556">
        <v>0</v>
      </c>
      <c r="AE539" s="2539"/>
      <c r="AF539" s="61"/>
      <c r="AG539" s="177" t="s">
        <v>743</v>
      </c>
      <c r="AH539" s="174"/>
      <c r="AI539" s="174"/>
      <c r="AJ539" s="2538"/>
      <c r="AK539" s="2538"/>
      <c r="AL539" s="2538"/>
      <c r="AM539" s="2538"/>
      <c r="AN539" s="2538">
        <v>284184</v>
      </c>
      <c r="AO539" s="2539"/>
    </row>
    <row r="540" spans="1:41" ht="16" customHeight="1" x14ac:dyDescent="0.25">
      <c r="A540" s="2802" t="s">
        <v>1021</v>
      </c>
      <c r="B540" s="2803"/>
      <c r="C540" s="197" t="s">
        <v>1128</v>
      </c>
      <c r="D540" s="197" t="s">
        <v>508</v>
      </c>
      <c r="E540" s="2565">
        <v>20</v>
      </c>
      <c r="F540" s="2864"/>
      <c r="G540" s="2873">
        <v>34000</v>
      </c>
      <c r="H540" s="2874"/>
      <c r="I540" s="2556">
        <v>680000</v>
      </c>
      <c r="J540" s="2539"/>
      <c r="K540" s="314"/>
      <c r="L540" s="193" t="s">
        <v>515</v>
      </c>
      <c r="M540" s="181"/>
      <c r="N540" s="181"/>
      <c r="O540" s="2767"/>
      <c r="P540" s="2767"/>
      <c r="Q540" s="2767"/>
      <c r="R540" s="2767"/>
      <c r="S540" s="2767">
        <v>200000</v>
      </c>
      <c r="T540" s="2768"/>
      <c r="U540" s="301"/>
      <c r="V540" s="2802" t="s">
        <v>1021</v>
      </c>
      <c r="W540" s="2803"/>
      <c r="X540" s="144"/>
      <c r="Y540" s="197"/>
      <c r="Z540" s="2565"/>
      <c r="AA540" s="2864"/>
      <c r="AB540" s="2556"/>
      <c r="AC540" s="2539"/>
      <c r="AD540" s="2556">
        <v>0</v>
      </c>
      <c r="AE540" s="2539"/>
      <c r="AF540" s="61"/>
      <c r="AG540" s="193" t="s">
        <v>515</v>
      </c>
      <c r="AH540" s="181"/>
      <c r="AI540" s="181"/>
      <c r="AJ540" s="2767"/>
      <c r="AK540" s="2767"/>
      <c r="AL540" s="2767"/>
      <c r="AM540" s="2767"/>
      <c r="AN540" s="2767">
        <v>150000</v>
      </c>
      <c r="AO540" s="2768"/>
    </row>
    <row r="541" spans="1:41" ht="16" customHeight="1" x14ac:dyDescent="0.25">
      <c r="A541" s="2802" t="s">
        <v>1022</v>
      </c>
      <c r="B541" s="2803"/>
      <c r="C541" s="197"/>
      <c r="D541" s="197"/>
      <c r="E541" s="2565"/>
      <c r="F541" s="2864"/>
      <c r="G541" s="2556"/>
      <c r="H541" s="2539"/>
      <c r="I541" s="2556">
        <v>0</v>
      </c>
      <c r="J541" s="2539"/>
      <c r="K541" s="314"/>
      <c r="L541" s="182" t="s">
        <v>544</v>
      </c>
      <c r="M541" s="237"/>
      <c r="N541" s="237"/>
      <c r="O541" s="2890"/>
      <c r="P541" s="2890"/>
      <c r="Q541" s="2891"/>
      <c r="R541" s="2891"/>
      <c r="S541" s="2892">
        <v>3213207.9</v>
      </c>
      <c r="T541" s="2892"/>
      <c r="U541" s="301"/>
      <c r="V541" s="2802" t="s">
        <v>1102</v>
      </c>
      <c r="W541" s="2803"/>
      <c r="X541" s="144"/>
      <c r="Y541" s="197"/>
      <c r="Z541" s="2565"/>
      <c r="AA541" s="2864"/>
      <c r="AB541" s="2565"/>
      <c r="AC541" s="2864"/>
      <c r="AD541" s="2556">
        <v>0</v>
      </c>
      <c r="AE541" s="2539"/>
      <c r="AF541" s="61"/>
      <c r="AG541" s="182" t="s">
        <v>544</v>
      </c>
      <c r="AH541" s="237"/>
      <c r="AI541" s="237"/>
      <c r="AJ541" s="2890"/>
      <c r="AK541" s="2890"/>
      <c r="AL541" s="2891"/>
      <c r="AM541" s="2891"/>
      <c r="AN541" s="2892">
        <v>1459414</v>
      </c>
      <c r="AO541" s="2892"/>
    </row>
    <row r="542" spans="1:41" ht="16" customHeight="1" x14ac:dyDescent="0.25">
      <c r="A542" s="2802" t="s">
        <v>1023</v>
      </c>
      <c r="B542" s="2803"/>
      <c r="C542" s="144"/>
      <c r="D542" s="197"/>
      <c r="E542" s="2565"/>
      <c r="F542" s="2864"/>
      <c r="G542" s="2565"/>
      <c r="H542" s="2864"/>
      <c r="I542" s="2556">
        <v>0</v>
      </c>
      <c r="J542" s="2539"/>
      <c r="K542" s="314"/>
      <c r="L542" s="185"/>
      <c r="M542" s="174"/>
      <c r="N542" s="174"/>
      <c r="O542" s="2538"/>
      <c r="P542" s="2538"/>
      <c r="Q542" s="2538"/>
      <c r="R542" s="2538"/>
      <c r="S542" s="2538"/>
      <c r="T542" s="2539"/>
      <c r="U542" s="301"/>
      <c r="V542" s="2802" t="s">
        <v>1023</v>
      </c>
      <c r="W542" s="2803"/>
      <c r="X542" s="144"/>
      <c r="Y542" s="197"/>
      <c r="Z542" s="2565"/>
      <c r="AA542" s="2864"/>
      <c r="AB542" s="2565"/>
      <c r="AC542" s="2864"/>
      <c r="AD542" s="2556">
        <v>0</v>
      </c>
      <c r="AE542" s="2539"/>
      <c r="AF542" s="61"/>
      <c r="AG542" s="185"/>
      <c r="AH542" s="174"/>
      <c r="AI542" s="174"/>
      <c r="AJ542" s="2538"/>
      <c r="AK542" s="2538"/>
      <c r="AL542" s="2538"/>
      <c r="AM542" s="2538"/>
      <c r="AN542" s="2538"/>
      <c r="AO542" s="2539"/>
    </row>
    <row r="543" spans="1:41" ht="16" customHeight="1" thickBot="1" x14ac:dyDescent="0.3">
      <c r="A543" s="2802" t="s">
        <v>1024</v>
      </c>
      <c r="B543" s="2803"/>
      <c r="C543" s="197"/>
      <c r="D543" s="197"/>
      <c r="E543" s="2565"/>
      <c r="F543" s="2864"/>
      <c r="G543" s="2556"/>
      <c r="H543" s="2539"/>
      <c r="I543" s="2556">
        <v>0</v>
      </c>
      <c r="J543" s="2539"/>
      <c r="K543" s="314"/>
      <c r="L543" s="186" t="s">
        <v>598</v>
      </c>
      <c r="M543" s="241"/>
      <c r="N543" s="241"/>
      <c r="O543" s="241"/>
      <c r="P543" s="241"/>
      <c r="Q543" s="187"/>
      <c r="R543" s="187"/>
      <c r="S543" s="2771">
        <v>25845286.899999999</v>
      </c>
      <c r="T543" s="2772"/>
      <c r="U543" s="301"/>
      <c r="V543" s="2802" t="s">
        <v>1024</v>
      </c>
      <c r="W543" s="2803"/>
      <c r="X543" s="144"/>
      <c r="Y543" s="197"/>
      <c r="Z543" s="2565"/>
      <c r="AA543" s="2864"/>
      <c r="AB543" s="2556"/>
      <c r="AC543" s="2539"/>
      <c r="AD543" s="2556">
        <v>0</v>
      </c>
      <c r="AE543" s="2539"/>
      <c r="AF543" s="61"/>
      <c r="AG543" s="186" t="s">
        <v>598</v>
      </c>
      <c r="AH543" s="241"/>
      <c r="AI543" s="241"/>
      <c r="AJ543" s="241"/>
      <c r="AK543" s="241"/>
      <c r="AL543" s="187"/>
      <c r="AM543" s="187"/>
      <c r="AN543" s="2771">
        <v>8564014</v>
      </c>
      <c r="AO543" s="2772"/>
    </row>
    <row r="544" spans="1:41" ht="16" customHeight="1" x14ac:dyDescent="0.15">
      <c r="A544" s="2802" t="s">
        <v>1064</v>
      </c>
      <c r="B544" s="2803"/>
      <c r="C544" s="197" t="s">
        <v>1128</v>
      </c>
      <c r="D544" s="197" t="s">
        <v>508</v>
      </c>
      <c r="E544" s="2556">
        <v>8</v>
      </c>
      <c r="F544" s="2539"/>
      <c r="G544" s="2873">
        <v>34000</v>
      </c>
      <c r="H544" s="2874"/>
      <c r="I544" s="2556">
        <v>272000</v>
      </c>
      <c r="J544" s="2539"/>
      <c r="K544" s="319"/>
      <c r="L544" s="174"/>
      <c r="M544" s="174"/>
      <c r="N544" s="174"/>
      <c r="O544" s="174"/>
      <c r="P544" s="174"/>
      <c r="Q544" s="174"/>
      <c r="R544" s="174"/>
      <c r="S544" s="174"/>
      <c r="T544" s="174"/>
      <c r="U544" s="301"/>
      <c r="V544" s="2802" t="s">
        <v>1064</v>
      </c>
      <c r="W544" s="2803"/>
      <c r="X544" s="144" t="s">
        <v>507</v>
      </c>
      <c r="Y544" s="197" t="s">
        <v>508</v>
      </c>
      <c r="Z544" s="2556">
        <v>10</v>
      </c>
      <c r="AA544" s="2539"/>
      <c r="AB544" s="2873">
        <v>34000</v>
      </c>
      <c r="AC544" s="2874"/>
      <c r="AD544" s="2556">
        <v>340000</v>
      </c>
      <c r="AE544" s="2539"/>
      <c r="AF544" s="61"/>
      <c r="AG544" s="15" t="s">
        <v>1603</v>
      </c>
      <c r="AH544" s="174"/>
      <c r="AI544" s="174"/>
      <c r="AJ544" s="174"/>
      <c r="AK544" s="174"/>
      <c r="AL544" s="174"/>
      <c r="AM544" s="174"/>
      <c r="AN544" s="174"/>
      <c r="AO544" s="174"/>
    </row>
    <row r="545" spans="1:41" ht="16" customHeight="1" x14ac:dyDescent="0.25">
      <c r="A545" s="2802" t="s">
        <v>1031</v>
      </c>
      <c r="B545" s="2803"/>
      <c r="C545" s="197" t="s">
        <v>1128</v>
      </c>
      <c r="D545" s="197" t="s">
        <v>508</v>
      </c>
      <c r="E545" s="2565">
        <v>3</v>
      </c>
      <c r="F545" s="2864"/>
      <c r="G545" s="2873">
        <v>34000</v>
      </c>
      <c r="H545" s="2874"/>
      <c r="I545" s="2556">
        <v>102000</v>
      </c>
      <c r="J545" s="2539"/>
      <c r="K545" s="314"/>
      <c r="L545" s="15" t="s">
        <v>1603</v>
      </c>
      <c r="M545" s="174"/>
      <c r="N545" s="174"/>
      <c r="O545" s="174"/>
      <c r="P545" s="174"/>
      <c r="Q545" s="174"/>
      <c r="R545" s="174"/>
      <c r="S545" s="174"/>
      <c r="T545" s="174"/>
      <c r="U545" s="301"/>
      <c r="V545" s="2802" t="s">
        <v>1031</v>
      </c>
      <c r="W545" s="2803"/>
      <c r="X545" s="144" t="s">
        <v>507</v>
      </c>
      <c r="Y545" s="197" t="s">
        <v>508</v>
      </c>
      <c r="Z545" s="2565">
        <v>6</v>
      </c>
      <c r="AA545" s="2864"/>
      <c r="AB545" s="2873">
        <v>34000</v>
      </c>
      <c r="AC545" s="2874"/>
      <c r="AD545" s="2556">
        <v>204000</v>
      </c>
      <c r="AE545" s="2539"/>
      <c r="AF545" s="61"/>
      <c r="AG545" s="2174" t="s">
        <v>1602</v>
      </c>
      <c r="AH545" s="1923"/>
      <c r="AI545" s="1923"/>
      <c r="AJ545" s="1923"/>
      <c r="AK545" s="1923"/>
      <c r="AL545" s="1938"/>
      <c r="AM545" s="1923"/>
      <c r="AN545" s="1923"/>
      <c r="AO545" s="174"/>
    </row>
    <row r="546" spans="1:41" ht="16" customHeight="1" x14ac:dyDescent="0.25">
      <c r="A546" s="2802" t="s">
        <v>1032</v>
      </c>
      <c r="B546" s="2803"/>
      <c r="C546" s="223"/>
      <c r="D546" s="197"/>
      <c r="E546" s="2565"/>
      <c r="F546" s="2864"/>
      <c r="G546" s="2565"/>
      <c r="H546" s="2864"/>
      <c r="I546" s="2556">
        <v>0</v>
      </c>
      <c r="J546" s="2539"/>
      <c r="K546" s="314"/>
      <c r="L546" s="2174" t="s">
        <v>1602</v>
      </c>
      <c r="M546" s="1923"/>
      <c r="N546" s="1923"/>
      <c r="O546" s="1923"/>
      <c r="P546" s="1923"/>
      <c r="Q546" s="1938"/>
      <c r="R546" s="1923"/>
      <c r="S546" s="1923"/>
      <c r="T546" s="174"/>
      <c r="U546" s="301"/>
      <c r="V546" s="2802" t="s">
        <v>1032</v>
      </c>
      <c r="W546" s="2803"/>
      <c r="X546" s="144"/>
      <c r="Y546" s="197"/>
      <c r="Z546" s="2565"/>
      <c r="AA546" s="2864"/>
      <c r="AB546" s="2565"/>
      <c r="AC546" s="2864"/>
      <c r="AD546" s="2556">
        <v>0</v>
      </c>
      <c r="AE546" s="2539"/>
      <c r="AF546" s="61"/>
      <c r="AG546" s="174"/>
      <c r="AH546" s="63"/>
      <c r="AI546" s="63"/>
      <c r="AJ546" s="63"/>
      <c r="AK546" s="63"/>
      <c r="AL546" s="62"/>
      <c r="AM546" s="63"/>
      <c r="AN546" s="69"/>
      <c r="AO546" s="174"/>
    </row>
    <row r="547" spans="1:41" ht="16" customHeight="1" x14ac:dyDescent="0.25">
      <c r="A547" s="2802" t="s">
        <v>1033</v>
      </c>
      <c r="B547" s="2803"/>
      <c r="C547" s="223"/>
      <c r="D547" s="197"/>
      <c r="E547" s="2565"/>
      <c r="F547" s="2864"/>
      <c r="G547" s="2565"/>
      <c r="H547" s="2864"/>
      <c r="I547" s="2556">
        <v>0</v>
      </c>
      <c r="J547" s="2539"/>
      <c r="K547" s="314"/>
      <c r="L547" s="174"/>
      <c r="M547" s="242"/>
      <c r="N547" s="242"/>
      <c r="O547" s="242"/>
      <c r="P547" s="242"/>
      <c r="Q547" s="130"/>
      <c r="R547" s="69"/>
      <c r="S547" s="174"/>
      <c r="T547" s="174"/>
      <c r="U547" s="301"/>
      <c r="V547" s="2802" t="s">
        <v>1033</v>
      </c>
      <c r="W547" s="2803"/>
      <c r="X547" s="144"/>
      <c r="Y547" s="197"/>
      <c r="Z547" s="2565"/>
      <c r="AA547" s="2864"/>
      <c r="AB547" s="2565"/>
      <c r="AC547" s="2864"/>
      <c r="AD547" s="2556">
        <v>0</v>
      </c>
      <c r="AE547" s="2539"/>
      <c r="AF547" s="61"/>
      <c r="AG547" s="174"/>
      <c r="AH547" s="2808"/>
      <c r="AI547" s="2808"/>
      <c r="AJ547" s="2808"/>
      <c r="AK547" s="2808"/>
      <c r="AL547" s="336"/>
      <c r="AM547" s="69"/>
      <c r="AN547" s="174"/>
      <c r="AO547" s="174"/>
    </row>
    <row r="548" spans="1:41" ht="16" customHeight="1" x14ac:dyDescent="0.15">
      <c r="A548" s="2802" t="s">
        <v>1034</v>
      </c>
      <c r="B548" s="2803"/>
      <c r="C548" s="197" t="s">
        <v>1128</v>
      </c>
      <c r="D548" s="197" t="s">
        <v>508</v>
      </c>
      <c r="E548" s="2556">
        <v>4</v>
      </c>
      <c r="F548" s="2539"/>
      <c r="G548" s="2873">
        <v>34000</v>
      </c>
      <c r="H548" s="2874"/>
      <c r="I548" s="2556">
        <v>136000</v>
      </c>
      <c r="J548" s="2539"/>
      <c r="K548" s="314"/>
      <c r="L548" s="174"/>
      <c r="M548" s="2808"/>
      <c r="N548" s="2808"/>
      <c r="O548" s="2808"/>
      <c r="P548" s="2808"/>
      <c r="Q548" s="130"/>
      <c r="R548" s="69"/>
      <c r="S548" s="174"/>
      <c r="T548" s="174"/>
      <c r="U548" s="301"/>
      <c r="V548" s="2802" t="s">
        <v>1034</v>
      </c>
      <c r="W548" s="2803"/>
      <c r="X548" s="144" t="s">
        <v>507</v>
      </c>
      <c r="Y548" s="197" t="s">
        <v>508</v>
      </c>
      <c r="Z548" s="2556">
        <v>6</v>
      </c>
      <c r="AA548" s="2539"/>
      <c r="AB548" s="2873">
        <v>34000</v>
      </c>
      <c r="AC548" s="2874"/>
      <c r="AD548" s="2556">
        <v>204000</v>
      </c>
      <c r="AE548" s="2539"/>
      <c r="AF548" s="61"/>
      <c r="AG548" s="174"/>
      <c r="AH548" s="242"/>
      <c r="AI548" s="242"/>
      <c r="AJ548" s="242"/>
      <c r="AK548" s="242"/>
      <c r="AL548" s="130"/>
      <c r="AM548" s="69"/>
      <c r="AN548" s="174"/>
      <c r="AO548" s="174"/>
    </row>
    <row r="549" spans="1:41" ht="16" customHeight="1" x14ac:dyDescent="0.15">
      <c r="A549" s="2802" t="s">
        <v>901</v>
      </c>
      <c r="B549" s="2803"/>
      <c r="C549" s="197"/>
      <c r="D549" s="197"/>
      <c r="E549" s="2556"/>
      <c r="F549" s="2539"/>
      <c r="G549" s="2556"/>
      <c r="H549" s="2539"/>
      <c r="I549" s="2556">
        <v>0</v>
      </c>
      <c r="J549" s="2539"/>
      <c r="K549" s="314"/>
      <c r="L549" s="174"/>
      <c r="M549" s="2808"/>
      <c r="N549" s="2808"/>
      <c r="O549" s="2808"/>
      <c r="P549" s="2808"/>
      <c r="Q549" s="130"/>
      <c r="R549" s="174"/>
      <c r="S549" s="174"/>
      <c r="T549" s="174"/>
      <c r="U549" s="301"/>
      <c r="V549" s="2802" t="s">
        <v>901</v>
      </c>
      <c r="W549" s="2803"/>
      <c r="X549" s="144" t="s">
        <v>507</v>
      </c>
      <c r="Y549" s="197" t="s">
        <v>508</v>
      </c>
      <c r="Z549" s="2556">
        <v>5</v>
      </c>
      <c r="AA549" s="2539"/>
      <c r="AB549" s="2873">
        <v>34000</v>
      </c>
      <c r="AC549" s="2874"/>
      <c r="AD549" s="2556">
        <v>170000</v>
      </c>
      <c r="AE549" s="2539"/>
      <c r="AF549" s="61"/>
      <c r="AG549" s="174"/>
      <c r="AH549" s="242"/>
      <c r="AI549" s="242"/>
      <c r="AJ549" s="242"/>
      <c r="AK549" s="242"/>
      <c r="AL549" s="130"/>
      <c r="AM549" s="174"/>
      <c r="AN549" s="174"/>
      <c r="AO549" s="174"/>
    </row>
    <row r="550" spans="1:41" ht="16" customHeight="1" x14ac:dyDescent="0.25">
      <c r="A550" s="2802" t="s">
        <v>902</v>
      </c>
      <c r="B550" s="2803"/>
      <c r="C550" s="197" t="s">
        <v>1128</v>
      </c>
      <c r="D550" s="197" t="s">
        <v>508</v>
      </c>
      <c r="E550" s="2565">
        <v>4</v>
      </c>
      <c r="F550" s="2864"/>
      <c r="G550" s="2873">
        <v>34000</v>
      </c>
      <c r="H550" s="2874"/>
      <c r="I550" s="2556">
        <v>136000</v>
      </c>
      <c r="J550" s="2539"/>
      <c r="K550" s="314"/>
      <c r="L550" s="174"/>
      <c r="M550" s="2808"/>
      <c r="N550" s="2808"/>
      <c r="O550" s="2808"/>
      <c r="P550" s="2808"/>
      <c r="Q550" s="307"/>
      <c r="R550" s="69"/>
      <c r="S550" s="174"/>
      <c r="T550" s="174"/>
      <c r="U550" s="301"/>
      <c r="V550" s="2802" t="s">
        <v>902</v>
      </c>
      <c r="W550" s="2803"/>
      <c r="X550" s="144"/>
      <c r="Y550" s="197"/>
      <c r="Z550" s="2565"/>
      <c r="AA550" s="2864"/>
      <c r="AB550" s="2556"/>
      <c r="AC550" s="2539"/>
      <c r="AD550" s="2556">
        <v>0</v>
      </c>
      <c r="AE550" s="2539"/>
      <c r="AF550" s="61"/>
      <c r="AG550" s="174"/>
      <c r="AH550" s="2808"/>
      <c r="AI550" s="2808"/>
      <c r="AJ550" s="2808"/>
      <c r="AK550" s="2808"/>
      <c r="AL550" s="130"/>
      <c r="AM550" s="69"/>
      <c r="AN550" s="174"/>
      <c r="AO550" s="174"/>
    </row>
    <row r="551" spans="1:41" ht="16" customHeight="1" x14ac:dyDescent="0.25">
      <c r="A551" s="2879" t="s">
        <v>1035</v>
      </c>
      <c r="B551" s="2880"/>
      <c r="C551" s="223"/>
      <c r="D551" s="197"/>
      <c r="E551" s="2565"/>
      <c r="F551" s="2864"/>
      <c r="G551" s="2565"/>
      <c r="H551" s="2864"/>
      <c r="I551" s="2561">
        <v>400000</v>
      </c>
      <c r="J551" s="2562"/>
      <c r="K551" s="314"/>
      <c r="L551" s="174"/>
      <c r="M551" s="174"/>
      <c r="N551" s="174"/>
      <c r="O551" s="174"/>
      <c r="P551" s="174"/>
      <c r="Q551" s="174"/>
      <c r="R551" s="69"/>
      <c r="S551" s="174"/>
      <c r="T551" s="174"/>
      <c r="U551" s="301"/>
      <c r="V551" s="2879" t="s">
        <v>1035</v>
      </c>
      <c r="W551" s="2880"/>
      <c r="X551" s="144"/>
      <c r="Y551" s="197"/>
      <c r="Z551" s="2565"/>
      <c r="AA551" s="2864"/>
      <c r="AB551" s="2565"/>
      <c r="AC551" s="2864"/>
      <c r="AD551" s="2561">
        <v>3099750</v>
      </c>
      <c r="AE551" s="2562"/>
      <c r="AF551" s="61"/>
      <c r="AG551" s="174"/>
      <c r="AH551" s="2808"/>
      <c r="AI551" s="2808"/>
      <c r="AJ551" s="2808"/>
      <c r="AK551" s="2808"/>
      <c r="AL551" s="130"/>
      <c r="AM551" s="69"/>
      <c r="AN551" s="174"/>
      <c r="AO551" s="174"/>
    </row>
    <row r="552" spans="1:41" ht="16" customHeight="1" x14ac:dyDescent="0.25">
      <c r="A552" s="2802" t="s">
        <v>904</v>
      </c>
      <c r="B552" s="2803"/>
      <c r="C552" s="197"/>
      <c r="D552" s="197"/>
      <c r="E552" s="2565"/>
      <c r="F552" s="2864"/>
      <c r="G552" s="2556"/>
      <c r="H552" s="2539"/>
      <c r="I552" s="2556">
        <v>0</v>
      </c>
      <c r="J552" s="2539"/>
      <c r="K552" s="314"/>
      <c r="L552" s="61"/>
      <c r="M552" s="61"/>
      <c r="N552" s="61"/>
      <c r="O552" s="61"/>
      <c r="P552" s="61"/>
      <c r="Q552" s="61"/>
      <c r="R552" s="69"/>
      <c r="S552" s="174"/>
      <c r="T552" s="174"/>
      <c r="U552" s="301"/>
      <c r="V552" s="2802" t="s">
        <v>904</v>
      </c>
      <c r="W552" s="2803"/>
      <c r="X552" s="144" t="s">
        <v>507</v>
      </c>
      <c r="Y552" s="197" t="s">
        <v>508</v>
      </c>
      <c r="Z552" s="2565">
        <v>22</v>
      </c>
      <c r="AA552" s="2864"/>
      <c r="AB552" s="2873">
        <v>34000</v>
      </c>
      <c r="AC552" s="2874"/>
      <c r="AD552" s="2556">
        <v>748000</v>
      </c>
      <c r="AE552" s="2539"/>
      <c r="AF552" s="61"/>
      <c r="AG552" s="174"/>
      <c r="AH552" s="2808"/>
      <c r="AI552" s="2808"/>
      <c r="AJ552" s="2808"/>
      <c r="AK552" s="2808"/>
      <c r="AL552" s="307"/>
      <c r="AM552" s="69"/>
      <c r="AN552" s="174"/>
      <c r="AO552" s="174"/>
    </row>
    <row r="553" spans="1:41" ht="16" customHeight="1" x14ac:dyDescent="0.25">
      <c r="A553" s="2802" t="s">
        <v>1036</v>
      </c>
      <c r="B553" s="2803"/>
      <c r="C553" s="144"/>
      <c r="D553" s="144"/>
      <c r="E553" s="2565"/>
      <c r="F553" s="2864"/>
      <c r="G553" s="2556"/>
      <c r="H553" s="2864"/>
      <c r="I553" s="2556">
        <v>0</v>
      </c>
      <c r="J553" s="2539"/>
      <c r="K553" s="314"/>
      <c r="L553" s="61"/>
      <c r="M553" s="61"/>
      <c r="N553" s="61"/>
      <c r="O553" s="61"/>
      <c r="P553" s="61"/>
      <c r="Q553" s="61"/>
      <c r="R553" s="174"/>
      <c r="S553" s="174"/>
      <c r="T553" s="174"/>
      <c r="U553" s="301"/>
      <c r="V553" s="2802" t="s">
        <v>1036</v>
      </c>
      <c r="W553" s="2803"/>
      <c r="X553" s="144" t="s">
        <v>507</v>
      </c>
      <c r="Y553" s="197" t="s">
        <v>508</v>
      </c>
      <c r="Z553" s="2565">
        <v>8</v>
      </c>
      <c r="AA553" s="2864"/>
      <c r="AB553" s="2873">
        <v>34000</v>
      </c>
      <c r="AC553" s="2874"/>
      <c r="AD553" s="2556">
        <v>272000</v>
      </c>
      <c r="AE553" s="2539"/>
      <c r="AF553" s="61"/>
      <c r="AG553" s="174"/>
      <c r="AH553" s="174"/>
      <c r="AI553" s="174"/>
      <c r="AJ553" s="174"/>
      <c r="AK553" s="174"/>
      <c r="AL553" s="174"/>
      <c r="AM553" s="174"/>
      <c r="AN553" s="174"/>
      <c r="AO553" s="174"/>
    </row>
    <row r="554" spans="1:41" ht="16" customHeight="1" x14ac:dyDescent="0.25">
      <c r="A554" s="2802" t="s">
        <v>913</v>
      </c>
      <c r="B554" s="2803"/>
      <c r="C554" s="197"/>
      <c r="D554" s="197"/>
      <c r="E554" s="2565"/>
      <c r="F554" s="2864"/>
      <c r="G554" s="2556"/>
      <c r="H554" s="2864"/>
      <c r="I554" s="2556">
        <v>0</v>
      </c>
      <c r="J554" s="2539"/>
      <c r="K554" s="314"/>
      <c r="L554" s="61"/>
      <c r="M554" s="61"/>
      <c r="N554" s="61"/>
      <c r="O554" s="61"/>
      <c r="P554" s="61"/>
      <c r="Q554" s="61"/>
      <c r="R554" s="61"/>
      <c r="S554" s="174"/>
      <c r="T554" s="174"/>
      <c r="U554" s="301"/>
      <c r="V554" s="2802" t="s">
        <v>913</v>
      </c>
      <c r="W554" s="2803"/>
      <c r="X554" s="144" t="s">
        <v>507</v>
      </c>
      <c r="Y554" s="197" t="s">
        <v>508</v>
      </c>
      <c r="Z554" s="2565">
        <v>6</v>
      </c>
      <c r="AA554" s="2864"/>
      <c r="AB554" s="2873">
        <v>34000</v>
      </c>
      <c r="AC554" s="2874"/>
      <c r="AD554" s="2556">
        <v>204000</v>
      </c>
      <c r="AE554" s="2539"/>
      <c r="AF554" s="61"/>
      <c r="AG554" s="61"/>
      <c r="AH554" s="61"/>
      <c r="AI554" s="61"/>
      <c r="AJ554" s="61"/>
      <c r="AK554" s="61"/>
      <c r="AL554" s="61"/>
      <c r="AM554" s="61"/>
      <c r="AN554" s="174"/>
      <c r="AO554" s="174"/>
    </row>
    <row r="555" spans="1:41" ht="16" customHeight="1" x14ac:dyDescent="0.25">
      <c r="A555" s="2802" t="s">
        <v>745</v>
      </c>
      <c r="B555" s="2803"/>
      <c r="C555" s="144"/>
      <c r="D555" s="197"/>
      <c r="E555" s="2565"/>
      <c r="F555" s="2864"/>
      <c r="G555" s="2556"/>
      <c r="H555" s="2866"/>
      <c r="I555" s="2556">
        <v>0</v>
      </c>
      <c r="J555" s="2539"/>
      <c r="L555" s="61"/>
      <c r="M555" s="61"/>
      <c r="N555" s="61"/>
      <c r="O555" s="61"/>
      <c r="P555" s="61"/>
      <c r="Q555" s="61"/>
      <c r="U555" s="301"/>
      <c r="V555" s="2802" t="s">
        <v>745</v>
      </c>
      <c r="W555" s="2803"/>
      <c r="X555" s="144"/>
      <c r="Y555" s="197"/>
      <c r="Z555" s="2565"/>
      <c r="AA555" s="2864"/>
      <c r="AB555" s="2565"/>
      <c r="AC555" s="2864"/>
      <c r="AD555" s="2556">
        <v>0</v>
      </c>
      <c r="AE555" s="2539"/>
      <c r="AF555" s="61"/>
      <c r="AG555" s="61"/>
      <c r="AH555" s="61"/>
      <c r="AI555" s="61"/>
      <c r="AJ555" s="61"/>
      <c r="AK555" s="61"/>
      <c r="AL555" s="61"/>
    </row>
    <row r="556" spans="1:41" ht="16" customHeight="1" x14ac:dyDescent="0.25">
      <c r="A556" s="2802" t="s">
        <v>782</v>
      </c>
      <c r="B556" s="2803"/>
      <c r="C556" s="223"/>
      <c r="D556" s="197" t="s">
        <v>811</v>
      </c>
      <c r="E556" s="2565"/>
      <c r="F556" s="2864"/>
      <c r="G556" s="2565"/>
      <c r="H556" s="2864"/>
      <c r="I556" s="2556">
        <v>400000</v>
      </c>
      <c r="J556" s="2539"/>
      <c r="L556" s="61"/>
      <c r="M556" s="61"/>
      <c r="N556" s="61"/>
      <c r="O556" s="61"/>
      <c r="P556" s="61"/>
      <c r="Q556" s="61"/>
      <c r="U556" s="301"/>
      <c r="V556" s="2802" t="s">
        <v>782</v>
      </c>
      <c r="W556" s="2803"/>
      <c r="X556" s="144"/>
      <c r="Y556" s="197" t="s">
        <v>811</v>
      </c>
      <c r="Z556" s="2565"/>
      <c r="AA556" s="2864"/>
      <c r="AB556" s="2565"/>
      <c r="AC556" s="2864"/>
      <c r="AD556" s="2556">
        <v>300000</v>
      </c>
      <c r="AE556" s="2539"/>
      <c r="AF556" s="61"/>
      <c r="AG556" s="61"/>
      <c r="AH556" s="61"/>
      <c r="AI556" s="61"/>
      <c r="AJ556" s="61"/>
      <c r="AK556" s="61"/>
      <c r="AL556" s="61"/>
    </row>
    <row r="557" spans="1:41" ht="16" customHeight="1" x14ac:dyDescent="0.25">
      <c r="A557" s="2802" t="s">
        <v>630</v>
      </c>
      <c r="B557" s="2803"/>
      <c r="C557" s="324"/>
      <c r="D557" s="197"/>
      <c r="E557" s="2565"/>
      <c r="F557" s="2864"/>
      <c r="G557" s="2565"/>
      <c r="H557" s="2864"/>
      <c r="I557" s="2556"/>
      <c r="J557" s="2539"/>
      <c r="U557" s="301"/>
      <c r="V557" s="2802" t="s">
        <v>630</v>
      </c>
      <c r="W557" s="2803"/>
      <c r="X557" s="144" t="s">
        <v>780</v>
      </c>
      <c r="Y557" s="197" t="s">
        <v>566</v>
      </c>
      <c r="Z557" s="2565">
        <v>16.5</v>
      </c>
      <c r="AA557" s="2864"/>
      <c r="AB557" s="2556">
        <v>95500</v>
      </c>
      <c r="AC557" s="2866"/>
      <c r="AD557" s="2556">
        <v>1575750</v>
      </c>
      <c r="AE557" s="2539"/>
      <c r="AF557" s="61"/>
    </row>
    <row r="558" spans="1:41" ht="16" customHeight="1" thickBot="1" x14ac:dyDescent="0.2">
      <c r="A558" s="244" t="s">
        <v>568</v>
      </c>
      <c r="B558" s="245"/>
      <c r="C558" s="246"/>
      <c r="D558" s="245"/>
      <c r="E558" s="2552">
        <v>93</v>
      </c>
      <c r="F558" s="2553"/>
      <c r="G558" s="2552"/>
      <c r="H558" s="2553"/>
      <c r="I558" s="2552">
        <v>3562000</v>
      </c>
      <c r="J558" s="2553"/>
      <c r="U558" s="301"/>
      <c r="V558" s="244" t="s">
        <v>568</v>
      </c>
      <c r="W558" s="245"/>
      <c r="X558" s="246"/>
      <c r="Y558" s="245"/>
      <c r="Z558" s="2552">
        <v>63</v>
      </c>
      <c r="AA558" s="2553"/>
      <c r="AB558" s="2552"/>
      <c r="AC558" s="2553"/>
      <c r="AD558" s="2552">
        <v>4017750</v>
      </c>
      <c r="AE558" s="2553"/>
      <c r="AF558" s="61"/>
      <c r="AG558" s="61"/>
      <c r="AH558" s="61"/>
      <c r="AI558" s="61"/>
      <c r="AJ558" s="61"/>
      <c r="AK558" s="61"/>
      <c r="AL558" s="61"/>
      <c r="AM558" s="61"/>
      <c r="AN558" s="61"/>
      <c r="AO558" s="61"/>
    </row>
    <row r="559" spans="1:41" ht="16" customHeight="1" x14ac:dyDescent="0.15">
      <c r="A559" s="61"/>
      <c r="B559" s="61"/>
      <c r="C559" s="61"/>
      <c r="D559" s="61"/>
      <c r="E559" s="61"/>
      <c r="F559" s="61"/>
      <c r="G559" s="61"/>
      <c r="H559" s="309"/>
      <c r="I559" s="309"/>
      <c r="J559" s="309"/>
      <c r="K559" s="331"/>
      <c r="L559" s="61"/>
      <c r="M559" s="61"/>
      <c r="N559" s="61"/>
      <c r="O559" s="61"/>
      <c r="P559" s="61"/>
      <c r="Q559" s="61"/>
      <c r="R559" s="61"/>
      <c r="S559" s="331"/>
      <c r="T559" s="331"/>
      <c r="U559" s="310"/>
      <c r="V559" s="61"/>
      <c r="W559" s="61"/>
      <c r="X559" s="61"/>
      <c r="Y559" s="61"/>
      <c r="Z559" s="61"/>
      <c r="AA559" s="61"/>
      <c r="AB559" s="61"/>
      <c r="AC559" s="309"/>
      <c r="AD559" s="309"/>
      <c r="AE559" s="309"/>
      <c r="AF559" s="310"/>
      <c r="AG559" s="61"/>
      <c r="AH559" s="61"/>
      <c r="AI559" s="61"/>
      <c r="AJ559" s="61"/>
      <c r="AK559" s="61"/>
      <c r="AL559" s="61"/>
      <c r="AM559" s="61"/>
      <c r="AN559" s="310"/>
      <c r="AO559" s="310"/>
    </row>
    <row r="560" spans="1:41" ht="16" customHeight="1" x14ac:dyDescent="0.15">
      <c r="A560" s="61"/>
      <c r="B560" s="61"/>
      <c r="C560" s="61"/>
      <c r="D560" s="61"/>
      <c r="E560" s="61"/>
      <c r="F560" s="61"/>
      <c r="G560" s="61"/>
      <c r="H560" s="61"/>
      <c r="I560" s="61"/>
      <c r="J560" s="61"/>
      <c r="K560" s="61"/>
      <c r="L560" s="61"/>
      <c r="M560" s="61"/>
      <c r="N560" s="61"/>
      <c r="O560" s="61"/>
      <c r="P560" s="61"/>
      <c r="Q560" s="61"/>
      <c r="R560" s="61"/>
      <c r="S560" s="2896"/>
      <c r="T560" s="2896"/>
      <c r="U560" s="301"/>
      <c r="V560" s="61"/>
      <c r="W560" s="61"/>
      <c r="X560" s="61"/>
      <c r="Y560" s="61"/>
      <c r="Z560" s="61"/>
      <c r="AA560" s="61"/>
      <c r="AB560" s="61"/>
      <c r="AC560" s="61"/>
      <c r="AD560" s="61"/>
      <c r="AE560" s="61"/>
      <c r="AF560" s="61"/>
      <c r="AG560" s="61"/>
      <c r="AH560" s="61"/>
      <c r="AI560" s="61"/>
      <c r="AJ560" s="61"/>
      <c r="AK560" s="61"/>
      <c r="AL560" s="61"/>
      <c r="AM560" s="61"/>
      <c r="AN560" s="2896"/>
      <c r="AO560" s="2896"/>
    </row>
    <row r="561" spans="1:41" ht="16" customHeight="1" x14ac:dyDescent="0.15">
      <c r="A561" s="2612"/>
      <c r="B561" s="2612"/>
      <c r="C561" s="2612"/>
      <c r="D561" s="2612"/>
      <c r="E561" s="2612"/>
      <c r="F561" s="2612"/>
      <c r="G561" s="2612"/>
      <c r="H561" s="2612"/>
      <c r="I561" s="2612"/>
      <c r="J561" s="2612"/>
      <c r="K561" s="2612"/>
      <c r="L561" s="2612"/>
      <c r="M561" s="2612"/>
      <c r="N561" s="2612"/>
      <c r="O561" s="2612"/>
      <c r="P561" s="2612"/>
      <c r="Q561" s="2612"/>
      <c r="R561" s="2612"/>
      <c r="S561" s="2612"/>
      <c r="T561" s="2612"/>
      <c r="U561" s="2612"/>
      <c r="V561" s="2612"/>
      <c r="W561" s="2612"/>
      <c r="X561" s="2612"/>
      <c r="Y561" s="2612"/>
      <c r="Z561" s="2612"/>
      <c r="AA561" s="2612"/>
      <c r="AB561" s="2612"/>
      <c r="AC561" s="2612"/>
      <c r="AD561" s="2612"/>
      <c r="AE561" s="2612"/>
      <c r="AF561" s="2612"/>
      <c r="AG561" s="2612"/>
      <c r="AH561" s="2612"/>
      <c r="AI561" s="2612"/>
      <c r="AJ561" s="2612"/>
      <c r="AK561" s="2612"/>
      <c r="AL561" s="2612"/>
      <c r="AM561" s="2612"/>
      <c r="AN561" s="2612"/>
      <c r="AO561" s="2612"/>
    </row>
    <row r="562" spans="1:41" ht="16" customHeight="1" x14ac:dyDescent="0.15">
      <c r="A562" s="311"/>
      <c r="B562" s="311"/>
      <c r="C562" s="311"/>
      <c r="D562" s="311"/>
      <c r="E562" s="309"/>
      <c r="F562" s="309"/>
      <c r="G562" s="309"/>
      <c r="H562" s="309"/>
      <c r="I562" s="309"/>
      <c r="J562" s="309"/>
      <c r="K562" s="331"/>
      <c r="L562" s="331"/>
      <c r="M562" s="331"/>
      <c r="N562" s="331"/>
      <c r="O562" s="331"/>
      <c r="P562" s="331"/>
      <c r="Q562" s="331"/>
      <c r="R562" s="331"/>
      <c r="S562" s="331"/>
      <c r="T562" s="331"/>
      <c r="U562" s="310"/>
      <c r="V562" s="61"/>
      <c r="W562" s="61"/>
      <c r="X562" s="61"/>
      <c r="Y562" s="61"/>
      <c r="Z562" s="61"/>
      <c r="AA562" s="61"/>
      <c r="AB562" s="61"/>
      <c r="AC562" s="309"/>
      <c r="AD562" s="309"/>
      <c r="AE562" s="309"/>
      <c r="AF562" s="310"/>
      <c r="AG562" s="61"/>
      <c r="AH562" s="61"/>
      <c r="AI562" s="61"/>
      <c r="AJ562" s="61"/>
      <c r="AK562" s="61"/>
      <c r="AL562" s="61"/>
      <c r="AM562" s="61"/>
      <c r="AN562" s="310"/>
      <c r="AO562" s="310"/>
    </row>
    <row r="563" spans="1:41" ht="16" customHeight="1" x14ac:dyDescent="0.15">
      <c r="A563" s="2613" t="s">
        <v>1880</v>
      </c>
      <c r="B563" s="2613"/>
      <c r="C563" s="2613"/>
      <c r="D563" s="2613"/>
      <c r="E563" s="2613"/>
      <c r="F563" s="2613"/>
      <c r="G563" s="2613"/>
      <c r="H563" s="2613"/>
      <c r="I563" s="2613"/>
      <c r="J563" s="2613"/>
      <c r="K563" s="2613"/>
      <c r="L563" s="2613"/>
      <c r="M563" s="2613"/>
      <c r="N563" s="2613"/>
      <c r="O563" s="2613"/>
      <c r="P563" s="2613"/>
      <c r="Q563" s="2613"/>
      <c r="R563" s="2613"/>
      <c r="S563" s="2613"/>
      <c r="T563" s="2613"/>
      <c r="U563" s="310"/>
      <c r="V563" s="61"/>
      <c r="W563" s="61"/>
      <c r="X563" s="61"/>
      <c r="Y563" s="61"/>
      <c r="Z563" s="61"/>
      <c r="AA563" s="61"/>
      <c r="AB563" s="61"/>
      <c r="AC563" s="309"/>
      <c r="AD563" s="309"/>
      <c r="AE563" s="309"/>
      <c r="AF563" s="310"/>
      <c r="AG563" s="61"/>
      <c r="AH563" s="61"/>
      <c r="AI563" s="61"/>
      <c r="AJ563" s="61"/>
      <c r="AK563" s="61"/>
      <c r="AL563" s="61"/>
      <c r="AM563" s="61"/>
      <c r="AN563" s="310"/>
      <c r="AO563" s="310"/>
    </row>
    <row r="564" spans="1:41" ht="16" customHeight="1" thickBot="1" x14ac:dyDescent="0.2">
      <c r="A564" s="2613"/>
      <c r="B564" s="2613"/>
      <c r="C564" s="2613"/>
      <c r="D564" s="2613"/>
      <c r="E564" s="2613"/>
      <c r="F564" s="2613"/>
      <c r="G564" s="2613"/>
      <c r="H564" s="2613"/>
      <c r="I564" s="2613"/>
      <c r="J564" s="2613"/>
      <c r="K564" s="2613"/>
      <c r="L564" s="2613"/>
      <c r="M564" s="2613"/>
      <c r="N564" s="2613"/>
      <c r="O564" s="2613"/>
      <c r="P564" s="2613"/>
      <c r="Q564" s="2613"/>
      <c r="R564" s="2613"/>
      <c r="S564" s="2613"/>
      <c r="T564" s="2613"/>
      <c r="U564" s="310"/>
      <c r="V564" s="61"/>
      <c r="W564" s="61"/>
      <c r="X564" s="61"/>
      <c r="Y564" s="61"/>
      <c r="Z564" s="61"/>
      <c r="AA564" s="61"/>
      <c r="AB564" s="61"/>
      <c r="AC564" s="309"/>
      <c r="AD564" s="309"/>
      <c r="AE564" s="309"/>
      <c r="AF564" s="310"/>
      <c r="AG564" s="61"/>
      <c r="AH564" s="61"/>
      <c r="AI564" s="61"/>
      <c r="AJ564" s="61"/>
      <c r="AK564" s="61"/>
      <c r="AL564" s="61"/>
      <c r="AM564" s="61"/>
      <c r="AN564" s="310"/>
      <c r="AO564" s="310"/>
    </row>
    <row r="565" spans="1:41" ht="16" customHeight="1" x14ac:dyDescent="0.25">
      <c r="A565" s="2601" t="s">
        <v>446</v>
      </c>
      <c r="B565" s="2602"/>
      <c r="C565" s="2601" t="s">
        <v>447</v>
      </c>
      <c r="D565" s="2606"/>
      <c r="E565" s="2606"/>
      <c r="F565" s="2602"/>
      <c r="G565" s="2601" t="s">
        <v>448</v>
      </c>
      <c r="H565" s="2602"/>
      <c r="I565" s="2601" t="s">
        <v>449</v>
      </c>
      <c r="J565" s="2602"/>
      <c r="K565" s="61"/>
      <c r="L565" s="2599" t="s">
        <v>446</v>
      </c>
      <c r="M565" s="2601" t="s">
        <v>447</v>
      </c>
      <c r="N565" s="2606"/>
      <c r="O565" s="2606"/>
      <c r="P565" s="2602"/>
      <c r="Q565" s="2601" t="s">
        <v>448</v>
      </c>
      <c r="R565" s="2602"/>
      <c r="S565" s="2601"/>
      <c r="T565" s="2602"/>
      <c r="U565" s="302"/>
      <c r="V565" s="2601" t="s">
        <v>446</v>
      </c>
      <c r="W565" s="2602"/>
      <c r="X565" s="2601" t="s">
        <v>447</v>
      </c>
      <c r="Y565" s="2606"/>
      <c r="Z565" s="2606"/>
      <c r="AA565" s="2602"/>
      <c r="AB565" s="2601" t="s">
        <v>448</v>
      </c>
      <c r="AC565" s="2602"/>
      <c r="AD565" s="2601" t="s">
        <v>449</v>
      </c>
      <c r="AE565" s="2602"/>
      <c r="AF565" s="61"/>
      <c r="AG565" s="2599" t="s">
        <v>446</v>
      </c>
      <c r="AH565" s="2601" t="s">
        <v>447</v>
      </c>
      <c r="AI565" s="2606"/>
      <c r="AJ565" s="2606"/>
      <c r="AK565" s="2602"/>
      <c r="AL565" s="2601" t="s">
        <v>448</v>
      </c>
      <c r="AM565" s="2602"/>
      <c r="AN565" s="2601"/>
      <c r="AO565" s="2895"/>
    </row>
    <row r="566" spans="1:41" ht="16" customHeight="1" thickBot="1" x14ac:dyDescent="0.3">
      <c r="A566" s="2583"/>
      <c r="B566" s="2584"/>
      <c r="C566" s="2585"/>
      <c r="D566" s="2607"/>
      <c r="E566" s="2607"/>
      <c r="F566" s="2586"/>
      <c r="G566" s="2583" t="s">
        <v>451</v>
      </c>
      <c r="H566" s="2584"/>
      <c r="I566" s="2583"/>
      <c r="J566" s="2584"/>
      <c r="K566" s="61"/>
      <c r="L566" s="2663"/>
      <c r="M566" s="2585"/>
      <c r="N566" s="2607"/>
      <c r="O566" s="2607"/>
      <c r="P566" s="2586"/>
      <c r="Q566" s="2583" t="s">
        <v>451</v>
      </c>
      <c r="R566" s="2584"/>
      <c r="S566" s="2583" t="s">
        <v>281</v>
      </c>
      <c r="T566" s="2584"/>
      <c r="U566" s="302"/>
      <c r="V566" s="2583"/>
      <c r="W566" s="2584"/>
      <c r="X566" s="2585"/>
      <c r="Y566" s="2607"/>
      <c r="Z566" s="2607"/>
      <c r="AA566" s="2586"/>
      <c r="AB566" s="2583" t="s">
        <v>451</v>
      </c>
      <c r="AC566" s="2584"/>
      <c r="AD566" s="2583"/>
      <c r="AE566" s="2584"/>
      <c r="AF566" s="61"/>
      <c r="AG566" s="2663"/>
      <c r="AH566" s="2585"/>
      <c r="AI566" s="2607"/>
      <c r="AJ566" s="2607"/>
      <c r="AK566" s="2586"/>
      <c r="AL566" s="2583" t="s">
        <v>451</v>
      </c>
      <c r="AM566" s="2584"/>
      <c r="AN566" s="2583" t="s">
        <v>281</v>
      </c>
      <c r="AO566" s="2864"/>
    </row>
    <row r="567" spans="1:41" ht="16" customHeight="1" x14ac:dyDescent="0.25">
      <c r="A567" s="2583"/>
      <c r="B567" s="2584"/>
      <c r="C567" s="74" t="s">
        <v>452</v>
      </c>
      <c r="D567" s="2663" t="s">
        <v>453</v>
      </c>
      <c r="E567" s="2583" t="s">
        <v>454</v>
      </c>
      <c r="F567" s="2584"/>
      <c r="G567" s="2583" t="s">
        <v>455</v>
      </c>
      <c r="H567" s="2584"/>
      <c r="I567" s="2583" t="s">
        <v>357</v>
      </c>
      <c r="J567" s="2584"/>
      <c r="K567" s="61"/>
      <c r="L567" s="2663"/>
      <c r="M567" s="72" t="s">
        <v>452</v>
      </c>
      <c r="N567" s="2599" t="s">
        <v>453</v>
      </c>
      <c r="O567" s="2601" t="s">
        <v>454</v>
      </c>
      <c r="P567" s="2602"/>
      <c r="Q567" s="2583" t="s">
        <v>455</v>
      </c>
      <c r="R567" s="2584"/>
      <c r="S567" s="2583" t="s">
        <v>357</v>
      </c>
      <c r="T567" s="2584"/>
      <c r="U567" s="302"/>
      <c r="V567" s="2583"/>
      <c r="W567" s="2584"/>
      <c r="X567" s="74" t="s">
        <v>452</v>
      </c>
      <c r="Y567" s="2663" t="s">
        <v>453</v>
      </c>
      <c r="Z567" s="2583" t="s">
        <v>454</v>
      </c>
      <c r="AA567" s="2584"/>
      <c r="AB567" s="2583" t="s">
        <v>455</v>
      </c>
      <c r="AC567" s="2584"/>
      <c r="AD567" s="2583" t="s">
        <v>357</v>
      </c>
      <c r="AE567" s="2584"/>
      <c r="AF567" s="61"/>
      <c r="AG567" s="2663"/>
      <c r="AH567" s="72" t="s">
        <v>452</v>
      </c>
      <c r="AI567" s="2663" t="s">
        <v>453</v>
      </c>
      <c r="AJ567" s="2583" t="s">
        <v>454</v>
      </c>
      <c r="AK567" s="2584"/>
      <c r="AL567" s="2583" t="s">
        <v>455</v>
      </c>
      <c r="AM567" s="2584"/>
      <c r="AN567" s="2583" t="s">
        <v>357</v>
      </c>
      <c r="AO567" s="2864"/>
    </row>
    <row r="568" spans="1:41" ht="16" customHeight="1" thickBot="1" x14ac:dyDescent="0.3">
      <c r="A568" s="2585"/>
      <c r="B568" s="2586"/>
      <c r="C568" s="75" t="s">
        <v>456</v>
      </c>
      <c r="D568" s="2600"/>
      <c r="E568" s="2585"/>
      <c r="F568" s="2586"/>
      <c r="G568" s="2585"/>
      <c r="H568" s="2586"/>
      <c r="I568" s="2585"/>
      <c r="J568" s="2586"/>
      <c r="K568" s="61"/>
      <c r="L568" s="2600"/>
      <c r="M568" s="71" t="s">
        <v>456</v>
      </c>
      <c r="N568" s="2600"/>
      <c r="O568" s="2585"/>
      <c r="P568" s="2586"/>
      <c r="Q568" s="2585"/>
      <c r="R568" s="2586"/>
      <c r="S568" s="2585"/>
      <c r="T568" s="2586"/>
      <c r="U568" s="302"/>
      <c r="V568" s="2585"/>
      <c r="W568" s="2586"/>
      <c r="X568" s="75" t="s">
        <v>456</v>
      </c>
      <c r="Y568" s="2600"/>
      <c r="Z568" s="2585"/>
      <c r="AA568" s="2586"/>
      <c r="AB568" s="2585"/>
      <c r="AC568" s="2586"/>
      <c r="AD568" s="2585"/>
      <c r="AE568" s="2586"/>
      <c r="AF568" s="61"/>
      <c r="AG568" s="2600"/>
      <c r="AH568" s="71" t="s">
        <v>456</v>
      </c>
      <c r="AI568" s="2600"/>
      <c r="AJ568" s="2585"/>
      <c r="AK568" s="2586"/>
      <c r="AL568" s="2585"/>
      <c r="AM568" s="2586"/>
      <c r="AN568" s="2893"/>
      <c r="AO568" s="2894"/>
    </row>
    <row r="569" spans="1:41" ht="16" customHeight="1" x14ac:dyDescent="0.25">
      <c r="A569" s="2898" t="s">
        <v>457</v>
      </c>
      <c r="B569" s="2899"/>
      <c r="C569" s="220"/>
      <c r="D569" s="197"/>
      <c r="E569" s="2565"/>
      <c r="F569" s="2864"/>
      <c r="G569" s="2565"/>
      <c r="H569" s="2864"/>
      <c r="I569" s="2565"/>
      <c r="J569" s="2864"/>
      <c r="K569" s="314"/>
      <c r="L569" s="143" t="s">
        <v>458</v>
      </c>
      <c r="M569" s="221"/>
      <c r="N569" s="222"/>
      <c r="O569" s="2591"/>
      <c r="P569" s="2592"/>
      <c r="Q569" s="2591"/>
      <c r="R569" s="2592"/>
      <c r="S569" s="2591"/>
      <c r="T569" s="2592"/>
      <c r="U569" s="310"/>
      <c r="V569" s="61"/>
      <c r="W569" s="61"/>
      <c r="X569" s="61"/>
      <c r="Y569" s="61"/>
      <c r="Z569" s="61"/>
      <c r="AA569" s="61"/>
      <c r="AB569" s="61"/>
      <c r="AC569" s="309"/>
      <c r="AD569" s="309"/>
      <c r="AE569" s="309"/>
      <c r="AF569" s="310"/>
      <c r="AG569" s="61"/>
      <c r="AH569" s="61"/>
      <c r="AI569" s="61"/>
      <c r="AJ569" s="61"/>
      <c r="AK569" s="61"/>
      <c r="AL569" s="61"/>
      <c r="AM569" s="61"/>
      <c r="AN569" s="310"/>
      <c r="AO569" s="310"/>
    </row>
    <row r="570" spans="1:41" ht="16" customHeight="1" x14ac:dyDescent="0.25">
      <c r="A570" s="2879" t="s">
        <v>990</v>
      </c>
      <c r="B570" s="2880"/>
      <c r="C570" s="61"/>
      <c r="D570" s="324"/>
      <c r="E570" s="2565"/>
      <c r="F570" s="2864"/>
      <c r="G570" s="2565"/>
      <c r="H570" s="2864"/>
      <c r="I570" s="2561">
        <v>0</v>
      </c>
      <c r="J570" s="2881"/>
      <c r="K570" s="314"/>
      <c r="L570" s="146"/>
      <c r="M570" s="224"/>
      <c r="N570" s="197"/>
      <c r="O570" s="2556"/>
      <c r="P570" s="2539"/>
      <c r="Q570" s="2556"/>
      <c r="R570" s="2539"/>
      <c r="S570" s="2556"/>
      <c r="T570" s="2539"/>
      <c r="U570" s="310"/>
      <c r="V570" s="61"/>
      <c r="W570" s="61"/>
      <c r="X570" s="61"/>
      <c r="Y570" s="61"/>
      <c r="Z570" s="61"/>
      <c r="AA570" s="61"/>
      <c r="AB570" s="61"/>
      <c r="AC570" s="309"/>
      <c r="AD570" s="309"/>
      <c r="AE570" s="309"/>
      <c r="AF570" s="310"/>
      <c r="AG570" s="61"/>
      <c r="AH570" s="61"/>
      <c r="AI570" s="61"/>
      <c r="AJ570" s="61"/>
      <c r="AK570" s="61"/>
      <c r="AL570" s="61"/>
      <c r="AM570" s="61"/>
      <c r="AN570" s="310"/>
      <c r="AO570" s="310"/>
    </row>
    <row r="571" spans="1:41" ht="16" customHeight="1" x14ac:dyDescent="0.25">
      <c r="A571" s="2875" t="s">
        <v>991</v>
      </c>
      <c r="B571" s="2876"/>
      <c r="C571" s="223"/>
      <c r="D571" s="197"/>
      <c r="E571" s="2565"/>
      <c r="F571" s="2864"/>
      <c r="G571" s="2565"/>
      <c r="H571" s="2864"/>
      <c r="I571" s="2556">
        <v>0</v>
      </c>
      <c r="J571" s="2539"/>
      <c r="K571" s="314"/>
      <c r="L571" s="146" t="s">
        <v>461</v>
      </c>
      <c r="M571" s="197"/>
      <c r="N571" s="197"/>
      <c r="O571" s="2556"/>
      <c r="P571" s="2539"/>
      <c r="Q571" s="2556"/>
      <c r="R571" s="2539"/>
      <c r="S571" s="2556"/>
      <c r="T571" s="2539"/>
      <c r="U571" s="310"/>
      <c r="V571" s="61"/>
      <c r="W571" s="61"/>
      <c r="X571" s="61"/>
      <c r="Y571" s="61"/>
      <c r="Z571" s="61"/>
      <c r="AA571" s="61"/>
      <c r="AB571" s="61"/>
      <c r="AC571" s="309"/>
      <c r="AD571" s="309"/>
      <c r="AE571" s="309"/>
      <c r="AF571" s="310"/>
      <c r="AG571" s="61"/>
      <c r="AH571" s="61"/>
      <c r="AI571" s="61"/>
      <c r="AJ571" s="61"/>
      <c r="AK571" s="61"/>
      <c r="AL571" s="61"/>
      <c r="AM571" s="61"/>
      <c r="AN571" s="310"/>
      <c r="AO571" s="310"/>
    </row>
    <row r="572" spans="1:41" ht="16" customHeight="1" x14ac:dyDescent="0.25">
      <c r="A572" s="2875" t="s">
        <v>992</v>
      </c>
      <c r="B572" s="2876"/>
      <c r="C572" s="223"/>
      <c r="D572" s="197"/>
      <c r="E572" s="2565"/>
      <c r="F572" s="2864"/>
      <c r="G572" s="2565"/>
      <c r="H572" s="2864"/>
      <c r="I572" s="2556">
        <v>0</v>
      </c>
      <c r="J572" s="2539"/>
      <c r="K572" s="314"/>
      <c r="L572" s="146" t="s">
        <v>873</v>
      </c>
      <c r="M572" s="197" t="s">
        <v>1041</v>
      </c>
      <c r="N572" s="197" t="s">
        <v>508</v>
      </c>
      <c r="O572" s="2556">
        <v>2000</v>
      </c>
      <c r="P572" s="2539"/>
      <c r="Q572" s="2556">
        <v>1400</v>
      </c>
      <c r="R572" s="2539"/>
      <c r="S572" s="2556">
        <v>2800000</v>
      </c>
      <c r="T572" s="2539"/>
      <c r="U572" s="310"/>
      <c r="V572" s="61"/>
      <c r="W572" s="61"/>
      <c r="X572" s="61"/>
      <c r="Y572" s="61"/>
      <c r="Z572" s="61"/>
      <c r="AA572" s="61"/>
      <c r="AB572" s="61"/>
      <c r="AC572" s="309"/>
      <c r="AD572" s="309"/>
      <c r="AE572" s="309"/>
      <c r="AF572" s="310"/>
      <c r="AG572" s="61"/>
      <c r="AH572" s="61"/>
      <c r="AI572" s="61"/>
      <c r="AJ572" s="61"/>
      <c r="AK572" s="61"/>
      <c r="AL572" s="61"/>
      <c r="AM572" s="61"/>
      <c r="AN572" s="310"/>
      <c r="AO572" s="310"/>
    </row>
    <row r="573" spans="1:41" ht="16" customHeight="1" x14ac:dyDescent="0.25">
      <c r="A573" s="2879" t="s">
        <v>1002</v>
      </c>
      <c r="B573" s="2880"/>
      <c r="C573" s="233"/>
      <c r="D573" s="197"/>
      <c r="E573" s="2565"/>
      <c r="F573" s="2864"/>
      <c r="G573" s="2565"/>
      <c r="H573" s="2864"/>
      <c r="I573" s="2561">
        <v>0</v>
      </c>
      <c r="J573" s="2881"/>
      <c r="K573" s="314"/>
      <c r="L573" s="146" t="s">
        <v>879</v>
      </c>
      <c r="M573" s="197"/>
      <c r="N573" s="197"/>
      <c r="O573" s="2556"/>
      <c r="P573" s="2539"/>
      <c r="Q573" s="2556"/>
      <c r="R573" s="2539"/>
      <c r="S573" s="2556">
        <v>0</v>
      </c>
      <c r="T573" s="2539"/>
      <c r="U573" s="310"/>
      <c r="V573" s="61"/>
      <c r="W573" s="61"/>
      <c r="X573" s="61"/>
      <c r="Y573" s="61"/>
      <c r="Z573" s="61"/>
      <c r="AA573" s="61"/>
      <c r="AB573" s="61"/>
      <c r="AC573" s="309"/>
      <c r="AD573" s="309"/>
      <c r="AE573" s="309"/>
      <c r="AF573" s="310"/>
      <c r="AG573" s="61"/>
      <c r="AH573" s="61"/>
      <c r="AI573" s="61"/>
      <c r="AJ573" s="61"/>
      <c r="AK573" s="61"/>
      <c r="AL573" s="61"/>
      <c r="AM573" s="61"/>
      <c r="AN573" s="310"/>
      <c r="AO573" s="310"/>
    </row>
    <row r="574" spans="1:41" ht="16" customHeight="1" x14ac:dyDescent="0.25">
      <c r="A574" s="2875" t="s">
        <v>1003</v>
      </c>
      <c r="B574" s="2876"/>
      <c r="C574" s="144"/>
      <c r="D574" s="197"/>
      <c r="E574" s="2565"/>
      <c r="F574" s="2864"/>
      <c r="G574" s="2556"/>
      <c r="H574" s="2864"/>
      <c r="I574" s="2556">
        <v>0</v>
      </c>
      <c r="J574" s="2539"/>
      <c r="K574" s="314"/>
      <c r="L574" s="146" t="s">
        <v>881</v>
      </c>
      <c r="M574" s="197"/>
      <c r="N574" s="197"/>
      <c r="O574" s="2556"/>
      <c r="P574" s="2539"/>
      <c r="Q574" s="2556"/>
      <c r="R574" s="2539"/>
      <c r="S574" s="2556">
        <v>0</v>
      </c>
      <c r="T574" s="2539"/>
      <c r="U574" s="310"/>
      <c r="V574" s="61"/>
      <c r="W574" s="61"/>
      <c r="X574" s="61"/>
      <c r="Y574" s="61"/>
      <c r="Z574" s="61"/>
      <c r="AA574" s="61"/>
      <c r="AB574" s="61"/>
      <c r="AC574" s="309"/>
      <c r="AD574" s="309"/>
      <c r="AE574" s="309"/>
      <c r="AF574" s="310"/>
      <c r="AG574" s="61"/>
      <c r="AH574" s="61"/>
      <c r="AI574" s="61"/>
      <c r="AJ574" s="61"/>
      <c r="AK574" s="61"/>
      <c r="AL574" s="61"/>
      <c r="AM574" s="61"/>
      <c r="AN574" s="310"/>
      <c r="AO574" s="310"/>
    </row>
    <row r="575" spans="1:41" ht="16" customHeight="1" x14ac:dyDescent="0.25">
      <c r="A575" s="2875" t="s">
        <v>992</v>
      </c>
      <c r="B575" s="2876"/>
      <c r="C575" s="223"/>
      <c r="D575" s="197"/>
      <c r="E575" s="2565"/>
      <c r="F575" s="2864"/>
      <c r="G575" s="2556"/>
      <c r="H575" s="2864"/>
      <c r="I575" s="2556">
        <v>0</v>
      </c>
      <c r="J575" s="2539"/>
      <c r="K575" s="314"/>
      <c r="L575" s="146" t="s">
        <v>883</v>
      </c>
      <c r="M575" s="197"/>
      <c r="N575" s="197"/>
      <c r="O575" s="2556"/>
      <c r="P575" s="2539"/>
      <c r="Q575" s="2556"/>
      <c r="R575" s="2539"/>
      <c r="S575" s="2556">
        <v>0</v>
      </c>
      <c r="T575" s="2539"/>
      <c r="U575" s="310"/>
      <c r="V575" s="61"/>
      <c r="W575" s="61"/>
      <c r="X575" s="61"/>
      <c r="Y575" s="61"/>
      <c r="Z575" s="61"/>
      <c r="AA575" s="61"/>
      <c r="AB575" s="61"/>
      <c r="AC575" s="309"/>
      <c r="AD575" s="309"/>
      <c r="AE575" s="309"/>
      <c r="AF575" s="310"/>
      <c r="AG575" s="61"/>
      <c r="AH575" s="61"/>
      <c r="AI575" s="61"/>
      <c r="AJ575" s="61"/>
      <c r="AK575" s="61"/>
      <c r="AL575" s="61"/>
      <c r="AM575" s="61"/>
      <c r="AN575" s="310"/>
      <c r="AO575" s="310"/>
    </row>
    <row r="576" spans="1:41" ht="16" customHeight="1" x14ac:dyDescent="0.25">
      <c r="A576" s="2875" t="s">
        <v>1004</v>
      </c>
      <c r="B576" s="2876"/>
      <c r="C576" s="223"/>
      <c r="D576" s="197"/>
      <c r="E576" s="2565"/>
      <c r="F576" s="2864"/>
      <c r="G576" s="2556"/>
      <c r="H576" s="2864"/>
      <c r="I576" s="2556">
        <v>0</v>
      </c>
      <c r="J576" s="2539"/>
      <c r="K576" s="314"/>
      <c r="L576" s="146" t="s">
        <v>545</v>
      </c>
      <c r="M576" s="197"/>
      <c r="N576" s="197"/>
      <c r="O576" s="2556"/>
      <c r="P576" s="2539"/>
      <c r="Q576" s="2556"/>
      <c r="R576" s="2539"/>
      <c r="S576" s="2556">
        <v>0</v>
      </c>
      <c r="T576" s="2539"/>
      <c r="U576" s="310"/>
      <c r="V576" s="61"/>
      <c r="W576" s="61"/>
      <c r="X576" s="61"/>
      <c r="Y576" s="61"/>
      <c r="Z576" s="61"/>
      <c r="AA576" s="61"/>
      <c r="AB576" s="61"/>
      <c r="AC576" s="309"/>
      <c r="AD576" s="309"/>
      <c r="AE576" s="309"/>
      <c r="AF576" s="310"/>
      <c r="AG576" s="61"/>
      <c r="AH576" s="61"/>
      <c r="AI576" s="61"/>
      <c r="AJ576" s="61"/>
      <c r="AK576" s="61"/>
      <c r="AL576" s="61"/>
      <c r="AM576" s="61"/>
      <c r="AN576" s="310"/>
      <c r="AO576" s="310"/>
    </row>
    <row r="577" spans="1:41" ht="16" customHeight="1" x14ac:dyDescent="0.25">
      <c r="A577" s="2886" t="s">
        <v>1005</v>
      </c>
      <c r="B577" s="2887"/>
      <c r="C577" s="223"/>
      <c r="D577" s="197"/>
      <c r="E577" s="2565"/>
      <c r="F577" s="2864"/>
      <c r="G577" s="2556"/>
      <c r="H577" s="2539"/>
      <c r="I577" s="2561">
        <v>1156000</v>
      </c>
      <c r="J577" s="2881"/>
      <c r="K577" s="314"/>
      <c r="L577" s="324" t="s">
        <v>546</v>
      </c>
      <c r="M577" s="197" t="s">
        <v>770</v>
      </c>
      <c r="N577" s="197" t="s">
        <v>471</v>
      </c>
      <c r="O577" s="2556">
        <v>24</v>
      </c>
      <c r="P577" s="2539"/>
      <c r="Q577" s="2556">
        <v>83300</v>
      </c>
      <c r="R577" s="2539"/>
      <c r="S577" s="2556">
        <v>1999200</v>
      </c>
      <c r="T577" s="2539"/>
      <c r="U577" s="310"/>
      <c r="V577" s="61"/>
      <c r="W577" s="61"/>
      <c r="X577" s="61"/>
      <c r="Y577" s="61"/>
      <c r="Z577" s="61"/>
      <c r="AA577" s="61"/>
      <c r="AB577" s="61"/>
      <c r="AC577" s="309"/>
      <c r="AD577" s="309"/>
      <c r="AE577" s="309"/>
      <c r="AF577" s="310"/>
      <c r="AG577" s="61"/>
      <c r="AH577" s="61"/>
      <c r="AI577" s="61"/>
      <c r="AJ577" s="61"/>
      <c r="AK577" s="61"/>
      <c r="AL577" s="61"/>
      <c r="AM577" s="61"/>
      <c r="AN577" s="310"/>
      <c r="AO577" s="310"/>
    </row>
    <row r="578" spans="1:41" ht="16" customHeight="1" x14ac:dyDescent="0.15">
      <c r="A578" s="2802" t="s">
        <v>1007</v>
      </c>
      <c r="B578" s="2803"/>
      <c r="C578" s="197"/>
      <c r="D578" s="197"/>
      <c r="E578" s="2556"/>
      <c r="F578" s="2539"/>
      <c r="G578" s="2556"/>
      <c r="H578" s="2539"/>
      <c r="I578" s="2556">
        <v>0</v>
      </c>
      <c r="J578" s="2539"/>
      <c r="K578" s="314"/>
      <c r="L578" s="146" t="s">
        <v>548</v>
      </c>
      <c r="M578" s="197"/>
      <c r="N578" s="197"/>
      <c r="O578" s="2556"/>
      <c r="P578" s="2539"/>
      <c r="Q578" s="2556"/>
      <c r="R578" s="2539"/>
      <c r="S578" s="2556"/>
      <c r="T578" s="2539"/>
      <c r="U578" s="310"/>
      <c r="V578" s="61"/>
      <c r="W578" s="61"/>
      <c r="X578" s="61"/>
      <c r="Y578" s="61"/>
      <c r="Z578" s="61"/>
      <c r="AA578" s="61"/>
      <c r="AB578" s="61"/>
      <c r="AC578" s="309"/>
      <c r="AD578" s="309"/>
      <c r="AE578" s="309"/>
      <c r="AF578" s="310"/>
      <c r="AG578" s="61"/>
      <c r="AH578" s="61"/>
      <c r="AI578" s="61"/>
      <c r="AJ578" s="61"/>
      <c r="AK578" s="61"/>
      <c r="AL578" s="61"/>
      <c r="AM578" s="61"/>
      <c r="AN578" s="310"/>
      <c r="AO578" s="310"/>
    </row>
    <row r="579" spans="1:41" ht="16" customHeight="1" x14ac:dyDescent="0.15">
      <c r="A579" s="2802" t="s">
        <v>1121</v>
      </c>
      <c r="B579" s="2803"/>
      <c r="C579" s="197" t="s">
        <v>507</v>
      </c>
      <c r="D579" s="197" t="s">
        <v>508</v>
      </c>
      <c r="E579" s="2556">
        <v>4</v>
      </c>
      <c r="F579" s="2539"/>
      <c r="G579" s="2873">
        <v>34000</v>
      </c>
      <c r="H579" s="2874"/>
      <c r="I579" s="2556">
        <v>136000</v>
      </c>
      <c r="J579" s="2539"/>
      <c r="K579" s="314"/>
      <c r="L579" s="146" t="s">
        <v>886</v>
      </c>
      <c r="M579" s="197"/>
      <c r="N579" s="197"/>
      <c r="O579" s="2557"/>
      <c r="P579" s="2558"/>
      <c r="Q579" s="2556"/>
      <c r="R579" s="2539"/>
      <c r="S579" s="2556">
        <v>0</v>
      </c>
      <c r="T579" s="2539"/>
      <c r="U579" s="310"/>
      <c r="V579" s="61"/>
      <c r="W579" s="61"/>
      <c r="X579" s="61"/>
      <c r="Y579" s="61"/>
      <c r="Z579" s="61"/>
      <c r="AA579" s="61"/>
      <c r="AB579" s="61"/>
      <c r="AC579" s="309"/>
      <c r="AD579" s="309"/>
      <c r="AE579" s="309"/>
      <c r="AF579" s="310"/>
      <c r="AG579" s="61"/>
      <c r="AH579" s="61"/>
      <c r="AI579" s="61"/>
      <c r="AJ579" s="61"/>
      <c r="AK579" s="61"/>
      <c r="AL579" s="61"/>
      <c r="AM579" s="61"/>
      <c r="AN579" s="310"/>
      <c r="AO579" s="310"/>
    </row>
    <row r="580" spans="1:41" ht="16" customHeight="1" x14ac:dyDescent="0.15">
      <c r="A580" s="2802" t="s">
        <v>480</v>
      </c>
      <c r="B580" s="2803"/>
      <c r="C580" s="144"/>
      <c r="D580" s="197"/>
      <c r="E580" s="2556"/>
      <c r="F580" s="2539"/>
      <c r="G580" s="2556"/>
      <c r="H580" s="2539"/>
      <c r="I580" s="2556">
        <v>0</v>
      </c>
      <c r="J580" s="2539"/>
      <c r="K580" s="314"/>
      <c r="L580" s="146" t="s">
        <v>467</v>
      </c>
      <c r="M580" s="197"/>
      <c r="N580" s="197"/>
      <c r="O580" s="2556"/>
      <c r="P580" s="2539"/>
      <c r="Q580" s="2556"/>
      <c r="R580" s="2539"/>
      <c r="S580" s="2556">
        <v>0</v>
      </c>
      <c r="T580" s="2539"/>
      <c r="U580" s="310"/>
      <c r="V580" s="61"/>
      <c r="W580" s="61"/>
      <c r="X580" s="61"/>
      <c r="Y580" s="61"/>
      <c r="Z580" s="61"/>
      <c r="AA580" s="61"/>
      <c r="AB580" s="61"/>
      <c r="AC580" s="309"/>
      <c r="AD580" s="309"/>
      <c r="AE580" s="309"/>
      <c r="AF580" s="310"/>
      <c r="AG580" s="61"/>
      <c r="AH580" s="61"/>
      <c r="AI580" s="61"/>
      <c r="AJ580" s="61"/>
      <c r="AK580" s="61"/>
      <c r="AL580" s="61"/>
      <c r="AM580" s="61"/>
      <c r="AN580" s="310"/>
      <c r="AO580" s="310"/>
    </row>
    <row r="581" spans="1:41" ht="16" customHeight="1" x14ac:dyDescent="0.25">
      <c r="A581" s="2802" t="s">
        <v>481</v>
      </c>
      <c r="B581" s="2803"/>
      <c r="C581" s="335"/>
      <c r="D581" s="144"/>
      <c r="E581" s="2556"/>
      <c r="F581" s="2539"/>
      <c r="G581" s="2556"/>
      <c r="H581" s="2539"/>
      <c r="I581" s="2556">
        <v>0</v>
      </c>
      <c r="J581" s="2539"/>
      <c r="K581" s="314"/>
      <c r="L581" s="146" t="s">
        <v>891</v>
      </c>
      <c r="M581" s="197"/>
      <c r="N581" s="197"/>
      <c r="O581" s="2556"/>
      <c r="P581" s="2539"/>
      <c r="Q581" s="2556"/>
      <c r="R581" s="2539"/>
      <c r="S581" s="2556">
        <v>0</v>
      </c>
      <c r="T581" s="2539"/>
      <c r="U581" s="310"/>
      <c r="V581" s="61"/>
      <c r="W581" s="61"/>
      <c r="X581" s="61"/>
      <c r="Y581" s="61"/>
      <c r="Z581" s="61"/>
      <c r="AA581" s="61"/>
      <c r="AB581" s="61"/>
      <c r="AC581" s="309"/>
      <c r="AD581" s="309"/>
      <c r="AE581" s="309"/>
      <c r="AF581" s="310"/>
      <c r="AG581" s="61"/>
      <c r="AH581" s="61"/>
      <c r="AI581" s="61"/>
      <c r="AJ581" s="61"/>
      <c r="AK581" s="61"/>
      <c r="AL581" s="61"/>
      <c r="AM581" s="61"/>
      <c r="AN581" s="310"/>
      <c r="AO581" s="310"/>
    </row>
    <row r="582" spans="1:41" ht="16" customHeight="1" x14ac:dyDescent="0.15">
      <c r="A582" s="2802" t="s">
        <v>1131</v>
      </c>
      <c r="B582" s="2803"/>
      <c r="C582" s="197" t="s">
        <v>507</v>
      </c>
      <c r="D582" s="197" t="s">
        <v>508</v>
      </c>
      <c r="E582" s="2556">
        <v>3</v>
      </c>
      <c r="F582" s="2539"/>
      <c r="G582" s="2873">
        <v>34000</v>
      </c>
      <c r="H582" s="2874"/>
      <c r="I582" s="2556">
        <v>102000</v>
      </c>
      <c r="J582" s="2539"/>
      <c r="K582" s="314"/>
      <c r="L582" s="146" t="s">
        <v>610</v>
      </c>
      <c r="M582" s="197"/>
      <c r="N582" s="197"/>
      <c r="O582" s="2556"/>
      <c r="P582" s="2539"/>
      <c r="Q582" s="2556"/>
      <c r="R582" s="2539"/>
      <c r="S582" s="2556">
        <v>0</v>
      </c>
      <c r="T582" s="2539"/>
      <c r="U582" s="310"/>
      <c r="V582" s="61"/>
      <c r="W582" s="61"/>
      <c r="X582" s="61"/>
      <c r="Y582" s="61"/>
      <c r="Z582" s="61"/>
      <c r="AA582" s="61"/>
      <c r="AB582" s="61"/>
      <c r="AC582" s="309"/>
      <c r="AD582" s="309"/>
      <c r="AE582" s="309"/>
      <c r="AF582" s="310"/>
      <c r="AG582" s="61"/>
      <c r="AH582" s="61"/>
      <c r="AI582" s="61"/>
      <c r="AJ582" s="61"/>
      <c r="AK582" s="61"/>
      <c r="AL582" s="61"/>
      <c r="AM582" s="61"/>
      <c r="AN582" s="310"/>
      <c r="AO582" s="310"/>
    </row>
    <row r="583" spans="1:41" ht="16" customHeight="1" x14ac:dyDescent="0.25">
      <c r="A583" s="2802" t="s">
        <v>1683</v>
      </c>
      <c r="B583" s="2803"/>
      <c r="C583" s="197" t="s">
        <v>507</v>
      </c>
      <c r="D583" s="197" t="s">
        <v>508</v>
      </c>
      <c r="E583" s="2565">
        <v>15</v>
      </c>
      <c r="F583" s="2864"/>
      <c r="G583" s="2873">
        <v>34000</v>
      </c>
      <c r="H583" s="2874"/>
      <c r="I583" s="2556">
        <v>510000</v>
      </c>
      <c r="J583" s="2539"/>
      <c r="K583" s="314"/>
      <c r="L583" s="146" t="s">
        <v>518</v>
      </c>
      <c r="M583" s="250"/>
      <c r="N583" s="144"/>
      <c r="O583" s="2556"/>
      <c r="P583" s="2539"/>
      <c r="Q583" s="2556"/>
      <c r="R583" s="2539"/>
      <c r="S583" s="2556">
        <v>0</v>
      </c>
      <c r="T583" s="2539"/>
      <c r="U583" s="310"/>
      <c r="V583" s="61"/>
      <c r="W583" s="61"/>
      <c r="X583" s="61"/>
      <c r="Y583" s="61"/>
      <c r="Z583" s="61"/>
      <c r="AA583" s="61"/>
      <c r="AB583" s="61"/>
      <c r="AC583" s="309"/>
      <c r="AD583" s="309"/>
      <c r="AE583" s="309"/>
      <c r="AF583" s="310"/>
      <c r="AG583" s="61"/>
      <c r="AH583" s="61"/>
      <c r="AI583" s="61"/>
      <c r="AJ583" s="61"/>
      <c r="AK583" s="61"/>
      <c r="AL583" s="61"/>
      <c r="AM583" s="61"/>
      <c r="AN583" s="310"/>
      <c r="AO583" s="310"/>
    </row>
    <row r="584" spans="1:41" ht="16" customHeight="1" x14ac:dyDescent="0.25">
      <c r="A584" s="2802" t="s">
        <v>1011</v>
      </c>
      <c r="B584" s="2803"/>
      <c r="C584" s="197"/>
      <c r="D584" s="197"/>
      <c r="E584" s="2565"/>
      <c r="F584" s="2864"/>
      <c r="G584" s="2565"/>
      <c r="H584" s="2864"/>
      <c r="I584" s="2556">
        <v>0</v>
      </c>
      <c r="J584" s="2539"/>
      <c r="K584" s="314"/>
      <c r="L584" s="146" t="s">
        <v>822</v>
      </c>
      <c r="M584" s="197"/>
      <c r="N584" s="197"/>
      <c r="O584" s="2556"/>
      <c r="P584" s="2539"/>
      <c r="Q584" s="2556"/>
      <c r="R584" s="2539"/>
      <c r="S584" s="2556">
        <v>0</v>
      </c>
      <c r="T584" s="2539"/>
      <c r="U584" s="310"/>
      <c r="V584" s="61"/>
      <c r="W584" s="61"/>
      <c r="X584" s="61"/>
      <c r="Y584" s="61"/>
      <c r="Z584" s="61"/>
      <c r="AA584" s="61"/>
      <c r="AB584" s="61"/>
      <c r="AC584" s="309"/>
      <c r="AD584" s="309"/>
      <c r="AE584" s="309"/>
      <c r="AF584" s="310"/>
      <c r="AG584" s="61"/>
      <c r="AH584" s="61"/>
      <c r="AI584" s="61"/>
      <c r="AJ584" s="61"/>
      <c r="AK584" s="61"/>
      <c r="AL584" s="61"/>
      <c r="AM584" s="61"/>
      <c r="AN584" s="310"/>
      <c r="AO584" s="310"/>
    </row>
    <row r="585" spans="1:41" ht="16" customHeight="1" x14ac:dyDescent="0.25">
      <c r="A585" s="2802" t="s">
        <v>893</v>
      </c>
      <c r="B585" s="2803"/>
      <c r="C585" s="197"/>
      <c r="D585" s="197"/>
      <c r="E585" s="2565"/>
      <c r="F585" s="2864"/>
      <c r="G585" s="2556"/>
      <c r="H585" s="2539"/>
      <c r="I585" s="2556">
        <v>0</v>
      </c>
      <c r="J585" s="2539"/>
      <c r="K585" s="314"/>
      <c r="L585" s="146" t="s">
        <v>193</v>
      </c>
      <c r="M585" s="197" t="s">
        <v>1684</v>
      </c>
      <c r="N585" s="197" t="s">
        <v>463</v>
      </c>
      <c r="O585" s="2556">
        <v>313</v>
      </c>
      <c r="P585" s="2539"/>
      <c r="Q585" s="2556">
        <v>5000</v>
      </c>
      <c r="R585" s="2539"/>
      <c r="S585" s="2556">
        <v>1565000</v>
      </c>
      <c r="T585" s="2539"/>
      <c r="U585" s="310"/>
      <c r="V585" s="61"/>
      <c r="W585" s="61"/>
      <c r="X585" s="61"/>
      <c r="Y585" s="61"/>
      <c r="Z585" s="61"/>
      <c r="AA585" s="61"/>
      <c r="AB585" s="61"/>
      <c r="AC585" s="309"/>
      <c r="AD585" s="309"/>
      <c r="AE585" s="309"/>
      <c r="AF585" s="310"/>
      <c r="AG585" s="61"/>
      <c r="AH585" s="61"/>
      <c r="AI585" s="61"/>
      <c r="AJ585" s="61"/>
      <c r="AK585" s="61"/>
      <c r="AL585" s="61"/>
      <c r="AM585" s="61"/>
      <c r="AN585" s="310"/>
      <c r="AO585" s="310"/>
    </row>
    <row r="586" spans="1:41" ht="16" customHeight="1" x14ac:dyDescent="0.25">
      <c r="A586" s="2802" t="s">
        <v>1012</v>
      </c>
      <c r="B586" s="2803"/>
      <c r="C586" s="197" t="s">
        <v>507</v>
      </c>
      <c r="D586" s="197" t="s">
        <v>508</v>
      </c>
      <c r="E586" s="2565">
        <v>12</v>
      </c>
      <c r="F586" s="2864"/>
      <c r="G586" s="2873">
        <v>34000</v>
      </c>
      <c r="H586" s="2874"/>
      <c r="I586" s="2556">
        <v>408000</v>
      </c>
      <c r="J586" s="2539"/>
      <c r="K586" s="314"/>
      <c r="L586" s="146" t="s">
        <v>822</v>
      </c>
      <c r="M586" s="197"/>
      <c r="N586" s="197" t="s">
        <v>811</v>
      </c>
      <c r="O586" s="2556"/>
      <c r="P586" s="2539"/>
      <c r="Q586" s="2556"/>
      <c r="R586" s="2539"/>
      <c r="S586" s="2556">
        <v>350000</v>
      </c>
      <c r="T586" s="2539"/>
      <c r="U586" s="310"/>
      <c r="V586" s="61"/>
      <c r="W586" s="61"/>
      <c r="X586" s="61"/>
      <c r="Y586" s="61"/>
      <c r="Z586" s="61"/>
      <c r="AA586" s="61"/>
      <c r="AB586" s="61"/>
      <c r="AC586" s="309"/>
      <c r="AD586" s="309"/>
      <c r="AE586" s="309"/>
      <c r="AF586" s="310"/>
      <c r="AG586" s="61"/>
      <c r="AH586" s="61"/>
      <c r="AI586" s="61"/>
      <c r="AJ586" s="61"/>
      <c r="AK586" s="61"/>
      <c r="AL586" s="61"/>
      <c r="AM586" s="61"/>
      <c r="AN586" s="310"/>
      <c r="AO586" s="310"/>
    </row>
    <row r="587" spans="1:41" ht="16" customHeight="1" x14ac:dyDescent="0.25">
      <c r="A587" s="2802" t="s">
        <v>515</v>
      </c>
      <c r="B587" s="2803"/>
      <c r="C587" s="223"/>
      <c r="D587" s="197"/>
      <c r="E587" s="2565"/>
      <c r="F587" s="2864"/>
      <c r="G587" s="2565"/>
      <c r="H587" s="2864"/>
      <c r="I587" s="2556">
        <v>0</v>
      </c>
      <c r="J587" s="2539"/>
      <c r="K587" s="314"/>
      <c r="L587" s="232" t="s">
        <v>1119</v>
      </c>
      <c r="M587" s="144" t="s">
        <v>736</v>
      </c>
      <c r="N587" s="144" t="s">
        <v>508</v>
      </c>
      <c r="O587" s="2680">
        <v>1000</v>
      </c>
      <c r="P587" s="2680"/>
      <c r="Q587" s="2680">
        <v>10700</v>
      </c>
      <c r="R587" s="2680"/>
      <c r="S587" s="2556">
        <v>10700000</v>
      </c>
      <c r="T587" s="2539"/>
      <c r="U587" s="310"/>
      <c r="V587" s="61"/>
      <c r="W587" s="61"/>
      <c r="X587" s="61"/>
      <c r="Y587" s="61"/>
      <c r="Z587" s="61"/>
      <c r="AA587" s="61"/>
      <c r="AB587" s="61"/>
      <c r="AC587" s="309"/>
      <c r="AD587" s="309"/>
      <c r="AE587" s="309"/>
      <c r="AF587" s="310"/>
      <c r="AG587" s="61"/>
      <c r="AH587" s="61"/>
      <c r="AI587" s="61"/>
      <c r="AJ587" s="61"/>
      <c r="AK587" s="61"/>
      <c r="AL587" s="61"/>
      <c r="AM587" s="61"/>
      <c r="AN587" s="310"/>
      <c r="AO587" s="310"/>
    </row>
    <row r="588" spans="1:41" ht="16" customHeight="1" x14ac:dyDescent="0.25">
      <c r="A588" s="2879" t="s">
        <v>1013</v>
      </c>
      <c r="B588" s="2880"/>
      <c r="C588" s="223"/>
      <c r="D588" s="197"/>
      <c r="E588" s="2565"/>
      <c r="F588" s="2864"/>
      <c r="G588" s="2565"/>
      <c r="H588" s="2864"/>
      <c r="I588" s="2561">
        <v>4070650</v>
      </c>
      <c r="J588" s="2881"/>
      <c r="K588" s="314"/>
      <c r="L588" s="232" t="s">
        <v>1127</v>
      </c>
      <c r="M588" s="144"/>
      <c r="N588" s="144" t="s">
        <v>1113</v>
      </c>
      <c r="O588" s="2680">
        <v>5</v>
      </c>
      <c r="P588" s="2680"/>
      <c r="Q588" s="2680">
        <v>6200</v>
      </c>
      <c r="R588" s="2680"/>
      <c r="S588" s="2556">
        <v>31000</v>
      </c>
      <c r="T588" s="2539"/>
      <c r="U588" s="310"/>
      <c r="V588" s="61"/>
      <c r="W588" s="61"/>
      <c r="X588" s="61"/>
      <c r="Y588" s="61"/>
      <c r="Z588" s="61"/>
      <c r="AA588" s="61"/>
      <c r="AB588" s="61"/>
      <c r="AC588" s="309"/>
      <c r="AD588" s="309"/>
      <c r="AE588" s="309"/>
      <c r="AF588" s="310"/>
      <c r="AG588" s="61"/>
      <c r="AH588" s="61"/>
      <c r="AI588" s="61"/>
      <c r="AJ588" s="61"/>
      <c r="AK588" s="61"/>
      <c r="AL588" s="61"/>
      <c r="AM588" s="61"/>
      <c r="AN588" s="310"/>
      <c r="AO588" s="310"/>
    </row>
    <row r="589" spans="1:41" ht="16" customHeight="1" x14ac:dyDescent="0.15">
      <c r="A589" s="2802" t="s">
        <v>872</v>
      </c>
      <c r="B589" s="2803"/>
      <c r="C589" s="197" t="s">
        <v>507</v>
      </c>
      <c r="D589" s="197" t="s">
        <v>508</v>
      </c>
      <c r="E589" s="2556">
        <v>8</v>
      </c>
      <c r="F589" s="2539"/>
      <c r="G589" s="2873">
        <v>34000</v>
      </c>
      <c r="H589" s="2874"/>
      <c r="I589" s="2556">
        <v>272000</v>
      </c>
      <c r="J589" s="2539"/>
      <c r="K589" s="314"/>
      <c r="L589" s="235" t="s">
        <v>896</v>
      </c>
      <c r="M589" s="74"/>
      <c r="N589" s="236"/>
      <c r="O589" s="2884"/>
      <c r="P589" s="2884"/>
      <c r="Q589" s="2884"/>
      <c r="R589" s="2884"/>
      <c r="S589" s="2885">
        <v>17445200</v>
      </c>
      <c r="T589" s="2885"/>
      <c r="U589" s="310"/>
      <c r="V589" s="61"/>
      <c r="W589" s="61"/>
      <c r="X589" s="61"/>
      <c r="Y589" s="61"/>
      <c r="Z589" s="61"/>
      <c r="AA589" s="61"/>
      <c r="AB589" s="61"/>
      <c r="AC589" s="309"/>
      <c r="AD589" s="309"/>
      <c r="AE589" s="309"/>
      <c r="AF589" s="310"/>
      <c r="AG589" s="61"/>
      <c r="AH589" s="61"/>
      <c r="AI589" s="61"/>
      <c r="AJ589" s="61"/>
      <c r="AK589" s="61"/>
      <c r="AL589" s="61"/>
      <c r="AM589" s="61"/>
      <c r="AN589" s="310"/>
      <c r="AO589" s="310"/>
    </row>
    <row r="590" spans="1:41" ht="16" customHeight="1" x14ac:dyDescent="0.15">
      <c r="A590" s="2802" t="s">
        <v>506</v>
      </c>
      <c r="B590" s="2803"/>
      <c r="C590" s="197"/>
      <c r="D590" s="197"/>
      <c r="E590" s="2556"/>
      <c r="F590" s="2539"/>
      <c r="G590" s="2556"/>
      <c r="H590" s="2539"/>
      <c r="I590" s="2556">
        <v>0</v>
      </c>
      <c r="J590" s="2539"/>
      <c r="K590" s="314"/>
      <c r="L590" s="172"/>
      <c r="M590" s="233"/>
      <c r="N590" s="144"/>
      <c r="O590" s="2680"/>
      <c r="P590" s="2680"/>
      <c r="Q590" s="2680"/>
      <c r="R590" s="2680"/>
      <c r="S590" s="2680"/>
      <c r="T590" s="2680"/>
      <c r="U590" s="310"/>
      <c r="V590" s="61"/>
      <c r="W590" s="61"/>
      <c r="X590" s="61"/>
      <c r="Y590" s="61"/>
      <c r="Z590" s="61"/>
      <c r="AA590" s="61"/>
      <c r="AB590" s="61"/>
      <c r="AC590" s="309"/>
      <c r="AD590" s="309"/>
      <c r="AE590" s="309"/>
      <c r="AF590" s="310"/>
      <c r="AG590" s="61"/>
      <c r="AH590" s="61"/>
      <c r="AI590" s="61"/>
      <c r="AJ590" s="61"/>
      <c r="AK590" s="61"/>
      <c r="AL590" s="61"/>
      <c r="AM590" s="61"/>
      <c r="AN590" s="310"/>
      <c r="AO590" s="310"/>
    </row>
    <row r="591" spans="1:41" ht="16" customHeight="1" x14ac:dyDescent="0.25">
      <c r="A591" s="2802" t="s">
        <v>1015</v>
      </c>
      <c r="B591" s="2803"/>
      <c r="C591" s="197" t="s">
        <v>507</v>
      </c>
      <c r="D591" s="197" t="s">
        <v>508</v>
      </c>
      <c r="E591" s="2565">
        <v>9</v>
      </c>
      <c r="F591" s="2864"/>
      <c r="G591" s="2873">
        <v>34000</v>
      </c>
      <c r="H591" s="2874"/>
      <c r="I591" s="2556">
        <v>306000</v>
      </c>
      <c r="J591" s="2539"/>
      <c r="K591" s="314"/>
      <c r="L591" s="168" t="s">
        <v>592</v>
      </c>
      <c r="M591" s="169"/>
      <c r="N591" s="169"/>
      <c r="O591" s="2882"/>
      <c r="P591" s="2882"/>
      <c r="Q591" s="2882"/>
      <c r="R591" s="2882"/>
      <c r="S591" s="2882"/>
      <c r="T591" s="2883"/>
      <c r="U591" s="310"/>
      <c r="V591" s="61"/>
      <c r="W591" s="61"/>
      <c r="X591" s="61"/>
      <c r="Y591" s="61"/>
      <c r="Z591" s="61"/>
      <c r="AA591" s="61"/>
      <c r="AB591" s="61"/>
      <c r="AC591" s="309"/>
      <c r="AD591" s="309"/>
      <c r="AE591" s="309"/>
      <c r="AF591" s="310"/>
      <c r="AG591" s="61"/>
      <c r="AH591" s="61"/>
      <c r="AI591" s="61"/>
      <c r="AJ591" s="61"/>
      <c r="AK591" s="61"/>
      <c r="AL591" s="61"/>
      <c r="AM591" s="61"/>
      <c r="AN591" s="310"/>
      <c r="AO591" s="310"/>
    </row>
    <row r="592" spans="1:41" ht="16" customHeight="1" x14ac:dyDescent="0.25">
      <c r="A592" s="2802" t="s">
        <v>1016</v>
      </c>
      <c r="B592" s="2803"/>
      <c r="C592" s="223"/>
      <c r="D592" s="197"/>
      <c r="E592" s="2565"/>
      <c r="F592" s="2864"/>
      <c r="G592" s="2565"/>
      <c r="H592" s="2864"/>
      <c r="I592" s="2556">
        <v>0</v>
      </c>
      <c r="J592" s="2539"/>
      <c r="K592" s="314"/>
      <c r="L592" s="172" t="s">
        <v>1017</v>
      </c>
      <c r="M592" s="332">
        <v>0.03</v>
      </c>
      <c r="N592" s="174"/>
      <c r="O592" s="2538"/>
      <c r="P592" s="2538"/>
      <c r="Q592" s="2538"/>
      <c r="R592" s="2538"/>
      <c r="S592" s="2538">
        <v>690655.5</v>
      </c>
      <c r="T592" s="2539"/>
      <c r="U592" s="310"/>
      <c r="V592" s="61"/>
      <c r="W592" s="61"/>
      <c r="X592" s="61"/>
      <c r="Y592" s="61"/>
      <c r="Z592" s="61"/>
      <c r="AA592" s="61"/>
      <c r="AB592" s="61"/>
      <c r="AC592" s="309"/>
      <c r="AD592" s="309"/>
      <c r="AE592" s="309"/>
      <c r="AF592" s="310"/>
      <c r="AG592" s="61"/>
      <c r="AH592" s="61"/>
      <c r="AI592" s="61"/>
      <c r="AJ592" s="61"/>
      <c r="AK592" s="61"/>
      <c r="AL592" s="61"/>
      <c r="AM592" s="61"/>
      <c r="AN592" s="310"/>
      <c r="AO592" s="310"/>
    </row>
    <row r="593" spans="1:41" ht="16" customHeight="1" x14ac:dyDescent="0.25">
      <c r="A593" s="2802" t="s">
        <v>1018</v>
      </c>
      <c r="B593" s="2803"/>
      <c r="C593" s="223"/>
      <c r="D593" s="197"/>
      <c r="E593" s="2565"/>
      <c r="F593" s="2864"/>
      <c r="G593" s="2565"/>
      <c r="H593" s="2864"/>
      <c r="I593" s="2556">
        <v>0</v>
      </c>
      <c r="J593" s="2539"/>
      <c r="K593" s="314"/>
      <c r="L593" s="176" t="s">
        <v>538</v>
      </c>
      <c r="M593" s="174"/>
      <c r="N593" s="174"/>
      <c r="O593" s="2538"/>
      <c r="P593" s="2538"/>
      <c r="Q593" s="2538"/>
      <c r="R593" s="2538"/>
      <c r="S593" s="2538">
        <v>250000</v>
      </c>
      <c r="T593" s="2539"/>
      <c r="U593" s="310"/>
      <c r="V593" s="61"/>
      <c r="W593" s="61"/>
      <c r="X593" s="61"/>
      <c r="Y593" s="61"/>
      <c r="Z593" s="61"/>
      <c r="AA593" s="61"/>
      <c r="AB593" s="61"/>
      <c r="AC593" s="309"/>
      <c r="AD593" s="309"/>
      <c r="AE593" s="309"/>
      <c r="AF593" s="310"/>
      <c r="AG593" s="61"/>
      <c r="AH593" s="61"/>
      <c r="AI593" s="61"/>
      <c r="AJ593" s="61"/>
      <c r="AK593" s="61"/>
      <c r="AL593" s="61"/>
      <c r="AM593" s="61"/>
      <c r="AN593" s="310"/>
      <c r="AO593" s="310"/>
    </row>
    <row r="594" spans="1:41" ht="16" customHeight="1" x14ac:dyDescent="0.25">
      <c r="A594" s="2802" t="s">
        <v>1019</v>
      </c>
      <c r="B594" s="2803"/>
      <c r="C594" s="223"/>
      <c r="D594" s="197"/>
      <c r="E594" s="2565"/>
      <c r="F594" s="2864"/>
      <c r="G594" s="2565"/>
      <c r="H594" s="2864"/>
      <c r="I594" s="2556">
        <v>0</v>
      </c>
      <c r="J594" s="2539"/>
      <c r="K594" s="314"/>
      <c r="L594" s="177" t="s">
        <v>540</v>
      </c>
      <c r="M594" s="174"/>
      <c r="N594" s="174"/>
      <c r="O594" s="2538"/>
      <c r="P594" s="2538"/>
      <c r="Q594" s="2538"/>
      <c r="R594" s="2538"/>
      <c r="S594" s="2538">
        <v>600000</v>
      </c>
      <c r="T594" s="2539"/>
      <c r="U594" s="310"/>
      <c r="V594" s="61"/>
      <c r="W594" s="61"/>
      <c r="X594" s="61"/>
      <c r="Y594" s="61"/>
      <c r="Z594" s="61"/>
      <c r="AA594" s="61"/>
      <c r="AB594" s="61"/>
      <c r="AC594" s="309"/>
      <c r="AD594" s="309"/>
      <c r="AE594" s="309"/>
      <c r="AF594" s="310"/>
      <c r="AG594" s="61"/>
      <c r="AH594" s="61"/>
      <c r="AI594" s="61"/>
      <c r="AJ594" s="61"/>
      <c r="AK594" s="61"/>
      <c r="AL594" s="61"/>
      <c r="AM594" s="61"/>
      <c r="AN594" s="310"/>
      <c r="AO594" s="310"/>
    </row>
    <row r="595" spans="1:41" ht="16" customHeight="1" x14ac:dyDescent="0.25">
      <c r="A595" s="2802" t="s">
        <v>1020</v>
      </c>
      <c r="B595" s="2803"/>
      <c r="C595" s="197"/>
      <c r="D595" s="197"/>
      <c r="E595" s="2565"/>
      <c r="F595" s="2864"/>
      <c r="G595" s="2556"/>
      <c r="H595" s="2539"/>
      <c r="I595" s="2556">
        <v>0</v>
      </c>
      <c r="J595" s="2539"/>
      <c r="K595" s="314"/>
      <c r="L595" s="177" t="s">
        <v>542</v>
      </c>
      <c r="M595" s="174"/>
      <c r="N595" s="174"/>
      <c r="O595" s="2538"/>
      <c r="P595" s="2538"/>
      <c r="Q595" s="2538"/>
      <c r="R595" s="2538"/>
      <c r="S595" s="2538">
        <v>920874</v>
      </c>
      <c r="T595" s="2539"/>
      <c r="U595" s="310"/>
      <c r="V595" s="61"/>
      <c r="W595" s="61"/>
      <c r="X595" s="61"/>
      <c r="Y595" s="61"/>
      <c r="Z595" s="61"/>
      <c r="AA595" s="61"/>
      <c r="AB595" s="61"/>
      <c r="AC595" s="309"/>
      <c r="AD595" s="309"/>
      <c r="AE595" s="309"/>
      <c r="AF595" s="310"/>
      <c r="AG595" s="61"/>
      <c r="AH595" s="61"/>
      <c r="AI595" s="61"/>
      <c r="AJ595" s="61"/>
      <c r="AK595" s="61"/>
      <c r="AL595" s="61"/>
      <c r="AM595" s="61"/>
      <c r="AN595" s="310"/>
      <c r="AO595" s="310"/>
    </row>
    <row r="596" spans="1:41" ht="16" customHeight="1" x14ac:dyDescent="0.25">
      <c r="A596" s="2802" t="s">
        <v>1021</v>
      </c>
      <c r="B596" s="2803"/>
      <c r="C596" s="197" t="s">
        <v>507</v>
      </c>
      <c r="D596" s="197" t="s">
        <v>508</v>
      </c>
      <c r="E596" s="2565">
        <v>24</v>
      </c>
      <c r="F596" s="2864"/>
      <c r="G596" s="2873">
        <v>34000</v>
      </c>
      <c r="H596" s="2874"/>
      <c r="I596" s="2556">
        <v>816000</v>
      </c>
      <c r="J596" s="2539"/>
      <c r="K596" s="314"/>
      <c r="L596" s="193" t="s">
        <v>515</v>
      </c>
      <c r="M596" s="181"/>
      <c r="N596" s="181"/>
      <c r="O596" s="2767"/>
      <c r="P596" s="2767"/>
      <c r="Q596" s="2767"/>
      <c r="R596" s="2767"/>
      <c r="S596" s="2767">
        <v>200000</v>
      </c>
      <c r="T596" s="2768"/>
      <c r="U596" s="310"/>
      <c r="V596" s="61"/>
      <c r="W596" s="61"/>
      <c r="X596" s="61"/>
      <c r="Y596" s="61"/>
      <c r="Z596" s="61"/>
      <c r="AA596" s="61"/>
      <c r="AB596" s="61"/>
      <c r="AC596" s="309"/>
      <c r="AD596" s="309"/>
      <c r="AE596" s="309"/>
      <c r="AF596" s="310"/>
      <c r="AG596" s="61"/>
      <c r="AH596" s="61"/>
      <c r="AI596" s="61"/>
      <c r="AJ596" s="61"/>
      <c r="AK596" s="61"/>
      <c r="AL596" s="61"/>
      <c r="AM596" s="61"/>
      <c r="AN596" s="310"/>
      <c r="AO596" s="310"/>
    </row>
    <row r="597" spans="1:41" ht="16" customHeight="1" x14ac:dyDescent="0.25">
      <c r="A597" s="2802" t="s">
        <v>1022</v>
      </c>
      <c r="B597" s="2803"/>
      <c r="C597" s="197"/>
      <c r="D597" s="197"/>
      <c r="E597" s="2565"/>
      <c r="F597" s="2864"/>
      <c r="G597" s="2556"/>
      <c r="H597" s="2539"/>
      <c r="I597" s="2556">
        <v>0</v>
      </c>
      <c r="J597" s="2539"/>
      <c r="K597" s="314"/>
      <c r="L597" s="182" t="s">
        <v>544</v>
      </c>
      <c r="M597" s="237"/>
      <c r="N597" s="237"/>
      <c r="O597" s="2890"/>
      <c r="P597" s="2890"/>
      <c r="Q597" s="2891"/>
      <c r="R597" s="2891"/>
      <c r="S597" s="2892">
        <v>2661529.5</v>
      </c>
      <c r="T597" s="2892"/>
      <c r="U597" s="310"/>
      <c r="V597" s="61"/>
      <c r="W597" s="61"/>
      <c r="X597" s="61"/>
      <c r="Y597" s="61"/>
      <c r="Z597" s="61"/>
      <c r="AA597" s="61"/>
      <c r="AB597" s="61"/>
      <c r="AC597" s="309"/>
      <c r="AD597" s="309"/>
      <c r="AE597" s="309"/>
      <c r="AF597" s="310"/>
      <c r="AG597" s="61"/>
      <c r="AH597" s="61"/>
      <c r="AI597" s="61"/>
      <c r="AJ597" s="61"/>
      <c r="AK597" s="61"/>
      <c r="AL597" s="61"/>
      <c r="AM597" s="61"/>
      <c r="AN597" s="310"/>
      <c r="AO597" s="310"/>
    </row>
    <row r="598" spans="1:41" ht="16" customHeight="1" x14ac:dyDescent="0.25">
      <c r="A598" s="2802" t="s">
        <v>1023</v>
      </c>
      <c r="B598" s="2803"/>
      <c r="C598" s="144"/>
      <c r="D598" s="197"/>
      <c r="E598" s="2565"/>
      <c r="F598" s="2864"/>
      <c r="G598" s="2565"/>
      <c r="H598" s="2864"/>
      <c r="I598" s="2556">
        <v>0</v>
      </c>
      <c r="J598" s="2539"/>
      <c r="K598" s="314"/>
      <c r="L598" s="185"/>
      <c r="M598" s="174"/>
      <c r="N598" s="174"/>
      <c r="O598" s="2538"/>
      <c r="P598" s="2538"/>
      <c r="Q598" s="2538"/>
      <c r="R598" s="2538"/>
      <c r="S598" s="2538"/>
      <c r="T598" s="2539"/>
      <c r="U598" s="310"/>
      <c r="V598" s="61"/>
      <c r="W598" s="61"/>
      <c r="X598" s="61"/>
      <c r="Y598" s="61"/>
      <c r="Z598" s="61"/>
      <c r="AA598" s="61"/>
      <c r="AB598" s="61"/>
      <c r="AC598" s="309"/>
      <c r="AD598" s="309"/>
      <c r="AE598" s="309"/>
      <c r="AF598" s="310"/>
      <c r="AG598" s="61"/>
      <c r="AH598" s="61"/>
      <c r="AI598" s="61"/>
      <c r="AJ598" s="61"/>
      <c r="AK598" s="61"/>
      <c r="AL598" s="61"/>
      <c r="AM598" s="61"/>
      <c r="AN598" s="310"/>
      <c r="AO598" s="310"/>
    </row>
    <row r="599" spans="1:41" ht="16" customHeight="1" thickBot="1" x14ac:dyDescent="0.3">
      <c r="A599" s="2802" t="s">
        <v>1024</v>
      </c>
      <c r="B599" s="2803"/>
      <c r="C599" s="197" t="s">
        <v>507</v>
      </c>
      <c r="D599" s="197" t="s">
        <v>508</v>
      </c>
      <c r="E599" s="2565">
        <v>10</v>
      </c>
      <c r="F599" s="2864"/>
      <c r="G599" s="2873">
        <v>34000</v>
      </c>
      <c r="H599" s="2874"/>
      <c r="I599" s="2556">
        <v>340000</v>
      </c>
      <c r="J599" s="2539"/>
      <c r="K599" s="314"/>
      <c r="L599" s="186" t="s">
        <v>598</v>
      </c>
      <c r="M599" s="241"/>
      <c r="N599" s="241"/>
      <c r="O599" s="241"/>
      <c r="P599" s="241"/>
      <c r="Q599" s="187"/>
      <c r="R599" s="187"/>
      <c r="S599" s="2771">
        <v>25683379.5</v>
      </c>
      <c r="T599" s="2772"/>
      <c r="U599" s="310"/>
      <c r="V599" s="61"/>
      <c r="W599" s="61"/>
      <c r="X599" s="61"/>
      <c r="Y599" s="61"/>
      <c r="Z599" s="61"/>
      <c r="AA599" s="61"/>
      <c r="AB599" s="61"/>
      <c r="AC599" s="309"/>
      <c r="AD599" s="309"/>
      <c r="AE599" s="309"/>
      <c r="AF599" s="310"/>
      <c r="AG599" s="61"/>
      <c r="AH599" s="61"/>
      <c r="AI599" s="61"/>
      <c r="AJ599" s="61"/>
      <c r="AK599" s="61"/>
      <c r="AL599" s="61"/>
      <c r="AM599" s="61"/>
      <c r="AN599" s="310"/>
      <c r="AO599" s="310"/>
    </row>
    <row r="600" spans="1:41" ht="16" customHeight="1" x14ac:dyDescent="0.15">
      <c r="A600" s="2802" t="s">
        <v>1064</v>
      </c>
      <c r="B600" s="2803"/>
      <c r="C600" s="197" t="s">
        <v>1132</v>
      </c>
      <c r="D600" s="197"/>
      <c r="E600" s="2556">
        <v>11</v>
      </c>
      <c r="F600" s="2539"/>
      <c r="G600" s="2556">
        <v>101150</v>
      </c>
      <c r="H600" s="2539"/>
      <c r="I600" s="2556">
        <v>1112650</v>
      </c>
      <c r="J600" s="2539"/>
      <c r="K600" s="319"/>
      <c r="L600" s="174"/>
      <c r="M600" s="174"/>
      <c r="N600" s="174"/>
      <c r="O600" s="174"/>
      <c r="P600" s="174"/>
      <c r="Q600" s="174"/>
      <c r="R600" s="174"/>
      <c r="S600" s="174"/>
      <c r="T600" s="174"/>
      <c r="U600" s="310"/>
      <c r="V600" s="61"/>
      <c r="W600" s="61"/>
      <c r="X600" s="61"/>
      <c r="Y600" s="61"/>
      <c r="Z600" s="61"/>
      <c r="AA600" s="61"/>
      <c r="AB600" s="61"/>
      <c r="AC600" s="309"/>
      <c r="AD600" s="309"/>
      <c r="AE600" s="309"/>
      <c r="AF600" s="310"/>
      <c r="AG600" s="61"/>
      <c r="AH600" s="61"/>
      <c r="AI600" s="61"/>
      <c r="AJ600" s="61"/>
      <c r="AK600" s="61"/>
      <c r="AL600" s="61"/>
      <c r="AM600" s="61"/>
      <c r="AN600" s="310"/>
      <c r="AO600" s="310"/>
    </row>
    <row r="601" spans="1:41" ht="16" customHeight="1" x14ac:dyDescent="0.25">
      <c r="A601" s="2802" t="s">
        <v>1031</v>
      </c>
      <c r="B601" s="2803"/>
      <c r="C601" s="197"/>
      <c r="D601" s="197"/>
      <c r="E601" s="2565"/>
      <c r="F601" s="2864"/>
      <c r="G601" s="2556"/>
      <c r="H601" s="2866"/>
      <c r="I601" s="2556">
        <v>0</v>
      </c>
      <c r="J601" s="2539"/>
      <c r="K601" s="314"/>
      <c r="L601" s="15" t="s">
        <v>1546</v>
      </c>
      <c r="M601" s="174"/>
      <c r="N601" s="174"/>
      <c r="O601" s="174"/>
      <c r="P601" s="174"/>
      <c r="Q601" s="174"/>
      <c r="R601" s="174"/>
      <c r="S601" s="174"/>
      <c r="T601" s="174"/>
      <c r="U601" s="310"/>
      <c r="V601" s="61"/>
      <c r="W601" s="61"/>
      <c r="X601" s="61"/>
      <c r="Y601" s="61"/>
      <c r="Z601" s="61"/>
      <c r="AA601" s="61"/>
      <c r="AB601" s="61"/>
      <c r="AC601" s="309"/>
      <c r="AD601" s="309"/>
      <c r="AE601" s="309"/>
      <c r="AF601" s="310"/>
      <c r="AG601" s="61"/>
      <c r="AH601" s="61"/>
      <c r="AI601" s="61"/>
      <c r="AJ601" s="61"/>
      <c r="AK601" s="61"/>
      <c r="AL601" s="61"/>
      <c r="AM601" s="61"/>
      <c r="AN601" s="310"/>
      <c r="AO601" s="310"/>
    </row>
    <row r="602" spans="1:41" ht="16" customHeight="1" x14ac:dyDescent="0.25">
      <c r="A602" s="2802" t="s">
        <v>1032</v>
      </c>
      <c r="B602" s="2803"/>
      <c r="C602" s="223"/>
      <c r="D602" s="197"/>
      <c r="E602" s="2565"/>
      <c r="F602" s="2864"/>
      <c r="G602" s="2565"/>
      <c r="H602" s="2864"/>
      <c r="I602" s="2556">
        <v>0</v>
      </c>
      <c r="J602" s="2539"/>
      <c r="K602" s="314"/>
      <c r="L602" s="2174" t="s">
        <v>1602</v>
      </c>
      <c r="M602" s="1923"/>
      <c r="N602" s="1923"/>
      <c r="O602" s="1923"/>
      <c r="P602" s="1923"/>
      <c r="Q602" s="1938"/>
      <c r="R602" s="1923"/>
      <c r="S602" s="1923"/>
      <c r="T602" s="174"/>
      <c r="U602" s="310"/>
      <c r="V602" s="61"/>
      <c r="W602" s="61"/>
      <c r="X602" s="61"/>
      <c r="Y602" s="61"/>
      <c r="Z602" s="61"/>
      <c r="AA602" s="61"/>
      <c r="AB602" s="61"/>
      <c r="AC602" s="309"/>
      <c r="AD602" s="309"/>
      <c r="AE602" s="309"/>
      <c r="AF602" s="310"/>
      <c r="AG602" s="61"/>
      <c r="AH602" s="61"/>
      <c r="AI602" s="61"/>
      <c r="AJ602" s="61"/>
      <c r="AK602" s="61"/>
      <c r="AL602" s="61"/>
      <c r="AM602" s="61"/>
      <c r="AN602" s="310"/>
      <c r="AO602" s="310"/>
    </row>
    <row r="603" spans="1:41" ht="16" customHeight="1" x14ac:dyDescent="0.25">
      <c r="A603" s="2802" t="s">
        <v>1033</v>
      </c>
      <c r="B603" s="2803"/>
      <c r="C603" s="223"/>
      <c r="D603" s="197"/>
      <c r="E603" s="2565"/>
      <c r="F603" s="2864"/>
      <c r="G603" s="2565"/>
      <c r="H603" s="2864"/>
      <c r="I603" s="2556">
        <v>0</v>
      </c>
      <c r="J603" s="2539"/>
      <c r="K603" s="314"/>
      <c r="L603" s="174"/>
      <c r="M603" s="242"/>
      <c r="N603" s="242"/>
      <c r="O603" s="242"/>
      <c r="P603" s="242"/>
      <c r="Q603" s="130"/>
      <c r="R603" s="69"/>
      <c r="S603" s="174"/>
      <c r="T603" s="174"/>
      <c r="U603" s="310"/>
      <c r="V603" s="61"/>
      <c r="W603" s="61"/>
      <c r="X603" s="61"/>
      <c r="Y603" s="61"/>
      <c r="Z603" s="61"/>
      <c r="AA603" s="61"/>
      <c r="AB603" s="61"/>
      <c r="AC603" s="309"/>
      <c r="AD603" s="309"/>
      <c r="AE603" s="309"/>
      <c r="AF603" s="310"/>
      <c r="AG603" s="61"/>
      <c r="AH603" s="61"/>
      <c r="AI603" s="61"/>
      <c r="AJ603" s="61"/>
      <c r="AK603" s="61"/>
      <c r="AL603" s="61"/>
      <c r="AM603" s="61"/>
      <c r="AN603" s="310"/>
      <c r="AO603" s="310"/>
    </row>
    <row r="604" spans="1:41" ht="16" customHeight="1" x14ac:dyDescent="0.15">
      <c r="A604" s="2802" t="s">
        <v>1034</v>
      </c>
      <c r="B604" s="2803"/>
      <c r="C604" s="197" t="s">
        <v>507</v>
      </c>
      <c r="D604" s="197" t="s">
        <v>508</v>
      </c>
      <c r="E604" s="2556">
        <v>12</v>
      </c>
      <c r="F604" s="2539"/>
      <c r="G604" s="2873">
        <v>34000</v>
      </c>
      <c r="H604" s="2874"/>
      <c r="I604" s="2556">
        <v>408000</v>
      </c>
      <c r="J604" s="2539"/>
      <c r="K604" s="314"/>
      <c r="L604" s="174"/>
      <c r="M604" s="2808"/>
      <c r="N604" s="2808"/>
      <c r="O604" s="2808"/>
      <c r="P604" s="2808"/>
      <c r="Q604" s="130"/>
      <c r="R604" s="69"/>
      <c r="S604" s="174"/>
      <c r="T604" s="174"/>
      <c r="U604" s="310"/>
      <c r="V604" s="61"/>
      <c r="W604" s="61"/>
      <c r="X604" s="61"/>
      <c r="Y604" s="61"/>
      <c r="Z604" s="61"/>
      <c r="AA604" s="61"/>
      <c r="AB604" s="61"/>
      <c r="AC604" s="309"/>
      <c r="AD604" s="309"/>
      <c r="AE604" s="309"/>
      <c r="AF604" s="310"/>
      <c r="AG604" s="61"/>
      <c r="AH604" s="61"/>
      <c r="AI604" s="61"/>
      <c r="AJ604" s="61"/>
      <c r="AK604" s="61"/>
      <c r="AL604" s="61"/>
      <c r="AM604" s="61"/>
      <c r="AN604" s="310"/>
      <c r="AO604" s="310"/>
    </row>
    <row r="605" spans="1:41" ht="16" customHeight="1" x14ac:dyDescent="0.15">
      <c r="A605" s="2802" t="s">
        <v>901</v>
      </c>
      <c r="B605" s="2803"/>
      <c r="C605" s="197" t="s">
        <v>507</v>
      </c>
      <c r="D605" s="197" t="s">
        <v>508</v>
      </c>
      <c r="E605" s="2556">
        <v>24</v>
      </c>
      <c r="F605" s="2539"/>
      <c r="G605" s="2873">
        <v>34000</v>
      </c>
      <c r="H605" s="2874"/>
      <c r="I605" s="2556">
        <v>816000</v>
      </c>
      <c r="J605" s="2539"/>
      <c r="K605" s="314"/>
      <c r="L605" s="174" t="s">
        <v>1726</v>
      </c>
      <c r="M605" s="174"/>
      <c r="N605" s="174"/>
      <c r="O605" s="174"/>
      <c r="P605" s="174"/>
      <c r="Q605" s="130"/>
      <c r="R605" s="174"/>
      <c r="S605" s="174"/>
      <c r="T605" s="174"/>
      <c r="U605" s="310"/>
      <c r="V605" s="61"/>
      <c r="W605" s="61"/>
      <c r="X605" s="61"/>
      <c r="Y605" s="61"/>
      <c r="Z605" s="61"/>
      <c r="AA605" s="61"/>
      <c r="AB605" s="61"/>
      <c r="AC605" s="309"/>
      <c r="AD605" s="309"/>
      <c r="AE605" s="309"/>
      <c r="AF605" s="310"/>
      <c r="AG605" s="61"/>
      <c r="AH605" s="61"/>
      <c r="AI605" s="61"/>
      <c r="AJ605" s="61"/>
      <c r="AK605" s="61"/>
      <c r="AL605" s="61"/>
      <c r="AM605" s="61"/>
      <c r="AN605" s="310"/>
      <c r="AO605" s="310"/>
    </row>
    <row r="606" spans="1:41" ht="16" customHeight="1" x14ac:dyDescent="0.25">
      <c r="A606" s="2802" t="s">
        <v>902</v>
      </c>
      <c r="B606" s="2803"/>
      <c r="C606" s="197"/>
      <c r="D606" s="197"/>
      <c r="E606" s="2565"/>
      <c r="F606" s="2864"/>
      <c r="G606" s="2556"/>
      <c r="H606" s="2539"/>
      <c r="I606" s="2556">
        <v>0</v>
      </c>
      <c r="J606" s="2539"/>
      <c r="K606" s="314"/>
      <c r="L606" s="2243" t="s">
        <v>1688</v>
      </c>
      <c r="M606" s="2243" t="s">
        <v>508</v>
      </c>
      <c r="N606" s="2244" t="s">
        <v>1685</v>
      </c>
      <c r="O606" s="2871" t="s">
        <v>444</v>
      </c>
      <c r="P606" s="2872"/>
      <c r="S606" s="174"/>
      <c r="T606" s="174"/>
      <c r="U606" s="310"/>
      <c r="V606" s="61"/>
      <c r="W606" s="61"/>
      <c r="X606" s="61"/>
      <c r="Y606" s="61"/>
      <c r="Z606" s="61"/>
      <c r="AA606" s="61"/>
      <c r="AB606" s="61"/>
      <c r="AC606" s="309"/>
      <c r="AD606" s="309"/>
      <c r="AE606" s="309"/>
      <c r="AF606" s="310"/>
      <c r="AG606" s="61"/>
      <c r="AH606" s="61"/>
      <c r="AI606" s="61"/>
      <c r="AJ606" s="61"/>
      <c r="AK606" s="61"/>
      <c r="AL606" s="61"/>
      <c r="AM606" s="61"/>
      <c r="AN606" s="310"/>
      <c r="AO606" s="310"/>
    </row>
    <row r="607" spans="1:41" ht="16" customHeight="1" x14ac:dyDescent="0.25">
      <c r="A607" s="2879" t="s">
        <v>1035</v>
      </c>
      <c r="B607" s="2880"/>
      <c r="C607" s="223"/>
      <c r="D607" s="197"/>
      <c r="E607" s="2565"/>
      <c r="F607" s="2864"/>
      <c r="G607" s="2565"/>
      <c r="H607" s="2864"/>
      <c r="I607" s="2561">
        <v>350000</v>
      </c>
      <c r="J607" s="2562"/>
      <c r="K607" s="314"/>
      <c r="L607" s="2241" t="s">
        <v>1686</v>
      </c>
      <c r="M607" s="2242">
        <v>1000</v>
      </c>
      <c r="N607" s="2242">
        <v>21500</v>
      </c>
      <c r="O607" s="2869">
        <v>21500000</v>
      </c>
      <c r="P607" s="2869"/>
      <c r="Q607" s="174"/>
      <c r="R607" s="69"/>
      <c r="S607" s="174"/>
      <c r="T607" s="174"/>
      <c r="U607" s="310"/>
      <c r="V607" s="61"/>
      <c r="W607" s="61"/>
      <c r="X607" s="61"/>
      <c r="Y607" s="61"/>
      <c r="Z607" s="61"/>
      <c r="AA607" s="61"/>
      <c r="AB607" s="61"/>
      <c r="AC607" s="309"/>
      <c r="AD607" s="309"/>
      <c r="AE607" s="309"/>
      <c r="AF607" s="310"/>
      <c r="AG607" s="61"/>
      <c r="AH607" s="61"/>
      <c r="AI607" s="61"/>
      <c r="AJ607" s="61"/>
      <c r="AK607" s="61"/>
      <c r="AL607" s="61"/>
      <c r="AM607" s="61"/>
      <c r="AN607" s="310"/>
      <c r="AO607" s="310"/>
    </row>
    <row r="608" spans="1:41" ht="16" customHeight="1" x14ac:dyDescent="0.25">
      <c r="A608" s="2802" t="s">
        <v>904</v>
      </c>
      <c r="B608" s="2803"/>
      <c r="C608" s="197"/>
      <c r="D608" s="197"/>
      <c r="E608" s="2565"/>
      <c r="F608" s="2864"/>
      <c r="G608" s="2556"/>
      <c r="H608" s="2539"/>
      <c r="I608" s="2556">
        <v>0</v>
      </c>
      <c r="J608" s="2539"/>
      <c r="K608" s="314"/>
      <c r="L608" s="2239" t="s">
        <v>1687</v>
      </c>
      <c r="M608" s="2240">
        <v>74</v>
      </c>
      <c r="N608" s="2240">
        <v>21500</v>
      </c>
      <c r="O608" s="2869">
        <v>1591000</v>
      </c>
      <c r="P608" s="2869"/>
      <c r="Q608" s="61"/>
      <c r="R608" s="69"/>
      <c r="S608" s="174"/>
      <c r="T608" s="174"/>
      <c r="U608" s="310"/>
      <c r="V608" s="61"/>
      <c r="W608" s="61"/>
      <c r="X608" s="61"/>
      <c r="Y608" s="61"/>
      <c r="Z608" s="61"/>
      <c r="AA608" s="61"/>
      <c r="AB608" s="61"/>
      <c r="AC608" s="309"/>
      <c r="AD608" s="309"/>
      <c r="AE608" s="309"/>
      <c r="AF608" s="310"/>
      <c r="AG608" s="61"/>
      <c r="AH608" s="61"/>
      <c r="AI608" s="61"/>
      <c r="AJ608" s="61"/>
      <c r="AK608" s="61"/>
      <c r="AL608" s="61"/>
      <c r="AM608" s="61"/>
      <c r="AN608" s="310"/>
      <c r="AO608" s="310"/>
    </row>
    <row r="609" spans="1:41" ht="16" customHeight="1" x14ac:dyDescent="0.25">
      <c r="A609" s="2802" t="s">
        <v>1036</v>
      </c>
      <c r="B609" s="2803"/>
      <c r="C609" s="144"/>
      <c r="D609" s="144"/>
      <c r="E609" s="2565"/>
      <c r="F609" s="2864"/>
      <c r="G609" s="2556"/>
      <c r="H609" s="2864"/>
      <c r="I609" s="2556">
        <v>0</v>
      </c>
      <c r="J609" s="2539"/>
      <c r="K609" s="314"/>
      <c r="L609" s="2243" t="s">
        <v>444</v>
      </c>
      <c r="M609" s="2243"/>
      <c r="N609" s="2243"/>
      <c r="O609" s="2870">
        <v>23091000</v>
      </c>
      <c r="P609" s="2870"/>
      <c r="Q609" s="61"/>
      <c r="R609" s="174"/>
      <c r="S609" s="174"/>
      <c r="T609" s="174"/>
      <c r="U609" s="310"/>
      <c r="V609" s="61"/>
      <c r="W609" s="61"/>
      <c r="X609" s="61"/>
      <c r="Y609" s="61"/>
      <c r="Z609" s="61"/>
      <c r="AA609" s="61"/>
      <c r="AB609" s="61"/>
      <c r="AC609" s="309"/>
      <c r="AD609" s="309"/>
      <c r="AE609" s="309"/>
      <c r="AF609" s="310"/>
      <c r="AG609" s="61"/>
      <c r="AH609" s="61"/>
      <c r="AI609" s="61"/>
      <c r="AJ609" s="61"/>
      <c r="AK609" s="61"/>
      <c r="AL609" s="61"/>
      <c r="AM609" s="61"/>
      <c r="AN609" s="310"/>
      <c r="AO609" s="310"/>
    </row>
    <row r="610" spans="1:41" ht="16" customHeight="1" x14ac:dyDescent="0.25">
      <c r="A610" s="2802" t="s">
        <v>913</v>
      </c>
      <c r="B610" s="2803"/>
      <c r="C610" s="197"/>
      <c r="D610" s="197"/>
      <c r="E610" s="2565"/>
      <c r="F610" s="2864"/>
      <c r="G610" s="2556"/>
      <c r="H610" s="2864"/>
      <c r="I610" s="2556">
        <v>0</v>
      </c>
      <c r="J610" s="2539"/>
      <c r="K610" s="314"/>
      <c r="L610" s="61"/>
      <c r="M610" s="61"/>
      <c r="N610" s="61"/>
      <c r="O610" s="61"/>
      <c r="P610" s="61"/>
      <c r="Q610" s="61"/>
      <c r="R610" s="61"/>
      <c r="S610" s="174"/>
      <c r="T610" s="174"/>
      <c r="U610" s="310"/>
      <c r="V610" s="61"/>
      <c r="W610" s="61"/>
      <c r="X610" s="61"/>
      <c r="Y610" s="61"/>
      <c r="Z610" s="61"/>
      <c r="AA610" s="61"/>
      <c r="AB610" s="61"/>
      <c r="AC610" s="309"/>
      <c r="AD610" s="309"/>
      <c r="AE610" s="309"/>
      <c r="AF610" s="310"/>
      <c r="AG610" s="61"/>
      <c r="AH610" s="61"/>
      <c r="AI610" s="61"/>
      <c r="AJ610" s="61"/>
      <c r="AK610" s="61"/>
      <c r="AL610" s="61"/>
      <c r="AM610" s="61"/>
      <c r="AN610" s="310"/>
      <c r="AO610" s="310"/>
    </row>
    <row r="611" spans="1:41" ht="16" customHeight="1" x14ac:dyDescent="0.25">
      <c r="A611" s="2802" t="s">
        <v>745</v>
      </c>
      <c r="B611" s="2803"/>
      <c r="C611" s="144"/>
      <c r="D611" s="197"/>
      <c r="E611" s="2565"/>
      <c r="F611" s="2864"/>
      <c r="G611" s="2556"/>
      <c r="H611" s="2866"/>
      <c r="I611" s="2556">
        <v>0</v>
      </c>
      <c r="J611" s="2539"/>
      <c r="L611" s="61"/>
      <c r="M611" s="61"/>
      <c r="N611" s="61"/>
      <c r="O611" s="61"/>
      <c r="P611" s="61"/>
      <c r="Q611" s="61"/>
      <c r="U611" s="310"/>
      <c r="V611" s="61"/>
      <c r="W611" s="61"/>
      <c r="X611" s="61"/>
      <c r="Y611" s="61"/>
      <c r="Z611" s="61"/>
      <c r="AA611" s="61"/>
      <c r="AB611" s="61"/>
      <c r="AC611" s="309"/>
      <c r="AD611" s="309"/>
      <c r="AE611" s="309"/>
      <c r="AF611" s="310"/>
      <c r="AG611" s="61"/>
      <c r="AH611" s="61"/>
      <c r="AI611" s="61"/>
      <c r="AJ611" s="61"/>
      <c r="AK611" s="61"/>
      <c r="AL611" s="61"/>
      <c r="AM611" s="61"/>
      <c r="AN611" s="310"/>
      <c r="AO611" s="310"/>
    </row>
    <row r="612" spans="1:41" ht="16" customHeight="1" x14ac:dyDescent="0.25">
      <c r="A612" s="2802" t="s">
        <v>782</v>
      </c>
      <c r="B612" s="2803"/>
      <c r="C612" s="223"/>
      <c r="D612" s="197" t="s">
        <v>811</v>
      </c>
      <c r="E612" s="2565"/>
      <c r="F612" s="2864"/>
      <c r="G612" s="2565"/>
      <c r="H612" s="2864"/>
      <c r="I612" s="2556">
        <v>350000</v>
      </c>
      <c r="J612" s="2539"/>
      <c r="L612" s="61"/>
      <c r="M612" s="61"/>
      <c r="N612" s="61"/>
      <c r="O612" s="61"/>
      <c r="P612" s="61"/>
      <c r="Q612" s="61"/>
      <c r="U612" s="310"/>
      <c r="V612" s="61"/>
      <c r="W612" s="61"/>
      <c r="X612" s="61"/>
      <c r="Y612" s="61"/>
      <c r="Z612" s="61"/>
      <c r="AA612" s="61"/>
      <c r="AB612" s="61"/>
      <c r="AC612" s="309"/>
      <c r="AD612" s="309"/>
      <c r="AE612" s="309"/>
      <c r="AF612" s="310"/>
      <c r="AG612" s="61"/>
      <c r="AH612" s="61"/>
      <c r="AI612" s="61"/>
      <c r="AJ612" s="61"/>
      <c r="AK612" s="61"/>
      <c r="AL612" s="61"/>
      <c r="AM612" s="61"/>
      <c r="AN612" s="310"/>
      <c r="AO612" s="310"/>
    </row>
    <row r="613" spans="1:41" ht="16" customHeight="1" x14ac:dyDescent="0.25">
      <c r="A613" s="2802" t="s">
        <v>630</v>
      </c>
      <c r="B613" s="2803"/>
      <c r="C613" s="324"/>
      <c r="D613" s="197"/>
      <c r="E613" s="2565"/>
      <c r="F613" s="2864"/>
      <c r="G613" s="2565"/>
      <c r="H613" s="2864"/>
      <c r="I613" s="2556"/>
      <c r="J613" s="2539"/>
      <c r="U613" s="310"/>
      <c r="V613" s="61"/>
      <c r="W613" s="61"/>
      <c r="X613" s="61"/>
      <c r="Y613" s="61"/>
      <c r="Z613" s="61"/>
      <c r="AA613" s="61"/>
      <c r="AB613" s="61"/>
      <c r="AC613" s="309"/>
      <c r="AD613" s="309"/>
      <c r="AE613" s="309"/>
      <c r="AF613" s="310"/>
      <c r="AG613" s="61"/>
      <c r="AH613" s="61"/>
      <c r="AI613" s="61"/>
      <c r="AJ613" s="61"/>
      <c r="AK613" s="61"/>
      <c r="AL613" s="61"/>
      <c r="AM613" s="61"/>
      <c r="AN613" s="310"/>
      <c r="AO613" s="310"/>
    </row>
    <row r="614" spans="1:41" ht="16" customHeight="1" thickBot="1" x14ac:dyDescent="0.2">
      <c r="A614" s="244" t="s">
        <v>568</v>
      </c>
      <c r="B614" s="245"/>
      <c r="C614" s="246"/>
      <c r="D614" s="245"/>
      <c r="E614" s="2552">
        <v>132</v>
      </c>
      <c r="F614" s="2553"/>
      <c r="G614" s="2552"/>
      <c r="H614" s="2553"/>
      <c r="I614" s="2552">
        <v>5576650</v>
      </c>
      <c r="J614" s="2553"/>
      <c r="U614" s="310"/>
      <c r="V614" s="61"/>
      <c r="W614" s="61"/>
      <c r="X614" s="61"/>
      <c r="Y614" s="61"/>
      <c r="Z614" s="61"/>
      <c r="AA614" s="61"/>
      <c r="AB614" s="61"/>
      <c r="AC614" s="309"/>
      <c r="AD614" s="309"/>
      <c r="AE614" s="309"/>
      <c r="AF614" s="310"/>
      <c r="AG614" s="61"/>
      <c r="AH614" s="61"/>
      <c r="AI614" s="61"/>
      <c r="AJ614" s="61"/>
      <c r="AK614" s="61"/>
      <c r="AL614" s="61"/>
      <c r="AM614" s="61"/>
      <c r="AN614" s="310"/>
      <c r="AO614" s="310"/>
    </row>
    <row r="615" spans="1:41" ht="16" customHeight="1" x14ac:dyDescent="0.15">
      <c r="A615" s="61"/>
      <c r="B615" s="61"/>
      <c r="C615" s="61"/>
      <c r="D615" s="61"/>
      <c r="E615" s="61"/>
      <c r="F615" s="61"/>
      <c r="G615" s="61"/>
      <c r="H615" s="309"/>
      <c r="I615" s="309"/>
      <c r="J615" s="309"/>
      <c r="K615" s="331"/>
      <c r="L615" s="61"/>
      <c r="M615" s="61"/>
      <c r="N615" s="61"/>
      <c r="O615" s="61"/>
      <c r="P615" s="61"/>
      <c r="Q615" s="61"/>
      <c r="R615" s="61"/>
      <c r="S615" s="331"/>
      <c r="T615" s="331"/>
      <c r="U615" s="310"/>
      <c r="V615" s="61"/>
      <c r="W615" s="61"/>
      <c r="X615" s="61"/>
      <c r="Y615" s="61"/>
      <c r="Z615" s="61"/>
      <c r="AA615" s="61"/>
      <c r="AB615" s="61"/>
      <c r="AC615" s="309"/>
      <c r="AD615" s="309"/>
      <c r="AE615" s="309"/>
      <c r="AF615" s="310"/>
      <c r="AG615" s="61"/>
      <c r="AH615" s="61"/>
      <c r="AI615" s="61"/>
      <c r="AJ615" s="61"/>
      <c r="AK615" s="61"/>
      <c r="AL615" s="61"/>
      <c r="AM615" s="61"/>
      <c r="AN615" s="310"/>
      <c r="AO615" s="310"/>
    </row>
    <row r="616" spans="1:41" ht="16" customHeight="1" x14ac:dyDescent="0.15">
      <c r="A616" s="61"/>
      <c r="B616" s="61"/>
      <c r="C616" s="61"/>
      <c r="D616" s="61"/>
      <c r="E616" s="61"/>
      <c r="F616" s="61"/>
      <c r="G616" s="61"/>
      <c r="H616" s="61"/>
      <c r="I616" s="61"/>
      <c r="J616" s="61"/>
      <c r="K616" s="61"/>
      <c r="L616" s="61"/>
      <c r="M616" s="61"/>
      <c r="N616" s="61"/>
      <c r="O616" s="61"/>
      <c r="P616" s="61"/>
      <c r="Q616" s="61"/>
      <c r="R616" s="61"/>
      <c r="S616" s="2896"/>
      <c r="T616" s="2896"/>
      <c r="U616" s="301"/>
      <c r="V616" s="61"/>
      <c r="W616" s="61"/>
      <c r="X616" s="61"/>
      <c r="Y616" s="61"/>
      <c r="Z616" s="61"/>
      <c r="AA616" s="61"/>
      <c r="AB616" s="61"/>
      <c r="AC616" s="61"/>
      <c r="AD616" s="61"/>
      <c r="AE616" s="61"/>
      <c r="AF616" s="61"/>
      <c r="AG616" s="61"/>
      <c r="AH616" s="61"/>
      <c r="AI616" s="61"/>
      <c r="AJ616" s="61"/>
      <c r="AK616" s="61"/>
      <c r="AL616" s="61"/>
      <c r="AM616" s="61"/>
      <c r="AN616" s="2897"/>
      <c r="AO616" s="2897"/>
    </row>
    <row r="617" spans="1:41" ht="16" customHeight="1" x14ac:dyDescent="0.15">
      <c r="A617" s="2612"/>
      <c r="B617" s="2612"/>
      <c r="C617" s="2612"/>
      <c r="D617" s="2612"/>
      <c r="E617" s="2612"/>
      <c r="F617" s="2612"/>
      <c r="G617" s="2612"/>
      <c r="H617" s="2612"/>
      <c r="I617" s="2612"/>
      <c r="J617" s="2612"/>
      <c r="K617" s="2612"/>
      <c r="L617" s="2612"/>
      <c r="M617" s="2612"/>
      <c r="N617" s="2612"/>
      <c r="O617" s="2612"/>
      <c r="P617" s="2612"/>
      <c r="Q617" s="2612"/>
      <c r="R617" s="2612"/>
      <c r="S617" s="2612"/>
      <c r="T617" s="2612"/>
      <c r="U617" s="2612"/>
      <c r="V617" s="2612"/>
      <c r="W617" s="2612"/>
      <c r="X617" s="2612"/>
      <c r="Y617" s="2612"/>
      <c r="Z617" s="2612"/>
      <c r="AA617" s="2612"/>
      <c r="AB617" s="2612"/>
      <c r="AC617" s="2612"/>
      <c r="AD617" s="2612"/>
      <c r="AE617" s="2612"/>
      <c r="AF617" s="2612"/>
      <c r="AG617" s="2612"/>
      <c r="AH617" s="2612"/>
      <c r="AI617" s="2612"/>
      <c r="AJ617" s="2612"/>
      <c r="AK617" s="2612"/>
      <c r="AL617" s="2612"/>
      <c r="AM617" s="2612"/>
      <c r="AN617" s="2612"/>
      <c r="AO617" s="2612"/>
    </row>
    <row r="618" spans="1:41" ht="16" customHeight="1" x14ac:dyDescent="0.15">
      <c r="A618" s="311"/>
      <c r="B618" s="311"/>
      <c r="C618" s="311"/>
      <c r="D618" s="311"/>
      <c r="E618" s="309"/>
      <c r="F618" s="309"/>
      <c r="G618" s="309"/>
      <c r="H618" s="309"/>
      <c r="I618" s="309"/>
      <c r="J618" s="309"/>
      <c r="K618" s="331"/>
      <c r="L618" s="331"/>
      <c r="M618" s="331"/>
      <c r="N618" s="331"/>
      <c r="O618" s="331"/>
      <c r="P618" s="331"/>
      <c r="Q618" s="331"/>
      <c r="R618" s="331"/>
      <c r="S618" s="331"/>
      <c r="T618" s="331"/>
      <c r="U618" s="310"/>
      <c r="V618" s="311"/>
      <c r="W618" s="311"/>
      <c r="X618" s="311"/>
      <c r="Y618" s="311"/>
      <c r="Z618" s="309"/>
      <c r="AA618" s="309"/>
      <c r="AB618" s="309"/>
      <c r="AC618" s="309"/>
      <c r="AD618" s="309"/>
      <c r="AE618" s="309"/>
      <c r="AF618" s="310"/>
      <c r="AG618" s="310"/>
      <c r="AH618" s="310"/>
      <c r="AI618" s="310"/>
      <c r="AJ618" s="310"/>
      <c r="AK618" s="310"/>
      <c r="AL618" s="310"/>
      <c r="AM618" s="310"/>
      <c r="AN618" s="310"/>
      <c r="AO618" s="310"/>
    </row>
    <row r="619" spans="1:41" ht="16" customHeight="1" x14ac:dyDescent="0.15">
      <c r="A619" s="2613" t="s">
        <v>1881</v>
      </c>
      <c r="B619" s="2613"/>
      <c r="C619" s="2613"/>
      <c r="D619" s="2613"/>
      <c r="E619" s="2613"/>
      <c r="F619" s="2613"/>
      <c r="G619" s="2613"/>
      <c r="H619" s="2613"/>
      <c r="I619" s="2613"/>
      <c r="J619" s="2613"/>
      <c r="K619" s="2613"/>
      <c r="L619" s="2613"/>
      <c r="M619" s="2613"/>
      <c r="N619" s="2613"/>
      <c r="O619" s="2613"/>
      <c r="P619" s="2613"/>
      <c r="Q619" s="2613"/>
      <c r="R619" s="2613"/>
      <c r="S619" s="2613"/>
      <c r="T619" s="2613"/>
      <c r="U619" s="313"/>
      <c r="V619" s="2613" t="s">
        <v>1900</v>
      </c>
      <c r="W619" s="2613"/>
      <c r="X619" s="2613"/>
      <c r="Y619" s="2613"/>
      <c r="Z619" s="2613"/>
      <c r="AA619" s="2613"/>
      <c r="AB619" s="2613"/>
      <c r="AC619" s="2613"/>
      <c r="AD619" s="2613"/>
      <c r="AE619" s="2613"/>
      <c r="AF619" s="2613"/>
      <c r="AG619" s="2613"/>
      <c r="AH619" s="2613"/>
      <c r="AI619" s="2613"/>
      <c r="AJ619" s="2613"/>
      <c r="AK619" s="2613"/>
      <c r="AL619" s="2613"/>
      <c r="AM619" s="2613"/>
      <c r="AN619" s="2613"/>
      <c r="AO619" s="2613"/>
    </row>
    <row r="620" spans="1:41" ht="16" customHeight="1" thickBot="1" x14ac:dyDescent="0.2">
      <c r="A620" s="2613"/>
      <c r="B620" s="2613"/>
      <c r="C620" s="2613"/>
      <c r="D620" s="2613"/>
      <c r="E620" s="2613"/>
      <c r="F620" s="2613"/>
      <c r="G620" s="2613"/>
      <c r="H620" s="2613"/>
      <c r="I620" s="2613"/>
      <c r="J620" s="2613"/>
      <c r="K620" s="2613"/>
      <c r="L620" s="2613"/>
      <c r="M620" s="2613"/>
      <c r="N620" s="2613"/>
      <c r="O620" s="2613"/>
      <c r="P620" s="2613"/>
      <c r="Q620" s="2613"/>
      <c r="R620" s="2613"/>
      <c r="S620" s="2613"/>
      <c r="T620" s="2613"/>
      <c r="U620" s="301"/>
      <c r="V620" s="174"/>
      <c r="W620" s="174"/>
      <c r="X620" s="174"/>
      <c r="Y620" s="174"/>
      <c r="Z620" s="174"/>
      <c r="AA620" s="174"/>
      <c r="AB620" s="174"/>
      <c r="AC620" s="174"/>
      <c r="AD620" s="174"/>
      <c r="AE620" s="174"/>
      <c r="AF620" s="61"/>
      <c r="AG620" s="61"/>
      <c r="AH620" s="61"/>
      <c r="AI620" s="61"/>
      <c r="AJ620" s="61"/>
      <c r="AK620" s="61"/>
      <c r="AL620" s="61"/>
      <c r="AM620" s="61"/>
      <c r="AN620" s="61"/>
      <c r="AO620" s="61"/>
    </row>
    <row r="621" spans="1:41" ht="16" customHeight="1" x14ac:dyDescent="0.25">
      <c r="A621" s="2601" t="s">
        <v>446</v>
      </c>
      <c r="B621" s="2602"/>
      <c r="C621" s="2601" t="s">
        <v>447</v>
      </c>
      <c r="D621" s="2606"/>
      <c r="E621" s="2606"/>
      <c r="F621" s="2602"/>
      <c r="G621" s="2601" t="s">
        <v>448</v>
      </c>
      <c r="H621" s="2602"/>
      <c r="I621" s="2601" t="s">
        <v>449</v>
      </c>
      <c r="J621" s="2602"/>
      <c r="K621" s="61"/>
      <c r="L621" s="2599" t="s">
        <v>446</v>
      </c>
      <c r="M621" s="2601" t="s">
        <v>447</v>
      </c>
      <c r="N621" s="2606"/>
      <c r="O621" s="2606"/>
      <c r="P621" s="2602"/>
      <c r="Q621" s="2601" t="s">
        <v>448</v>
      </c>
      <c r="R621" s="2602"/>
      <c r="S621" s="2601"/>
      <c r="T621" s="2602"/>
      <c r="U621" s="302"/>
      <c r="V621" s="2601" t="s">
        <v>446</v>
      </c>
      <c r="W621" s="2602"/>
      <c r="X621" s="2601" t="s">
        <v>447</v>
      </c>
      <c r="Y621" s="2606"/>
      <c r="Z621" s="2606"/>
      <c r="AA621" s="2602"/>
      <c r="AB621" s="2601" t="s">
        <v>448</v>
      </c>
      <c r="AC621" s="2602"/>
      <c r="AD621" s="2601" t="s">
        <v>449</v>
      </c>
      <c r="AE621" s="2602"/>
      <c r="AF621" s="61"/>
      <c r="AG621" s="2599" t="s">
        <v>446</v>
      </c>
      <c r="AH621" s="2601" t="s">
        <v>447</v>
      </c>
      <c r="AI621" s="2606"/>
      <c r="AJ621" s="2606"/>
      <c r="AK621" s="2602"/>
      <c r="AL621" s="2601" t="s">
        <v>448</v>
      </c>
      <c r="AM621" s="2602"/>
      <c r="AN621" s="2601"/>
      <c r="AO621" s="2895"/>
    </row>
    <row r="622" spans="1:41" ht="16" customHeight="1" thickBot="1" x14ac:dyDescent="0.3">
      <c r="A622" s="2583"/>
      <c r="B622" s="2584"/>
      <c r="C622" s="2585"/>
      <c r="D622" s="2607"/>
      <c r="E622" s="2607"/>
      <c r="F622" s="2586"/>
      <c r="G622" s="2583" t="s">
        <v>451</v>
      </c>
      <c r="H622" s="2584"/>
      <c r="I622" s="2583"/>
      <c r="J622" s="2584"/>
      <c r="K622" s="61"/>
      <c r="L622" s="2663"/>
      <c r="M622" s="2585"/>
      <c r="N622" s="2607"/>
      <c r="O622" s="2607"/>
      <c r="P622" s="2586"/>
      <c r="Q622" s="2583" t="s">
        <v>451</v>
      </c>
      <c r="R622" s="2584"/>
      <c r="S622" s="2583" t="s">
        <v>281</v>
      </c>
      <c r="T622" s="2584"/>
      <c r="U622" s="302"/>
      <c r="V622" s="2583"/>
      <c r="W622" s="2584"/>
      <c r="X622" s="2585"/>
      <c r="Y622" s="2607"/>
      <c r="Z622" s="2607"/>
      <c r="AA622" s="2586"/>
      <c r="AB622" s="2583" t="s">
        <v>451</v>
      </c>
      <c r="AC622" s="2584"/>
      <c r="AD622" s="2583"/>
      <c r="AE622" s="2584"/>
      <c r="AF622" s="61"/>
      <c r="AG622" s="2663"/>
      <c r="AH622" s="2585"/>
      <c r="AI622" s="2607"/>
      <c r="AJ622" s="2607"/>
      <c r="AK622" s="2586"/>
      <c r="AL622" s="2583" t="s">
        <v>451</v>
      </c>
      <c r="AM622" s="2584"/>
      <c r="AN622" s="2583" t="s">
        <v>281</v>
      </c>
      <c r="AO622" s="2864"/>
    </row>
    <row r="623" spans="1:41" ht="16" customHeight="1" x14ac:dyDescent="0.25">
      <c r="A623" s="2583"/>
      <c r="B623" s="2584"/>
      <c r="C623" s="74" t="s">
        <v>452</v>
      </c>
      <c r="D623" s="2663" t="s">
        <v>453</v>
      </c>
      <c r="E623" s="2583" t="s">
        <v>454</v>
      </c>
      <c r="F623" s="2584"/>
      <c r="G623" s="2583" t="s">
        <v>455</v>
      </c>
      <c r="H623" s="2584"/>
      <c r="I623" s="2583" t="s">
        <v>357</v>
      </c>
      <c r="J623" s="2584"/>
      <c r="K623" s="61"/>
      <c r="L623" s="2663"/>
      <c r="M623" s="72" t="s">
        <v>452</v>
      </c>
      <c r="N623" s="2599" t="s">
        <v>453</v>
      </c>
      <c r="O623" s="2601" t="s">
        <v>454</v>
      </c>
      <c r="P623" s="2602"/>
      <c r="Q623" s="2583" t="s">
        <v>455</v>
      </c>
      <c r="R623" s="2584"/>
      <c r="S623" s="2583" t="s">
        <v>357</v>
      </c>
      <c r="T623" s="2584"/>
      <c r="U623" s="302"/>
      <c r="V623" s="2583"/>
      <c r="W623" s="2584"/>
      <c r="X623" s="74" t="s">
        <v>452</v>
      </c>
      <c r="Y623" s="2663" t="s">
        <v>453</v>
      </c>
      <c r="Z623" s="2583" t="s">
        <v>454</v>
      </c>
      <c r="AA623" s="2584"/>
      <c r="AB623" s="2583" t="s">
        <v>455</v>
      </c>
      <c r="AC623" s="2584"/>
      <c r="AD623" s="2583" t="s">
        <v>357</v>
      </c>
      <c r="AE623" s="2584"/>
      <c r="AF623" s="61"/>
      <c r="AG623" s="2663"/>
      <c r="AH623" s="72" t="s">
        <v>452</v>
      </c>
      <c r="AI623" s="2663" t="s">
        <v>453</v>
      </c>
      <c r="AJ623" s="2583" t="s">
        <v>454</v>
      </c>
      <c r="AK623" s="2584"/>
      <c r="AL623" s="2583" t="s">
        <v>455</v>
      </c>
      <c r="AM623" s="2584"/>
      <c r="AN623" s="2583" t="s">
        <v>357</v>
      </c>
      <c r="AO623" s="2864"/>
    </row>
    <row r="624" spans="1:41" ht="16" customHeight="1" thickBot="1" x14ac:dyDescent="0.3">
      <c r="A624" s="2585"/>
      <c r="B624" s="2586"/>
      <c r="C624" s="75" t="s">
        <v>456</v>
      </c>
      <c r="D624" s="2600"/>
      <c r="E624" s="2585"/>
      <c r="F624" s="2586"/>
      <c r="G624" s="2585"/>
      <c r="H624" s="2586"/>
      <c r="I624" s="2585"/>
      <c r="J624" s="2586"/>
      <c r="K624" s="61"/>
      <c r="L624" s="2600"/>
      <c r="M624" s="71" t="s">
        <v>456</v>
      </c>
      <c r="N624" s="2600"/>
      <c r="O624" s="2585"/>
      <c r="P624" s="2586"/>
      <c r="Q624" s="2585"/>
      <c r="R624" s="2586"/>
      <c r="S624" s="2585"/>
      <c r="T624" s="2586"/>
      <c r="U624" s="302"/>
      <c r="V624" s="2585"/>
      <c r="W624" s="2586"/>
      <c r="X624" s="75" t="s">
        <v>456</v>
      </c>
      <c r="Y624" s="2600"/>
      <c r="Z624" s="2585"/>
      <c r="AA624" s="2586"/>
      <c r="AB624" s="2585"/>
      <c r="AC624" s="2586"/>
      <c r="AD624" s="2585"/>
      <c r="AE624" s="2586"/>
      <c r="AF624" s="61"/>
      <c r="AG624" s="2600"/>
      <c r="AH624" s="71" t="s">
        <v>456</v>
      </c>
      <c r="AI624" s="2600"/>
      <c r="AJ624" s="2585"/>
      <c r="AK624" s="2586"/>
      <c r="AL624" s="2585"/>
      <c r="AM624" s="2586"/>
      <c r="AN624" s="2893"/>
      <c r="AO624" s="2894"/>
    </row>
    <row r="625" spans="1:41" ht="16" customHeight="1" x14ac:dyDescent="0.25">
      <c r="A625" s="2898" t="s">
        <v>457</v>
      </c>
      <c r="B625" s="2899"/>
      <c r="C625" s="220"/>
      <c r="D625" s="197"/>
      <c r="E625" s="2565"/>
      <c r="F625" s="2864"/>
      <c r="G625" s="2565"/>
      <c r="H625" s="2864"/>
      <c r="I625" s="2565"/>
      <c r="J625" s="2864"/>
      <c r="K625" s="314"/>
      <c r="L625" s="143" t="s">
        <v>458</v>
      </c>
      <c r="M625" s="221"/>
      <c r="N625" s="222"/>
      <c r="O625" s="2591"/>
      <c r="P625" s="2592"/>
      <c r="Q625" s="2591"/>
      <c r="R625" s="2592"/>
      <c r="S625" s="2591"/>
      <c r="T625" s="2592"/>
      <c r="U625" s="301"/>
      <c r="V625" s="2898" t="s">
        <v>457</v>
      </c>
      <c r="W625" s="2899"/>
      <c r="X625" s="220"/>
      <c r="Y625" s="197"/>
      <c r="Z625" s="2565"/>
      <c r="AA625" s="2864"/>
      <c r="AB625" s="2565"/>
      <c r="AC625" s="2864"/>
      <c r="AD625" s="2565"/>
      <c r="AE625" s="2864"/>
      <c r="AF625" s="61"/>
      <c r="AG625" s="143" t="s">
        <v>458</v>
      </c>
      <c r="AH625" s="221"/>
      <c r="AI625" s="222"/>
      <c r="AJ625" s="2591"/>
      <c r="AK625" s="2592"/>
      <c r="AL625" s="2591"/>
      <c r="AM625" s="2592"/>
      <c r="AN625" s="2591"/>
      <c r="AO625" s="2592"/>
    </row>
    <row r="626" spans="1:41" ht="16" customHeight="1" x14ac:dyDescent="0.25">
      <c r="A626" s="2879" t="s">
        <v>990</v>
      </c>
      <c r="B626" s="2880"/>
      <c r="C626" s="61"/>
      <c r="D626" s="324"/>
      <c r="E626" s="2565"/>
      <c r="F626" s="2864"/>
      <c r="G626" s="2565"/>
      <c r="H626" s="2864"/>
      <c r="I626" s="2561">
        <v>0</v>
      </c>
      <c r="J626" s="2881"/>
      <c r="K626" s="314"/>
      <c r="L626" s="146"/>
      <c r="M626" s="224"/>
      <c r="N626" s="197"/>
      <c r="O626" s="2556"/>
      <c r="P626" s="2539"/>
      <c r="Q626" s="2556"/>
      <c r="R626" s="2539"/>
      <c r="S626" s="2556"/>
      <c r="T626" s="2539"/>
      <c r="U626" s="301"/>
      <c r="V626" s="2879" t="s">
        <v>990</v>
      </c>
      <c r="W626" s="2880"/>
      <c r="X626" s="223"/>
      <c r="Y626" s="197"/>
      <c r="Z626" s="2565"/>
      <c r="AA626" s="2864"/>
      <c r="AB626" s="2565"/>
      <c r="AC626" s="2864"/>
      <c r="AD626" s="2888">
        <v>0</v>
      </c>
      <c r="AE626" s="2881"/>
      <c r="AF626" s="61"/>
      <c r="AG626" s="146"/>
      <c r="AH626" s="224"/>
      <c r="AI626" s="197"/>
      <c r="AJ626" s="2556"/>
      <c r="AK626" s="2539"/>
      <c r="AL626" s="2556"/>
      <c r="AM626" s="2539"/>
      <c r="AN626" s="2556"/>
      <c r="AO626" s="2539"/>
    </row>
    <row r="627" spans="1:41" ht="16" customHeight="1" x14ac:dyDescent="0.25">
      <c r="A627" s="2875" t="s">
        <v>991</v>
      </c>
      <c r="B627" s="2876"/>
      <c r="C627" s="223"/>
      <c r="D627" s="197"/>
      <c r="E627" s="2565"/>
      <c r="F627" s="2864"/>
      <c r="G627" s="2565"/>
      <c r="H627" s="2864"/>
      <c r="I627" s="2556">
        <v>0</v>
      </c>
      <c r="J627" s="2539"/>
      <c r="K627" s="314"/>
      <c r="L627" s="146" t="s">
        <v>461</v>
      </c>
      <c r="M627" s="197" t="s">
        <v>1043</v>
      </c>
      <c r="N627" s="197" t="s">
        <v>784</v>
      </c>
      <c r="O627" s="2556">
        <v>600</v>
      </c>
      <c r="P627" s="2539"/>
      <c r="Q627" s="2556">
        <v>2300</v>
      </c>
      <c r="R627" s="2539"/>
      <c r="S627" s="2556">
        <v>1380000</v>
      </c>
      <c r="T627" s="2539"/>
      <c r="U627" s="301"/>
      <c r="V627" s="2875" t="s">
        <v>991</v>
      </c>
      <c r="W627" s="2876"/>
      <c r="X627" s="223"/>
      <c r="Y627" s="197"/>
      <c r="Z627" s="2565"/>
      <c r="AA627" s="2864"/>
      <c r="AB627" s="2565"/>
      <c r="AC627" s="2864"/>
      <c r="AD627" s="2556">
        <v>0</v>
      </c>
      <c r="AE627" s="2539"/>
      <c r="AF627" s="61"/>
      <c r="AG627" s="146" t="s">
        <v>461</v>
      </c>
      <c r="AH627" s="197"/>
      <c r="AI627" s="197"/>
      <c r="AJ627" s="2556"/>
      <c r="AK627" s="2539"/>
      <c r="AL627" s="2556"/>
      <c r="AM627" s="2539"/>
      <c r="AN627" s="2556"/>
      <c r="AO627" s="2539"/>
    </row>
    <row r="628" spans="1:41" ht="16" customHeight="1" x14ac:dyDescent="0.25">
      <c r="A628" s="2875" t="s">
        <v>992</v>
      </c>
      <c r="B628" s="2876"/>
      <c r="C628" s="223"/>
      <c r="D628" s="197"/>
      <c r="E628" s="2565"/>
      <c r="F628" s="2864"/>
      <c r="G628" s="2565"/>
      <c r="H628" s="2864"/>
      <c r="I628" s="2556">
        <v>0</v>
      </c>
      <c r="J628" s="2539"/>
      <c r="K628" s="314"/>
      <c r="L628" s="146" t="s">
        <v>873</v>
      </c>
      <c r="M628" s="197"/>
      <c r="N628" s="197"/>
      <c r="O628" s="2556"/>
      <c r="P628" s="2539"/>
      <c r="Q628" s="2556"/>
      <c r="R628" s="2539"/>
      <c r="S628" s="2556">
        <v>0</v>
      </c>
      <c r="T628" s="2539"/>
      <c r="U628" s="301"/>
      <c r="V628" s="2875" t="s">
        <v>992</v>
      </c>
      <c r="W628" s="2876"/>
      <c r="X628" s="223"/>
      <c r="Y628" s="197"/>
      <c r="Z628" s="2565"/>
      <c r="AA628" s="2864"/>
      <c r="AB628" s="2565"/>
      <c r="AC628" s="2864"/>
      <c r="AD628" s="2556">
        <v>0</v>
      </c>
      <c r="AE628" s="2539"/>
      <c r="AF628" s="61"/>
      <c r="AG628" s="146" t="s">
        <v>873</v>
      </c>
      <c r="AH628" s="197"/>
      <c r="AI628" s="197"/>
      <c r="AJ628" s="2556"/>
      <c r="AK628" s="2539"/>
      <c r="AL628" s="2556"/>
      <c r="AM628" s="2539"/>
      <c r="AN628" s="2556">
        <v>0</v>
      </c>
      <c r="AO628" s="2539"/>
    </row>
    <row r="629" spans="1:41" ht="16" customHeight="1" x14ac:dyDescent="0.25">
      <c r="A629" s="2879" t="s">
        <v>1002</v>
      </c>
      <c r="B629" s="2880"/>
      <c r="C629" s="233"/>
      <c r="D629" s="197"/>
      <c r="E629" s="2565"/>
      <c r="F629" s="2864"/>
      <c r="G629" s="2565"/>
      <c r="H629" s="2864"/>
      <c r="I629" s="2561">
        <v>0</v>
      </c>
      <c r="J629" s="2881"/>
      <c r="K629" s="314"/>
      <c r="L629" s="146" t="s">
        <v>879</v>
      </c>
      <c r="M629" s="197"/>
      <c r="N629" s="197"/>
      <c r="O629" s="2556"/>
      <c r="P629" s="2539"/>
      <c r="Q629" s="2556"/>
      <c r="R629" s="2539"/>
      <c r="S629" s="2556">
        <v>0</v>
      </c>
      <c r="T629" s="2539"/>
      <c r="U629" s="301"/>
      <c r="V629" s="2879" t="s">
        <v>1002</v>
      </c>
      <c r="W629" s="2880"/>
      <c r="X629" s="223"/>
      <c r="Y629" s="197"/>
      <c r="Z629" s="2565"/>
      <c r="AA629" s="2864"/>
      <c r="AB629" s="2565"/>
      <c r="AC629" s="2864"/>
      <c r="AD629" s="2561">
        <v>0</v>
      </c>
      <c r="AE629" s="2881"/>
      <c r="AF629" s="61"/>
      <c r="AG629" s="146" t="s">
        <v>879</v>
      </c>
      <c r="AH629" s="197"/>
      <c r="AI629" s="197"/>
      <c r="AJ629" s="2556"/>
      <c r="AK629" s="2539"/>
      <c r="AL629" s="2556"/>
      <c r="AM629" s="2539"/>
      <c r="AN629" s="2556">
        <v>0</v>
      </c>
      <c r="AO629" s="2539"/>
    </row>
    <row r="630" spans="1:41" ht="16" customHeight="1" x14ac:dyDescent="0.25">
      <c r="A630" s="2875" t="s">
        <v>1003</v>
      </c>
      <c r="B630" s="2876"/>
      <c r="C630" s="144"/>
      <c r="D630" s="197"/>
      <c r="E630" s="2565"/>
      <c r="F630" s="2864"/>
      <c r="G630" s="2556"/>
      <c r="H630" s="2864"/>
      <c r="I630" s="2556">
        <v>0</v>
      </c>
      <c r="J630" s="2539"/>
      <c r="K630" s="314"/>
      <c r="L630" s="146" t="s">
        <v>881</v>
      </c>
      <c r="M630" s="197" t="s">
        <v>916</v>
      </c>
      <c r="N630" s="197" t="s">
        <v>463</v>
      </c>
      <c r="O630" s="2556">
        <v>1</v>
      </c>
      <c r="P630" s="2539"/>
      <c r="Q630" s="2556">
        <v>37100</v>
      </c>
      <c r="R630" s="2539"/>
      <c r="S630" s="2556">
        <v>37100</v>
      </c>
      <c r="T630" s="2539"/>
      <c r="U630" s="301"/>
      <c r="V630" s="2875" t="s">
        <v>1003</v>
      </c>
      <c r="W630" s="2876"/>
      <c r="X630" s="223"/>
      <c r="Y630" s="197"/>
      <c r="Z630" s="2565"/>
      <c r="AA630" s="2864"/>
      <c r="AB630" s="2565"/>
      <c r="AC630" s="2864"/>
      <c r="AD630" s="2556">
        <v>0</v>
      </c>
      <c r="AE630" s="2539"/>
      <c r="AF630" s="61"/>
      <c r="AG630" s="146" t="s">
        <v>881</v>
      </c>
      <c r="AH630" s="197" t="s">
        <v>916</v>
      </c>
      <c r="AI630" s="197" t="s">
        <v>463</v>
      </c>
      <c r="AJ630" s="2556">
        <v>1</v>
      </c>
      <c r="AK630" s="2539"/>
      <c r="AL630" s="2556">
        <v>37100</v>
      </c>
      <c r="AM630" s="2539"/>
      <c r="AN630" s="2556">
        <v>37100</v>
      </c>
      <c r="AO630" s="2539"/>
    </row>
    <row r="631" spans="1:41" ht="16" customHeight="1" x14ac:dyDescent="0.25">
      <c r="A631" s="2875" t="s">
        <v>992</v>
      </c>
      <c r="B631" s="2876"/>
      <c r="C631" s="223"/>
      <c r="D631" s="197"/>
      <c r="E631" s="2565"/>
      <c r="F631" s="2864"/>
      <c r="G631" s="2556"/>
      <c r="H631" s="2864"/>
      <c r="I631" s="2556">
        <v>0</v>
      </c>
      <c r="J631" s="2539"/>
      <c r="K631" s="314"/>
      <c r="L631" s="146" t="s">
        <v>883</v>
      </c>
      <c r="M631" s="197" t="s">
        <v>808</v>
      </c>
      <c r="N631" s="197" t="s">
        <v>463</v>
      </c>
      <c r="O631" s="2557">
        <v>2.5</v>
      </c>
      <c r="P631" s="2558"/>
      <c r="Q631" s="2556">
        <v>14900</v>
      </c>
      <c r="R631" s="2539"/>
      <c r="S631" s="2556">
        <v>37250</v>
      </c>
      <c r="T631" s="2539"/>
      <c r="U631" s="301"/>
      <c r="V631" s="2875" t="s">
        <v>992</v>
      </c>
      <c r="W631" s="2876"/>
      <c r="X631" s="223"/>
      <c r="Y631" s="197"/>
      <c r="Z631" s="2565"/>
      <c r="AA631" s="2864"/>
      <c r="AB631" s="2565"/>
      <c r="AC631" s="2864"/>
      <c r="AD631" s="2556">
        <v>0</v>
      </c>
      <c r="AE631" s="2539"/>
      <c r="AF631" s="61"/>
      <c r="AG631" s="146" t="s">
        <v>883</v>
      </c>
      <c r="AH631" s="197" t="s">
        <v>808</v>
      </c>
      <c r="AI631" s="197" t="s">
        <v>463</v>
      </c>
      <c r="AJ631" s="2556">
        <v>3</v>
      </c>
      <c r="AK631" s="2539"/>
      <c r="AL631" s="2556">
        <v>14900</v>
      </c>
      <c r="AM631" s="2539"/>
      <c r="AN631" s="2556">
        <v>44700</v>
      </c>
      <c r="AO631" s="2539"/>
    </row>
    <row r="632" spans="1:41" ht="16" customHeight="1" x14ac:dyDescent="0.25">
      <c r="A632" s="2875" t="s">
        <v>1004</v>
      </c>
      <c r="B632" s="2876"/>
      <c r="C632" s="223"/>
      <c r="D632" s="197"/>
      <c r="E632" s="2565"/>
      <c r="F632" s="2864"/>
      <c r="G632" s="2556"/>
      <c r="H632" s="2864"/>
      <c r="I632" s="2556">
        <v>0</v>
      </c>
      <c r="J632" s="2539"/>
      <c r="K632" s="314"/>
      <c r="L632" s="146" t="s">
        <v>545</v>
      </c>
      <c r="M632" s="197" t="s">
        <v>470</v>
      </c>
      <c r="N632" s="197" t="s">
        <v>826</v>
      </c>
      <c r="O632" s="2556">
        <v>2</v>
      </c>
      <c r="P632" s="2539"/>
      <c r="Q632" s="2556">
        <v>77800</v>
      </c>
      <c r="R632" s="2539"/>
      <c r="S632" s="2556">
        <v>155600</v>
      </c>
      <c r="T632" s="2539"/>
      <c r="U632" s="301"/>
      <c r="V632" s="2875" t="s">
        <v>1004</v>
      </c>
      <c r="W632" s="2876"/>
      <c r="X632" s="223"/>
      <c r="Y632" s="197"/>
      <c r="Z632" s="2565"/>
      <c r="AA632" s="2864"/>
      <c r="AB632" s="2565"/>
      <c r="AC632" s="2864"/>
      <c r="AD632" s="2556">
        <v>0</v>
      </c>
      <c r="AE632" s="2539"/>
      <c r="AF632" s="61"/>
      <c r="AG632" s="146" t="s">
        <v>545</v>
      </c>
      <c r="AH632" s="197" t="s">
        <v>470</v>
      </c>
      <c r="AI632" s="197" t="s">
        <v>826</v>
      </c>
      <c r="AJ632" s="2556">
        <v>3</v>
      </c>
      <c r="AK632" s="2539"/>
      <c r="AL632" s="2556">
        <v>75800</v>
      </c>
      <c r="AM632" s="2539"/>
      <c r="AN632" s="2556">
        <v>227400</v>
      </c>
      <c r="AO632" s="2539"/>
    </row>
    <row r="633" spans="1:41" ht="16" customHeight="1" x14ac:dyDescent="0.25">
      <c r="A633" s="2886" t="s">
        <v>1005</v>
      </c>
      <c r="B633" s="2887"/>
      <c r="C633" s="223"/>
      <c r="D633" s="197"/>
      <c r="E633" s="2565"/>
      <c r="F633" s="2864"/>
      <c r="G633" s="2556"/>
      <c r="H633" s="2539"/>
      <c r="I633" s="2561">
        <v>238000</v>
      </c>
      <c r="J633" s="2881"/>
      <c r="K633" s="314"/>
      <c r="L633" s="324" t="s">
        <v>546</v>
      </c>
      <c r="M633" s="197" t="s">
        <v>1046</v>
      </c>
      <c r="N633" s="197" t="s">
        <v>826</v>
      </c>
      <c r="O633" s="2556">
        <v>3</v>
      </c>
      <c r="P633" s="2539"/>
      <c r="Q633" s="2556">
        <v>83250</v>
      </c>
      <c r="R633" s="2539"/>
      <c r="S633" s="2556">
        <v>249750</v>
      </c>
      <c r="T633" s="2539"/>
      <c r="U633" s="301"/>
      <c r="V633" s="2886" t="s">
        <v>1047</v>
      </c>
      <c r="W633" s="2887"/>
      <c r="X633" s="324"/>
      <c r="Y633" s="197"/>
      <c r="Z633" s="2565"/>
      <c r="AA633" s="2864"/>
      <c r="AB633" s="2565"/>
      <c r="AC633" s="2864"/>
      <c r="AD633" s="2561">
        <v>0</v>
      </c>
      <c r="AE633" s="2881"/>
      <c r="AF633" s="61"/>
      <c r="AG633" s="324" t="s">
        <v>546</v>
      </c>
      <c r="AH633" s="197" t="s">
        <v>1046</v>
      </c>
      <c r="AI633" s="197" t="s">
        <v>826</v>
      </c>
      <c r="AJ633" s="2556">
        <v>3</v>
      </c>
      <c r="AK633" s="2539"/>
      <c r="AL633" s="2556">
        <v>86800</v>
      </c>
      <c r="AM633" s="2539"/>
      <c r="AN633" s="2556">
        <v>260400</v>
      </c>
      <c r="AO633" s="2539"/>
    </row>
    <row r="634" spans="1:41" ht="16" customHeight="1" x14ac:dyDescent="0.15">
      <c r="A634" s="2802" t="s">
        <v>1007</v>
      </c>
      <c r="B634" s="2803"/>
      <c r="C634" s="197" t="s">
        <v>507</v>
      </c>
      <c r="D634" s="197" t="s">
        <v>508</v>
      </c>
      <c r="E634" s="2556">
        <v>7</v>
      </c>
      <c r="F634" s="2539"/>
      <c r="G634" s="2873">
        <v>34000</v>
      </c>
      <c r="H634" s="2874"/>
      <c r="I634" s="2556">
        <v>238000</v>
      </c>
      <c r="J634" s="2539"/>
      <c r="K634" s="314"/>
      <c r="L634" s="146" t="s">
        <v>548</v>
      </c>
      <c r="M634" s="197"/>
      <c r="N634" s="197"/>
      <c r="O634" s="2556"/>
      <c r="P634" s="2539"/>
      <c r="Q634" s="2556"/>
      <c r="R634" s="2539"/>
      <c r="S634" s="2556">
        <v>0</v>
      </c>
      <c r="T634" s="2539"/>
      <c r="U634" s="301"/>
      <c r="V634" s="2802" t="s">
        <v>1003</v>
      </c>
      <c r="W634" s="2803"/>
      <c r="X634" s="324"/>
      <c r="Y634" s="197"/>
      <c r="Z634" s="2556"/>
      <c r="AA634" s="2539"/>
      <c r="AB634" s="2556"/>
      <c r="AC634" s="2539"/>
      <c r="AD634" s="2556">
        <v>0</v>
      </c>
      <c r="AE634" s="2539"/>
      <c r="AF634" s="61"/>
      <c r="AG634" s="146" t="s">
        <v>548</v>
      </c>
      <c r="AH634" s="197"/>
      <c r="AI634" s="197"/>
      <c r="AJ634" s="2556"/>
      <c r="AK634" s="2539"/>
      <c r="AL634" s="2556"/>
      <c r="AM634" s="2539"/>
      <c r="AN634" s="2556">
        <v>0</v>
      </c>
      <c r="AO634" s="2539"/>
    </row>
    <row r="635" spans="1:41" ht="16" customHeight="1" x14ac:dyDescent="0.15">
      <c r="A635" s="2802" t="s">
        <v>1008</v>
      </c>
      <c r="B635" s="2803"/>
      <c r="C635" s="197"/>
      <c r="D635" s="197"/>
      <c r="E635" s="2556"/>
      <c r="F635" s="2539"/>
      <c r="G635" s="2556"/>
      <c r="H635" s="2539"/>
      <c r="I635" s="2556">
        <v>0</v>
      </c>
      <c r="J635" s="2539"/>
      <c r="K635" s="314"/>
      <c r="L635" s="146" t="s">
        <v>469</v>
      </c>
      <c r="M635" s="197" t="s">
        <v>1133</v>
      </c>
      <c r="N635" s="197" t="s">
        <v>826</v>
      </c>
      <c r="O635" s="2556">
        <v>3</v>
      </c>
      <c r="P635" s="2539"/>
      <c r="Q635" s="2556">
        <v>61600</v>
      </c>
      <c r="R635" s="2539"/>
      <c r="S635" s="2556">
        <v>184800</v>
      </c>
      <c r="T635" s="2539"/>
      <c r="U635" s="301"/>
      <c r="V635" s="2802" t="s">
        <v>1008</v>
      </c>
      <c r="W635" s="2803"/>
      <c r="X635" s="223"/>
      <c r="Y635" s="197"/>
      <c r="Z635" s="2556"/>
      <c r="AA635" s="2539"/>
      <c r="AB635" s="2556"/>
      <c r="AC635" s="2539"/>
      <c r="AD635" s="2556">
        <v>0</v>
      </c>
      <c r="AE635" s="2539"/>
      <c r="AF635" s="61"/>
      <c r="AG635" s="146" t="s">
        <v>469</v>
      </c>
      <c r="AH635" s="197" t="s">
        <v>1133</v>
      </c>
      <c r="AI635" s="197" t="s">
        <v>826</v>
      </c>
      <c r="AJ635" s="2556">
        <v>3</v>
      </c>
      <c r="AK635" s="2539"/>
      <c r="AL635" s="2556">
        <v>61600</v>
      </c>
      <c r="AM635" s="2539"/>
      <c r="AN635" s="2556">
        <v>184800</v>
      </c>
      <c r="AO635" s="2539"/>
    </row>
    <row r="636" spans="1:41" ht="16" customHeight="1" x14ac:dyDescent="0.15">
      <c r="A636" s="2802" t="s">
        <v>480</v>
      </c>
      <c r="B636" s="2803"/>
      <c r="C636" s="144"/>
      <c r="D636" s="197"/>
      <c r="E636" s="2556"/>
      <c r="F636" s="2539"/>
      <c r="G636" s="2556"/>
      <c r="H636" s="2539"/>
      <c r="I636" s="2556">
        <v>0</v>
      </c>
      <c r="J636" s="2539"/>
      <c r="K636" s="314"/>
      <c r="L636" s="146" t="s">
        <v>467</v>
      </c>
      <c r="M636" s="197"/>
      <c r="N636" s="197"/>
      <c r="O636" s="2556"/>
      <c r="P636" s="2539"/>
      <c r="Q636" s="2556"/>
      <c r="R636" s="2539"/>
      <c r="S636" s="2556">
        <v>0</v>
      </c>
      <c r="T636" s="2539"/>
      <c r="U636" s="301"/>
      <c r="V636" s="2802" t="s">
        <v>480</v>
      </c>
      <c r="W636" s="2803"/>
      <c r="X636" s="223"/>
      <c r="Y636" s="197"/>
      <c r="Z636" s="2556"/>
      <c r="AA636" s="2539"/>
      <c r="AB636" s="2556"/>
      <c r="AC636" s="2539"/>
      <c r="AD636" s="2556">
        <v>0</v>
      </c>
      <c r="AE636" s="2539"/>
      <c r="AF636" s="61"/>
      <c r="AG636" s="146" t="s">
        <v>467</v>
      </c>
      <c r="AH636" s="197"/>
      <c r="AI636" s="197"/>
      <c r="AJ636" s="2556"/>
      <c r="AK636" s="2539"/>
      <c r="AL636" s="2556"/>
      <c r="AM636" s="2539"/>
      <c r="AN636" s="2556">
        <v>0</v>
      </c>
      <c r="AO636" s="2539"/>
    </row>
    <row r="637" spans="1:41" ht="16" customHeight="1" x14ac:dyDescent="0.25">
      <c r="A637" s="2802" t="s">
        <v>481</v>
      </c>
      <c r="B637" s="2803"/>
      <c r="C637" s="335"/>
      <c r="D637" s="144"/>
      <c r="E637" s="2556"/>
      <c r="F637" s="2539"/>
      <c r="G637" s="2556"/>
      <c r="H637" s="2539"/>
      <c r="I637" s="2556">
        <v>0</v>
      </c>
      <c r="J637" s="2539"/>
      <c r="K637" s="314"/>
      <c r="L637" s="146" t="s">
        <v>891</v>
      </c>
      <c r="M637" s="197"/>
      <c r="N637" s="197"/>
      <c r="O637" s="2556"/>
      <c r="P637" s="2539"/>
      <c r="Q637" s="2556"/>
      <c r="R637" s="2539"/>
      <c r="S637" s="2556">
        <v>0</v>
      </c>
      <c r="T637" s="2539"/>
      <c r="U637" s="301"/>
      <c r="V637" s="2802" t="s">
        <v>481</v>
      </c>
      <c r="W637" s="2803"/>
      <c r="X637" s="223"/>
      <c r="Y637" s="197"/>
      <c r="Z637" s="2556"/>
      <c r="AA637" s="2539"/>
      <c r="AB637" s="2556"/>
      <c r="AC637" s="2539"/>
      <c r="AD637" s="2556">
        <v>0</v>
      </c>
      <c r="AE637" s="2539"/>
      <c r="AF637" s="61"/>
      <c r="AG637" s="146" t="s">
        <v>891</v>
      </c>
      <c r="AH637" s="197"/>
      <c r="AI637" s="197"/>
      <c r="AJ637" s="2556"/>
      <c r="AK637" s="2539"/>
      <c r="AL637" s="2556"/>
      <c r="AM637" s="2539"/>
      <c r="AN637" s="2556">
        <v>0</v>
      </c>
      <c r="AO637" s="2539"/>
    </row>
    <row r="638" spans="1:41" ht="16" customHeight="1" x14ac:dyDescent="0.25">
      <c r="A638" s="2802" t="s">
        <v>922</v>
      </c>
      <c r="B638" s="2803"/>
      <c r="C638" s="197"/>
      <c r="D638" s="197"/>
      <c r="E638" s="2556"/>
      <c r="F638" s="2539"/>
      <c r="G638" s="2556"/>
      <c r="H638" s="2864"/>
      <c r="I638" s="2556">
        <v>0</v>
      </c>
      <c r="J638" s="2539"/>
      <c r="K638" s="314"/>
      <c r="L638" s="146" t="s">
        <v>610</v>
      </c>
      <c r="M638" s="197"/>
      <c r="N638" s="197"/>
      <c r="O638" s="2556"/>
      <c r="P638" s="2539"/>
      <c r="Q638" s="2556"/>
      <c r="R638" s="2539"/>
      <c r="S638" s="2556">
        <v>0</v>
      </c>
      <c r="T638" s="2539"/>
      <c r="U638" s="301"/>
      <c r="V638" s="2802" t="s">
        <v>1080</v>
      </c>
      <c r="W638" s="2803"/>
      <c r="X638" s="324"/>
      <c r="Y638" s="197"/>
      <c r="Z638" s="2556"/>
      <c r="AA638" s="2539"/>
      <c r="AB638" s="2556"/>
      <c r="AC638" s="2864"/>
      <c r="AD638" s="2556">
        <v>0</v>
      </c>
      <c r="AE638" s="2539"/>
      <c r="AF638" s="61"/>
      <c r="AG638" s="146" t="s">
        <v>610</v>
      </c>
      <c r="AH638" s="197"/>
      <c r="AI638" s="197"/>
      <c r="AJ638" s="2556"/>
      <c r="AK638" s="2539"/>
      <c r="AL638" s="2556"/>
      <c r="AM638" s="2539"/>
      <c r="AN638" s="2556">
        <v>0</v>
      </c>
      <c r="AO638" s="2539"/>
    </row>
    <row r="639" spans="1:41" ht="16" customHeight="1" x14ac:dyDescent="0.25">
      <c r="A639" s="2802" t="s">
        <v>1010</v>
      </c>
      <c r="B639" s="2803"/>
      <c r="C639" s="197"/>
      <c r="D639" s="197"/>
      <c r="E639" s="2565"/>
      <c r="F639" s="2864"/>
      <c r="G639" s="2556"/>
      <c r="H639" s="2864"/>
      <c r="I639" s="2556">
        <v>0</v>
      </c>
      <c r="J639" s="2539"/>
      <c r="K639" s="314"/>
      <c r="L639" s="146" t="s">
        <v>518</v>
      </c>
      <c r="M639" s="250"/>
      <c r="N639" s="144"/>
      <c r="O639" s="2556"/>
      <c r="P639" s="2539"/>
      <c r="Q639" s="2556"/>
      <c r="R639" s="2539"/>
      <c r="S639" s="2556">
        <v>0</v>
      </c>
      <c r="T639" s="2539"/>
      <c r="U639" s="301"/>
      <c r="V639" s="2802" t="s">
        <v>1010</v>
      </c>
      <c r="W639" s="2803"/>
      <c r="X639" s="223"/>
      <c r="Y639" s="197"/>
      <c r="Z639" s="2565"/>
      <c r="AA639" s="2864"/>
      <c r="AB639" s="2565"/>
      <c r="AC639" s="2864"/>
      <c r="AD639" s="2556">
        <v>0</v>
      </c>
      <c r="AE639" s="2539"/>
      <c r="AF639" s="61"/>
      <c r="AG639" s="146" t="s">
        <v>518</v>
      </c>
      <c r="AH639" s="250"/>
      <c r="AI639" s="144"/>
      <c r="AJ639" s="2556"/>
      <c r="AK639" s="2539"/>
      <c r="AL639" s="2556"/>
      <c r="AM639" s="2539"/>
      <c r="AN639" s="2556">
        <v>0</v>
      </c>
      <c r="AO639" s="2539"/>
    </row>
    <row r="640" spans="1:41" ht="16" customHeight="1" x14ac:dyDescent="0.25">
      <c r="A640" s="2802" t="s">
        <v>1011</v>
      </c>
      <c r="B640" s="2803"/>
      <c r="C640" s="223"/>
      <c r="D640" s="197"/>
      <c r="E640" s="2565"/>
      <c r="F640" s="2864"/>
      <c r="G640" s="2565"/>
      <c r="H640" s="2864"/>
      <c r="I640" s="2556">
        <v>0</v>
      </c>
      <c r="J640" s="2539"/>
      <c r="K640" s="314"/>
      <c r="L640" s="146" t="s">
        <v>818</v>
      </c>
      <c r="M640" s="197"/>
      <c r="N640" s="197"/>
      <c r="O640" s="2556"/>
      <c r="P640" s="2539"/>
      <c r="Q640" s="2556"/>
      <c r="R640" s="2539"/>
      <c r="S640" s="2556">
        <v>0</v>
      </c>
      <c r="T640" s="2539"/>
      <c r="U640" s="301"/>
      <c r="V640" s="2802" t="s">
        <v>1011</v>
      </c>
      <c r="W640" s="2803"/>
      <c r="X640" s="223"/>
      <c r="Y640" s="197"/>
      <c r="Z640" s="2565"/>
      <c r="AA640" s="2864"/>
      <c r="AB640" s="2565"/>
      <c r="AC640" s="2864"/>
      <c r="AD640" s="2556">
        <v>0</v>
      </c>
      <c r="AE640" s="2539"/>
      <c r="AF640" s="61"/>
      <c r="AG640" s="146" t="s">
        <v>818</v>
      </c>
      <c r="AH640" s="197"/>
      <c r="AI640" s="197"/>
      <c r="AJ640" s="2556"/>
      <c r="AK640" s="2539"/>
      <c r="AL640" s="2556"/>
      <c r="AM640" s="2539"/>
      <c r="AN640" s="2556">
        <v>0</v>
      </c>
      <c r="AO640" s="2539"/>
    </row>
    <row r="641" spans="1:41" ht="16" customHeight="1" x14ac:dyDescent="0.25">
      <c r="A641" s="2802" t="s">
        <v>893</v>
      </c>
      <c r="B641" s="2803"/>
      <c r="C641" s="144"/>
      <c r="D641" s="197"/>
      <c r="E641" s="2565"/>
      <c r="F641" s="2864"/>
      <c r="G641" s="2565"/>
      <c r="H641" s="2864"/>
      <c r="I641" s="2556">
        <v>0</v>
      </c>
      <c r="J641" s="2539"/>
      <c r="K641" s="314"/>
      <c r="L641" s="146" t="s">
        <v>590</v>
      </c>
      <c r="M641" s="197"/>
      <c r="N641" s="197"/>
      <c r="O641" s="2556"/>
      <c r="P641" s="2539"/>
      <c r="Q641" s="2556"/>
      <c r="R641" s="2539"/>
      <c r="S641" s="2556">
        <v>0</v>
      </c>
      <c r="T641" s="2539"/>
      <c r="U641" s="301"/>
      <c r="V641" s="2802" t="s">
        <v>893</v>
      </c>
      <c r="W641" s="2803"/>
      <c r="X641" s="223"/>
      <c r="Y641" s="197"/>
      <c r="Z641" s="2565"/>
      <c r="AA641" s="2864"/>
      <c r="AB641" s="2565"/>
      <c r="AC641" s="2864"/>
      <c r="AD641" s="2556">
        <v>0</v>
      </c>
      <c r="AE641" s="2539"/>
      <c r="AF641" s="61"/>
      <c r="AG641" s="146" t="s">
        <v>590</v>
      </c>
      <c r="AH641" s="197"/>
      <c r="AI641" s="197"/>
      <c r="AJ641" s="2556"/>
      <c r="AK641" s="2539"/>
      <c r="AL641" s="2556"/>
      <c r="AM641" s="2539"/>
      <c r="AN641" s="2556">
        <v>0</v>
      </c>
      <c r="AO641" s="2539"/>
    </row>
    <row r="642" spans="1:41" ht="16" customHeight="1" x14ac:dyDescent="0.25">
      <c r="A642" s="2802" t="s">
        <v>1012</v>
      </c>
      <c r="B642" s="2803"/>
      <c r="C642" s="223"/>
      <c r="D642" s="197"/>
      <c r="E642" s="2565"/>
      <c r="F642" s="2864"/>
      <c r="G642" s="2565"/>
      <c r="H642" s="2864"/>
      <c r="I642" s="2556">
        <v>0</v>
      </c>
      <c r="J642" s="2539"/>
      <c r="K642" s="314"/>
      <c r="L642" s="146" t="s">
        <v>894</v>
      </c>
      <c r="M642" s="197"/>
      <c r="N642" s="197"/>
      <c r="O642" s="2556"/>
      <c r="P642" s="2539"/>
      <c r="Q642" s="2556"/>
      <c r="R642" s="2539"/>
      <c r="S642" s="2556">
        <v>0</v>
      </c>
      <c r="T642" s="2539"/>
      <c r="U642" s="301"/>
      <c r="V642" s="2802" t="s">
        <v>1012</v>
      </c>
      <c r="W642" s="2803"/>
      <c r="X642" s="223"/>
      <c r="Y642" s="197"/>
      <c r="Z642" s="2565"/>
      <c r="AA642" s="2864"/>
      <c r="AB642" s="2565"/>
      <c r="AC642" s="2864"/>
      <c r="AD642" s="2556">
        <v>0</v>
      </c>
      <c r="AE642" s="2539"/>
      <c r="AF642" s="61"/>
      <c r="AG642" s="146" t="s">
        <v>894</v>
      </c>
      <c r="AH642" s="197"/>
      <c r="AI642" s="197"/>
      <c r="AJ642" s="2556"/>
      <c r="AK642" s="2539"/>
      <c r="AL642" s="2556"/>
      <c r="AM642" s="2539"/>
      <c r="AN642" s="2556">
        <v>0</v>
      </c>
      <c r="AO642" s="2539"/>
    </row>
    <row r="643" spans="1:41" ht="16" customHeight="1" x14ac:dyDescent="0.25">
      <c r="A643" s="2802" t="s">
        <v>515</v>
      </c>
      <c r="B643" s="2803"/>
      <c r="C643" s="223"/>
      <c r="D643" s="197"/>
      <c r="E643" s="2565"/>
      <c r="F643" s="2864"/>
      <c r="G643" s="2565"/>
      <c r="H643" s="2864"/>
      <c r="I643" s="2556">
        <v>0</v>
      </c>
      <c r="J643" s="2539"/>
      <c r="K643" s="314"/>
      <c r="L643" s="232" t="s">
        <v>526</v>
      </c>
      <c r="M643" s="144"/>
      <c r="N643" s="144"/>
      <c r="O643" s="2680"/>
      <c r="P643" s="2680"/>
      <c r="Q643" s="2680"/>
      <c r="R643" s="2680"/>
      <c r="S643" s="2556">
        <v>0</v>
      </c>
      <c r="T643" s="2539"/>
      <c r="U643" s="301"/>
      <c r="V643" s="2802" t="s">
        <v>515</v>
      </c>
      <c r="W643" s="2803"/>
      <c r="X643" s="223"/>
      <c r="Y643" s="197"/>
      <c r="Z643" s="2565"/>
      <c r="AA643" s="2864"/>
      <c r="AB643" s="2565"/>
      <c r="AC643" s="2864"/>
      <c r="AD643" s="2556">
        <v>0</v>
      </c>
      <c r="AE643" s="2539"/>
      <c r="AF643" s="61"/>
      <c r="AG643" s="232" t="s">
        <v>526</v>
      </c>
      <c r="AH643" s="144"/>
      <c r="AI643" s="144"/>
      <c r="AJ643" s="2680"/>
      <c r="AK643" s="2680"/>
      <c r="AL643" s="2680"/>
      <c r="AM643" s="2680"/>
      <c r="AN643" s="2556">
        <v>0</v>
      </c>
      <c r="AO643" s="2539"/>
    </row>
    <row r="644" spans="1:41" ht="16" customHeight="1" x14ac:dyDescent="0.25">
      <c r="A644" s="2879" t="s">
        <v>1013</v>
      </c>
      <c r="B644" s="2880"/>
      <c r="C644" s="223"/>
      <c r="D644" s="197"/>
      <c r="E644" s="2565"/>
      <c r="F644" s="2864"/>
      <c r="G644" s="2565"/>
      <c r="H644" s="2864"/>
      <c r="I644" s="2561">
        <v>646000</v>
      </c>
      <c r="J644" s="2881"/>
      <c r="K644" s="314"/>
      <c r="L644" s="232"/>
      <c r="M644" s="233"/>
      <c r="N644" s="144"/>
      <c r="O644" s="2680"/>
      <c r="P644" s="2680"/>
      <c r="Q644" s="2680"/>
      <c r="R644" s="2680"/>
      <c r="S644" s="2556"/>
      <c r="T644" s="2539"/>
      <c r="U644" s="301"/>
      <c r="V644" s="2879" t="s">
        <v>1013</v>
      </c>
      <c r="W644" s="2880"/>
      <c r="X644" s="223"/>
      <c r="Y644" s="197"/>
      <c r="Z644" s="2565"/>
      <c r="AA644" s="2864"/>
      <c r="AB644" s="2565"/>
      <c r="AC644" s="2864"/>
      <c r="AD644" s="2561">
        <v>476000</v>
      </c>
      <c r="AE644" s="2881"/>
      <c r="AF644" s="61"/>
      <c r="AG644" s="232" t="s">
        <v>1105</v>
      </c>
      <c r="AH644" s="144"/>
      <c r="AI644" s="144"/>
      <c r="AJ644" s="2680"/>
      <c r="AK644" s="2680"/>
      <c r="AL644" s="2680"/>
      <c r="AM644" s="2680"/>
      <c r="AN644" s="2556">
        <v>0</v>
      </c>
      <c r="AO644" s="2539"/>
    </row>
    <row r="645" spans="1:41" ht="16" customHeight="1" x14ac:dyDescent="0.15">
      <c r="A645" s="2802" t="s">
        <v>872</v>
      </c>
      <c r="B645" s="2803"/>
      <c r="C645" s="197" t="s">
        <v>507</v>
      </c>
      <c r="D645" s="197" t="s">
        <v>508</v>
      </c>
      <c r="E645" s="2556">
        <v>7</v>
      </c>
      <c r="F645" s="2539"/>
      <c r="G645" s="2873">
        <v>34000</v>
      </c>
      <c r="H645" s="2874"/>
      <c r="I645" s="2556">
        <v>238000</v>
      </c>
      <c r="J645" s="2539"/>
      <c r="K645" s="314"/>
      <c r="L645" s="235" t="s">
        <v>896</v>
      </c>
      <c r="M645" s="74"/>
      <c r="N645" s="236"/>
      <c r="O645" s="2884"/>
      <c r="P645" s="2884"/>
      <c r="Q645" s="2884"/>
      <c r="R645" s="2884"/>
      <c r="S645" s="2885">
        <v>2044500</v>
      </c>
      <c r="T645" s="2885"/>
      <c r="U645" s="301"/>
      <c r="V645" s="2802" t="s">
        <v>872</v>
      </c>
      <c r="W645" s="2803"/>
      <c r="X645" s="223"/>
      <c r="Y645" s="197"/>
      <c r="Z645" s="2556"/>
      <c r="AA645" s="2539"/>
      <c r="AB645" s="2556"/>
      <c r="AC645" s="2539"/>
      <c r="AD645" s="2556">
        <v>0</v>
      </c>
      <c r="AE645" s="2539"/>
      <c r="AF645" s="61"/>
      <c r="AG645" s="235" t="s">
        <v>896</v>
      </c>
      <c r="AH645" s="74"/>
      <c r="AI645" s="236"/>
      <c r="AJ645" s="2884"/>
      <c r="AK645" s="2884"/>
      <c r="AL645" s="2884"/>
      <c r="AM645" s="2884"/>
      <c r="AN645" s="2885">
        <v>754400</v>
      </c>
      <c r="AO645" s="2885"/>
    </row>
    <row r="646" spans="1:41" ht="16" customHeight="1" x14ac:dyDescent="0.15">
      <c r="A646" s="2802" t="s">
        <v>506</v>
      </c>
      <c r="B646" s="2803"/>
      <c r="C646" s="197"/>
      <c r="D646" s="197"/>
      <c r="E646" s="2556"/>
      <c r="F646" s="2539"/>
      <c r="G646" s="2556"/>
      <c r="H646" s="2539"/>
      <c r="I646" s="2556">
        <v>0</v>
      </c>
      <c r="J646" s="2539"/>
      <c r="K646" s="314"/>
      <c r="L646" s="172"/>
      <c r="M646" s="233"/>
      <c r="N646" s="144"/>
      <c r="O646" s="2680"/>
      <c r="P646" s="2680"/>
      <c r="Q646" s="2680"/>
      <c r="R646" s="2680"/>
      <c r="S646" s="2680"/>
      <c r="T646" s="2680"/>
      <c r="U646" s="301"/>
      <c r="V646" s="2802" t="s">
        <v>506</v>
      </c>
      <c r="W646" s="2803"/>
      <c r="X646" s="223"/>
      <c r="Y646" s="197"/>
      <c r="Z646" s="2556"/>
      <c r="AA646" s="2539"/>
      <c r="AB646" s="2556"/>
      <c r="AC646" s="2539"/>
      <c r="AD646" s="2556">
        <v>0</v>
      </c>
      <c r="AE646" s="2539"/>
      <c r="AF646" s="61"/>
      <c r="AG646" s="172"/>
      <c r="AH646" s="233"/>
      <c r="AI646" s="144"/>
      <c r="AJ646" s="2680"/>
      <c r="AK646" s="2680"/>
      <c r="AL646" s="2680"/>
      <c r="AM646" s="2680"/>
      <c r="AN646" s="2680"/>
      <c r="AO646" s="2680"/>
    </row>
    <row r="647" spans="1:41" ht="16" customHeight="1" x14ac:dyDescent="0.25">
      <c r="A647" s="2802" t="s">
        <v>1015</v>
      </c>
      <c r="B647" s="2803"/>
      <c r="C647" s="197"/>
      <c r="D647" s="197"/>
      <c r="E647" s="2565"/>
      <c r="F647" s="2864"/>
      <c r="G647" s="2556"/>
      <c r="H647" s="2864"/>
      <c r="I647" s="2556">
        <v>0</v>
      </c>
      <c r="J647" s="2539"/>
      <c r="K647" s="314"/>
      <c r="L647" s="168" t="s">
        <v>592</v>
      </c>
      <c r="M647" s="169"/>
      <c r="N647" s="169"/>
      <c r="O647" s="2882"/>
      <c r="P647" s="2882"/>
      <c r="Q647" s="2882"/>
      <c r="R647" s="2882"/>
      <c r="S647" s="2882"/>
      <c r="T647" s="2883"/>
      <c r="U647" s="301"/>
      <c r="V647" s="2802" t="s">
        <v>1015</v>
      </c>
      <c r="W647" s="2803"/>
      <c r="X647" s="223"/>
      <c r="Y647" s="197"/>
      <c r="Z647" s="2565"/>
      <c r="AA647" s="2864"/>
      <c r="AB647" s="2565"/>
      <c r="AC647" s="2864"/>
      <c r="AD647" s="2556">
        <v>0</v>
      </c>
      <c r="AE647" s="2539"/>
      <c r="AF647" s="61"/>
      <c r="AG647" s="168" t="s">
        <v>592</v>
      </c>
      <c r="AH647" s="169"/>
      <c r="AI647" s="169"/>
      <c r="AJ647" s="2882"/>
      <c r="AK647" s="2882"/>
      <c r="AL647" s="2882"/>
      <c r="AM647" s="2882"/>
      <c r="AN647" s="2882"/>
      <c r="AO647" s="2883"/>
    </row>
    <row r="648" spans="1:41" ht="16" customHeight="1" x14ac:dyDescent="0.25">
      <c r="A648" s="2802" t="s">
        <v>1016</v>
      </c>
      <c r="B648" s="2803"/>
      <c r="C648" s="223"/>
      <c r="D648" s="197"/>
      <c r="E648" s="2565"/>
      <c r="F648" s="2864"/>
      <c r="G648" s="2565"/>
      <c r="H648" s="2864"/>
      <c r="I648" s="2556">
        <v>0</v>
      </c>
      <c r="J648" s="2539"/>
      <c r="K648" s="314"/>
      <c r="L648" s="172" t="s">
        <v>1017</v>
      </c>
      <c r="M648" s="332"/>
      <c r="N648" s="174"/>
      <c r="O648" s="2538"/>
      <c r="P648" s="2538"/>
      <c r="Q648" s="2538"/>
      <c r="R648" s="2538"/>
      <c r="S648" s="2538">
        <v>93102.9</v>
      </c>
      <c r="T648" s="2539"/>
      <c r="U648" s="301"/>
      <c r="V648" s="2802" t="s">
        <v>1016</v>
      </c>
      <c r="W648" s="2803"/>
      <c r="X648" s="223"/>
      <c r="Y648" s="197"/>
      <c r="Z648" s="2565"/>
      <c r="AA648" s="2864"/>
      <c r="AB648" s="2565"/>
      <c r="AC648" s="2864"/>
      <c r="AD648" s="2556">
        <v>0</v>
      </c>
      <c r="AE648" s="2539"/>
      <c r="AF648" s="61"/>
      <c r="AG648" s="172" t="s">
        <v>1017</v>
      </c>
      <c r="AH648" s="332"/>
      <c r="AI648" s="174"/>
      <c r="AJ648" s="2538"/>
      <c r="AK648" s="2538"/>
      <c r="AL648" s="2538"/>
      <c r="AM648" s="2538"/>
      <c r="AN648" s="2538">
        <v>79323.600000000006</v>
      </c>
      <c r="AO648" s="2539"/>
    </row>
    <row r="649" spans="1:41" ht="16" customHeight="1" x14ac:dyDescent="0.25">
      <c r="A649" s="2802" t="s">
        <v>1018</v>
      </c>
      <c r="B649" s="2803"/>
      <c r="C649" s="223"/>
      <c r="D649" s="197"/>
      <c r="E649" s="2565"/>
      <c r="F649" s="2864"/>
      <c r="G649" s="2565"/>
      <c r="H649" s="2864"/>
      <c r="I649" s="2556">
        <v>0</v>
      </c>
      <c r="J649" s="2539"/>
      <c r="K649" s="314"/>
      <c r="L649" s="176" t="s">
        <v>538</v>
      </c>
      <c r="M649" s="174"/>
      <c r="N649" s="174"/>
      <c r="O649" s="2538"/>
      <c r="P649" s="2538"/>
      <c r="Q649" s="2538"/>
      <c r="R649" s="2538"/>
      <c r="S649" s="2538"/>
      <c r="T649" s="2539"/>
      <c r="U649" s="301"/>
      <c r="V649" s="2802" t="s">
        <v>1018</v>
      </c>
      <c r="W649" s="2803"/>
      <c r="X649" s="223"/>
      <c r="Y649" s="197"/>
      <c r="Z649" s="2565"/>
      <c r="AA649" s="2864"/>
      <c r="AB649" s="2565"/>
      <c r="AC649" s="2864"/>
      <c r="AD649" s="2556">
        <v>0</v>
      </c>
      <c r="AE649" s="2539"/>
      <c r="AF649" s="61"/>
      <c r="AG649" s="176" t="s">
        <v>538</v>
      </c>
      <c r="AH649" s="174"/>
      <c r="AI649" s="174"/>
      <c r="AJ649" s="2538"/>
      <c r="AK649" s="2538"/>
      <c r="AL649" s="2538"/>
      <c r="AM649" s="2538"/>
      <c r="AN649" s="2538"/>
      <c r="AO649" s="2539"/>
    </row>
    <row r="650" spans="1:41" ht="16" customHeight="1" x14ac:dyDescent="0.25">
      <c r="A650" s="2802" t="s">
        <v>1019</v>
      </c>
      <c r="B650" s="2803"/>
      <c r="C650" s="223"/>
      <c r="D650" s="197"/>
      <c r="E650" s="2565"/>
      <c r="F650" s="2864"/>
      <c r="G650" s="2565"/>
      <c r="H650" s="2864"/>
      <c r="I650" s="2556">
        <v>0</v>
      </c>
      <c r="J650" s="2539"/>
      <c r="K650" s="314"/>
      <c r="L650" s="177" t="s">
        <v>540</v>
      </c>
      <c r="M650" s="174"/>
      <c r="N650" s="174"/>
      <c r="O650" s="2538"/>
      <c r="P650" s="2538"/>
      <c r="Q650" s="2538"/>
      <c r="R650" s="2538"/>
      <c r="S650" s="2538"/>
      <c r="T650" s="2539"/>
      <c r="U650" s="301"/>
      <c r="V650" s="2802" t="s">
        <v>1019</v>
      </c>
      <c r="W650" s="2803"/>
      <c r="X650" s="223"/>
      <c r="Y650" s="197"/>
      <c r="Z650" s="2565"/>
      <c r="AA650" s="2864"/>
      <c r="AB650" s="2565"/>
      <c r="AC650" s="2864"/>
      <c r="AD650" s="2556">
        <v>0</v>
      </c>
      <c r="AE650" s="2539"/>
      <c r="AF650" s="61"/>
      <c r="AG650" s="177" t="s">
        <v>540</v>
      </c>
      <c r="AH650" s="174"/>
      <c r="AI650" s="174"/>
      <c r="AJ650" s="2538"/>
      <c r="AK650" s="2538"/>
      <c r="AL650" s="2538"/>
      <c r="AM650" s="2538"/>
      <c r="AN650" s="2538"/>
      <c r="AO650" s="2539"/>
    </row>
    <row r="651" spans="1:41" ht="16" customHeight="1" x14ac:dyDescent="0.25">
      <c r="A651" s="2802" t="s">
        <v>1020</v>
      </c>
      <c r="B651" s="2803"/>
      <c r="C651" s="197"/>
      <c r="D651" s="197"/>
      <c r="E651" s="2565"/>
      <c r="F651" s="2864"/>
      <c r="G651" s="2556"/>
      <c r="H651" s="2864"/>
      <c r="I651" s="2556">
        <v>0</v>
      </c>
      <c r="J651" s="2539"/>
      <c r="K651" s="314"/>
      <c r="L651" s="177" t="s">
        <v>743</v>
      </c>
      <c r="M651" s="174"/>
      <c r="N651" s="174"/>
      <c r="O651" s="2538"/>
      <c r="P651" s="2538"/>
      <c r="Q651" s="2538"/>
      <c r="R651" s="2538"/>
      <c r="S651" s="2538"/>
      <c r="T651" s="2539"/>
      <c r="U651" s="301"/>
      <c r="V651" s="2802" t="s">
        <v>1020</v>
      </c>
      <c r="W651" s="2803"/>
      <c r="X651" s="144"/>
      <c r="Y651" s="197"/>
      <c r="Z651" s="2565"/>
      <c r="AA651" s="2864"/>
      <c r="AB651" s="2565"/>
      <c r="AC651" s="2864"/>
      <c r="AD651" s="2556">
        <v>0</v>
      </c>
      <c r="AE651" s="2539"/>
      <c r="AF651" s="61"/>
      <c r="AG651" s="177" t="s">
        <v>743</v>
      </c>
      <c r="AH651" s="174"/>
      <c r="AI651" s="174"/>
      <c r="AJ651" s="2538"/>
      <c r="AK651" s="2538"/>
      <c r="AL651" s="2538"/>
      <c r="AM651" s="2538"/>
      <c r="AN651" s="2538"/>
      <c r="AO651" s="2539"/>
    </row>
    <row r="652" spans="1:41" ht="16" customHeight="1" x14ac:dyDescent="0.25">
      <c r="A652" s="2802" t="s">
        <v>1021</v>
      </c>
      <c r="B652" s="2803"/>
      <c r="C652" s="197"/>
      <c r="D652" s="197"/>
      <c r="E652" s="2565"/>
      <c r="F652" s="2864"/>
      <c r="G652" s="2556"/>
      <c r="H652" s="2866"/>
      <c r="I652" s="2556">
        <v>0</v>
      </c>
      <c r="J652" s="2539"/>
      <c r="K652" s="314"/>
      <c r="L652" s="193" t="s">
        <v>515</v>
      </c>
      <c r="M652" s="181"/>
      <c r="N652" s="181"/>
      <c r="O652" s="2767"/>
      <c r="P652" s="2767"/>
      <c r="Q652" s="2767"/>
      <c r="R652" s="2767"/>
      <c r="S652" s="2767">
        <v>50000</v>
      </c>
      <c r="T652" s="2768"/>
      <c r="U652" s="301"/>
      <c r="V652" s="2802" t="s">
        <v>1021</v>
      </c>
      <c r="W652" s="2803"/>
      <c r="X652" s="223"/>
      <c r="Y652" s="197"/>
      <c r="Z652" s="2565"/>
      <c r="AA652" s="2864"/>
      <c r="AB652" s="2565"/>
      <c r="AC652" s="2864"/>
      <c r="AD652" s="2556">
        <v>0</v>
      </c>
      <c r="AE652" s="2539"/>
      <c r="AF652" s="61"/>
      <c r="AG652" s="193" t="s">
        <v>515</v>
      </c>
      <c r="AH652" s="181"/>
      <c r="AI652" s="181"/>
      <c r="AJ652" s="2767"/>
      <c r="AK652" s="2767"/>
      <c r="AL652" s="2767"/>
      <c r="AM652" s="2767"/>
      <c r="AN652" s="2767">
        <v>100000</v>
      </c>
      <c r="AO652" s="2768"/>
    </row>
    <row r="653" spans="1:41" ht="16" customHeight="1" x14ac:dyDescent="0.25">
      <c r="A653" s="2802" t="s">
        <v>1022</v>
      </c>
      <c r="B653" s="2803"/>
      <c r="C653" s="197"/>
      <c r="D653" s="197"/>
      <c r="E653" s="2565"/>
      <c r="F653" s="2864"/>
      <c r="G653" s="2556"/>
      <c r="H653" s="2866"/>
      <c r="I653" s="2556">
        <v>0</v>
      </c>
      <c r="J653" s="2539"/>
      <c r="K653" s="314"/>
      <c r="L653" s="182" t="s">
        <v>544</v>
      </c>
      <c r="M653" s="237"/>
      <c r="N653" s="237"/>
      <c r="O653" s="2890"/>
      <c r="P653" s="2890"/>
      <c r="Q653" s="2891"/>
      <c r="R653" s="2891"/>
      <c r="S653" s="2892">
        <v>143102.9</v>
      </c>
      <c r="T653" s="2892"/>
      <c r="U653" s="301"/>
      <c r="V653" s="2802" t="s">
        <v>1102</v>
      </c>
      <c r="W653" s="2803"/>
      <c r="X653" s="324"/>
      <c r="Y653" s="197"/>
      <c r="Z653" s="2565"/>
      <c r="AA653" s="2864"/>
      <c r="AB653" s="2565"/>
      <c r="AC653" s="2864"/>
      <c r="AD653" s="2556">
        <v>0</v>
      </c>
      <c r="AE653" s="2539"/>
      <c r="AF653" s="61"/>
      <c r="AG653" s="182" t="s">
        <v>544</v>
      </c>
      <c r="AH653" s="237"/>
      <c r="AI653" s="237"/>
      <c r="AJ653" s="2890"/>
      <c r="AK653" s="2890"/>
      <c r="AL653" s="2891"/>
      <c r="AM653" s="2891"/>
      <c r="AN653" s="2892">
        <v>179323.6</v>
      </c>
      <c r="AO653" s="2892"/>
    </row>
    <row r="654" spans="1:41" ht="16" customHeight="1" x14ac:dyDescent="0.25">
      <c r="A654" s="2802" t="s">
        <v>1023</v>
      </c>
      <c r="B654" s="2803"/>
      <c r="C654" s="144"/>
      <c r="D654" s="197"/>
      <c r="E654" s="2565"/>
      <c r="F654" s="2864"/>
      <c r="G654" s="2565"/>
      <c r="H654" s="2864"/>
      <c r="I654" s="2556">
        <v>0</v>
      </c>
      <c r="J654" s="2539"/>
      <c r="K654" s="314"/>
      <c r="L654" s="185"/>
      <c r="M654" s="174"/>
      <c r="N654" s="174"/>
      <c r="O654" s="2538"/>
      <c r="P654" s="2538"/>
      <c r="Q654" s="2538"/>
      <c r="R654" s="2538"/>
      <c r="S654" s="2538"/>
      <c r="T654" s="2539"/>
      <c r="U654" s="301"/>
      <c r="V654" s="2802" t="s">
        <v>1023</v>
      </c>
      <c r="W654" s="2803"/>
      <c r="X654" s="223"/>
      <c r="Y654" s="197"/>
      <c r="Z654" s="2565"/>
      <c r="AA654" s="2864"/>
      <c r="AB654" s="2565"/>
      <c r="AC654" s="2864"/>
      <c r="AD654" s="2556">
        <v>0</v>
      </c>
      <c r="AE654" s="2539"/>
      <c r="AF654" s="61"/>
      <c r="AG654" s="185"/>
      <c r="AH654" s="174"/>
      <c r="AI654" s="174"/>
      <c r="AJ654" s="2538"/>
      <c r="AK654" s="2538"/>
      <c r="AL654" s="2538"/>
      <c r="AM654" s="2538"/>
      <c r="AN654" s="2538"/>
      <c r="AO654" s="2539"/>
    </row>
    <row r="655" spans="1:41" ht="16" customHeight="1" thickBot="1" x14ac:dyDescent="0.3">
      <c r="A655" s="2802" t="s">
        <v>1024</v>
      </c>
      <c r="B655" s="2803"/>
      <c r="C655" s="144"/>
      <c r="D655" s="144"/>
      <c r="E655" s="2565"/>
      <c r="F655" s="2864"/>
      <c r="G655" s="2565"/>
      <c r="H655" s="2864"/>
      <c r="I655" s="2556">
        <v>0</v>
      </c>
      <c r="J655" s="2539"/>
      <c r="K655" s="314"/>
      <c r="L655" s="186" t="s">
        <v>598</v>
      </c>
      <c r="M655" s="241"/>
      <c r="N655" s="241"/>
      <c r="O655" s="241"/>
      <c r="P655" s="241"/>
      <c r="Q655" s="187"/>
      <c r="R655" s="187"/>
      <c r="S655" s="2771">
        <v>3246532.9</v>
      </c>
      <c r="T655" s="2772"/>
      <c r="U655" s="301"/>
      <c r="V655" s="2802" t="s">
        <v>1024</v>
      </c>
      <c r="W655" s="2803"/>
      <c r="X655" s="144"/>
      <c r="Y655" s="197"/>
      <c r="Z655" s="2565"/>
      <c r="AA655" s="2864"/>
      <c r="AB655" s="2565"/>
      <c r="AC655" s="2864"/>
      <c r="AD655" s="2556">
        <v>0</v>
      </c>
      <c r="AE655" s="2539"/>
      <c r="AF655" s="61"/>
      <c r="AG655" s="186" t="s">
        <v>598</v>
      </c>
      <c r="AH655" s="241"/>
      <c r="AI655" s="241"/>
      <c r="AJ655" s="241"/>
      <c r="AK655" s="241"/>
      <c r="AL655" s="187"/>
      <c r="AM655" s="187"/>
      <c r="AN655" s="2771">
        <v>2162413.6</v>
      </c>
      <c r="AO655" s="2772"/>
    </row>
    <row r="656" spans="1:41" ht="16" customHeight="1" x14ac:dyDescent="0.15">
      <c r="A656" s="2802" t="s">
        <v>1064</v>
      </c>
      <c r="B656" s="2803"/>
      <c r="C656" s="197" t="s">
        <v>507</v>
      </c>
      <c r="D656" s="197" t="s">
        <v>508</v>
      </c>
      <c r="E656" s="2556">
        <v>6</v>
      </c>
      <c r="F656" s="2539"/>
      <c r="G656" s="2873">
        <v>34000</v>
      </c>
      <c r="H656" s="2874"/>
      <c r="I656" s="2556">
        <v>204000</v>
      </c>
      <c r="J656" s="2539"/>
      <c r="K656" s="319"/>
      <c r="L656" s="174"/>
      <c r="M656" s="174"/>
      <c r="N656" s="174"/>
      <c r="O656" s="174"/>
      <c r="P656" s="174"/>
      <c r="Q656" s="174"/>
      <c r="R656" s="174"/>
      <c r="S656" s="174"/>
      <c r="T656" s="174"/>
      <c r="U656" s="301"/>
      <c r="V656" s="2802" t="s">
        <v>1030</v>
      </c>
      <c r="W656" s="2803"/>
      <c r="X656" s="144" t="s">
        <v>507</v>
      </c>
      <c r="Y656" s="197" t="s">
        <v>508</v>
      </c>
      <c r="Z656" s="2556">
        <v>10</v>
      </c>
      <c r="AA656" s="2539"/>
      <c r="AB656" s="2873">
        <v>34000</v>
      </c>
      <c r="AC656" s="2874"/>
      <c r="AD656" s="2556">
        <v>340000</v>
      </c>
      <c r="AE656" s="2539"/>
      <c r="AF656" s="61"/>
      <c r="AG656" s="174"/>
      <c r="AH656" s="174"/>
      <c r="AI656" s="174"/>
      <c r="AJ656" s="174"/>
      <c r="AK656" s="174"/>
      <c r="AL656" s="174"/>
      <c r="AM656" s="174"/>
      <c r="AN656" s="174"/>
      <c r="AO656" s="174"/>
    </row>
    <row r="657" spans="1:41" ht="16" customHeight="1" x14ac:dyDescent="0.25">
      <c r="A657" s="2802" t="s">
        <v>1031</v>
      </c>
      <c r="B657" s="2803"/>
      <c r="C657" s="144"/>
      <c r="D657" s="144"/>
      <c r="E657" s="2565"/>
      <c r="F657" s="2864"/>
      <c r="G657" s="2556"/>
      <c r="H657" s="2866"/>
      <c r="I657" s="2556">
        <v>0</v>
      </c>
      <c r="J657" s="2539"/>
      <c r="K657" s="314"/>
      <c r="L657" s="15" t="s">
        <v>1546</v>
      </c>
      <c r="M657" s="174"/>
      <c r="N657" s="174"/>
      <c r="O657" s="174"/>
      <c r="P657" s="174"/>
      <c r="Q657" s="174"/>
      <c r="R657" s="174"/>
      <c r="S657" s="174"/>
      <c r="T657" s="174"/>
      <c r="U657" s="301"/>
      <c r="V657" s="2802" t="s">
        <v>1031</v>
      </c>
      <c r="W657" s="2803"/>
      <c r="X657" s="144"/>
      <c r="Y657" s="197"/>
      <c r="Z657" s="2565"/>
      <c r="AA657" s="2864"/>
      <c r="AB657" s="2565"/>
      <c r="AC657" s="2864"/>
      <c r="AD657" s="2556">
        <v>0</v>
      </c>
      <c r="AE657" s="2539"/>
      <c r="AF657" s="61"/>
      <c r="AG657" s="15" t="s">
        <v>1546</v>
      </c>
      <c r="AH657" s="174"/>
      <c r="AI657" s="174"/>
      <c r="AJ657" s="174"/>
      <c r="AK657" s="174"/>
      <c r="AL657" s="174"/>
      <c r="AM657" s="174"/>
      <c r="AN657" s="174"/>
      <c r="AO657" s="174"/>
    </row>
    <row r="658" spans="1:41" ht="16" customHeight="1" x14ac:dyDescent="0.25">
      <c r="A658" s="2802" t="s">
        <v>1032</v>
      </c>
      <c r="B658" s="2803"/>
      <c r="C658" s="223"/>
      <c r="D658" s="197"/>
      <c r="E658" s="2565"/>
      <c r="F658" s="2864"/>
      <c r="G658" s="2565"/>
      <c r="H658" s="2864"/>
      <c r="I658" s="2556">
        <v>0</v>
      </c>
      <c r="J658" s="2539"/>
      <c r="K658" s="314"/>
      <c r="L658" s="2174" t="s">
        <v>1602</v>
      </c>
      <c r="M658" s="1923"/>
      <c r="N658" s="1923"/>
      <c r="O658" s="1923"/>
      <c r="P658" s="1923"/>
      <c r="Q658" s="1938"/>
      <c r="R658" s="1923"/>
      <c r="S658" s="1923"/>
      <c r="T658" s="174"/>
      <c r="U658" s="301"/>
      <c r="V658" s="2802" t="s">
        <v>1032</v>
      </c>
      <c r="W658" s="2803"/>
      <c r="X658" s="223"/>
      <c r="Y658" s="197"/>
      <c r="Z658" s="2565"/>
      <c r="AA658" s="2864"/>
      <c r="AB658" s="2565"/>
      <c r="AC658" s="2864"/>
      <c r="AD658" s="2556">
        <v>0</v>
      </c>
      <c r="AE658" s="2539"/>
      <c r="AF658" s="61"/>
      <c r="AG658" s="2174" t="s">
        <v>1602</v>
      </c>
      <c r="AH658" s="1923"/>
      <c r="AI658" s="1923"/>
      <c r="AJ658" s="1923"/>
      <c r="AK658" s="1923"/>
      <c r="AL658" s="1938"/>
      <c r="AM658" s="1923"/>
      <c r="AN658" s="1923"/>
      <c r="AO658" s="174"/>
    </row>
    <row r="659" spans="1:41" ht="16" customHeight="1" x14ac:dyDescent="0.25">
      <c r="A659" s="2802" t="s">
        <v>1033</v>
      </c>
      <c r="B659" s="2803"/>
      <c r="C659" s="223"/>
      <c r="D659" s="197"/>
      <c r="E659" s="2565"/>
      <c r="F659" s="2864"/>
      <c r="G659" s="2565"/>
      <c r="H659" s="2864"/>
      <c r="I659" s="2556">
        <v>0</v>
      </c>
      <c r="J659" s="2539"/>
      <c r="K659" s="314"/>
      <c r="L659" s="174"/>
      <c r="M659" s="242"/>
      <c r="N659" s="242"/>
      <c r="O659" s="242"/>
      <c r="P659" s="242"/>
      <c r="Q659" s="130"/>
      <c r="R659" s="69"/>
      <c r="S659" s="174"/>
      <c r="T659" s="174"/>
      <c r="U659" s="301"/>
      <c r="V659" s="2802" t="s">
        <v>1033</v>
      </c>
      <c r="W659" s="2803"/>
      <c r="X659" s="223"/>
      <c r="Y659" s="197"/>
      <c r="Z659" s="2565"/>
      <c r="AA659" s="2864"/>
      <c r="AB659" s="2565"/>
      <c r="AC659" s="2864"/>
      <c r="AD659" s="2556">
        <v>0</v>
      </c>
      <c r="AE659" s="2539"/>
      <c r="AF659" s="61"/>
      <c r="AG659" s="174"/>
      <c r="AH659" s="2808"/>
      <c r="AI659" s="2808"/>
      <c r="AJ659" s="2808"/>
      <c r="AK659" s="2808"/>
      <c r="AL659" s="336"/>
      <c r="AM659" s="69"/>
      <c r="AN659" s="174"/>
      <c r="AO659" s="174"/>
    </row>
    <row r="660" spans="1:41" ht="16" customHeight="1" x14ac:dyDescent="0.15">
      <c r="A660" s="2802" t="s">
        <v>1034</v>
      </c>
      <c r="B660" s="2803"/>
      <c r="C660" s="197" t="s">
        <v>507</v>
      </c>
      <c r="D660" s="197" t="s">
        <v>508</v>
      </c>
      <c r="E660" s="2556">
        <v>3</v>
      </c>
      <c r="F660" s="2539"/>
      <c r="G660" s="2873">
        <v>34000</v>
      </c>
      <c r="H660" s="2874"/>
      <c r="I660" s="2556">
        <v>102000</v>
      </c>
      <c r="J660" s="2539"/>
      <c r="K660" s="314"/>
      <c r="L660" s="174"/>
      <c r="M660" s="2808"/>
      <c r="N660" s="2808"/>
      <c r="O660" s="2808"/>
      <c r="P660" s="2808"/>
      <c r="Q660" s="130"/>
      <c r="R660" s="69"/>
      <c r="S660" s="174"/>
      <c r="T660" s="174"/>
      <c r="U660" s="301"/>
      <c r="V660" s="2802" t="s">
        <v>1034</v>
      </c>
      <c r="W660" s="2803"/>
      <c r="X660" s="144" t="s">
        <v>507</v>
      </c>
      <c r="Y660" s="197" t="s">
        <v>508</v>
      </c>
      <c r="Z660" s="2556">
        <v>2</v>
      </c>
      <c r="AA660" s="2539"/>
      <c r="AB660" s="2873">
        <v>34000</v>
      </c>
      <c r="AC660" s="2874"/>
      <c r="AD660" s="2556">
        <v>68000</v>
      </c>
      <c r="AE660" s="2539"/>
      <c r="AF660" s="61"/>
      <c r="AG660" s="174"/>
      <c r="AH660" s="242"/>
      <c r="AI660" s="242"/>
      <c r="AJ660" s="242"/>
      <c r="AK660" s="242"/>
      <c r="AL660" s="130"/>
      <c r="AM660" s="69"/>
      <c r="AN660" s="174"/>
      <c r="AO660" s="174"/>
    </row>
    <row r="661" spans="1:41" ht="16" customHeight="1" x14ac:dyDescent="0.15">
      <c r="A661" s="2802" t="s">
        <v>901</v>
      </c>
      <c r="B661" s="2803"/>
      <c r="C661" s="197" t="s">
        <v>507</v>
      </c>
      <c r="D661" s="197" t="s">
        <v>508</v>
      </c>
      <c r="E661" s="2556">
        <v>2</v>
      </c>
      <c r="F661" s="2539"/>
      <c r="G661" s="2873">
        <v>34000</v>
      </c>
      <c r="H661" s="2874"/>
      <c r="I661" s="2556">
        <v>68000</v>
      </c>
      <c r="J661" s="2539"/>
      <c r="K661" s="314"/>
      <c r="L661" s="174"/>
      <c r="M661" s="2808"/>
      <c r="N661" s="2808"/>
      <c r="O661" s="2808"/>
      <c r="P661" s="2808"/>
      <c r="Q661" s="130"/>
      <c r="R661" s="174"/>
      <c r="S661" s="174"/>
      <c r="T661" s="174"/>
      <c r="U661" s="301"/>
      <c r="V661" s="2802" t="s">
        <v>901</v>
      </c>
      <c r="W661" s="2803"/>
      <c r="X661" s="144" t="s">
        <v>507</v>
      </c>
      <c r="Y661" s="197" t="s">
        <v>508</v>
      </c>
      <c r="Z661" s="2556">
        <v>1</v>
      </c>
      <c r="AA661" s="2539"/>
      <c r="AB661" s="2873">
        <v>34000</v>
      </c>
      <c r="AC661" s="2874"/>
      <c r="AD661" s="2556">
        <v>34000</v>
      </c>
      <c r="AE661" s="2539"/>
      <c r="AF661" s="61"/>
      <c r="AG661" s="174"/>
      <c r="AH661" s="242"/>
      <c r="AI661" s="242"/>
      <c r="AJ661" s="242"/>
      <c r="AK661" s="242"/>
      <c r="AL661" s="130"/>
      <c r="AM661" s="174"/>
      <c r="AN661" s="174"/>
      <c r="AO661" s="174"/>
    </row>
    <row r="662" spans="1:41" ht="16" customHeight="1" x14ac:dyDescent="0.25">
      <c r="A662" s="2802" t="s">
        <v>902</v>
      </c>
      <c r="B662" s="2803"/>
      <c r="C662" s="197" t="s">
        <v>507</v>
      </c>
      <c r="D662" s="197" t="s">
        <v>508</v>
      </c>
      <c r="E662" s="2565">
        <v>1</v>
      </c>
      <c r="F662" s="2864"/>
      <c r="G662" s="2873">
        <v>34000</v>
      </c>
      <c r="H662" s="2874"/>
      <c r="I662" s="2556">
        <v>34000</v>
      </c>
      <c r="J662" s="2539"/>
      <c r="K662" s="314"/>
      <c r="L662" s="174"/>
      <c r="M662" s="2808"/>
      <c r="N662" s="2808"/>
      <c r="O662" s="2808"/>
      <c r="P662" s="2808"/>
      <c r="Q662" s="307"/>
      <c r="R662" s="69"/>
      <c r="S662" s="174"/>
      <c r="T662" s="174"/>
      <c r="U662" s="301"/>
      <c r="V662" s="2802" t="s">
        <v>902</v>
      </c>
      <c r="W662" s="2803"/>
      <c r="X662" s="144" t="s">
        <v>507</v>
      </c>
      <c r="Y662" s="197" t="s">
        <v>508</v>
      </c>
      <c r="Z662" s="2565">
        <v>1</v>
      </c>
      <c r="AA662" s="2864"/>
      <c r="AB662" s="2873">
        <v>34000</v>
      </c>
      <c r="AC662" s="2874"/>
      <c r="AD662" s="2556">
        <v>34000</v>
      </c>
      <c r="AE662" s="2539"/>
      <c r="AF662" s="61"/>
      <c r="AG662" s="174"/>
      <c r="AH662" s="2808"/>
      <c r="AI662" s="2808"/>
      <c r="AJ662" s="2808"/>
      <c r="AK662" s="2808"/>
      <c r="AL662" s="130"/>
      <c r="AM662" s="69"/>
      <c r="AN662" s="174"/>
      <c r="AO662" s="174"/>
    </row>
    <row r="663" spans="1:41" ht="16" customHeight="1" x14ac:dyDescent="0.25">
      <c r="A663" s="2879" t="s">
        <v>1035</v>
      </c>
      <c r="B663" s="2880"/>
      <c r="C663" s="223"/>
      <c r="D663" s="197"/>
      <c r="E663" s="2565"/>
      <c r="F663" s="2864"/>
      <c r="G663" s="2565"/>
      <c r="H663" s="2864"/>
      <c r="I663" s="2561">
        <v>174930</v>
      </c>
      <c r="J663" s="2562"/>
      <c r="K663" s="314"/>
      <c r="L663" s="174"/>
      <c r="M663" s="174"/>
      <c r="N663" s="174"/>
      <c r="O663" s="174"/>
      <c r="P663" s="174"/>
      <c r="Q663" s="174"/>
      <c r="R663" s="69"/>
      <c r="S663" s="174"/>
      <c r="T663" s="174"/>
      <c r="U663" s="301"/>
      <c r="V663" s="2879" t="s">
        <v>1035</v>
      </c>
      <c r="W663" s="2880"/>
      <c r="X663" s="233"/>
      <c r="Y663" s="197"/>
      <c r="Z663" s="2565"/>
      <c r="AA663" s="2864"/>
      <c r="AB663" s="2565"/>
      <c r="AC663" s="2864"/>
      <c r="AD663" s="2561">
        <v>752690</v>
      </c>
      <c r="AE663" s="2562"/>
      <c r="AF663" s="61"/>
      <c r="AG663" s="174"/>
      <c r="AH663" s="2808"/>
      <c r="AI663" s="2808"/>
      <c r="AJ663" s="2808"/>
      <c r="AK663" s="2808"/>
      <c r="AL663" s="130"/>
      <c r="AM663" s="69"/>
      <c r="AN663" s="174"/>
      <c r="AO663" s="174"/>
    </row>
    <row r="664" spans="1:41" ht="16" customHeight="1" x14ac:dyDescent="0.25">
      <c r="A664" s="2802" t="s">
        <v>904</v>
      </c>
      <c r="B664" s="2803"/>
      <c r="C664" s="197" t="s">
        <v>507</v>
      </c>
      <c r="D664" s="197" t="s">
        <v>508</v>
      </c>
      <c r="E664" s="2565">
        <v>3</v>
      </c>
      <c r="F664" s="2864"/>
      <c r="G664" s="2873">
        <v>34000</v>
      </c>
      <c r="H664" s="2874"/>
      <c r="I664" s="2556">
        <v>102000</v>
      </c>
      <c r="J664" s="2539"/>
      <c r="K664" s="314"/>
      <c r="L664" s="61"/>
      <c r="M664" s="61"/>
      <c r="N664" s="61"/>
      <c r="O664" s="61"/>
      <c r="P664" s="61"/>
      <c r="Q664" s="61"/>
      <c r="R664" s="69"/>
      <c r="S664" s="174"/>
      <c r="T664" s="174"/>
      <c r="U664" s="301"/>
      <c r="V664" s="2802" t="s">
        <v>904</v>
      </c>
      <c r="W664" s="2803"/>
      <c r="X664" s="144" t="s">
        <v>507</v>
      </c>
      <c r="Y664" s="197" t="s">
        <v>508</v>
      </c>
      <c r="Z664" s="2565">
        <v>11</v>
      </c>
      <c r="AA664" s="2864"/>
      <c r="AB664" s="2873">
        <v>34000</v>
      </c>
      <c r="AC664" s="2874"/>
      <c r="AD664" s="2556">
        <v>374000</v>
      </c>
      <c r="AE664" s="2539"/>
      <c r="AF664" s="61"/>
      <c r="AG664" s="174"/>
      <c r="AH664" s="2808"/>
      <c r="AI664" s="2808"/>
      <c r="AJ664" s="2808"/>
      <c r="AK664" s="2808"/>
      <c r="AL664" s="307"/>
      <c r="AM664" s="69"/>
      <c r="AN664" s="174"/>
      <c r="AO664" s="174"/>
    </row>
    <row r="665" spans="1:41" ht="16" customHeight="1" x14ac:dyDescent="0.25">
      <c r="A665" s="2802" t="s">
        <v>1036</v>
      </c>
      <c r="B665" s="2803"/>
      <c r="C665" s="144"/>
      <c r="D665" s="144"/>
      <c r="E665" s="2565"/>
      <c r="F665" s="2864"/>
      <c r="G665" s="2556"/>
      <c r="H665" s="2864"/>
      <c r="I665" s="2556">
        <v>0</v>
      </c>
      <c r="J665" s="2539"/>
      <c r="K665" s="314"/>
      <c r="L665" s="61"/>
      <c r="M665" s="61"/>
      <c r="N665" s="61"/>
      <c r="O665" s="61"/>
      <c r="P665" s="61"/>
      <c r="Q665" s="61"/>
      <c r="R665" s="174"/>
      <c r="S665" s="174"/>
      <c r="T665" s="174"/>
      <c r="U665" s="301"/>
      <c r="V665" s="2802" t="s">
        <v>1036</v>
      </c>
      <c r="W665" s="2803"/>
      <c r="X665" s="144"/>
      <c r="Y665" s="197"/>
      <c r="Z665" s="2565"/>
      <c r="AA665" s="2864"/>
      <c r="AB665" s="2565"/>
      <c r="AC665" s="2864"/>
      <c r="AD665" s="2556">
        <v>0</v>
      </c>
      <c r="AE665" s="2539"/>
      <c r="AF665" s="61"/>
      <c r="AG665" s="174"/>
      <c r="AH665" s="174"/>
      <c r="AI665" s="174"/>
      <c r="AJ665" s="174"/>
      <c r="AK665" s="174"/>
      <c r="AL665" s="174"/>
      <c r="AM665" s="174"/>
      <c r="AN665" s="174"/>
      <c r="AO665" s="174"/>
    </row>
    <row r="666" spans="1:41" ht="16" customHeight="1" x14ac:dyDescent="0.25">
      <c r="A666" s="2802" t="s">
        <v>913</v>
      </c>
      <c r="B666" s="2803"/>
      <c r="C666" s="144"/>
      <c r="D666" s="144"/>
      <c r="E666" s="2565"/>
      <c r="F666" s="2864"/>
      <c r="G666" s="2556"/>
      <c r="H666" s="2864"/>
      <c r="I666" s="2556">
        <v>0</v>
      </c>
      <c r="J666" s="2539"/>
      <c r="K666" s="314"/>
      <c r="L666" s="61"/>
      <c r="M666" s="61"/>
      <c r="N666" s="61"/>
      <c r="O666" s="61"/>
      <c r="P666" s="61"/>
      <c r="Q666" s="61"/>
      <c r="R666" s="61"/>
      <c r="S666" s="174"/>
      <c r="T666" s="174"/>
      <c r="U666" s="301"/>
      <c r="V666" s="2802" t="s">
        <v>913</v>
      </c>
      <c r="W666" s="2803"/>
      <c r="X666" s="144"/>
      <c r="Y666" s="197"/>
      <c r="Z666" s="2565"/>
      <c r="AA666" s="2864"/>
      <c r="AB666" s="2565"/>
      <c r="AC666" s="2864"/>
      <c r="AD666" s="2556">
        <v>0</v>
      </c>
      <c r="AE666" s="2539"/>
      <c r="AF666" s="61"/>
      <c r="AG666" s="61"/>
      <c r="AH666" s="61"/>
      <c r="AI666" s="61"/>
      <c r="AJ666" s="61"/>
      <c r="AK666" s="61"/>
      <c r="AL666" s="61"/>
      <c r="AM666" s="61"/>
      <c r="AN666" s="174"/>
      <c r="AO666" s="174"/>
    </row>
    <row r="667" spans="1:41" ht="16" customHeight="1" x14ac:dyDescent="0.25">
      <c r="A667" s="2802" t="s">
        <v>745</v>
      </c>
      <c r="B667" s="2803"/>
      <c r="C667" s="144"/>
      <c r="D667" s="197"/>
      <c r="E667" s="2565"/>
      <c r="F667" s="2864"/>
      <c r="G667" s="2556"/>
      <c r="H667" s="2866"/>
      <c r="I667" s="2556">
        <v>0</v>
      </c>
      <c r="J667" s="2539"/>
      <c r="L667" s="61"/>
      <c r="M667" s="61"/>
      <c r="N667" s="61"/>
      <c r="O667" s="61"/>
      <c r="P667" s="61"/>
      <c r="Q667" s="61"/>
      <c r="U667" s="301"/>
      <c r="V667" s="2802" t="s">
        <v>745</v>
      </c>
      <c r="W667" s="2803"/>
      <c r="X667" s="144"/>
      <c r="Y667" s="197"/>
      <c r="Z667" s="2565"/>
      <c r="AA667" s="2864"/>
      <c r="AB667" s="2565"/>
      <c r="AC667" s="2864"/>
      <c r="AD667" s="2556">
        <v>0</v>
      </c>
      <c r="AE667" s="2539"/>
      <c r="AF667" s="61"/>
      <c r="AG667" s="61"/>
      <c r="AH667" s="61"/>
      <c r="AI667" s="61"/>
      <c r="AJ667" s="61"/>
      <c r="AK667" s="61"/>
      <c r="AL667" s="61"/>
    </row>
    <row r="668" spans="1:41" ht="16" customHeight="1" x14ac:dyDescent="0.25">
      <c r="A668" s="2802" t="s">
        <v>782</v>
      </c>
      <c r="B668" s="2803"/>
      <c r="C668" s="223"/>
      <c r="D668" s="197" t="s">
        <v>1258</v>
      </c>
      <c r="E668" s="2565"/>
      <c r="F668" s="2864"/>
      <c r="G668" s="2565"/>
      <c r="H668" s="2864"/>
      <c r="I668" s="2556">
        <v>10000</v>
      </c>
      <c r="J668" s="2539"/>
      <c r="L668" s="61"/>
      <c r="M668" s="61"/>
      <c r="N668" s="61"/>
      <c r="O668" s="61"/>
      <c r="P668" s="61"/>
      <c r="Q668" s="61"/>
      <c r="U668" s="301"/>
      <c r="V668" s="2802" t="s">
        <v>782</v>
      </c>
      <c r="W668" s="2803"/>
      <c r="X668" s="223"/>
      <c r="Y668" s="197" t="s">
        <v>811</v>
      </c>
      <c r="Z668" s="2565"/>
      <c r="AA668" s="2864"/>
      <c r="AB668" s="2565"/>
      <c r="AC668" s="2864"/>
      <c r="AD668" s="2556">
        <v>100000</v>
      </c>
      <c r="AE668" s="2539"/>
      <c r="AF668" s="61"/>
      <c r="AG668" s="61"/>
      <c r="AH668" s="61"/>
      <c r="AI668" s="61"/>
      <c r="AJ668" s="61"/>
      <c r="AK668" s="61"/>
      <c r="AL668" s="61"/>
    </row>
    <row r="669" spans="1:41" ht="16" customHeight="1" x14ac:dyDescent="0.25">
      <c r="A669" s="2802" t="s">
        <v>630</v>
      </c>
      <c r="B669" s="2803"/>
      <c r="C669" s="324" t="s">
        <v>780</v>
      </c>
      <c r="D669" s="197" t="s">
        <v>566</v>
      </c>
      <c r="E669" s="2565">
        <v>0.7</v>
      </c>
      <c r="F669" s="2864"/>
      <c r="G669" s="2556">
        <v>89900</v>
      </c>
      <c r="H669" s="2866"/>
      <c r="I669" s="2556">
        <v>62929.999999999993</v>
      </c>
      <c r="J669" s="2539"/>
      <c r="U669" s="301"/>
      <c r="V669" s="2802" t="s">
        <v>630</v>
      </c>
      <c r="W669" s="2803"/>
      <c r="X669" s="144" t="s">
        <v>780</v>
      </c>
      <c r="Y669" s="197" t="s">
        <v>566</v>
      </c>
      <c r="Z669" s="2565">
        <v>3.1</v>
      </c>
      <c r="AA669" s="2864"/>
      <c r="AB669" s="2556">
        <v>89900</v>
      </c>
      <c r="AC669" s="2866"/>
      <c r="AD669" s="2556">
        <v>278690</v>
      </c>
      <c r="AE669" s="2539"/>
      <c r="AF669" s="61"/>
    </row>
    <row r="670" spans="1:41" ht="16" customHeight="1" thickBot="1" x14ac:dyDescent="0.2">
      <c r="A670" s="244" t="s">
        <v>568</v>
      </c>
      <c r="B670" s="245"/>
      <c r="C670" s="246"/>
      <c r="D670" s="245"/>
      <c r="E670" s="2552">
        <v>29</v>
      </c>
      <c r="F670" s="2553"/>
      <c r="G670" s="2552"/>
      <c r="H670" s="2553"/>
      <c r="I670" s="2552">
        <v>1058930</v>
      </c>
      <c r="J670" s="2553"/>
      <c r="U670" s="301"/>
      <c r="V670" s="244" t="s">
        <v>568</v>
      </c>
      <c r="W670" s="245"/>
      <c r="X670" s="246"/>
      <c r="Y670" s="245"/>
      <c r="Z670" s="2552">
        <v>25</v>
      </c>
      <c r="AA670" s="2553"/>
      <c r="AB670" s="2552"/>
      <c r="AC670" s="2553"/>
      <c r="AD670" s="2552">
        <v>1228690</v>
      </c>
      <c r="AE670" s="2553"/>
      <c r="AF670" s="61"/>
      <c r="AG670" s="61"/>
      <c r="AH670" s="61"/>
      <c r="AI670" s="61"/>
      <c r="AJ670" s="61"/>
      <c r="AK670" s="61"/>
      <c r="AL670" s="61"/>
      <c r="AM670" s="61"/>
      <c r="AN670" s="61"/>
      <c r="AO670" s="61"/>
    </row>
    <row r="671" spans="1:41" ht="16" customHeight="1" x14ac:dyDescent="0.15">
      <c r="A671" s="61"/>
      <c r="B671" s="61"/>
      <c r="C671" s="61"/>
      <c r="D671" s="61"/>
      <c r="E671" s="61"/>
      <c r="F671" s="61"/>
      <c r="G671" s="61"/>
      <c r="H671" s="309"/>
      <c r="I671" s="309"/>
      <c r="J671" s="309"/>
      <c r="K671" s="331"/>
      <c r="L671" s="61"/>
      <c r="M671" s="61"/>
      <c r="N671" s="61"/>
      <c r="O671" s="61"/>
      <c r="P671" s="61"/>
      <c r="Q671" s="61"/>
      <c r="R671" s="61"/>
      <c r="S671" s="331"/>
      <c r="T671" s="331"/>
      <c r="U671" s="310"/>
      <c r="V671" s="61"/>
      <c r="W671" s="61"/>
      <c r="X671" s="61"/>
      <c r="Y671" s="61"/>
      <c r="Z671" s="61"/>
      <c r="AA671" s="61"/>
      <c r="AB671" s="61"/>
      <c r="AC671" s="309"/>
      <c r="AD671" s="309"/>
      <c r="AE671" s="309"/>
      <c r="AF671" s="310"/>
      <c r="AG671" s="61"/>
      <c r="AH671" s="61"/>
      <c r="AI671" s="61"/>
      <c r="AJ671" s="61"/>
      <c r="AK671" s="61"/>
      <c r="AL671" s="61"/>
      <c r="AM671" s="61"/>
      <c r="AN671" s="310"/>
      <c r="AO671" s="310"/>
    </row>
    <row r="672" spans="1:41" ht="16" customHeight="1" x14ac:dyDescent="0.15">
      <c r="A672" s="61"/>
      <c r="B672" s="61"/>
      <c r="C672" s="61"/>
      <c r="D672" s="61"/>
      <c r="E672" s="61"/>
      <c r="F672" s="61"/>
      <c r="G672" s="61"/>
      <c r="H672" s="61"/>
      <c r="I672" s="61"/>
      <c r="J672" s="61"/>
      <c r="K672" s="61"/>
      <c r="L672" s="61"/>
      <c r="M672" s="61"/>
      <c r="N672" s="61"/>
      <c r="O672" s="61"/>
      <c r="P672" s="61"/>
      <c r="Q672" s="61"/>
      <c r="R672" s="61"/>
      <c r="S672" s="2896"/>
      <c r="T672" s="2896"/>
      <c r="U672" s="301"/>
      <c r="V672" s="61"/>
      <c r="W672" s="61"/>
      <c r="X672" s="61"/>
      <c r="Y672" s="61"/>
      <c r="Z672" s="61"/>
      <c r="AA672" s="61"/>
      <c r="AB672" s="61"/>
      <c r="AC672" s="61"/>
      <c r="AD672" s="61"/>
      <c r="AE672" s="61"/>
      <c r="AF672" s="61"/>
      <c r="AG672" s="61"/>
      <c r="AH672" s="61"/>
      <c r="AI672" s="61"/>
      <c r="AJ672" s="61"/>
      <c r="AK672" s="61"/>
      <c r="AL672" s="61"/>
      <c r="AM672" s="61"/>
      <c r="AN672" s="2896"/>
      <c r="AO672" s="2896"/>
    </row>
    <row r="673" spans="1:41" ht="16" customHeight="1" x14ac:dyDescent="0.15">
      <c r="A673" s="2612"/>
      <c r="B673" s="2612"/>
      <c r="C673" s="2612"/>
      <c r="D673" s="2612"/>
      <c r="E673" s="2612"/>
      <c r="F673" s="2612"/>
      <c r="G673" s="2612"/>
      <c r="H673" s="2612"/>
      <c r="I673" s="2612"/>
      <c r="J673" s="2612"/>
      <c r="K673" s="2612"/>
      <c r="L673" s="2612"/>
      <c r="M673" s="2612"/>
      <c r="N673" s="2612"/>
      <c r="O673" s="2612"/>
      <c r="P673" s="2612"/>
      <c r="Q673" s="2612"/>
      <c r="R673" s="2612"/>
      <c r="S673" s="2612"/>
      <c r="T673" s="2612"/>
      <c r="U673" s="2612"/>
      <c r="V673" s="2612"/>
      <c r="W673" s="2612"/>
      <c r="X673" s="2612"/>
      <c r="Y673" s="2612"/>
      <c r="Z673" s="2612"/>
      <c r="AA673" s="2612"/>
      <c r="AB673" s="2612"/>
      <c r="AC673" s="2612"/>
      <c r="AD673" s="2612"/>
      <c r="AE673" s="2612"/>
      <c r="AF673" s="2612"/>
      <c r="AG673" s="2612"/>
      <c r="AH673" s="2612"/>
      <c r="AI673" s="2612"/>
      <c r="AJ673" s="2612"/>
      <c r="AK673" s="2612"/>
      <c r="AL673" s="2612"/>
      <c r="AM673" s="2612"/>
      <c r="AN673" s="2612"/>
      <c r="AO673" s="2612"/>
    </row>
    <row r="674" spans="1:41" ht="16" customHeight="1" x14ac:dyDescent="0.15">
      <c r="A674" s="311"/>
      <c r="B674" s="311"/>
      <c r="C674" s="311"/>
      <c r="D674" s="311"/>
      <c r="E674" s="309"/>
      <c r="F674" s="309"/>
      <c r="G674" s="309"/>
      <c r="H674" s="309"/>
      <c r="I674" s="309"/>
      <c r="J674" s="309"/>
      <c r="K674" s="331"/>
      <c r="L674" s="331"/>
      <c r="M674" s="331"/>
      <c r="N674" s="331"/>
      <c r="O674" s="331"/>
      <c r="P674" s="331"/>
      <c r="Q674" s="331"/>
      <c r="R674" s="331"/>
      <c r="S674" s="331"/>
      <c r="T674" s="331"/>
      <c r="U674" s="310"/>
      <c r="V674" s="311"/>
      <c r="W674" s="311"/>
      <c r="X674" s="311"/>
      <c r="Y674" s="311"/>
      <c r="Z674" s="309"/>
      <c r="AA674" s="309"/>
      <c r="AB674" s="309"/>
      <c r="AC674" s="309"/>
      <c r="AD674" s="309"/>
      <c r="AE674" s="309"/>
      <c r="AF674" s="310"/>
      <c r="AG674" s="310"/>
      <c r="AH674" s="310"/>
      <c r="AI674" s="310"/>
      <c r="AJ674" s="310"/>
      <c r="AK674" s="310"/>
      <c r="AL674" s="310"/>
      <c r="AM674" s="310"/>
      <c r="AN674" s="310"/>
      <c r="AO674" s="310"/>
    </row>
    <row r="675" spans="1:41" ht="16" customHeight="1" x14ac:dyDescent="0.15">
      <c r="A675" s="2613" t="s">
        <v>1882</v>
      </c>
      <c r="B675" s="2613"/>
      <c r="C675" s="2613"/>
      <c r="D675" s="2613"/>
      <c r="E675" s="2613"/>
      <c r="F675" s="2613"/>
      <c r="G675" s="2613"/>
      <c r="H675" s="2613"/>
      <c r="I675" s="2613"/>
      <c r="J675" s="2613"/>
      <c r="K675" s="2613"/>
      <c r="L675" s="2613"/>
      <c r="M675" s="2613"/>
      <c r="N675" s="2613"/>
      <c r="O675" s="2613"/>
      <c r="P675" s="2613"/>
      <c r="Q675" s="2613"/>
      <c r="R675" s="2613"/>
      <c r="S675" s="2613"/>
      <c r="T675" s="2613"/>
      <c r="U675" s="313"/>
      <c r="V675" s="2613" t="s">
        <v>1901</v>
      </c>
      <c r="W675" s="2613"/>
      <c r="X675" s="2613"/>
      <c r="Y675" s="2613"/>
      <c r="Z675" s="2613"/>
      <c r="AA675" s="2613"/>
      <c r="AB675" s="2613"/>
      <c r="AC675" s="2613"/>
      <c r="AD675" s="2613"/>
      <c r="AE675" s="2613"/>
      <c r="AF675" s="2613"/>
      <c r="AG675" s="2613"/>
      <c r="AH675" s="2613"/>
      <c r="AI675" s="2613"/>
      <c r="AJ675" s="2613"/>
      <c r="AK675" s="2613"/>
      <c r="AL675" s="2613"/>
      <c r="AM675" s="2613"/>
      <c r="AN675" s="2613"/>
      <c r="AO675" s="2613"/>
    </row>
    <row r="676" spans="1:41" ht="16" customHeight="1" thickBot="1" x14ac:dyDescent="0.2">
      <c r="A676" s="2613"/>
      <c r="B676" s="2613"/>
      <c r="C676" s="2613"/>
      <c r="D676" s="2613"/>
      <c r="E676" s="2613"/>
      <c r="F676" s="2613"/>
      <c r="G676" s="2613"/>
      <c r="H676" s="2613"/>
      <c r="I676" s="2613"/>
      <c r="J676" s="2613"/>
      <c r="K676" s="2613"/>
      <c r="L676" s="2613"/>
      <c r="M676" s="2613"/>
      <c r="N676" s="2613"/>
      <c r="O676" s="2613"/>
      <c r="P676" s="2613"/>
      <c r="Q676" s="2613"/>
      <c r="R676" s="2613"/>
      <c r="S676" s="2613"/>
      <c r="T676" s="2613"/>
      <c r="U676" s="301"/>
      <c r="V676" s="174"/>
      <c r="W676" s="174"/>
      <c r="X676" s="174"/>
      <c r="Y676" s="174"/>
      <c r="Z676" s="174"/>
      <c r="AA676" s="174"/>
      <c r="AB676" s="174"/>
      <c r="AC676" s="174"/>
      <c r="AD676" s="174"/>
      <c r="AE676" s="174"/>
      <c r="AF676" s="61"/>
      <c r="AG676" s="61"/>
      <c r="AH676" s="61"/>
      <c r="AI676" s="61"/>
      <c r="AJ676" s="61"/>
      <c r="AK676" s="61"/>
      <c r="AL676" s="61"/>
      <c r="AM676" s="61"/>
      <c r="AN676" s="61"/>
      <c r="AO676" s="61"/>
    </row>
    <row r="677" spans="1:41" ht="16" customHeight="1" x14ac:dyDescent="0.25">
      <c r="A677" s="2601" t="s">
        <v>446</v>
      </c>
      <c r="B677" s="2602"/>
      <c r="C677" s="2601" t="s">
        <v>447</v>
      </c>
      <c r="D677" s="2606"/>
      <c r="E677" s="2606"/>
      <c r="F677" s="2602"/>
      <c r="G677" s="2601" t="s">
        <v>448</v>
      </c>
      <c r="H677" s="2602"/>
      <c r="I677" s="2601" t="s">
        <v>449</v>
      </c>
      <c r="J677" s="2602"/>
      <c r="K677" s="61"/>
      <c r="L677" s="2599" t="s">
        <v>446</v>
      </c>
      <c r="M677" s="2601" t="s">
        <v>447</v>
      </c>
      <c r="N677" s="2606"/>
      <c r="O677" s="2606"/>
      <c r="P677" s="2602"/>
      <c r="Q677" s="2601" t="s">
        <v>448</v>
      </c>
      <c r="R677" s="2602"/>
      <c r="S677" s="2601"/>
      <c r="T677" s="2602"/>
      <c r="U677" s="302"/>
      <c r="V677" s="2601" t="s">
        <v>446</v>
      </c>
      <c r="W677" s="2602"/>
      <c r="X677" s="2601" t="s">
        <v>447</v>
      </c>
      <c r="Y677" s="2606"/>
      <c r="Z677" s="2606"/>
      <c r="AA677" s="2602"/>
      <c r="AB677" s="2601" t="s">
        <v>448</v>
      </c>
      <c r="AC677" s="2602"/>
      <c r="AD677" s="2601" t="s">
        <v>449</v>
      </c>
      <c r="AE677" s="2602"/>
      <c r="AF677" s="61"/>
      <c r="AG677" s="2599" t="s">
        <v>446</v>
      </c>
      <c r="AH677" s="2601" t="s">
        <v>447</v>
      </c>
      <c r="AI677" s="2606"/>
      <c r="AJ677" s="2606"/>
      <c r="AK677" s="2602"/>
      <c r="AL677" s="2601" t="s">
        <v>448</v>
      </c>
      <c r="AM677" s="2602"/>
      <c r="AN677" s="2601"/>
      <c r="AO677" s="2895"/>
    </row>
    <row r="678" spans="1:41" ht="16" customHeight="1" thickBot="1" x14ac:dyDescent="0.3">
      <c r="A678" s="2583"/>
      <c r="B678" s="2584"/>
      <c r="C678" s="2585"/>
      <c r="D678" s="2607"/>
      <c r="E678" s="2607"/>
      <c r="F678" s="2586"/>
      <c r="G678" s="2583" t="s">
        <v>451</v>
      </c>
      <c r="H678" s="2584"/>
      <c r="I678" s="2583"/>
      <c r="J678" s="2584"/>
      <c r="K678" s="61"/>
      <c r="L678" s="2663"/>
      <c r="M678" s="2585"/>
      <c r="N678" s="2607"/>
      <c r="O678" s="2607"/>
      <c r="P678" s="2586"/>
      <c r="Q678" s="2583" t="s">
        <v>451</v>
      </c>
      <c r="R678" s="2584"/>
      <c r="S678" s="2583" t="s">
        <v>281</v>
      </c>
      <c r="T678" s="2584"/>
      <c r="U678" s="302"/>
      <c r="V678" s="2583"/>
      <c r="W678" s="2584"/>
      <c r="X678" s="2585"/>
      <c r="Y678" s="2607"/>
      <c r="Z678" s="2607"/>
      <c r="AA678" s="2586"/>
      <c r="AB678" s="2583" t="s">
        <v>451</v>
      </c>
      <c r="AC678" s="2584"/>
      <c r="AD678" s="2583"/>
      <c r="AE678" s="2584"/>
      <c r="AF678" s="61"/>
      <c r="AG678" s="2663"/>
      <c r="AH678" s="2585"/>
      <c r="AI678" s="2607"/>
      <c r="AJ678" s="2607"/>
      <c r="AK678" s="2586"/>
      <c r="AL678" s="2583" t="s">
        <v>451</v>
      </c>
      <c r="AM678" s="2584"/>
      <c r="AN678" s="2583" t="s">
        <v>281</v>
      </c>
      <c r="AO678" s="2864"/>
    </row>
    <row r="679" spans="1:41" ht="16" customHeight="1" x14ac:dyDescent="0.25">
      <c r="A679" s="2583"/>
      <c r="B679" s="2584"/>
      <c r="C679" s="74" t="s">
        <v>452</v>
      </c>
      <c r="D679" s="2663" t="s">
        <v>453</v>
      </c>
      <c r="E679" s="2583" t="s">
        <v>454</v>
      </c>
      <c r="F679" s="2584"/>
      <c r="G679" s="2583" t="s">
        <v>455</v>
      </c>
      <c r="H679" s="2584"/>
      <c r="I679" s="2583" t="s">
        <v>357</v>
      </c>
      <c r="J679" s="2584"/>
      <c r="K679" s="61"/>
      <c r="L679" s="2663"/>
      <c r="M679" s="72" t="s">
        <v>452</v>
      </c>
      <c r="N679" s="2599" t="s">
        <v>453</v>
      </c>
      <c r="O679" s="2601" t="s">
        <v>454</v>
      </c>
      <c r="P679" s="2602"/>
      <c r="Q679" s="2583" t="s">
        <v>455</v>
      </c>
      <c r="R679" s="2584"/>
      <c r="S679" s="2583" t="s">
        <v>357</v>
      </c>
      <c r="T679" s="2584"/>
      <c r="U679" s="302"/>
      <c r="V679" s="2583"/>
      <c r="W679" s="2584"/>
      <c r="X679" s="74" t="s">
        <v>452</v>
      </c>
      <c r="Y679" s="2663" t="s">
        <v>453</v>
      </c>
      <c r="Z679" s="2583" t="s">
        <v>454</v>
      </c>
      <c r="AA679" s="2584"/>
      <c r="AB679" s="2583" t="s">
        <v>455</v>
      </c>
      <c r="AC679" s="2584"/>
      <c r="AD679" s="2583" t="s">
        <v>357</v>
      </c>
      <c r="AE679" s="2584"/>
      <c r="AF679" s="61"/>
      <c r="AG679" s="2663"/>
      <c r="AH679" s="72" t="s">
        <v>452</v>
      </c>
      <c r="AI679" s="2663" t="s">
        <v>453</v>
      </c>
      <c r="AJ679" s="2583" t="s">
        <v>454</v>
      </c>
      <c r="AK679" s="2584"/>
      <c r="AL679" s="2583" t="s">
        <v>455</v>
      </c>
      <c r="AM679" s="2584"/>
      <c r="AN679" s="2583" t="s">
        <v>357</v>
      </c>
      <c r="AO679" s="2864"/>
    </row>
    <row r="680" spans="1:41" ht="16" customHeight="1" thickBot="1" x14ac:dyDescent="0.3">
      <c r="A680" s="2585"/>
      <c r="B680" s="2586"/>
      <c r="C680" s="75" t="s">
        <v>456</v>
      </c>
      <c r="D680" s="2600"/>
      <c r="E680" s="2585"/>
      <c r="F680" s="2586"/>
      <c r="G680" s="2585"/>
      <c r="H680" s="2586"/>
      <c r="I680" s="2585"/>
      <c r="J680" s="2586"/>
      <c r="K680" s="61"/>
      <c r="L680" s="2600"/>
      <c r="M680" s="71" t="s">
        <v>456</v>
      </c>
      <c r="N680" s="2600"/>
      <c r="O680" s="2585"/>
      <c r="P680" s="2586"/>
      <c r="Q680" s="2585"/>
      <c r="R680" s="2586"/>
      <c r="S680" s="2585"/>
      <c r="T680" s="2586"/>
      <c r="U680" s="302"/>
      <c r="V680" s="2585"/>
      <c r="W680" s="2586"/>
      <c r="X680" s="75" t="s">
        <v>456</v>
      </c>
      <c r="Y680" s="2600"/>
      <c r="Z680" s="2585"/>
      <c r="AA680" s="2586"/>
      <c r="AB680" s="2585"/>
      <c r="AC680" s="2586"/>
      <c r="AD680" s="2585"/>
      <c r="AE680" s="2586"/>
      <c r="AF680" s="61"/>
      <c r="AG680" s="2600"/>
      <c r="AH680" s="71" t="s">
        <v>456</v>
      </c>
      <c r="AI680" s="2600"/>
      <c r="AJ680" s="2585"/>
      <c r="AK680" s="2586"/>
      <c r="AL680" s="2585"/>
      <c r="AM680" s="2586"/>
      <c r="AN680" s="2893"/>
      <c r="AO680" s="2894"/>
    </row>
    <row r="681" spans="1:41" ht="16" customHeight="1" x14ac:dyDescent="0.25">
      <c r="A681" s="2898" t="s">
        <v>457</v>
      </c>
      <c r="B681" s="2899"/>
      <c r="C681" s="220"/>
      <c r="D681" s="197"/>
      <c r="E681" s="2565"/>
      <c r="F681" s="2864"/>
      <c r="G681" s="2565"/>
      <c r="H681" s="2864"/>
      <c r="I681" s="2565"/>
      <c r="J681" s="2864"/>
      <c r="K681" s="314"/>
      <c r="L681" s="143" t="s">
        <v>458</v>
      </c>
      <c r="M681" s="221"/>
      <c r="N681" s="222"/>
      <c r="O681" s="2591"/>
      <c r="P681" s="2592"/>
      <c r="Q681" s="2591"/>
      <c r="R681" s="2592"/>
      <c r="S681" s="2591"/>
      <c r="T681" s="2592"/>
      <c r="U681" s="301"/>
      <c r="V681" s="2898" t="s">
        <v>457</v>
      </c>
      <c r="W681" s="2899"/>
      <c r="X681" s="220"/>
      <c r="Y681" s="197"/>
      <c r="Z681" s="2565"/>
      <c r="AA681" s="2864"/>
      <c r="AB681" s="2565"/>
      <c r="AC681" s="2864"/>
      <c r="AD681" s="2565"/>
      <c r="AE681" s="2864"/>
      <c r="AF681" s="61"/>
      <c r="AG681" s="143" t="s">
        <v>458</v>
      </c>
      <c r="AH681" s="221"/>
      <c r="AI681" s="222"/>
      <c r="AJ681" s="2591"/>
      <c r="AK681" s="2592"/>
      <c r="AL681" s="2591"/>
      <c r="AM681" s="2592"/>
      <c r="AN681" s="2591"/>
      <c r="AO681" s="2592"/>
    </row>
    <row r="682" spans="1:41" ht="16" customHeight="1" x14ac:dyDescent="0.25">
      <c r="A682" s="2879" t="s">
        <v>990</v>
      </c>
      <c r="B682" s="2880"/>
      <c r="C682" s="61"/>
      <c r="D682" s="324"/>
      <c r="E682" s="2565"/>
      <c r="F682" s="2864"/>
      <c r="G682" s="2565"/>
      <c r="H682" s="2864"/>
      <c r="I682" s="2561">
        <v>204000</v>
      </c>
      <c r="J682" s="2881"/>
      <c r="K682" s="314"/>
      <c r="L682" s="146"/>
      <c r="M682" s="224"/>
      <c r="N682" s="197"/>
      <c r="O682" s="2556"/>
      <c r="P682" s="2539"/>
      <c r="Q682" s="2556"/>
      <c r="R682" s="2539"/>
      <c r="S682" s="2556"/>
      <c r="T682" s="2539"/>
      <c r="U682" s="301"/>
      <c r="V682" s="2879" t="s">
        <v>990</v>
      </c>
      <c r="W682" s="2880"/>
      <c r="X682" s="223"/>
      <c r="Y682" s="197"/>
      <c r="Z682" s="2565"/>
      <c r="AA682" s="2864"/>
      <c r="AB682" s="2565"/>
      <c r="AC682" s="2864"/>
      <c r="AD682" s="2888">
        <v>0</v>
      </c>
      <c r="AE682" s="2881"/>
      <c r="AF682" s="61"/>
      <c r="AG682" s="146"/>
      <c r="AH682" s="224"/>
      <c r="AI682" s="197"/>
      <c r="AJ682" s="2556"/>
      <c r="AK682" s="2539"/>
      <c r="AL682" s="2556"/>
      <c r="AM682" s="2539"/>
      <c r="AN682" s="2556"/>
      <c r="AO682" s="2539"/>
    </row>
    <row r="683" spans="1:41" ht="16" customHeight="1" x14ac:dyDescent="0.25">
      <c r="A683" s="2875" t="s">
        <v>991</v>
      </c>
      <c r="B683" s="2876"/>
      <c r="C683" s="223"/>
      <c r="D683" s="197"/>
      <c r="E683" s="2565"/>
      <c r="F683" s="2864"/>
      <c r="G683" s="2565"/>
      <c r="H683" s="2864"/>
      <c r="I683" s="2556">
        <v>0</v>
      </c>
      <c r="J683" s="2539"/>
      <c r="K683" s="314"/>
      <c r="L683" s="146" t="s">
        <v>461</v>
      </c>
      <c r="M683" s="197"/>
      <c r="N683" s="197"/>
      <c r="O683" s="2556"/>
      <c r="P683" s="2539"/>
      <c r="Q683" s="2556"/>
      <c r="R683" s="2539"/>
      <c r="S683" s="2556">
        <v>0</v>
      </c>
      <c r="T683" s="2539"/>
      <c r="U683" s="301"/>
      <c r="V683" s="2875" t="s">
        <v>991</v>
      </c>
      <c r="W683" s="2876"/>
      <c r="X683" s="223"/>
      <c r="Y683" s="197"/>
      <c r="Z683" s="2565"/>
      <c r="AA683" s="2864"/>
      <c r="AB683" s="2565"/>
      <c r="AC683" s="2864"/>
      <c r="AD683" s="2556">
        <v>0</v>
      </c>
      <c r="AE683" s="2539"/>
      <c r="AF683" s="61"/>
      <c r="AG683" s="146" t="s">
        <v>461</v>
      </c>
      <c r="AH683" s="197"/>
      <c r="AI683" s="197"/>
      <c r="AJ683" s="2556"/>
      <c r="AK683" s="2539"/>
      <c r="AL683" s="2556"/>
      <c r="AM683" s="2539"/>
      <c r="AN683" s="2556"/>
      <c r="AO683" s="2539"/>
    </row>
    <row r="684" spans="1:41" ht="16" customHeight="1" x14ac:dyDescent="0.25">
      <c r="A684" s="2875" t="s">
        <v>992</v>
      </c>
      <c r="B684" s="2876"/>
      <c r="C684" s="144" t="s">
        <v>507</v>
      </c>
      <c r="D684" s="197" t="s">
        <v>508</v>
      </c>
      <c r="E684" s="2565">
        <v>6</v>
      </c>
      <c r="F684" s="2864"/>
      <c r="G684" s="2873">
        <v>34000</v>
      </c>
      <c r="H684" s="2874"/>
      <c r="I684" s="2556">
        <v>204000</v>
      </c>
      <c r="J684" s="2539"/>
      <c r="K684" s="314"/>
      <c r="L684" s="146" t="s">
        <v>873</v>
      </c>
      <c r="M684" s="197" t="s">
        <v>1043</v>
      </c>
      <c r="N684" s="197" t="s">
        <v>508</v>
      </c>
      <c r="O684" s="2556">
        <v>1200</v>
      </c>
      <c r="P684" s="2539"/>
      <c r="Q684" s="2556">
        <v>2300</v>
      </c>
      <c r="R684" s="2539"/>
      <c r="S684" s="2556">
        <v>2760000</v>
      </c>
      <c r="T684" s="2539"/>
      <c r="U684" s="301"/>
      <c r="V684" s="2875" t="s">
        <v>992</v>
      </c>
      <c r="W684" s="2876"/>
      <c r="X684" s="223"/>
      <c r="Y684" s="197"/>
      <c r="Z684" s="2565"/>
      <c r="AA684" s="2864"/>
      <c r="AB684" s="2565"/>
      <c r="AC684" s="2864"/>
      <c r="AD684" s="2556">
        <v>0</v>
      </c>
      <c r="AE684" s="2539"/>
      <c r="AF684" s="61"/>
      <c r="AG684" s="146" t="s">
        <v>873</v>
      </c>
      <c r="AH684" s="197"/>
      <c r="AI684" s="197"/>
      <c r="AJ684" s="2556"/>
      <c r="AK684" s="2539"/>
      <c r="AL684" s="2556"/>
      <c r="AM684" s="2539"/>
      <c r="AN684" s="2556">
        <v>0</v>
      </c>
      <c r="AO684" s="2539"/>
    </row>
    <row r="685" spans="1:41" ht="16" customHeight="1" x14ac:dyDescent="0.25">
      <c r="A685" s="2879" t="s">
        <v>1002</v>
      </c>
      <c r="B685" s="2880"/>
      <c r="C685" s="233"/>
      <c r="D685" s="197"/>
      <c r="E685" s="2565"/>
      <c r="F685" s="2864"/>
      <c r="G685" s="2565"/>
      <c r="H685" s="2864"/>
      <c r="I685" s="2561">
        <v>0</v>
      </c>
      <c r="J685" s="2881"/>
      <c r="K685" s="314"/>
      <c r="L685" s="146" t="s">
        <v>879</v>
      </c>
      <c r="M685" s="197" t="s">
        <v>1059</v>
      </c>
      <c r="N685" s="197" t="s">
        <v>484</v>
      </c>
      <c r="O685" s="2556">
        <v>4.5</v>
      </c>
      <c r="P685" s="2539"/>
      <c r="Q685" s="2556">
        <v>18350</v>
      </c>
      <c r="R685" s="2539"/>
      <c r="S685" s="2556">
        <v>82575</v>
      </c>
      <c r="T685" s="2539"/>
      <c r="U685" s="301"/>
      <c r="V685" s="2879" t="s">
        <v>1002</v>
      </c>
      <c r="W685" s="2880"/>
      <c r="X685" s="223"/>
      <c r="Y685" s="197"/>
      <c r="Z685" s="2565"/>
      <c r="AA685" s="2864"/>
      <c r="AB685" s="2565"/>
      <c r="AC685" s="2864"/>
      <c r="AD685" s="2561">
        <v>0</v>
      </c>
      <c r="AE685" s="2881"/>
      <c r="AF685" s="61"/>
      <c r="AG685" s="146" t="s">
        <v>879</v>
      </c>
      <c r="AH685" s="197" t="s">
        <v>1134</v>
      </c>
      <c r="AI685" s="197" t="s">
        <v>484</v>
      </c>
      <c r="AJ685" s="2556">
        <v>4.5</v>
      </c>
      <c r="AK685" s="2539"/>
      <c r="AL685" s="2556">
        <v>18000</v>
      </c>
      <c r="AM685" s="2539"/>
      <c r="AN685" s="2556">
        <v>81000</v>
      </c>
      <c r="AO685" s="2539"/>
    </row>
    <row r="686" spans="1:41" ht="16" customHeight="1" x14ac:dyDescent="0.25">
      <c r="A686" s="2875" t="s">
        <v>1003</v>
      </c>
      <c r="B686" s="2876"/>
      <c r="C686" s="144"/>
      <c r="D686" s="197"/>
      <c r="E686" s="2565"/>
      <c r="F686" s="2864"/>
      <c r="G686" s="2556"/>
      <c r="H686" s="2864"/>
      <c r="I686" s="2556">
        <v>0</v>
      </c>
      <c r="J686" s="2539"/>
      <c r="K686" s="314"/>
      <c r="L686" s="146" t="s">
        <v>881</v>
      </c>
      <c r="M686" s="197" t="s">
        <v>916</v>
      </c>
      <c r="N686" s="197" t="s">
        <v>1113</v>
      </c>
      <c r="O686" s="2556">
        <v>3</v>
      </c>
      <c r="P686" s="2539"/>
      <c r="Q686" s="2556">
        <v>34700</v>
      </c>
      <c r="R686" s="2539"/>
      <c r="S686" s="2556">
        <v>104100</v>
      </c>
      <c r="T686" s="2539"/>
      <c r="U686" s="301"/>
      <c r="V686" s="2875" t="s">
        <v>1003</v>
      </c>
      <c r="W686" s="2876"/>
      <c r="X686" s="223"/>
      <c r="Y686" s="197"/>
      <c r="Z686" s="2565"/>
      <c r="AA686" s="2864"/>
      <c r="AB686" s="2565"/>
      <c r="AC686" s="2864"/>
      <c r="AD686" s="2556">
        <v>0</v>
      </c>
      <c r="AE686" s="2539"/>
      <c r="AF686" s="61"/>
      <c r="AG686" s="146" t="s">
        <v>881</v>
      </c>
      <c r="AH686" s="197" t="s">
        <v>916</v>
      </c>
      <c r="AI686" s="197" t="s">
        <v>484</v>
      </c>
      <c r="AJ686" s="2556">
        <v>3</v>
      </c>
      <c r="AK686" s="2539"/>
      <c r="AL686" s="2556">
        <v>37100</v>
      </c>
      <c r="AM686" s="2539"/>
      <c r="AN686" s="2556">
        <v>111300</v>
      </c>
      <c r="AO686" s="2539"/>
    </row>
    <row r="687" spans="1:41" ht="16" customHeight="1" x14ac:dyDescent="0.25">
      <c r="A687" s="2875" t="s">
        <v>992</v>
      </c>
      <c r="B687" s="2876"/>
      <c r="C687" s="223"/>
      <c r="D687" s="197"/>
      <c r="E687" s="2565"/>
      <c r="F687" s="2864"/>
      <c r="G687" s="2556"/>
      <c r="H687" s="2864"/>
      <c r="I687" s="2556">
        <v>0</v>
      </c>
      <c r="J687" s="2539"/>
      <c r="K687" s="314"/>
      <c r="L687" s="146" t="s">
        <v>883</v>
      </c>
      <c r="M687" s="197" t="s">
        <v>1112</v>
      </c>
      <c r="N687" s="197" t="s">
        <v>1113</v>
      </c>
      <c r="O687" s="2557">
        <v>5</v>
      </c>
      <c r="P687" s="2558"/>
      <c r="Q687" s="2556">
        <v>14900</v>
      </c>
      <c r="R687" s="2539"/>
      <c r="S687" s="2556">
        <v>74500</v>
      </c>
      <c r="T687" s="2539"/>
      <c r="U687" s="301"/>
      <c r="V687" s="2875" t="s">
        <v>992</v>
      </c>
      <c r="W687" s="2876"/>
      <c r="X687" s="223"/>
      <c r="Y687" s="197"/>
      <c r="Z687" s="2565"/>
      <c r="AA687" s="2864"/>
      <c r="AB687" s="2565"/>
      <c r="AC687" s="2864"/>
      <c r="AD687" s="2556">
        <v>0</v>
      </c>
      <c r="AE687" s="2539"/>
      <c r="AF687" s="61"/>
      <c r="AG687" s="146" t="s">
        <v>883</v>
      </c>
      <c r="AH687" s="197" t="s">
        <v>1112</v>
      </c>
      <c r="AI687" s="197" t="s">
        <v>1113</v>
      </c>
      <c r="AJ687" s="2557">
        <v>3</v>
      </c>
      <c r="AK687" s="2558"/>
      <c r="AL687" s="2556">
        <v>17150</v>
      </c>
      <c r="AM687" s="2539"/>
      <c r="AN687" s="2556">
        <v>51450</v>
      </c>
      <c r="AO687" s="2539"/>
    </row>
    <row r="688" spans="1:41" ht="16" customHeight="1" x14ac:dyDescent="0.25">
      <c r="A688" s="2875" t="s">
        <v>1004</v>
      </c>
      <c r="B688" s="2876"/>
      <c r="C688" s="223"/>
      <c r="D688" s="197"/>
      <c r="E688" s="2565"/>
      <c r="F688" s="2864"/>
      <c r="G688" s="2556"/>
      <c r="H688" s="2864"/>
      <c r="I688" s="2556">
        <v>0</v>
      </c>
      <c r="J688" s="2539"/>
      <c r="K688" s="314"/>
      <c r="L688" s="146" t="s">
        <v>545</v>
      </c>
      <c r="M688" s="197"/>
      <c r="N688" s="197"/>
      <c r="O688" s="2556"/>
      <c r="P688" s="2539"/>
      <c r="Q688" s="2556"/>
      <c r="R688" s="2539"/>
      <c r="S688" s="2556">
        <v>0</v>
      </c>
      <c r="T688" s="2539"/>
      <c r="U688" s="301"/>
      <c r="V688" s="2875" t="s">
        <v>1004</v>
      </c>
      <c r="W688" s="2876"/>
      <c r="X688" s="223"/>
      <c r="Y688" s="197"/>
      <c r="Z688" s="2565"/>
      <c r="AA688" s="2864"/>
      <c r="AB688" s="2565"/>
      <c r="AC688" s="2864"/>
      <c r="AD688" s="2556">
        <v>0</v>
      </c>
      <c r="AE688" s="2539"/>
      <c r="AF688" s="61"/>
      <c r="AG688" s="146" t="s">
        <v>545</v>
      </c>
      <c r="AH688" s="197"/>
      <c r="AI688" s="197"/>
      <c r="AJ688" s="2556"/>
      <c r="AK688" s="2539"/>
      <c r="AL688" s="2556"/>
      <c r="AM688" s="2539"/>
      <c r="AN688" s="2556">
        <v>0</v>
      </c>
      <c r="AO688" s="2539"/>
    </row>
    <row r="689" spans="1:41" ht="16" customHeight="1" x14ac:dyDescent="0.25">
      <c r="A689" s="2886" t="s">
        <v>1005</v>
      </c>
      <c r="B689" s="2887"/>
      <c r="C689" s="223"/>
      <c r="D689" s="197"/>
      <c r="E689" s="2565"/>
      <c r="F689" s="2864"/>
      <c r="G689" s="2556"/>
      <c r="H689" s="2539"/>
      <c r="I689" s="2561">
        <v>1190000</v>
      </c>
      <c r="J689" s="2881"/>
      <c r="K689" s="314"/>
      <c r="L689" s="324" t="s">
        <v>546</v>
      </c>
      <c r="M689" s="197" t="s">
        <v>770</v>
      </c>
      <c r="N689" s="197" t="s">
        <v>471</v>
      </c>
      <c r="O689" s="2556">
        <v>7</v>
      </c>
      <c r="P689" s="2539"/>
      <c r="Q689" s="2556">
        <v>83300</v>
      </c>
      <c r="R689" s="2539"/>
      <c r="S689" s="2556">
        <v>583100</v>
      </c>
      <c r="T689" s="2539"/>
      <c r="U689" s="301"/>
      <c r="V689" s="2886" t="s">
        <v>1047</v>
      </c>
      <c r="W689" s="2887"/>
      <c r="X689" s="324"/>
      <c r="Y689" s="197"/>
      <c r="Z689" s="2565"/>
      <c r="AA689" s="2864"/>
      <c r="AB689" s="2565"/>
      <c r="AC689" s="2864"/>
      <c r="AD689" s="2561">
        <v>0</v>
      </c>
      <c r="AE689" s="2881"/>
      <c r="AF689" s="61"/>
      <c r="AG689" s="324" t="s">
        <v>546</v>
      </c>
      <c r="AH689" s="197" t="s">
        <v>770</v>
      </c>
      <c r="AI689" s="197" t="s">
        <v>471</v>
      </c>
      <c r="AJ689" s="2557">
        <v>5.5</v>
      </c>
      <c r="AK689" s="2558"/>
      <c r="AL689" s="2556">
        <v>83300</v>
      </c>
      <c r="AM689" s="2539"/>
      <c r="AN689" s="2556">
        <v>458150</v>
      </c>
      <c r="AO689" s="2539"/>
    </row>
    <row r="690" spans="1:41" ht="16" customHeight="1" x14ac:dyDescent="0.15">
      <c r="A690" s="2802" t="s">
        <v>1007</v>
      </c>
      <c r="B690" s="2803"/>
      <c r="C690" s="144" t="s">
        <v>507</v>
      </c>
      <c r="D690" s="197" t="s">
        <v>508</v>
      </c>
      <c r="E690" s="2556">
        <v>12</v>
      </c>
      <c r="F690" s="2539"/>
      <c r="G690" s="2873">
        <v>34000</v>
      </c>
      <c r="H690" s="2874"/>
      <c r="I690" s="2556">
        <v>408000</v>
      </c>
      <c r="J690" s="2539"/>
      <c r="K690" s="314"/>
      <c r="L690" s="146" t="s">
        <v>548</v>
      </c>
      <c r="M690" s="197"/>
      <c r="N690" s="197"/>
      <c r="O690" s="2556"/>
      <c r="P690" s="2539"/>
      <c r="Q690" s="2556"/>
      <c r="R690" s="2539"/>
      <c r="S690" s="2556">
        <v>0</v>
      </c>
      <c r="T690" s="2539"/>
      <c r="U690" s="301"/>
      <c r="V690" s="2802" t="s">
        <v>1003</v>
      </c>
      <c r="W690" s="2803"/>
      <c r="X690" s="324"/>
      <c r="Y690" s="197"/>
      <c r="Z690" s="2556"/>
      <c r="AA690" s="2539"/>
      <c r="AB690" s="2556"/>
      <c r="AC690" s="2539"/>
      <c r="AD690" s="2556">
        <v>0</v>
      </c>
      <c r="AE690" s="2539"/>
      <c r="AF690" s="61"/>
      <c r="AG690" s="146" t="s">
        <v>548</v>
      </c>
      <c r="AH690" s="197"/>
      <c r="AI690" s="197"/>
      <c r="AJ690" s="2556"/>
      <c r="AK690" s="2539"/>
      <c r="AL690" s="2556"/>
      <c r="AM690" s="2539"/>
      <c r="AN690" s="2556">
        <v>0</v>
      </c>
      <c r="AO690" s="2539"/>
    </row>
    <row r="691" spans="1:41" ht="16" customHeight="1" x14ac:dyDescent="0.15">
      <c r="A691" s="2802" t="s">
        <v>1008</v>
      </c>
      <c r="B691" s="2803"/>
      <c r="C691" s="197"/>
      <c r="D691" s="197"/>
      <c r="E691" s="2556"/>
      <c r="F691" s="2539"/>
      <c r="G691" s="2556"/>
      <c r="H691" s="2539"/>
      <c r="I691" s="2556">
        <v>0</v>
      </c>
      <c r="J691" s="2539"/>
      <c r="K691" s="314"/>
      <c r="L691" s="146" t="s">
        <v>469</v>
      </c>
      <c r="M691" s="197" t="s">
        <v>1135</v>
      </c>
      <c r="N691" s="197" t="s">
        <v>826</v>
      </c>
      <c r="O691" s="2556">
        <v>4</v>
      </c>
      <c r="P691" s="2539"/>
      <c r="Q691" s="2556">
        <v>61586</v>
      </c>
      <c r="R691" s="2539"/>
      <c r="S691" s="2556">
        <v>246344</v>
      </c>
      <c r="T691" s="2539"/>
      <c r="U691" s="301"/>
      <c r="V691" s="2802" t="s">
        <v>1008</v>
      </c>
      <c r="W691" s="2803"/>
      <c r="X691" s="223"/>
      <c r="Y691" s="197"/>
      <c r="Z691" s="2556"/>
      <c r="AA691" s="2539"/>
      <c r="AB691" s="2556"/>
      <c r="AC691" s="2539"/>
      <c r="AD691" s="2556">
        <v>0</v>
      </c>
      <c r="AE691" s="2539"/>
      <c r="AF691" s="61"/>
      <c r="AG691" s="146" t="s">
        <v>469</v>
      </c>
      <c r="AH691" s="197"/>
      <c r="AI691" s="197"/>
      <c r="AJ691" s="2556"/>
      <c r="AK691" s="2539"/>
      <c r="AL691" s="2556"/>
      <c r="AM691" s="2539"/>
      <c r="AN691" s="2556">
        <v>0</v>
      </c>
      <c r="AO691" s="2539"/>
    </row>
    <row r="692" spans="1:41" ht="16" customHeight="1" x14ac:dyDescent="0.15">
      <c r="A692" s="2802" t="s">
        <v>480</v>
      </c>
      <c r="B692" s="2803"/>
      <c r="C692" s="144"/>
      <c r="D692" s="197"/>
      <c r="E692" s="2556"/>
      <c r="F692" s="2539"/>
      <c r="G692" s="2556"/>
      <c r="H692" s="2539"/>
      <c r="I692" s="2556">
        <v>0</v>
      </c>
      <c r="J692" s="2539"/>
      <c r="K692" s="314"/>
      <c r="L692" s="146" t="s">
        <v>467</v>
      </c>
      <c r="M692" s="197" t="s">
        <v>727</v>
      </c>
      <c r="N692" s="197" t="s">
        <v>566</v>
      </c>
      <c r="O692" s="2556">
        <v>1</v>
      </c>
      <c r="P692" s="2539"/>
      <c r="Q692" s="2556">
        <v>151700</v>
      </c>
      <c r="R692" s="2539"/>
      <c r="S692" s="2556">
        <v>151700</v>
      </c>
      <c r="T692" s="2539"/>
      <c r="U692" s="301"/>
      <c r="V692" s="2802" t="s">
        <v>480</v>
      </c>
      <c r="W692" s="2803"/>
      <c r="X692" s="223"/>
      <c r="Y692" s="197"/>
      <c r="Z692" s="2556"/>
      <c r="AA692" s="2539"/>
      <c r="AB692" s="2556"/>
      <c r="AC692" s="2539"/>
      <c r="AD692" s="2556">
        <v>0</v>
      </c>
      <c r="AE692" s="2539"/>
      <c r="AF692" s="61"/>
      <c r="AG692" s="146" t="s">
        <v>467</v>
      </c>
      <c r="AH692" s="197"/>
      <c r="AI692" s="197"/>
      <c r="AJ692" s="2556"/>
      <c r="AK692" s="2539"/>
      <c r="AL692" s="2556"/>
      <c r="AM692" s="2539"/>
      <c r="AN692" s="2556">
        <v>0</v>
      </c>
      <c r="AO692" s="2539"/>
    </row>
    <row r="693" spans="1:41" ht="16" customHeight="1" x14ac:dyDescent="0.25">
      <c r="A693" s="2802" t="s">
        <v>481</v>
      </c>
      <c r="B693" s="2803"/>
      <c r="C693" s="335"/>
      <c r="D693" s="144"/>
      <c r="E693" s="2556"/>
      <c r="F693" s="2539"/>
      <c r="G693" s="2556"/>
      <c r="H693" s="2539"/>
      <c r="I693" s="2556">
        <v>0</v>
      </c>
      <c r="J693" s="2539"/>
      <c r="K693" s="314"/>
      <c r="L693" s="146" t="s">
        <v>891</v>
      </c>
      <c r="M693" s="197"/>
      <c r="N693" s="197"/>
      <c r="O693" s="2556"/>
      <c r="P693" s="2539"/>
      <c r="Q693" s="2556"/>
      <c r="R693" s="2539"/>
      <c r="S693" s="2556">
        <v>0</v>
      </c>
      <c r="T693" s="2539"/>
      <c r="U693" s="301"/>
      <c r="V693" s="2802" t="s">
        <v>481</v>
      </c>
      <c r="W693" s="2803"/>
      <c r="X693" s="223"/>
      <c r="Y693" s="197"/>
      <c r="Z693" s="2556"/>
      <c r="AA693" s="2539"/>
      <c r="AB693" s="2556"/>
      <c r="AC693" s="2539"/>
      <c r="AD693" s="2556">
        <v>0</v>
      </c>
      <c r="AE693" s="2539"/>
      <c r="AF693" s="61"/>
      <c r="AG693" s="146" t="s">
        <v>891</v>
      </c>
      <c r="AH693" s="197"/>
      <c r="AI693" s="197"/>
      <c r="AJ693" s="2556"/>
      <c r="AK693" s="2539"/>
      <c r="AL693" s="2556"/>
      <c r="AM693" s="2539"/>
      <c r="AN693" s="2556">
        <v>0</v>
      </c>
      <c r="AO693" s="2539"/>
    </row>
    <row r="694" spans="1:41" ht="16" customHeight="1" x14ac:dyDescent="0.25">
      <c r="A694" s="2802" t="s">
        <v>922</v>
      </c>
      <c r="B694" s="2803"/>
      <c r="C694" s="144" t="s">
        <v>507</v>
      </c>
      <c r="D694" s="197" t="s">
        <v>508</v>
      </c>
      <c r="E694" s="2556">
        <v>3</v>
      </c>
      <c r="F694" s="2539"/>
      <c r="G694" s="2873">
        <v>34000</v>
      </c>
      <c r="H694" s="2874"/>
      <c r="I694" s="2556">
        <v>102000</v>
      </c>
      <c r="J694" s="2539"/>
      <c r="K694" s="314"/>
      <c r="L694" s="146" t="s">
        <v>610</v>
      </c>
      <c r="M694" s="197"/>
      <c r="N694" s="197"/>
      <c r="O694" s="2556"/>
      <c r="P694" s="2539"/>
      <c r="Q694" s="2556"/>
      <c r="R694" s="2539"/>
      <c r="S694" s="2556">
        <v>0</v>
      </c>
      <c r="T694" s="2539"/>
      <c r="U694" s="301"/>
      <c r="V694" s="2802" t="s">
        <v>1080</v>
      </c>
      <c r="W694" s="2803"/>
      <c r="X694" s="324"/>
      <c r="Y694" s="197"/>
      <c r="Z694" s="2556"/>
      <c r="AA694" s="2539"/>
      <c r="AB694" s="2556"/>
      <c r="AC694" s="2864"/>
      <c r="AD694" s="2556">
        <v>0</v>
      </c>
      <c r="AE694" s="2539"/>
      <c r="AF694" s="61"/>
      <c r="AG694" s="146" t="s">
        <v>610</v>
      </c>
      <c r="AH694" s="197"/>
      <c r="AI694" s="197"/>
      <c r="AJ694" s="2556"/>
      <c r="AK694" s="2539"/>
      <c r="AL694" s="2556"/>
      <c r="AM694" s="2539"/>
      <c r="AN694" s="2556">
        <v>0</v>
      </c>
      <c r="AO694" s="2539"/>
    </row>
    <row r="695" spans="1:41" ht="16" customHeight="1" x14ac:dyDescent="0.25">
      <c r="A695" s="2802" t="s">
        <v>1010</v>
      </c>
      <c r="B695" s="2803"/>
      <c r="C695" s="144" t="s">
        <v>507</v>
      </c>
      <c r="D695" s="197" t="s">
        <v>508</v>
      </c>
      <c r="E695" s="2565">
        <v>12</v>
      </c>
      <c r="F695" s="2864"/>
      <c r="G695" s="2873">
        <v>34000</v>
      </c>
      <c r="H695" s="2874"/>
      <c r="I695" s="2556">
        <v>408000</v>
      </c>
      <c r="J695" s="2539"/>
      <c r="K695" s="314"/>
      <c r="L695" s="146" t="s">
        <v>518</v>
      </c>
      <c r="M695" s="250"/>
      <c r="N695" s="144"/>
      <c r="O695" s="2556"/>
      <c r="P695" s="2539"/>
      <c r="Q695" s="2556"/>
      <c r="R695" s="2539"/>
      <c r="S695" s="2556">
        <v>0</v>
      </c>
      <c r="T695" s="2539"/>
      <c r="U695" s="301"/>
      <c r="V695" s="2802" t="s">
        <v>1010</v>
      </c>
      <c r="W695" s="2803"/>
      <c r="X695" s="223"/>
      <c r="Y695" s="197"/>
      <c r="Z695" s="2565"/>
      <c r="AA695" s="2864"/>
      <c r="AB695" s="2565"/>
      <c r="AC695" s="2864"/>
      <c r="AD695" s="2556">
        <v>0</v>
      </c>
      <c r="AE695" s="2539"/>
      <c r="AF695" s="61"/>
      <c r="AG695" s="146" t="s">
        <v>518</v>
      </c>
      <c r="AH695" s="250"/>
      <c r="AI695" s="144"/>
      <c r="AJ695" s="2556"/>
      <c r="AK695" s="2539"/>
      <c r="AL695" s="2556"/>
      <c r="AM695" s="2539"/>
      <c r="AN695" s="2556">
        <v>0</v>
      </c>
      <c r="AO695" s="2539"/>
    </row>
    <row r="696" spans="1:41" ht="16" customHeight="1" x14ac:dyDescent="0.25">
      <c r="A696" s="2802" t="s">
        <v>1011</v>
      </c>
      <c r="B696" s="2803"/>
      <c r="C696" s="144" t="s">
        <v>507</v>
      </c>
      <c r="D696" s="197" t="s">
        <v>508</v>
      </c>
      <c r="E696" s="2565">
        <v>3</v>
      </c>
      <c r="F696" s="2864"/>
      <c r="G696" s="2873">
        <v>34000</v>
      </c>
      <c r="H696" s="2874"/>
      <c r="I696" s="2556">
        <v>102000</v>
      </c>
      <c r="J696" s="2539"/>
      <c r="K696" s="314"/>
      <c r="L696" s="146" t="s">
        <v>818</v>
      </c>
      <c r="M696" s="197"/>
      <c r="N696" s="197"/>
      <c r="O696" s="2556"/>
      <c r="P696" s="2539"/>
      <c r="Q696" s="2556"/>
      <c r="R696" s="2539"/>
      <c r="S696" s="2556">
        <v>0</v>
      </c>
      <c r="T696" s="2539"/>
      <c r="U696" s="301"/>
      <c r="V696" s="2802" t="s">
        <v>1011</v>
      </c>
      <c r="W696" s="2803"/>
      <c r="X696" s="223"/>
      <c r="Y696" s="197"/>
      <c r="Z696" s="2565"/>
      <c r="AA696" s="2864"/>
      <c r="AB696" s="2565"/>
      <c r="AC696" s="2864"/>
      <c r="AD696" s="2556">
        <v>0</v>
      </c>
      <c r="AE696" s="2539"/>
      <c r="AF696" s="61"/>
      <c r="AG696" s="146" t="s">
        <v>818</v>
      </c>
      <c r="AH696" s="197"/>
      <c r="AI696" s="197"/>
      <c r="AJ696" s="2556"/>
      <c r="AK696" s="2539"/>
      <c r="AL696" s="2556"/>
      <c r="AM696" s="2539"/>
      <c r="AN696" s="2556">
        <v>0</v>
      </c>
      <c r="AO696" s="2539"/>
    </row>
    <row r="697" spans="1:41" ht="16" customHeight="1" x14ac:dyDescent="0.25">
      <c r="A697" s="2802" t="s">
        <v>893</v>
      </c>
      <c r="B697" s="2803"/>
      <c r="C697" s="144"/>
      <c r="D697" s="197"/>
      <c r="E697" s="2565"/>
      <c r="F697" s="2864"/>
      <c r="G697" s="2565"/>
      <c r="H697" s="2864"/>
      <c r="I697" s="2556">
        <v>0</v>
      </c>
      <c r="J697" s="2539"/>
      <c r="K697" s="314"/>
      <c r="L697" s="146" t="s">
        <v>590</v>
      </c>
      <c r="M697" s="197"/>
      <c r="N697" s="197"/>
      <c r="O697" s="2556"/>
      <c r="P697" s="2539"/>
      <c r="Q697" s="2556"/>
      <c r="R697" s="2539"/>
      <c r="S697" s="2556">
        <v>0</v>
      </c>
      <c r="T697" s="2539"/>
      <c r="U697" s="301"/>
      <c r="V697" s="2802" t="s">
        <v>893</v>
      </c>
      <c r="W697" s="2803"/>
      <c r="X697" s="223"/>
      <c r="Y697" s="197"/>
      <c r="Z697" s="2565"/>
      <c r="AA697" s="2864"/>
      <c r="AB697" s="2565"/>
      <c r="AC697" s="2864"/>
      <c r="AD697" s="2556">
        <v>0</v>
      </c>
      <c r="AE697" s="2539"/>
      <c r="AF697" s="61"/>
      <c r="AG697" s="146" t="s">
        <v>590</v>
      </c>
      <c r="AH697" s="197"/>
      <c r="AI697" s="197"/>
      <c r="AJ697" s="2556"/>
      <c r="AK697" s="2539"/>
      <c r="AL697" s="2556"/>
      <c r="AM697" s="2539"/>
      <c r="AN697" s="2556">
        <v>0</v>
      </c>
      <c r="AO697" s="2539"/>
    </row>
    <row r="698" spans="1:41" ht="16" customHeight="1" x14ac:dyDescent="0.25">
      <c r="A698" s="2802" t="s">
        <v>1012</v>
      </c>
      <c r="B698" s="2803"/>
      <c r="C698" s="144" t="s">
        <v>507</v>
      </c>
      <c r="D698" s="197" t="s">
        <v>508</v>
      </c>
      <c r="E698" s="2565">
        <v>5</v>
      </c>
      <c r="F698" s="2864"/>
      <c r="G698" s="2873">
        <v>34000</v>
      </c>
      <c r="H698" s="2874"/>
      <c r="I698" s="2556">
        <v>170000</v>
      </c>
      <c r="J698" s="2539"/>
      <c r="K698" s="314"/>
      <c r="L698" s="146" t="s">
        <v>894</v>
      </c>
      <c r="M698" s="197"/>
      <c r="N698" s="197"/>
      <c r="O698" s="2556"/>
      <c r="P698" s="2539"/>
      <c r="Q698" s="2556"/>
      <c r="R698" s="2539"/>
      <c r="S698" s="2556">
        <v>0</v>
      </c>
      <c r="T698" s="2539"/>
      <c r="U698" s="301"/>
      <c r="V698" s="2802" t="s">
        <v>1012</v>
      </c>
      <c r="W698" s="2803"/>
      <c r="X698" s="223"/>
      <c r="Y698" s="197"/>
      <c r="Z698" s="2565"/>
      <c r="AA698" s="2864"/>
      <c r="AB698" s="2565"/>
      <c r="AC698" s="2864"/>
      <c r="AD698" s="2556">
        <v>0</v>
      </c>
      <c r="AE698" s="2539"/>
      <c r="AF698" s="61"/>
      <c r="AG698" s="146" t="s">
        <v>894</v>
      </c>
      <c r="AH698" s="197"/>
      <c r="AI698" s="197"/>
      <c r="AJ698" s="2556"/>
      <c r="AK698" s="2539"/>
      <c r="AL698" s="2556"/>
      <c r="AM698" s="2539"/>
      <c r="AN698" s="2556">
        <v>0</v>
      </c>
      <c r="AO698" s="2539"/>
    </row>
    <row r="699" spans="1:41" ht="16" customHeight="1" x14ac:dyDescent="0.25">
      <c r="A699" s="2802" t="s">
        <v>515</v>
      </c>
      <c r="B699" s="2803"/>
      <c r="C699" s="223"/>
      <c r="D699" s="197"/>
      <c r="E699" s="2565"/>
      <c r="F699" s="2864"/>
      <c r="G699" s="2565"/>
      <c r="H699" s="2864"/>
      <c r="I699" s="2556">
        <v>0</v>
      </c>
      <c r="J699" s="2539"/>
      <c r="K699" s="314"/>
      <c r="L699" s="232" t="s">
        <v>526</v>
      </c>
      <c r="M699" s="144"/>
      <c r="N699" s="144"/>
      <c r="O699" s="2680"/>
      <c r="P699" s="2680"/>
      <c r="Q699" s="2680"/>
      <c r="R699" s="2680"/>
      <c r="S699" s="2556">
        <v>0</v>
      </c>
      <c r="T699" s="2539"/>
      <c r="U699" s="301"/>
      <c r="V699" s="2802" t="s">
        <v>515</v>
      </c>
      <c r="W699" s="2803"/>
      <c r="X699" s="223"/>
      <c r="Y699" s="197"/>
      <c r="Z699" s="2565"/>
      <c r="AA699" s="2864"/>
      <c r="AB699" s="2565"/>
      <c r="AC699" s="2864"/>
      <c r="AD699" s="2556">
        <v>0</v>
      </c>
      <c r="AE699" s="2539"/>
      <c r="AF699" s="61"/>
      <c r="AG699" s="232" t="s">
        <v>526</v>
      </c>
      <c r="AH699" s="144"/>
      <c r="AI699" s="144"/>
      <c r="AJ699" s="2680"/>
      <c r="AK699" s="2680"/>
      <c r="AL699" s="2680"/>
      <c r="AM699" s="2680"/>
      <c r="AN699" s="2556">
        <v>0</v>
      </c>
      <c r="AO699" s="2539"/>
    </row>
    <row r="700" spans="1:41" ht="16" customHeight="1" x14ac:dyDescent="0.25">
      <c r="A700" s="2879" t="s">
        <v>1013</v>
      </c>
      <c r="B700" s="2880"/>
      <c r="C700" s="223"/>
      <c r="D700" s="197"/>
      <c r="E700" s="2565"/>
      <c r="F700" s="2864"/>
      <c r="G700" s="2565"/>
      <c r="H700" s="2864"/>
      <c r="I700" s="2561">
        <v>1462000</v>
      </c>
      <c r="J700" s="2881"/>
      <c r="K700" s="314"/>
      <c r="L700" s="232"/>
      <c r="M700" s="233"/>
      <c r="N700" s="144"/>
      <c r="O700" s="2680"/>
      <c r="P700" s="2680"/>
      <c r="Q700" s="2680"/>
      <c r="R700" s="2680"/>
      <c r="S700" s="2556"/>
      <c r="T700" s="2539"/>
      <c r="U700" s="301"/>
      <c r="V700" s="2879" t="s">
        <v>1013</v>
      </c>
      <c r="W700" s="2880"/>
      <c r="X700" s="223"/>
      <c r="Y700" s="197"/>
      <c r="Z700" s="2565"/>
      <c r="AA700" s="2864"/>
      <c r="AB700" s="2565"/>
      <c r="AC700" s="2864"/>
      <c r="AD700" s="2561">
        <v>1530000</v>
      </c>
      <c r="AE700" s="2881"/>
      <c r="AF700" s="61"/>
      <c r="AG700" s="232" t="s">
        <v>1105</v>
      </c>
      <c r="AH700" s="144"/>
      <c r="AI700" s="144"/>
      <c r="AJ700" s="2680"/>
      <c r="AK700" s="2680"/>
      <c r="AL700" s="2680"/>
      <c r="AM700" s="2680"/>
      <c r="AN700" s="2556">
        <v>0</v>
      </c>
      <c r="AO700" s="2539"/>
    </row>
    <row r="701" spans="1:41" ht="16" customHeight="1" x14ac:dyDescent="0.15">
      <c r="A701" s="2802" t="s">
        <v>872</v>
      </c>
      <c r="B701" s="2803"/>
      <c r="C701" s="144" t="s">
        <v>507</v>
      </c>
      <c r="D701" s="197" t="s">
        <v>508</v>
      </c>
      <c r="E701" s="2556">
        <v>8</v>
      </c>
      <c r="F701" s="2539"/>
      <c r="G701" s="2873">
        <v>34000</v>
      </c>
      <c r="H701" s="2874"/>
      <c r="I701" s="2556">
        <v>272000</v>
      </c>
      <c r="J701" s="2539"/>
      <c r="K701" s="314"/>
      <c r="L701" s="235" t="s">
        <v>896</v>
      </c>
      <c r="M701" s="74"/>
      <c r="N701" s="236"/>
      <c r="O701" s="2884"/>
      <c r="P701" s="2884"/>
      <c r="Q701" s="2884"/>
      <c r="R701" s="2884"/>
      <c r="S701" s="2885">
        <v>4002319</v>
      </c>
      <c r="T701" s="2885"/>
      <c r="U701" s="301"/>
      <c r="V701" s="2802" t="s">
        <v>872</v>
      </c>
      <c r="W701" s="2803"/>
      <c r="X701" s="223"/>
      <c r="Y701" s="197"/>
      <c r="Z701" s="2556"/>
      <c r="AA701" s="2539"/>
      <c r="AB701" s="2556"/>
      <c r="AC701" s="2539"/>
      <c r="AD701" s="2556">
        <v>0</v>
      </c>
      <c r="AE701" s="2539"/>
      <c r="AF701" s="61"/>
      <c r="AG701" s="235" t="s">
        <v>896</v>
      </c>
      <c r="AH701" s="74"/>
      <c r="AI701" s="236"/>
      <c r="AJ701" s="2884"/>
      <c r="AK701" s="2884"/>
      <c r="AL701" s="2884"/>
      <c r="AM701" s="2884"/>
      <c r="AN701" s="2885">
        <v>701900</v>
      </c>
      <c r="AO701" s="2885"/>
    </row>
    <row r="702" spans="1:41" ht="16" customHeight="1" x14ac:dyDescent="0.15">
      <c r="A702" s="2802" t="s">
        <v>506</v>
      </c>
      <c r="B702" s="2803"/>
      <c r="C702" s="197"/>
      <c r="D702" s="197"/>
      <c r="E702" s="2556"/>
      <c r="F702" s="2539"/>
      <c r="G702" s="2556"/>
      <c r="H702" s="2539"/>
      <c r="I702" s="2556">
        <v>0</v>
      </c>
      <c r="J702" s="2539"/>
      <c r="K702" s="314"/>
      <c r="L702" s="172"/>
      <c r="M702" s="233"/>
      <c r="N702" s="144"/>
      <c r="O702" s="2680"/>
      <c r="P702" s="2680"/>
      <c r="Q702" s="2680"/>
      <c r="R702" s="2680"/>
      <c r="S702" s="2680"/>
      <c r="T702" s="2680"/>
      <c r="U702" s="301"/>
      <c r="V702" s="2802" t="s">
        <v>506</v>
      </c>
      <c r="W702" s="2803"/>
      <c r="X702" s="223"/>
      <c r="Y702" s="197"/>
      <c r="Z702" s="2556"/>
      <c r="AA702" s="2539"/>
      <c r="AB702" s="2556"/>
      <c r="AC702" s="2539"/>
      <c r="AD702" s="2556">
        <v>0</v>
      </c>
      <c r="AE702" s="2539"/>
      <c r="AF702" s="61"/>
      <c r="AG702" s="172"/>
      <c r="AH702" s="233"/>
      <c r="AI702" s="144"/>
      <c r="AJ702" s="2680"/>
      <c r="AK702" s="2680"/>
      <c r="AL702" s="2680"/>
      <c r="AM702" s="2680"/>
      <c r="AN702" s="2680"/>
      <c r="AO702" s="2680"/>
    </row>
    <row r="703" spans="1:41" ht="16" customHeight="1" x14ac:dyDescent="0.25">
      <c r="A703" s="2802" t="s">
        <v>1015</v>
      </c>
      <c r="B703" s="2803"/>
      <c r="C703" s="197"/>
      <c r="D703" s="197"/>
      <c r="E703" s="2565"/>
      <c r="F703" s="2864"/>
      <c r="G703" s="2556"/>
      <c r="H703" s="2864"/>
      <c r="I703" s="2556">
        <v>0</v>
      </c>
      <c r="J703" s="2539"/>
      <c r="K703" s="314"/>
      <c r="L703" s="168" t="s">
        <v>592</v>
      </c>
      <c r="M703" s="169"/>
      <c r="N703" s="169"/>
      <c r="O703" s="2882"/>
      <c r="P703" s="2882"/>
      <c r="Q703" s="2882"/>
      <c r="R703" s="2882"/>
      <c r="S703" s="2882"/>
      <c r="T703" s="2883"/>
      <c r="U703" s="301"/>
      <c r="V703" s="2802" t="s">
        <v>1015</v>
      </c>
      <c r="W703" s="2803"/>
      <c r="X703" s="223"/>
      <c r="Y703" s="197"/>
      <c r="Z703" s="2565"/>
      <c r="AA703" s="2864"/>
      <c r="AB703" s="2565"/>
      <c r="AC703" s="2864"/>
      <c r="AD703" s="2556">
        <v>0</v>
      </c>
      <c r="AE703" s="2539"/>
      <c r="AF703" s="61"/>
      <c r="AG703" s="168" t="s">
        <v>592</v>
      </c>
      <c r="AH703" s="169"/>
      <c r="AI703" s="169"/>
      <c r="AJ703" s="2882"/>
      <c r="AK703" s="2882"/>
      <c r="AL703" s="2882"/>
      <c r="AM703" s="2882"/>
      <c r="AN703" s="2882"/>
      <c r="AO703" s="2883"/>
    </row>
    <row r="704" spans="1:41" ht="16" customHeight="1" x14ac:dyDescent="0.25">
      <c r="A704" s="2802" t="s">
        <v>1016</v>
      </c>
      <c r="B704" s="2803"/>
      <c r="C704" s="223"/>
      <c r="D704" s="197"/>
      <c r="E704" s="2565"/>
      <c r="F704" s="2864"/>
      <c r="G704" s="2565"/>
      <c r="H704" s="2864"/>
      <c r="I704" s="2556">
        <v>0</v>
      </c>
      <c r="J704" s="2539"/>
      <c r="K704" s="314"/>
      <c r="L704" s="172" t="s">
        <v>1017</v>
      </c>
      <c r="M704" s="332"/>
      <c r="N704" s="174"/>
      <c r="O704" s="2538"/>
      <c r="P704" s="2538"/>
      <c r="Q704" s="2538"/>
      <c r="R704" s="2538"/>
      <c r="S704" s="2538">
        <v>366205.95</v>
      </c>
      <c r="T704" s="2539"/>
      <c r="U704" s="301"/>
      <c r="V704" s="2802" t="s">
        <v>1016</v>
      </c>
      <c r="W704" s="2803"/>
      <c r="X704" s="223"/>
      <c r="Y704" s="197"/>
      <c r="Z704" s="2565"/>
      <c r="AA704" s="2864"/>
      <c r="AB704" s="2565"/>
      <c r="AC704" s="2864"/>
      <c r="AD704" s="2556">
        <v>0</v>
      </c>
      <c r="AE704" s="2539"/>
      <c r="AF704" s="61"/>
      <c r="AG704" s="172" t="s">
        <v>1017</v>
      </c>
      <c r="AH704" s="332"/>
      <c r="AI704" s="174"/>
      <c r="AJ704" s="2538"/>
      <c r="AK704" s="2538"/>
      <c r="AL704" s="2538"/>
      <c r="AM704" s="2538"/>
      <c r="AN704" s="2538">
        <v>175512.5</v>
      </c>
      <c r="AO704" s="2539"/>
    </row>
    <row r="705" spans="1:41" ht="16" customHeight="1" x14ac:dyDescent="0.25">
      <c r="A705" s="2802" t="s">
        <v>1018</v>
      </c>
      <c r="B705" s="2803"/>
      <c r="C705" s="223"/>
      <c r="D705" s="197"/>
      <c r="E705" s="2565"/>
      <c r="F705" s="2864"/>
      <c r="G705" s="2565"/>
      <c r="H705" s="2864"/>
      <c r="I705" s="2556">
        <v>0</v>
      </c>
      <c r="J705" s="2539"/>
      <c r="K705" s="314"/>
      <c r="L705" s="176" t="s">
        <v>538</v>
      </c>
      <c r="M705" s="174"/>
      <c r="N705" s="174"/>
      <c r="O705" s="2538"/>
      <c r="P705" s="2538"/>
      <c r="Q705" s="2538"/>
      <c r="R705" s="2538"/>
      <c r="S705" s="2538">
        <v>120000</v>
      </c>
      <c r="T705" s="2539"/>
      <c r="U705" s="301"/>
      <c r="V705" s="2802" t="s">
        <v>1018</v>
      </c>
      <c r="W705" s="2803"/>
      <c r="X705" s="223"/>
      <c r="Y705" s="197"/>
      <c r="Z705" s="2565"/>
      <c r="AA705" s="2864"/>
      <c r="AB705" s="2565"/>
      <c r="AC705" s="2864"/>
      <c r="AD705" s="2556">
        <v>0</v>
      </c>
      <c r="AE705" s="2539"/>
      <c r="AF705" s="61"/>
      <c r="AG705" s="176" t="s">
        <v>538</v>
      </c>
      <c r="AH705" s="174"/>
      <c r="AI705" s="174"/>
      <c r="AJ705" s="2538"/>
      <c r="AK705" s="2538"/>
      <c r="AL705" s="2538"/>
      <c r="AM705" s="2538"/>
      <c r="AN705" s="2538">
        <v>100000</v>
      </c>
      <c r="AO705" s="2539"/>
    </row>
    <row r="706" spans="1:41" ht="16" customHeight="1" x14ac:dyDescent="0.25">
      <c r="A706" s="2802" t="s">
        <v>1019</v>
      </c>
      <c r="B706" s="2803"/>
      <c r="C706" s="223"/>
      <c r="D706" s="197"/>
      <c r="E706" s="2565"/>
      <c r="F706" s="2864"/>
      <c r="G706" s="2565"/>
      <c r="H706" s="2864"/>
      <c r="I706" s="2556">
        <v>0</v>
      </c>
      <c r="J706" s="2539"/>
      <c r="K706" s="314"/>
      <c r="L706" s="177" t="s">
        <v>540</v>
      </c>
      <c r="M706" s="174"/>
      <c r="N706" s="174"/>
      <c r="O706" s="2538"/>
      <c r="P706" s="2538"/>
      <c r="Q706" s="2538"/>
      <c r="R706" s="2538"/>
      <c r="S706" s="2538">
        <v>400000</v>
      </c>
      <c r="T706" s="2539"/>
      <c r="U706" s="301"/>
      <c r="V706" s="2802" t="s">
        <v>1019</v>
      </c>
      <c r="W706" s="2803"/>
      <c r="X706" s="223"/>
      <c r="Y706" s="197"/>
      <c r="Z706" s="2565"/>
      <c r="AA706" s="2864"/>
      <c r="AB706" s="2565"/>
      <c r="AC706" s="2864"/>
      <c r="AD706" s="2556">
        <v>0</v>
      </c>
      <c r="AE706" s="2539"/>
      <c r="AF706" s="61"/>
      <c r="AG706" s="177" t="s">
        <v>540</v>
      </c>
      <c r="AH706" s="174"/>
      <c r="AI706" s="174"/>
      <c r="AJ706" s="2538"/>
      <c r="AK706" s="2538"/>
      <c r="AL706" s="2538"/>
      <c r="AM706" s="2538"/>
      <c r="AN706" s="2538">
        <v>400000</v>
      </c>
      <c r="AO706" s="2539"/>
    </row>
    <row r="707" spans="1:41" ht="16" customHeight="1" x14ac:dyDescent="0.25">
      <c r="A707" s="2802" t="s">
        <v>1020</v>
      </c>
      <c r="B707" s="2803"/>
      <c r="C707" s="197"/>
      <c r="D707" s="197"/>
      <c r="E707" s="2565"/>
      <c r="F707" s="2864"/>
      <c r="G707" s="2556"/>
      <c r="H707" s="2864"/>
      <c r="I707" s="2556">
        <v>0</v>
      </c>
      <c r="J707" s="2539"/>
      <c r="K707" s="314"/>
      <c r="L707" s="177" t="s">
        <v>743</v>
      </c>
      <c r="M707" s="174"/>
      <c r="N707" s="174"/>
      <c r="O707" s="2538"/>
      <c r="P707" s="2538"/>
      <c r="Q707" s="2538"/>
      <c r="R707" s="2538"/>
      <c r="S707" s="2538">
        <v>366205.95</v>
      </c>
      <c r="T707" s="2539"/>
      <c r="U707" s="301"/>
      <c r="V707" s="2802" t="s">
        <v>1020</v>
      </c>
      <c r="W707" s="2803"/>
      <c r="X707" s="144"/>
      <c r="Y707" s="197"/>
      <c r="Z707" s="2565"/>
      <c r="AA707" s="2864"/>
      <c r="AB707" s="2565"/>
      <c r="AC707" s="2864"/>
      <c r="AD707" s="2556">
        <v>0</v>
      </c>
      <c r="AE707" s="2539"/>
      <c r="AF707" s="61"/>
      <c r="AG707" s="177" t="s">
        <v>743</v>
      </c>
      <c r="AH707" s="174"/>
      <c r="AI707" s="174"/>
      <c r="AJ707" s="2538"/>
      <c r="AK707" s="2538"/>
      <c r="AL707" s="2538"/>
      <c r="AM707" s="2538"/>
      <c r="AN707" s="2538">
        <v>175512.5</v>
      </c>
      <c r="AO707" s="2539"/>
    </row>
    <row r="708" spans="1:41" ht="16" customHeight="1" x14ac:dyDescent="0.25">
      <c r="A708" s="2802" t="s">
        <v>1021</v>
      </c>
      <c r="B708" s="2803"/>
      <c r="C708" s="144" t="s">
        <v>507</v>
      </c>
      <c r="D708" s="197" t="s">
        <v>508</v>
      </c>
      <c r="E708" s="2565">
        <v>12</v>
      </c>
      <c r="F708" s="2864"/>
      <c r="G708" s="2873">
        <v>34000</v>
      </c>
      <c r="H708" s="2874"/>
      <c r="I708" s="2556">
        <v>408000</v>
      </c>
      <c r="J708" s="2539"/>
      <c r="K708" s="314"/>
      <c r="L708" s="193" t="s">
        <v>515</v>
      </c>
      <c r="M708" s="181"/>
      <c r="N708" s="181"/>
      <c r="O708" s="2767"/>
      <c r="P708" s="2767"/>
      <c r="Q708" s="2767"/>
      <c r="R708" s="2767"/>
      <c r="S708" s="2767">
        <v>150000</v>
      </c>
      <c r="T708" s="2768"/>
      <c r="U708" s="301"/>
      <c r="V708" s="2802" t="s">
        <v>1021</v>
      </c>
      <c r="W708" s="2803"/>
      <c r="X708" s="223"/>
      <c r="Y708" s="197"/>
      <c r="Z708" s="2565">
        <v>12</v>
      </c>
      <c r="AA708" s="2864"/>
      <c r="AB708" s="2873">
        <v>34000</v>
      </c>
      <c r="AC708" s="2874"/>
      <c r="AD708" s="2556">
        <v>408000</v>
      </c>
      <c r="AE708" s="2539"/>
      <c r="AF708" s="61"/>
      <c r="AG708" s="193" t="s">
        <v>515</v>
      </c>
      <c r="AH708" s="181"/>
      <c r="AI708" s="181"/>
      <c r="AJ708" s="2767"/>
      <c r="AK708" s="2767"/>
      <c r="AL708" s="2767"/>
      <c r="AM708" s="2767"/>
      <c r="AN708" s="2767">
        <v>150000</v>
      </c>
      <c r="AO708" s="2768"/>
    </row>
    <row r="709" spans="1:41" ht="16" customHeight="1" x14ac:dyDescent="0.25">
      <c r="A709" s="2802" t="s">
        <v>1022</v>
      </c>
      <c r="B709" s="2803"/>
      <c r="C709" s="144" t="s">
        <v>507</v>
      </c>
      <c r="D709" s="197" t="s">
        <v>508</v>
      </c>
      <c r="E709" s="2565">
        <v>15</v>
      </c>
      <c r="F709" s="2864"/>
      <c r="G709" s="2873">
        <v>34000</v>
      </c>
      <c r="H709" s="2874"/>
      <c r="I709" s="2556">
        <v>510000</v>
      </c>
      <c r="J709" s="2539"/>
      <c r="K709" s="314"/>
      <c r="L709" s="182" t="s">
        <v>544</v>
      </c>
      <c r="M709" s="237"/>
      <c r="N709" s="237"/>
      <c r="O709" s="2890"/>
      <c r="P709" s="2890"/>
      <c r="Q709" s="2891"/>
      <c r="R709" s="2891"/>
      <c r="S709" s="2892">
        <v>1402411.9</v>
      </c>
      <c r="T709" s="2892"/>
      <c r="U709" s="301"/>
      <c r="V709" s="2802" t="s">
        <v>1102</v>
      </c>
      <c r="W709" s="2803"/>
      <c r="X709" s="324"/>
      <c r="Y709" s="197"/>
      <c r="Z709" s="2565">
        <v>15</v>
      </c>
      <c r="AA709" s="2864"/>
      <c r="AB709" s="2873">
        <v>34000</v>
      </c>
      <c r="AC709" s="2874"/>
      <c r="AD709" s="2556">
        <v>510000</v>
      </c>
      <c r="AE709" s="2539"/>
      <c r="AF709" s="61"/>
      <c r="AG709" s="182" t="s">
        <v>544</v>
      </c>
      <c r="AH709" s="237"/>
      <c r="AI709" s="237"/>
      <c r="AJ709" s="2890"/>
      <c r="AK709" s="2890"/>
      <c r="AL709" s="2891"/>
      <c r="AM709" s="2891"/>
      <c r="AN709" s="2892">
        <v>1001025</v>
      </c>
      <c r="AO709" s="2892"/>
    </row>
    <row r="710" spans="1:41" ht="16" customHeight="1" x14ac:dyDescent="0.25">
      <c r="A710" s="2802" t="s">
        <v>1023</v>
      </c>
      <c r="B710" s="2803"/>
      <c r="C710" s="144"/>
      <c r="D710" s="197"/>
      <c r="E710" s="2565"/>
      <c r="F710" s="2864"/>
      <c r="G710" s="2565"/>
      <c r="H710" s="2864"/>
      <c r="I710" s="2556">
        <v>0</v>
      </c>
      <c r="J710" s="2539"/>
      <c r="K710" s="314"/>
      <c r="L710" s="185"/>
      <c r="M710" s="174"/>
      <c r="N710" s="174"/>
      <c r="O710" s="2538"/>
      <c r="P710" s="2538"/>
      <c r="Q710" s="2538"/>
      <c r="R710" s="2538"/>
      <c r="S710" s="2538"/>
      <c r="T710" s="2539"/>
      <c r="U710" s="301"/>
      <c r="V710" s="2802" t="s">
        <v>1136</v>
      </c>
      <c r="W710" s="2803"/>
      <c r="X710" s="223"/>
      <c r="Y710" s="197"/>
      <c r="Z710" s="2565">
        <v>10</v>
      </c>
      <c r="AA710" s="2864"/>
      <c r="AB710" s="2873">
        <v>34000</v>
      </c>
      <c r="AC710" s="2874"/>
      <c r="AD710" s="2556">
        <v>340000</v>
      </c>
      <c r="AE710" s="2539"/>
      <c r="AF710" s="61"/>
      <c r="AG710" s="185"/>
      <c r="AH710" s="174"/>
      <c r="AI710" s="174"/>
      <c r="AJ710" s="2538"/>
      <c r="AK710" s="2538"/>
      <c r="AL710" s="2538"/>
      <c r="AM710" s="2538"/>
      <c r="AN710" s="2538"/>
      <c r="AO710" s="2539"/>
    </row>
    <row r="711" spans="1:41" ht="16" customHeight="1" thickBot="1" x14ac:dyDescent="0.3">
      <c r="A711" s="2802" t="s">
        <v>1024</v>
      </c>
      <c r="B711" s="2803"/>
      <c r="C711" s="144"/>
      <c r="D711" s="144"/>
      <c r="E711" s="2565"/>
      <c r="F711" s="2864"/>
      <c r="G711" s="2565"/>
      <c r="H711" s="2864"/>
      <c r="I711" s="2556">
        <v>0</v>
      </c>
      <c r="J711" s="2539"/>
      <c r="K711" s="314"/>
      <c r="L711" s="186" t="s">
        <v>598</v>
      </c>
      <c r="M711" s="241"/>
      <c r="N711" s="241"/>
      <c r="O711" s="241"/>
      <c r="P711" s="241"/>
      <c r="Q711" s="187"/>
      <c r="R711" s="187"/>
      <c r="S711" s="2771">
        <v>8726530.9000000004</v>
      </c>
      <c r="T711" s="2772"/>
      <c r="U711" s="301"/>
      <c r="V711" s="2802" t="s">
        <v>1024</v>
      </c>
      <c r="W711" s="2803"/>
      <c r="X711" s="144"/>
      <c r="Y711" s="197"/>
      <c r="Z711" s="2565"/>
      <c r="AA711" s="2864"/>
      <c r="AB711" s="2556"/>
      <c r="AC711" s="2866"/>
      <c r="AD711" s="2556">
        <v>0</v>
      </c>
      <c r="AE711" s="2539"/>
      <c r="AF711" s="61"/>
      <c r="AG711" s="186" t="s">
        <v>598</v>
      </c>
      <c r="AH711" s="241"/>
      <c r="AI711" s="241"/>
      <c r="AJ711" s="241"/>
      <c r="AK711" s="241"/>
      <c r="AL711" s="187"/>
      <c r="AM711" s="187"/>
      <c r="AN711" s="2771">
        <v>4511275</v>
      </c>
      <c r="AO711" s="2772"/>
    </row>
    <row r="712" spans="1:41" ht="16" customHeight="1" x14ac:dyDescent="0.15">
      <c r="A712" s="2802" t="s">
        <v>1064</v>
      </c>
      <c r="B712" s="2803"/>
      <c r="C712" s="144"/>
      <c r="D712" s="144"/>
      <c r="E712" s="2556"/>
      <c r="F712" s="2539"/>
      <c r="G712" s="2556"/>
      <c r="H712" s="2539"/>
      <c r="I712" s="2556">
        <v>0</v>
      </c>
      <c r="J712" s="2539"/>
      <c r="K712" s="319"/>
      <c r="L712" s="174"/>
      <c r="M712" s="174"/>
      <c r="N712" s="174"/>
      <c r="O712" s="174"/>
      <c r="P712" s="174"/>
      <c r="Q712" s="174"/>
      <c r="R712" s="174"/>
      <c r="S712" s="174"/>
      <c r="T712" s="174"/>
      <c r="U712" s="301"/>
      <c r="V712" s="2802" t="s">
        <v>1030</v>
      </c>
      <c r="W712" s="2803"/>
      <c r="X712" s="144"/>
      <c r="Y712" s="197"/>
      <c r="Z712" s="2556"/>
      <c r="AA712" s="2539"/>
      <c r="AB712" s="2556"/>
      <c r="AC712" s="2539"/>
      <c r="AD712" s="2556">
        <v>0</v>
      </c>
      <c r="AE712" s="2539"/>
      <c r="AF712" s="61"/>
      <c r="AG712" s="174"/>
      <c r="AH712" s="174"/>
      <c r="AI712" s="174"/>
      <c r="AJ712" s="174"/>
      <c r="AK712" s="174"/>
      <c r="AL712" s="174"/>
      <c r="AM712" s="174"/>
      <c r="AN712" s="174"/>
      <c r="AO712" s="174"/>
    </row>
    <row r="713" spans="1:41" ht="16" customHeight="1" x14ac:dyDescent="0.25">
      <c r="A713" s="2802" t="s">
        <v>1031</v>
      </c>
      <c r="B713" s="2803"/>
      <c r="C713" s="144" t="s">
        <v>507</v>
      </c>
      <c r="D713" s="197" t="s">
        <v>508</v>
      </c>
      <c r="E713" s="2565">
        <v>8</v>
      </c>
      <c r="F713" s="2864"/>
      <c r="G713" s="2873">
        <v>34000</v>
      </c>
      <c r="H713" s="2874"/>
      <c r="I713" s="2556">
        <v>272000</v>
      </c>
      <c r="J713" s="2539"/>
      <c r="K713" s="314"/>
      <c r="L713" s="15" t="s">
        <v>1546</v>
      </c>
      <c r="M713" s="174"/>
      <c r="N713" s="174"/>
      <c r="O713" s="174"/>
      <c r="P713" s="174"/>
      <c r="Q713" s="174"/>
      <c r="R713" s="174"/>
      <c r="S713" s="174"/>
      <c r="T713" s="174"/>
      <c r="U713" s="301"/>
      <c r="V713" s="2802" t="s">
        <v>1031</v>
      </c>
      <c r="W713" s="2803"/>
      <c r="X713" s="144"/>
      <c r="Y713" s="197"/>
      <c r="Z713" s="2565">
        <v>8</v>
      </c>
      <c r="AA713" s="2864"/>
      <c r="AB713" s="2873">
        <v>34000</v>
      </c>
      <c r="AC713" s="2874"/>
      <c r="AD713" s="2556">
        <v>272000</v>
      </c>
      <c r="AE713" s="2539"/>
      <c r="AF713" s="61"/>
      <c r="AG713" s="15" t="s">
        <v>1546</v>
      </c>
      <c r="AH713" s="174"/>
      <c r="AI713" s="174"/>
      <c r="AJ713" s="174"/>
      <c r="AK713" s="174"/>
      <c r="AL713" s="174"/>
      <c r="AM713" s="174"/>
      <c r="AN713" s="174"/>
      <c r="AO713" s="174"/>
    </row>
    <row r="714" spans="1:41" ht="16" customHeight="1" x14ac:dyDescent="0.25">
      <c r="A714" s="2802" t="s">
        <v>1032</v>
      </c>
      <c r="B714" s="2803"/>
      <c r="C714" s="223"/>
      <c r="D714" s="197"/>
      <c r="E714" s="2565"/>
      <c r="F714" s="2864"/>
      <c r="G714" s="2565"/>
      <c r="H714" s="2864"/>
      <c r="I714" s="2556">
        <v>0</v>
      </c>
      <c r="J714" s="2539"/>
      <c r="K714" s="314"/>
      <c r="L714" s="2174" t="s">
        <v>1602</v>
      </c>
      <c r="M714" s="1923"/>
      <c r="N714" s="1923"/>
      <c r="O714" s="1923"/>
      <c r="P714" s="1923"/>
      <c r="Q714" s="1938"/>
      <c r="R714" s="1923"/>
      <c r="S714" s="1923"/>
      <c r="T714" s="174"/>
      <c r="U714" s="301"/>
      <c r="V714" s="2802" t="s">
        <v>1032</v>
      </c>
      <c r="W714" s="2803"/>
      <c r="X714" s="223"/>
      <c r="Y714" s="197"/>
      <c r="Z714" s="2565"/>
      <c r="AA714" s="2864"/>
      <c r="AB714" s="2556"/>
      <c r="AC714" s="2866"/>
      <c r="AD714" s="2556">
        <v>0</v>
      </c>
      <c r="AE714" s="2539"/>
      <c r="AF714" s="61"/>
      <c r="AG714" s="2174" t="s">
        <v>1602</v>
      </c>
      <c r="AH714" s="1923"/>
      <c r="AI714" s="1923"/>
      <c r="AJ714" s="1923"/>
      <c r="AK714" s="1923"/>
      <c r="AL714" s="1938"/>
      <c r="AM714" s="1923"/>
      <c r="AN714" s="1923"/>
      <c r="AO714" s="174"/>
    </row>
    <row r="715" spans="1:41" ht="16" customHeight="1" x14ac:dyDescent="0.25">
      <c r="A715" s="2802" t="s">
        <v>1033</v>
      </c>
      <c r="B715" s="2803"/>
      <c r="C715" s="223"/>
      <c r="D715" s="197"/>
      <c r="E715" s="2565"/>
      <c r="F715" s="2864"/>
      <c r="G715" s="2565"/>
      <c r="H715" s="2864"/>
      <c r="I715" s="2556">
        <v>0</v>
      </c>
      <c r="J715" s="2539"/>
      <c r="K715" s="314"/>
      <c r="L715" s="174"/>
      <c r="M715" s="242"/>
      <c r="N715" s="242"/>
      <c r="O715" s="242"/>
      <c r="P715" s="242"/>
      <c r="Q715" s="130"/>
      <c r="R715" s="69"/>
      <c r="S715" s="174"/>
      <c r="T715" s="174"/>
      <c r="U715" s="301"/>
      <c r="V715" s="2802" t="s">
        <v>1033</v>
      </c>
      <c r="W715" s="2803"/>
      <c r="X715" s="223"/>
      <c r="Y715" s="197"/>
      <c r="Z715" s="2565"/>
      <c r="AA715" s="2864"/>
      <c r="AB715" s="2556"/>
      <c r="AC715" s="2866"/>
      <c r="AD715" s="2556">
        <v>0</v>
      </c>
      <c r="AE715" s="2539"/>
      <c r="AF715" s="61"/>
      <c r="AG715" s="174"/>
      <c r="AH715" s="2808"/>
      <c r="AI715" s="2808"/>
      <c r="AJ715" s="2808"/>
      <c r="AK715" s="2808"/>
      <c r="AL715" s="336"/>
      <c r="AM715" s="69"/>
      <c r="AN715" s="174"/>
      <c r="AO715" s="174"/>
    </row>
    <row r="716" spans="1:41" ht="16" customHeight="1" x14ac:dyDescent="0.15">
      <c r="A716" s="2802" t="s">
        <v>1034</v>
      </c>
      <c r="B716" s="2803"/>
      <c r="C716" s="144"/>
      <c r="D716" s="144"/>
      <c r="E716" s="2556"/>
      <c r="F716" s="2539"/>
      <c r="G716" s="2556"/>
      <c r="H716" s="2539"/>
      <c r="I716" s="2556">
        <v>0</v>
      </c>
      <c r="J716" s="2539"/>
      <c r="K716" s="314"/>
      <c r="L716" s="174"/>
      <c r="M716" s="2808"/>
      <c r="N716" s="2808"/>
      <c r="O716" s="2808"/>
      <c r="P716" s="2808"/>
      <c r="Q716" s="130"/>
      <c r="R716" s="69"/>
      <c r="S716" s="174"/>
      <c r="T716" s="174"/>
      <c r="U716" s="301"/>
      <c r="V716" s="2802" t="s">
        <v>1034</v>
      </c>
      <c r="W716" s="2803"/>
      <c r="X716" s="144"/>
      <c r="Y716" s="197"/>
      <c r="Z716" s="2556"/>
      <c r="AA716" s="2539"/>
      <c r="AB716" s="2556"/>
      <c r="AC716" s="2539"/>
      <c r="AD716" s="2556">
        <v>0</v>
      </c>
      <c r="AE716" s="2539"/>
      <c r="AF716" s="61"/>
      <c r="AG716" s="174"/>
      <c r="AH716" s="242"/>
      <c r="AI716" s="242"/>
      <c r="AJ716" s="242"/>
      <c r="AK716" s="242"/>
      <c r="AL716" s="130"/>
      <c r="AM716" s="69"/>
      <c r="AN716" s="174"/>
      <c r="AO716" s="174"/>
    </row>
    <row r="717" spans="1:41" ht="16" customHeight="1" x14ac:dyDescent="0.15">
      <c r="A717" s="2802" t="s">
        <v>901</v>
      </c>
      <c r="B717" s="2803"/>
      <c r="C717" s="144"/>
      <c r="D717" s="144"/>
      <c r="E717" s="2556"/>
      <c r="F717" s="2539"/>
      <c r="G717" s="2556"/>
      <c r="H717" s="2539"/>
      <c r="I717" s="2556">
        <v>0</v>
      </c>
      <c r="J717" s="2539"/>
      <c r="K717" s="314"/>
      <c r="L717" s="174"/>
      <c r="M717" s="2808"/>
      <c r="N717" s="2808"/>
      <c r="O717" s="2808"/>
      <c r="P717" s="2808"/>
      <c r="Q717" s="130"/>
      <c r="R717" s="174"/>
      <c r="S717" s="174"/>
      <c r="T717" s="174"/>
      <c r="U717" s="301"/>
      <c r="V717" s="2802" t="s">
        <v>901</v>
      </c>
      <c r="W717" s="2803"/>
      <c r="X717" s="144"/>
      <c r="Y717" s="197"/>
      <c r="Z717" s="2556"/>
      <c r="AA717" s="2539"/>
      <c r="AB717" s="2556"/>
      <c r="AC717" s="2539"/>
      <c r="AD717" s="2556">
        <v>0</v>
      </c>
      <c r="AE717" s="2539"/>
      <c r="AF717" s="61"/>
      <c r="AG717" s="174"/>
      <c r="AH717" s="242"/>
      <c r="AI717" s="242"/>
      <c r="AJ717" s="242"/>
      <c r="AK717" s="242"/>
      <c r="AL717" s="130"/>
      <c r="AM717" s="174"/>
      <c r="AN717" s="174"/>
      <c r="AO717" s="174"/>
    </row>
    <row r="718" spans="1:41" ht="16" customHeight="1" x14ac:dyDescent="0.25">
      <c r="A718" s="2802" t="s">
        <v>902</v>
      </c>
      <c r="B718" s="2803"/>
      <c r="C718" s="144"/>
      <c r="D718" s="144"/>
      <c r="E718" s="2565"/>
      <c r="F718" s="2864"/>
      <c r="G718" s="2556"/>
      <c r="H718" s="2864"/>
      <c r="I718" s="2556">
        <v>0</v>
      </c>
      <c r="J718" s="2539"/>
      <c r="K718" s="314"/>
      <c r="L718" s="174"/>
      <c r="M718" s="2808"/>
      <c r="N718" s="2808"/>
      <c r="O718" s="2808"/>
      <c r="P718" s="2808"/>
      <c r="Q718" s="307"/>
      <c r="R718" s="69"/>
      <c r="S718" s="174"/>
      <c r="T718" s="174"/>
      <c r="U718" s="301"/>
      <c r="V718" s="2802" t="s">
        <v>902</v>
      </c>
      <c r="W718" s="2803"/>
      <c r="X718" s="144"/>
      <c r="Y718" s="197"/>
      <c r="Z718" s="2565"/>
      <c r="AA718" s="2864"/>
      <c r="AB718" s="2556"/>
      <c r="AC718" s="2866"/>
      <c r="AD718" s="2556">
        <v>0</v>
      </c>
      <c r="AE718" s="2539"/>
      <c r="AF718" s="61"/>
      <c r="AG718" s="174"/>
      <c r="AH718" s="2808"/>
      <c r="AI718" s="2808"/>
      <c r="AJ718" s="2808"/>
      <c r="AK718" s="2808"/>
      <c r="AL718" s="130"/>
      <c r="AM718" s="69"/>
      <c r="AN718" s="174"/>
      <c r="AO718" s="174"/>
    </row>
    <row r="719" spans="1:41" ht="16" customHeight="1" x14ac:dyDescent="0.25">
      <c r="A719" s="2879" t="s">
        <v>1035</v>
      </c>
      <c r="B719" s="2880"/>
      <c r="C719" s="223"/>
      <c r="D719" s="197"/>
      <c r="E719" s="2565"/>
      <c r="F719" s="2864"/>
      <c r="G719" s="2565"/>
      <c r="H719" s="2864"/>
      <c r="I719" s="2561">
        <v>465800</v>
      </c>
      <c r="J719" s="2562"/>
      <c r="K719" s="314"/>
      <c r="L719" s="174"/>
      <c r="M719" s="174"/>
      <c r="N719" s="174"/>
      <c r="O719" s="174"/>
      <c r="P719" s="174"/>
      <c r="Q719" s="174"/>
      <c r="R719" s="69"/>
      <c r="S719" s="174"/>
      <c r="T719" s="174"/>
      <c r="U719" s="301"/>
      <c r="V719" s="2879" t="s">
        <v>1035</v>
      </c>
      <c r="W719" s="2880"/>
      <c r="X719" s="233"/>
      <c r="Y719" s="197"/>
      <c r="Z719" s="2565"/>
      <c r="AA719" s="2864"/>
      <c r="AB719" s="2556"/>
      <c r="AC719" s="2866"/>
      <c r="AD719" s="2561">
        <v>1278350</v>
      </c>
      <c r="AE719" s="2562"/>
      <c r="AF719" s="61"/>
      <c r="AG719" s="174"/>
      <c r="AH719" s="2808"/>
      <c r="AI719" s="2808"/>
      <c r="AJ719" s="2808"/>
      <c r="AK719" s="2808"/>
      <c r="AL719" s="130"/>
      <c r="AM719" s="69"/>
      <c r="AN719" s="174"/>
      <c r="AO719" s="174"/>
    </row>
    <row r="720" spans="1:41" ht="16" customHeight="1" x14ac:dyDescent="0.25">
      <c r="A720" s="2802" t="s">
        <v>904</v>
      </c>
      <c r="B720" s="2803"/>
      <c r="C720" s="144" t="s">
        <v>507</v>
      </c>
      <c r="D720" s="197" t="s">
        <v>508</v>
      </c>
      <c r="E720" s="2565">
        <v>4</v>
      </c>
      <c r="F720" s="2864"/>
      <c r="G720" s="2873">
        <v>34000</v>
      </c>
      <c r="H720" s="2874"/>
      <c r="I720" s="2556">
        <v>136000</v>
      </c>
      <c r="J720" s="2539"/>
      <c r="K720" s="314"/>
      <c r="L720" s="61"/>
      <c r="M720" s="61"/>
      <c r="N720" s="61"/>
      <c r="O720" s="61"/>
      <c r="P720" s="61"/>
      <c r="Q720" s="61"/>
      <c r="R720" s="69"/>
      <c r="S720" s="174"/>
      <c r="T720" s="174"/>
      <c r="U720" s="301"/>
      <c r="V720" s="2802" t="s">
        <v>904</v>
      </c>
      <c r="W720" s="2803"/>
      <c r="X720" s="144"/>
      <c r="Y720" s="197"/>
      <c r="Z720" s="2565">
        <v>16</v>
      </c>
      <c r="AA720" s="2864"/>
      <c r="AB720" s="2873">
        <v>34000</v>
      </c>
      <c r="AC720" s="2874"/>
      <c r="AD720" s="2556">
        <v>544000</v>
      </c>
      <c r="AE720" s="2539"/>
      <c r="AF720" s="61"/>
      <c r="AG720" s="174"/>
      <c r="AH720" s="2808"/>
      <c r="AI720" s="2808"/>
      <c r="AJ720" s="2808"/>
      <c r="AK720" s="2808"/>
      <c r="AL720" s="307"/>
      <c r="AM720" s="69"/>
      <c r="AN720" s="174"/>
      <c r="AO720" s="174"/>
    </row>
    <row r="721" spans="1:41" ht="16" customHeight="1" x14ac:dyDescent="0.25">
      <c r="A721" s="2802" t="s">
        <v>1036</v>
      </c>
      <c r="B721" s="2803"/>
      <c r="C721" s="144"/>
      <c r="D721" s="144"/>
      <c r="E721" s="2565"/>
      <c r="F721" s="2864"/>
      <c r="G721" s="2556"/>
      <c r="H721" s="2864"/>
      <c r="I721" s="2556">
        <v>0</v>
      </c>
      <c r="J721" s="2539"/>
      <c r="K721" s="314"/>
      <c r="L721" s="61"/>
      <c r="M721" s="61"/>
      <c r="N721" s="61"/>
      <c r="O721" s="61"/>
      <c r="P721" s="61"/>
      <c r="Q721" s="61"/>
      <c r="R721" s="174"/>
      <c r="S721" s="174"/>
      <c r="T721" s="174"/>
      <c r="U721" s="301"/>
      <c r="V721" s="2802" t="s">
        <v>1036</v>
      </c>
      <c r="W721" s="2803"/>
      <c r="X721" s="144"/>
      <c r="Y721" s="197"/>
      <c r="Z721" s="2565"/>
      <c r="AA721" s="2864"/>
      <c r="AB721" s="2556"/>
      <c r="AC721" s="2866"/>
      <c r="AD721" s="2556">
        <v>0</v>
      </c>
      <c r="AE721" s="2539"/>
      <c r="AF721" s="61"/>
      <c r="AG721" s="174"/>
      <c r="AH721" s="174"/>
      <c r="AI721" s="174"/>
      <c r="AJ721" s="174"/>
      <c r="AK721" s="174"/>
      <c r="AL721" s="174"/>
      <c r="AM721" s="174"/>
      <c r="AN721" s="174"/>
      <c r="AO721" s="174"/>
    </row>
    <row r="722" spans="1:41" ht="16" customHeight="1" x14ac:dyDescent="0.25">
      <c r="A722" s="2802" t="s">
        <v>913</v>
      </c>
      <c r="B722" s="2803"/>
      <c r="C722" s="144"/>
      <c r="D722" s="144"/>
      <c r="E722" s="2565"/>
      <c r="F722" s="2864"/>
      <c r="G722" s="2556"/>
      <c r="H722" s="2864"/>
      <c r="I722" s="2556">
        <v>0</v>
      </c>
      <c r="J722" s="2539"/>
      <c r="K722" s="314"/>
      <c r="L722" s="61"/>
      <c r="M722" s="61"/>
      <c r="N722" s="61"/>
      <c r="O722" s="61"/>
      <c r="P722" s="61"/>
      <c r="Q722" s="61"/>
      <c r="R722" s="61"/>
      <c r="S722" s="174"/>
      <c r="T722" s="174"/>
      <c r="U722" s="301"/>
      <c r="V722" s="2802" t="s">
        <v>913</v>
      </c>
      <c r="W722" s="2803"/>
      <c r="X722" s="144"/>
      <c r="Y722" s="197"/>
      <c r="Z722" s="2565"/>
      <c r="AA722" s="2864"/>
      <c r="AB722" s="2556"/>
      <c r="AC722" s="2866"/>
      <c r="AD722" s="2556">
        <v>0</v>
      </c>
      <c r="AE722" s="2539"/>
      <c r="AF722" s="61"/>
      <c r="AG722" s="61"/>
      <c r="AH722" s="61"/>
      <c r="AI722" s="61"/>
      <c r="AJ722" s="61"/>
      <c r="AK722" s="61"/>
      <c r="AL722" s="61"/>
      <c r="AM722" s="61"/>
      <c r="AN722" s="174"/>
      <c r="AO722" s="174"/>
    </row>
    <row r="723" spans="1:41" ht="16" customHeight="1" x14ac:dyDescent="0.25">
      <c r="A723" s="2802" t="s">
        <v>745</v>
      </c>
      <c r="B723" s="2803"/>
      <c r="C723" s="144"/>
      <c r="D723" s="197"/>
      <c r="E723" s="2565"/>
      <c r="F723" s="2864"/>
      <c r="G723" s="2556"/>
      <c r="H723" s="2866"/>
      <c r="I723" s="2556">
        <v>0</v>
      </c>
      <c r="J723" s="2539"/>
      <c r="L723" s="61"/>
      <c r="M723" s="61"/>
      <c r="N723" s="61"/>
      <c r="O723" s="61"/>
      <c r="P723" s="61"/>
      <c r="Q723" s="61"/>
      <c r="U723" s="301"/>
      <c r="V723" s="2802" t="s">
        <v>745</v>
      </c>
      <c r="W723" s="2803"/>
      <c r="X723" s="144"/>
      <c r="Y723" s="197"/>
      <c r="Z723" s="2565"/>
      <c r="AA723" s="2864"/>
      <c r="AB723" s="2556"/>
      <c r="AC723" s="2866"/>
      <c r="AD723" s="2556">
        <v>0</v>
      </c>
      <c r="AE723" s="2539"/>
      <c r="AF723" s="61"/>
      <c r="AG723" s="61"/>
      <c r="AH723" s="61"/>
      <c r="AI723" s="61"/>
      <c r="AJ723" s="61"/>
      <c r="AK723" s="61"/>
      <c r="AL723" s="61"/>
    </row>
    <row r="724" spans="1:41" ht="16" customHeight="1" x14ac:dyDescent="0.25">
      <c r="A724" s="2802" t="s">
        <v>782</v>
      </c>
      <c r="B724" s="2803"/>
      <c r="C724" s="223"/>
      <c r="D724" s="197" t="s">
        <v>811</v>
      </c>
      <c r="E724" s="2565"/>
      <c r="F724" s="2864"/>
      <c r="G724" s="2565"/>
      <c r="H724" s="2864"/>
      <c r="I724" s="2556">
        <v>150000</v>
      </c>
      <c r="J724" s="2539"/>
      <c r="L724" s="61"/>
      <c r="M724" s="61"/>
      <c r="N724" s="61"/>
      <c r="O724" s="61"/>
      <c r="P724" s="61"/>
      <c r="Q724" s="61"/>
      <c r="U724" s="301"/>
      <c r="V724" s="2802" t="s">
        <v>782</v>
      </c>
      <c r="W724" s="2803"/>
      <c r="X724" s="223"/>
      <c r="Y724" s="197" t="s">
        <v>1258</v>
      </c>
      <c r="Z724" s="2565"/>
      <c r="AA724" s="2864"/>
      <c r="AB724" s="2556"/>
      <c r="AC724" s="2866"/>
      <c r="AD724" s="2556">
        <v>150000</v>
      </c>
      <c r="AE724" s="2539"/>
      <c r="AF724" s="61"/>
      <c r="AG724" s="61"/>
      <c r="AH724" s="61"/>
      <c r="AI724" s="61"/>
      <c r="AJ724" s="61"/>
      <c r="AK724" s="61"/>
      <c r="AL724" s="61"/>
    </row>
    <row r="725" spans="1:41" ht="16" customHeight="1" x14ac:dyDescent="0.25">
      <c r="A725" s="2802" t="s">
        <v>630</v>
      </c>
      <c r="B725" s="2803"/>
      <c r="C725" s="324" t="s">
        <v>780</v>
      </c>
      <c r="D725" s="197" t="s">
        <v>566</v>
      </c>
      <c r="E725" s="2565">
        <v>2</v>
      </c>
      <c r="F725" s="2864"/>
      <c r="G725" s="2556">
        <v>89900</v>
      </c>
      <c r="H725" s="2864"/>
      <c r="I725" s="2556">
        <v>179800</v>
      </c>
      <c r="J725" s="2539"/>
      <c r="U725" s="301"/>
      <c r="V725" s="2802" t="s">
        <v>630</v>
      </c>
      <c r="W725" s="2803"/>
      <c r="X725" s="144" t="s">
        <v>780</v>
      </c>
      <c r="Y725" s="197" t="s">
        <v>566</v>
      </c>
      <c r="Z725" s="2565">
        <v>6.5</v>
      </c>
      <c r="AA725" s="2864"/>
      <c r="AB725" s="2556">
        <v>89900</v>
      </c>
      <c r="AC725" s="2866"/>
      <c r="AD725" s="2556">
        <v>584350</v>
      </c>
      <c r="AE725" s="2539"/>
      <c r="AF725" s="61"/>
    </row>
    <row r="726" spans="1:41" ht="16" customHeight="1" thickBot="1" x14ac:dyDescent="0.2">
      <c r="A726" s="244" t="s">
        <v>568</v>
      </c>
      <c r="B726" s="245"/>
      <c r="C726" s="246"/>
      <c r="D726" s="245"/>
      <c r="E726" s="2552">
        <v>82</v>
      </c>
      <c r="F726" s="2553"/>
      <c r="G726" s="2552"/>
      <c r="H726" s="2553"/>
      <c r="I726" s="2552">
        <v>3321800</v>
      </c>
      <c r="J726" s="2553"/>
      <c r="U726" s="301"/>
      <c r="V726" s="244" t="s">
        <v>568</v>
      </c>
      <c r="W726" s="245"/>
      <c r="X726" s="246"/>
      <c r="Y726" s="245"/>
      <c r="Z726" s="2552">
        <v>24</v>
      </c>
      <c r="AA726" s="2553"/>
      <c r="AB726" s="2552"/>
      <c r="AC726" s="2553"/>
      <c r="AD726" s="2552">
        <v>2808350</v>
      </c>
      <c r="AE726" s="2553"/>
      <c r="AF726" s="61"/>
      <c r="AG726" s="61"/>
      <c r="AH726" s="61"/>
      <c r="AI726" s="61"/>
      <c r="AJ726" s="61"/>
      <c r="AK726" s="61"/>
      <c r="AL726" s="61"/>
      <c r="AM726" s="61"/>
      <c r="AN726" s="61"/>
      <c r="AO726" s="61"/>
    </row>
    <row r="727" spans="1:41" ht="16" customHeight="1" x14ac:dyDescent="0.15">
      <c r="A727" s="61"/>
      <c r="B727" s="61"/>
      <c r="C727" s="61"/>
      <c r="D727" s="61"/>
      <c r="E727" s="61"/>
      <c r="F727" s="61"/>
      <c r="G727" s="61"/>
      <c r="H727" s="309"/>
      <c r="I727" s="309"/>
      <c r="J727" s="309"/>
      <c r="K727" s="331"/>
      <c r="L727" s="61"/>
      <c r="M727" s="61"/>
      <c r="N727" s="61"/>
      <c r="O727" s="61"/>
      <c r="P727" s="61"/>
      <c r="Q727" s="61"/>
      <c r="R727" s="61"/>
      <c r="S727" s="331"/>
      <c r="T727" s="331"/>
      <c r="U727" s="310"/>
      <c r="V727" s="61"/>
      <c r="W727" s="61"/>
      <c r="X727" s="61"/>
      <c r="Y727" s="61"/>
      <c r="Z727" s="61"/>
      <c r="AA727" s="61"/>
      <c r="AB727" s="61"/>
      <c r="AC727" s="309"/>
      <c r="AD727" s="309"/>
      <c r="AE727" s="309"/>
      <c r="AF727" s="310"/>
      <c r="AG727" s="61"/>
      <c r="AH727" s="61"/>
      <c r="AI727" s="61"/>
      <c r="AJ727" s="61"/>
      <c r="AK727" s="61"/>
      <c r="AL727" s="61"/>
      <c r="AM727" s="61"/>
      <c r="AN727" s="310"/>
      <c r="AO727" s="310"/>
    </row>
    <row r="728" spans="1:41" ht="16" customHeight="1" x14ac:dyDescent="0.15">
      <c r="A728" s="61"/>
      <c r="B728" s="61"/>
      <c r="C728" s="61"/>
      <c r="D728" s="61"/>
      <c r="E728" s="61"/>
      <c r="F728" s="61"/>
      <c r="G728" s="61"/>
      <c r="H728" s="61"/>
      <c r="I728" s="61"/>
      <c r="J728" s="61"/>
      <c r="K728" s="61"/>
      <c r="L728" s="61"/>
      <c r="M728" s="61"/>
      <c r="N728" s="61"/>
      <c r="O728" s="61"/>
      <c r="P728" s="61"/>
      <c r="Q728" s="61"/>
      <c r="R728" s="61"/>
      <c r="S728" s="3008"/>
      <c r="T728" s="3008"/>
      <c r="U728" s="301"/>
      <c r="V728" s="61"/>
      <c r="W728" s="61"/>
      <c r="X728" s="61"/>
      <c r="Y728" s="61"/>
      <c r="Z728" s="61"/>
      <c r="AA728" s="61"/>
      <c r="AB728" s="61"/>
      <c r="AC728" s="61"/>
      <c r="AD728" s="61"/>
      <c r="AE728" s="61"/>
      <c r="AF728" s="61"/>
      <c r="AG728" s="61"/>
      <c r="AH728" s="61"/>
      <c r="AI728" s="61"/>
      <c r="AJ728" s="61"/>
      <c r="AK728" s="61"/>
      <c r="AL728" s="61"/>
      <c r="AM728" s="61"/>
      <c r="AN728" s="2896"/>
      <c r="AO728" s="2896"/>
    </row>
    <row r="729" spans="1:41" ht="16" customHeight="1" x14ac:dyDescent="0.15">
      <c r="A729" s="2612"/>
      <c r="B729" s="2612"/>
      <c r="C729" s="2612"/>
      <c r="D729" s="2612"/>
      <c r="E729" s="2612"/>
      <c r="F729" s="2612"/>
      <c r="G729" s="2612"/>
      <c r="H729" s="2612"/>
      <c r="I729" s="2612"/>
      <c r="J729" s="2612"/>
      <c r="K729" s="2612"/>
      <c r="L729" s="2612"/>
      <c r="M729" s="2612"/>
      <c r="N729" s="2612"/>
      <c r="O729" s="2612"/>
      <c r="P729" s="2612"/>
      <c r="Q729" s="2612"/>
      <c r="R729" s="2612"/>
      <c r="S729" s="2612"/>
      <c r="T729" s="2612"/>
      <c r="U729" s="2612"/>
      <c r="V729" s="2612"/>
      <c r="W729" s="2612"/>
      <c r="X729" s="2612"/>
      <c r="Y729" s="2612"/>
      <c r="Z729" s="2612"/>
      <c r="AA729" s="2612"/>
      <c r="AB729" s="2612"/>
      <c r="AC729" s="2612"/>
      <c r="AD729" s="2612"/>
      <c r="AE729" s="2612"/>
      <c r="AF729" s="2612"/>
      <c r="AG729" s="2612"/>
      <c r="AH729" s="2612"/>
      <c r="AI729" s="2612"/>
      <c r="AJ729" s="2612"/>
      <c r="AK729" s="2612"/>
      <c r="AL729" s="2612"/>
      <c r="AM729" s="2612"/>
      <c r="AN729" s="2612"/>
      <c r="AO729" s="2612"/>
    </row>
    <row r="730" spans="1:41" ht="16" customHeight="1" x14ac:dyDescent="0.15">
      <c r="A730" s="61"/>
      <c r="B730" s="61"/>
      <c r="C730" s="61"/>
      <c r="D730" s="61"/>
      <c r="E730" s="61"/>
      <c r="F730" s="61"/>
      <c r="G730" s="61"/>
      <c r="H730" s="309"/>
      <c r="I730" s="309"/>
      <c r="J730" s="309"/>
      <c r="K730" s="331"/>
      <c r="L730" s="329"/>
      <c r="M730" s="329"/>
      <c r="N730" s="329"/>
      <c r="O730" s="329"/>
      <c r="P730" s="329"/>
      <c r="Q730" s="61"/>
      <c r="R730" s="61"/>
      <c r="S730" s="331"/>
      <c r="T730" s="331"/>
      <c r="U730" s="310"/>
      <c r="AC730" s="309"/>
      <c r="AD730" s="309"/>
      <c r="AE730" s="309"/>
      <c r="AF730" s="310"/>
      <c r="AM730" s="61"/>
      <c r="AN730" s="310"/>
      <c r="AO730" s="310"/>
    </row>
    <row r="731" spans="1:41" ht="16" customHeight="1" x14ac:dyDescent="0.15">
      <c r="A731" s="2699" t="s">
        <v>1883</v>
      </c>
      <c r="B731" s="2699"/>
      <c r="C731" s="2699"/>
      <c r="D731" s="2699"/>
      <c r="E731" s="2699"/>
      <c r="F731" s="2699"/>
      <c r="G731" s="2699"/>
      <c r="H731" s="2699"/>
      <c r="I731" s="2699"/>
      <c r="J731" s="2699"/>
      <c r="K731" s="2699"/>
      <c r="L731" s="2699"/>
      <c r="M731" s="2699"/>
      <c r="N731" s="2699"/>
      <c r="O731" s="2699"/>
      <c r="P731" s="2699"/>
      <c r="Q731" s="2699"/>
      <c r="R731" s="2699"/>
      <c r="S731" s="2699"/>
      <c r="T731" s="2699"/>
      <c r="U731" s="313"/>
      <c r="V731" s="2613" t="s">
        <v>1902</v>
      </c>
      <c r="W731" s="2613"/>
      <c r="X731" s="2613"/>
      <c r="Y731" s="2613"/>
      <c r="Z731" s="2613"/>
      <c r="AA731" s="2613"/>
      <c r="AB731" s="2613"/>
      <c r="AC731" s="2613"/>
      <c r="AD731" s="2613"/>
      <c r="AE731" s="2613"/>
      <c r="AF731" s="2613"/>
      <c r="AG731" s="2613"/>
      <c r="AH731" s="2613"/>
      <c r="AI731" s="2613"/>
      <c r="AJ731" s="2613"/>
      <c r="AK731" s="2613"/>
      <c r="AL731" s="2613"/>
      <c r="AM731" s="2613"/>
      <c r="AN731" s="2613"/>
      <c r="AO731" s="2613"/>
    </row>
    <row r="732" spans="1:41" ht="16" customHeight="1" thickBot="1" x14ac:dyDescent="0.2">
      <c r="A732" s="2613"/>
      <c r="B732" s="2613"/>
      <c r="C732" s="2613"/>
      <c r="D732" s="2613"/>
      <c r="E732" s="2613"/>
      <c r="F732" s="2613"/>
      <c r="G732" s="2613"/>
      <c r="H732" s="2613"/>
      <c r="I732" s="2613"/>
      <c r="J732" s="2613"/>
      <c r="K732" s="2613"/>
      <c r="L732" s="2613"/>
      <c r="M732" s="2613"/>
      <c r="N732" s="2613"/>
      <c r="O732" s="2613"/>
      <c r="P732" s="2613"/>
      <c r="Q732" s="2613"/>
      <c r="R732" s="2613"/>
      <c r="S732" s="2613"/>
      <c r="T732" s="2613"/>
      <c r="U732" s="301"/>
      <c r="V732" s="174"/>
      <c r="W732" s="174"/>
      <c r="X732" s="174"/>
      <c r="Y732" s="174"/>
      <c r="Z732" s="174"/>
      <c r="AA732" s="174"/>
      <c r="AB732" s="174"/>
      <c r="AC732" s="174"/>
      <c r="AD732" s="174"/>
      <c r="AE732" s="174"/>
      <c r="AF732" s="61"/>
      <c r="AG732" s="61"/>
      <c r="AH732" s="61"/>
      <c r="AI732" s="61"/>
      <c r="AJ732" s="61"/>
      <c r="AK732" s="61"/>
      <c r="AL732" s="61"/>
      <c r="AM732" s="61"/>
      <c r="AN732" s="61"/>
      <c r="AO732" s="61"/>
    </row>
    <row r="733" spans="1:41" ht="16" customHeight="1" x14ac:dyDescent="0.25">
      <c r="A733" s="2601" t="s">
        <v>446</v>
      </c>
      <c r="B733" s="2602"/>
      <c r="C733" s="2601" t="s">
        <v>447</v>
      </c>
      <c r="D733" s="2606"/>
      <c r="E733" s="2606"/>
      <c r="F733" s="2602"/>
      <c r="G733" s="2601" t="s">
        <v>448</v>
      </c>
      <c r="H733" s="2602"/>
      <c r="I733" s="2601" t="s">
        <v>449</v>
      </c>
      <c r="J733" s="2602"/>
      <c r="K733" s="61"/>
      <c r="L733" s="2599" t="s">
        <v>446</v>
      </c>
      <c r="M733" s="2601" t="s">
        <v>447</v>
      </c>
      <c r="N733" s="2606"/>
      <c r="O733" s="2606"/>
      <c r="P733" s="2602"/>
      <c r="Q733" s="2601" t="s">
        <v>448</v>
      </c>
      <c r="R733" s="2602"/>
      <c r="S733" s="2601"/>
      <c r="T733" s="2602"/>
      <c r="U733" s="302"/>
      <c r="V733" s="2601" t="s">
        <v>446</v>
      </c>
      <c r="W733" s="2602"/>
      <c r="X733" s="2601" t="s">
        <v>447</v>
      </c>
      <c r="Y733" s="2606"/>
      <c r="Z733" s="2606"/>
      <c r="AA733" s="2602"/>
      <c r="AB733" s="2601" t="s">
        <v>448</v>
      </c>
      <c r="AC733" s="2602"/>
      <c r="AD733" s="2601" t="s">
        <v>449</v>
      </c>
      <c r="AE733" s="2602"/>
      <c r="AF733" s="61"/>
      <c r="AG733" s="2599" t="s">
        <v>446</v>
      </c>
      <c r="AH733" s="2601" t="s">
        <v>447</v>
      </c>
      <c r="AI733" s="2606"/>
      <c r="AJ733" s="2606"/>
      <c r="AK733" s="2602"/>
      <c r="AL733" s="2601" t="s">
        <v>448</v>
      </c>
      <c r="AM733" s="2602"/>
      <c r="AN733" s="2601"/>
      <c r="AO733" s="2895"/>
    </row>
    <row r="734" spans="1:41" ht="16" customHeight="1" thickBot="1" x14ac:dyDescent="0.3">
      <c r="A734" s="2583"/>
      <c r="B734" s="2584"/>
      <c r="C734" s="2585"/>
      <c r="D734" s="2607"/>
      <c r="E734" s="2607"/>
      <c r="F734" s="2586"/>
      <c r="G734" s="2583" t="s">
        <v>451</v>
      </c>
      <c r="H734" s="2584"/>
      <c r="I734" s="2583"/>
      <c r="J734" s="2584"/>
      <c r="K734" s="61"/>
      <c r="L734" s="2663"/>
      <c r="M734" s="2585"/>
      <c r="N734" s="2607"/>
      <c r="O734" s="2607"/>
      <c r="P734" s="2586"/>
      <c r="Q734" s="2583" t="s">
        <v>451</v>
      </c>
      <c r="R734" s="2584"/>
      <c r="S734" s="2583" t="s">
        <v>281</v>
      </c>
      <c r="T734" s="2584"/>
      <c r="U734" s="302"/>
      <c r="V734" s="2583"/>
      <c r="W734" s="2584"/>
      <c r="X734" s="2585"/>
      <c r="Y734" s="2607"/>
      <c r="Z734" s="2607"/>
      <c r="AA734" s="2586"/>
      <c r="AB734" s="2583" t="s">
        <v>451</v>
      </c>
      <c r="AC734" s="2584"/>
      <c r="AD734" s="2583"/>
      <c r="AE734" s="2584"/>
      <c r="AF734" s="61"/>
      <c r="AG734" s="2663"/>
      <c r="AH734" s="2585"/>
      <c r="AI734" s="2607"/>
      <c r="AJ734" s="2607"/>
      <c r="AK734" s="2586"/>
      <c r="AL734" s="2583" t="s">
        <v>451</v>
      </c>
      <c r="AM734" s="2584"/>
      <c r="AN734" s="2583" t="s">
        <v>281</v>
      </c>
      <c r="AO734" s="2864"/>
    </row>
    <row r="735" spans="1:41" ht="16" customHeight="1" x14ac:dyDescent="0.25">
      <c r="A735" s="2583"/>
      <c r="B735" s="2584"/>
      <c r="C735" s="74" t="s">
        <v>452</v>
      </c>
      <c r="D735" s="2663" t="s">
        <v>453</v>
      </c>
      <c r="E735" s="2583" t="s">
        <v>454</v>
      </c>
      <c r="F735" s="2584"/>
      <c r="G735" s="2583" t="s">
        <v>455</v>
      </c>
      <c r="H735" s="2584"/>
      <c r="I735" s="2583" t="s">
        <v>357</v>
      </c>
      <c r="J735" s="2584"/>
      <c r="K735" s="61"/>
      <c r="L735" s="2663"/>
      <c r="M735" s="72" t="s">
        <v>452</v>
      </c>
      <c r="N735" s="2599" t="s">
        <v>453</v>
      </c>
      <c r="O735" s="2601" t="s">
        <v>454</v>
      </c>
      <c r="P735" s="2602"/>
      <c r="Q735" s="2583" t="s">
        <v>455</v>
      </c>
      <c r="R735" s="2584"/>
      <c r="S735" s="2583" t="s">
        <v>357</v>
      </c>
      <c r="T735" s="2584"/>
      <c r="U735" s="302"/>
      <c r="V735" s="2583"/>
      <c r="W735" s="2584"/>
      <c r="X735" s="74" t="s">
        <v>452</v>
      </c>
      <c r="Y735" s="2663" t="s">
        <v>453</v>
      </c>
      <c r="Z735" s="2583" t="s">
        <v>454</v>
      </c>
      <c r="AA735" s="2584"/>
      <c r="AB735" s="2583" t="s">
        <v>455</v>
      </c>
      <c r="AC735" s="2584"/>
      <c r="AD735" s="2583" t="s">
        <v>357</v>
      </c>
      <c r="AE735" s="2584"/>
      <c r="AF735" s="61"/>
      <c r="AG735" s="2663"/>
      <c r="AH735" s="72" t="s">
        <v>452</v>
      </c>
      <c r="AI735" s="2663" t="s">
        <v>453</v>
      </c>
      <c r="AJ735" s="2583" t="s">
        <v>454</v>
      </c>
      <c r="AK735" s="2584"/>
      <c r="AL735" s="2583" t="s">
        <v>455</v>
      </c>
      <c r="AM735" s="2584"/>
      <c r="AN735" s="2583" t="s">
        <v>357</v>
      </c>
      <c r="AO735" s="2864"/>
    </row>
    <row r="736" spans="1:41" ht="16" customHeight="1" thickBot="1" x14ac:dyDescent="0.3">
      <c r="A736" s="2585"/>
      <c r="B736" s="2586"/>
      <c r="C736" s="75" t="s">
        <v>456</v>
      </c>
      <c r="D736" s="2600"/>
      <c r="E736" s="2585"/>
      <c r="F736" s="2586"/>
      <c r="G736" s="2585"/>
      <c r="H736" s="2586"/>
      <c r="I736" s="2585"/>
      <c r="J736" s="2586"/>
      <c r="K736" s="61"/>
      <c r="L736" s="2600"/>
      <c r="M736" s="71" t="s">
        <v>456</v>
      </c>
      <c r="N736" s="2600"/>
      <c r="O736" s="2585"/>
      <c r="P736" s="2586"/>
      <c r="Q736" s="2585"/>
      <c r="R736" s="2586"/>
      <c r="S736" s="2585"/>
      <c r="T736" s="2586"/>
      <c r="U736" s="302"/>
      <c r="V736" s="2585"/>
      <c r="W736" s="2586"/>
      <c r="X736" s="75" t="s">
        <v>456</v>
      </c>
      <c r="Y736" s="2600"/>
      <c r="Z736" s="2585"/>
      <c r="AA736" s="2586"/>
      <c r="AB736" s="2585"/>
      <c r="AC736" s="2586"/>
      <c r="AD736" s="2585"/>
      <c r="AE736" s="2586"/>
      <c r="AF736" s="61"/>
      <c r="AG736" s="2600"/>
      <c r="AH736" s="71" t="s">
        <v>456</v>
      </c>
      <c r="AI736" s="2600"/>
      <c r="AJ736" s="2585"/>
      <c r="AK736" s="2586"/>
      <c r="AL736" s="2585"/>
      <c r="AM736" s="2586"/>
      <c r="AN736" s="2893"/>
      <c r="AO736" s="2894"/>
    </row>
    <row r="737" spans="1:41" ht="16" customHeight="1" x14ac:dyDescent="0.25">
      <c r="A737" s="2898" t="s">
        <v>457</v>
      </c>
      <c r="B737" s="2899"/>
      <c r="C737" s="220"/>
      <c r="D737" s="197"/>
      <c r="E737" s="2565"/>
      <c r="F737" s="2864"/>
      <c r="G737" s="2565"/>
      <c r="H737" s="2864"/>
      <c r="I737" s="2565"/>
      <c r="J737" s="2864"/>
      <c r="K737" s="314"/>
      <c r="L737" s="143" t="s">
        <v>458</v>
      </c>
      <c r="M737" s="221"/>
      <c r="N737" s="222"/>
      <c r="O737" s="2591"/>
      <c r="P737" s="2592"/>
      <c r="Q737" s="2591"/>
      <c r="R737" s="2592"/>
      <c r="S737" s="2591"/>
      <c r="T737" s="2592"/>
      <c r="U737" s="301"/>
      <c r="V737" s="2898" t="s">
        <v>457</v>
      </c>
      <c r="W737" s="2899"/>
      <c r="X737" s="220"/>
      <c r="Y737" s="197"/>
      <c r="Z737" s="2565"/>
      <c r="AA737" s="2864"/>
      <c r="AB737" s="2565"/>
      <c r="AC737" s="2864"/>
      <c r="AD737" s="2565"/>
      <c r="AE737" s="2864"/>
      <c r="AF737" s="61"/>
      <c r="AG737" s="143" t="s">
        <v>458</v>
      </c>
      <c r="AH737" s="221"/>
      <c r="AI737" s="222"/>
      <c r="AJ737" s="2591"/>
      <c r="AK737" s="2592"/>
      <c r="AL737" s="2591"/>
      <c r="AM737" s="2592"/>
      <c r="AN737" s="2591"/>
      <c r="AO737" s="2592"/>
    </row>
    <row r="738" spans="1:41" ht="16" customHeight="1" x14ac:dyDescent="0.25">
      <c r="A738" s="2879" t="s">
        <v>990</v>
      </c>
      <c r="B738" s="2880"/>
      <c r="C738" s="61"/>
      <c r="D738" s="324"/>
      <c r="E738" s="2565"/>
      <c r="F738" s="2864"/>
      <c r="G738" s="2565"/>
      <c r="H738" s="2864"/>
      <c r="I738" s="2561">
        <v>68000</v>
      </c>
      <c r="J738" s="2881"/>
      <c r="K738" s="314"/>
      <c r="L738" s="146"/>
      <c r="M738" s="224"/>
      <c r="N738" s="197"/>
      <c r="O738" s="2556"/>
      <c r="P738" s="2539"/>
      <c r="Q738" s="2556"/>
      <c r="R738" s="2539"/>
      <c r="S738" s="2556"/>
      <c r="T738" s="2539"/>
      <c r="U738" s="301"/>
      <c r="V738" s="2879" t="s">
        <v>990</v>
      </c>
      <c r="W738" s="2880"/>
      <c r="X738" s="144"/>
      <c r="Y738" s="197"/>
      <c r="Z738" s="2565"/>
      <c r="AA738" s="2864"/>
      <c r="AB738" s="2565"/>
      <c r="AC738" s="2864"/>
      <c r="AD738" s="2888">
        <v>0</v>
      </c>
      <c r="AE738" s="2881"/>
      <c r="AF738" s="61"/>
      <c r="AG738" s="146"/>
      <c r="AH738" s="224"/>
      <c r="AI738" s="197"/>
      <c r="AJ738" s="2556"/>
      <c r="AK738" s="2539"/>
      <c r="AL738" s="2556"/>
      <c r="AM738" s="2539"/>
      <c r="AN738" s="2556"/>
      <c r="AO738" s="2539"/>
    </row>
    <row r="739" spans="1:41" ht="16" customHeight="1" x14ac:dyDescent="0.25">
      <c r="A739" s="2875" t="s">
        <v>991</v>
      </c>
      <c r="B739" s="2876"/>
      <c r="C739" s="144" t="s">
        <v>507</v>
      </c>
      <c r="D739" s="197" t="s">
        <v>508</v>
      </c>
      <c r="E739" s="2565">
        <v>1</v>
      </c>
      <c r="F739" s="2864"/>
      <c r="G739" s="2873">
        <v>34000</v>
      </c>
      <c r="H739" s="2874"/>
      <c r="I739" s="2556">
        <v>34000</v>
      </c>
      <c r="J739" s="2539"/>
      <c r="K739" s="314"/>
      <c r="L739" s="146" t="s">
        <v>461</v>
      </c>
      <c r="M739" s="197"/>
      <c r="N739" s="197"/>
      <c r="O739" s="2556"/>
      <c r="P739" s="2539"/>
      <c r="Q739" s="2556"/>
      <c r="R739" s="2539"/>
      <c r="S739" s="2556"/>
      <c r="T739" s="2539"/>
      <c r="U739" s="301"/>
      <c r="V739" s="2875" t="s">
        <v>991</v>
      </c>
      <c r="W739" s="2876"/>
      <c r="X739" s="144"/>
      <c r="Y739" s="197"/>
      <c r="Z739" s="2565"/>
      <c r="AA739" s="2864"/>
      <c r="AB739" s="2565"/>
      <c r="AC739" s="2864"/>
      <c r="AD739" s="2556">
        <v>0</v>
      </c>
      <c r="AE739" s="2539"/>
      <c r="AF739" s="61"/>
      <c r="AG739" s="146" t="s">
        <v>461</v>
      </c>
      <c r="AH739" s="197"/>
      <c r="AI739" s="197"/>
      <c r="AJ739" s="2556"/>
      <c r="AK739" s="2539"/>
      <c r="AL739" s="2556"/>
      <c r="AM739" s="2539"/>
      <c r="AN739" s="2556"/>
      <c r="AO739" s="2539"/>
    </row>
    <row r="740" spans="1:41" ht="16" customHeight="1" x14ac:dyDescent="0.25">
      <c r="A740" s="2875" t="s">
        <v>992</v>
      </c>
      <c r="B740" s="2876"/>
      <c r="C740" s="144" t="s">
        <v>507</v>
      </c>
      <c r="D740" s="197" t="s">
        <v>508</v>
      </c>
      <c r="E740" s="2565">
        <v>1</v>
      </c>
      <c r="F740" s="2864"/>
      <c r="G740" s="2873">
        <v>34000</v>
      </c>
      <c r="H740" s="2874"/>
      <c r="I740" s="2556">
        <v>34000</v>
      </c>
      <c r="J740" s="2539"/>
      <c r="K740" s="314"/>
      <c r="L740" s="146" t="s">
        <v>873</v>
      </c>
      <c r="M740" s="197" t="s">
        <v>784</v>
      </c>
      <c r="N740" s="197" t="s">
        <v>1120</v>
      </c>
      <c r="O740" s="2556">
        <v>1600</v>
      </c>
      <c r="P740" s="2539"/>
      <c r="Q740" s="2556">
        <v>950</v>
      </c>
      <c r="R740" s="2539"/>
      <c r="S740" s="2556">
        <v>1520000</v>
      </c>
      <c r="T740" s="2539"/>
      <c r="U740" s="301"/>
      <c r="V740" s="2875" t="s">
        <v>992</v>
      </c>
      <c r="W740" s="2876"/>
      <c r="X740" s="144"/>
      <c r="Y740" s="197"/>
      <c r="Z740" s="2565"/>
      <c r="AA740" s="2864"/>
      <c r="AB740" s="2565"/>
      <c r="AC740" s="2864"/>
      <c r="AD740" s="2556">
        <v>0</v>
      </c>
      <c r="AE740" s="2539"/>
      <c r="AF740" s="61"/>
      <c r="AG740" s="146" t="s">
        <v>873</v>
      </c>
      <c r="AH740" s="197"/>
      <c r="AI740" s="197"/>
      <c r="AJ740" s="2556"/>
      <c r="AK740" s="2539"/>
      <c r="AL740" s="2556"/>
      <c r="AM740" s="2539"/>
      <c r="AN740" s="2556">
        <v>0</v>
      </c>
      <c r="AO740" s="2539"/>
    </row>
    <row r="741" spans="1:41" ht="16" customHeight="1" x14ac:dyDescent="0.25">
      <c r="A741" s="2879" t="s">
        <v>1002</v>
      </c>
      <c r="B741" s="2880"/>
      <c r="C741" s="144"/>
      <c r="D741" s="197"/>
      <c r="E741" s="2565"/>
      <c r="F741" s="2864"/>
      <c r="G741" s="2565"/>
      <c r="H741" s="2864"/>
      <c r="I741" s="2561">
        <v>68000</v>
      </c>
      <c r="J741" s="2881"/>
      <c r="K741" s="314"/>
      <c r="L741" s="146" t="s">
        <v>879</v>
      </c>
      <c r="M741" s="197"/>
      <c r="N741" s="197"/>
      <c r="O741" s="2556"/>
      <c r="P741" s="2539"/>
      <c r="Q741" s="2556"/>
      <c r="R741" s="2539"/>
      <c r="S741" s="2556">
        <v>0</v>
      </c>
      <c r="T741" s="2539"/>
      <c r="U741" s="301"/>
      <c r="V741" s="2879" t="s">
        <v>1002</v>
      </c>
      <c r="W741" s="2880"/>
      <c r="X741" s="144"/>
      <c r="Y741" s="197"/>
      <c r="Z741" s="2565"/>
      <c r="AA741" s="2864"/>
      <c r="AB741" s="2565"/>
      <c r="AC741" s="2864"/>
      <c r="AD741" s="2561">
        <v>0</v>
      </c>
      <c r="AE741" s="2881"/>
      <c r="AF741" s="61"/>
      <c r="AG741" s="146" t="s">
        <v>879</v>
      </c>
      <c r="AH741" s="197"/>
      <c r="AI741" s="197"/>
      <c r="AJ741" s="2556"/>
      <c r="AK741" s="2539"/>
      <c r="AL741" s="2556"/>
      <c r="AM741" s="2539"/>
      <c r="AN741" s="2556">
        <v>0</v>
      </c>
      <c r="AO741" s="2539"/>
    </row>
    <row r="742" spans="1:41" ht="16" customHeight="1" x14ac:dyDescent="0.25">
      <c r="A742" s="2875" t="s">
        <v>1003</v>
      </c>
      <c r="B742" s="2876"/>
      <c r="C742" s="144" t="s">
        <v>507</v>
      </c>
      <c r="D742" s="197" t="s">
        <v>508</v>
      </c>
      <c r="E742" s="2565">
        <v>2</v>
      </c>
      <c r="F742" s="2864"/>
      <c r="G742" s="2873">
        <v>34000</v>
      </c>
      <c r="H742" s="2874"/>
      <c r="I742" s="2556">
        <v>68000</v>
      </c>
      <c r="J742" s="2539"/>
      <c r="K742" s="314"/>
      <c r="L742" s="146" t="s">
        <v>881</v>
      </c>
      <c r="M742" s="197" t="s">
        <v>1167</v>
      </c>
      <c r="N742" s="197" t="s">
        <v>484</v>
      </c>
      <c r="O742" s="2556">
        <v>2</v>
      </c>
      <c r="P742" s="2539"/>
      <c r="Q742" s="2556">
        <v>37100</v>
      </c>
      <c r="R742" s="2539"/>
      <c r="S742" s="2556">
        <v>74200</v>
      </c>
      <c r="T742" s="2539"/>
      <c r="U742" s="301"/>
      <c r="V742" s="2875" t="s">
        <v>1003</v>
      </c>
      <c r="W742" s="2876"/>
      <c r="X742" s="144"/>
      <c r="Y742" s="197"/>
      <c r="Z742" s="2565"/>
      <c r="AA742" s="2864"/>
      <c r="AB742" s="2565"/>
      <c r="AC742" s="2864"/>
      <c r="AD742" s="2556">
        <v>0</v>
      </c>
      <c r="AE742" s="2539"/>
      <c r="AF742" s="61"/>
      <c r="AG742" s="146" t="s">
        <v>881</v>
      </c>
      <c r="AH742" s="197" t="s">
        <v>1167</v>
      </c>
      <c r="AI742" s="197" t="s">
        <v>484</v>
      </c>
      <c r="AJ742" s="2556">
        <v>5</v>
      </c>
      <c r="AK742" s="2539"/>
      <c r="AL742" s="2556">
        <v>37100</v>
      </c>
      <c r="AM742" s="2539"/>
      <c r="AN742" s="2556">
        <v>185500</v>
      </c>
      <c r="AO742" s="2539"/>
    </row>
    <row r="743" spans="1:41" ht="16" customHeight="1" x14ac:dyDescent="0.25">
      <c r="A743" s="2875" t="s">
        <v>992</v>
      </c>
      <c r="B743" s="2876"/>
      <c r="C743" s="144"/>
      <c r="D743" s="197"/>
      <c r="E743" s="2565"/>
      <c r="F743" s="2864"/>
      <c r="G743" s="2556"/>
      <c r="H743" s="2539"/>
      <c r="I743" s="2556">
        <v>0</v>
      </c>
      <c r="J743" s="2539"/>
      <c r="K743" s="314"/>
      <c r="L743" s="146" t="s">
        <v>883</v>
      </c>
      <c r="M743" s="197" t="s">
        <v>808</v>
      </c>
      <c r="N743" s="197" t="s">
        <v>463</v>
      </c>
      <c r="O743" s="2556">
        <v>2</v>
      </c>
      <c r="P743" s="2539"/>
      <c r="Q743" s="2567">
        <v>16150</v>
      </c>
      <c r="R743" s="2568"/>
      <c r="S743" s="2556">
        <v>32300</v>
      </c>
      <c r="T743" s="2539"/>
      <c r="U743" s="301"/>
      <c r="V743" s="2875" t="s">
        <v>992</v>
      </c>
      <c r="W743" s="2876"/>
      <c r="X743" s="144"/>
      <c r="Y743" s="197"/>
      <c r="Z743" s="2565"/>
      <c r="AA743" s="2864"/>
      <c r="AB743" s="2565"/>
      <c r="AC743" s="2864"/>
      <c r="AD743" s="2556">
        <v>0</v>
      </c>
      <c r="AE743" s="2539"/>
      <c r="AF743" s="61"/>
      <c r="AG743" s="146" t="s">
        <v>883</v>
      </c>
      <c r="AH743" s="197" t="s">
        <v>1168</v>
      </c>
      <c r="AI743" s="197" t="s">
        <v>484</v>
      </c>
      <c r="AJ743" s="2556">
        <v>5</v>
      </c>
      <c r="AK743" s="2539"/>
      <c r="AL743" s="2556">
        <v>45000</v>
      </c>
      <c r="AM743" s="2539"/>
      <c r="AN743" s="2556">
        <v>225000</v>
      </c>
      <c r="AO743" s="2539"/>
    </row>
    <row r="744" spans="1:41" ht="16" customHeight="1" x14ac:dyDescent="0.25">
      <c r="A744" s="2875" t="s">
        <v>1004</v>
      </c>
      <c r="B744" s="2876"/>
      <c r="C744" s="144"/>
      <c r="D744" s="197"/>
      <c r="E744" s="2565"/>
      <c r="F744" s="2864"/>
      <c r="G744" s="2556"/>
      <c r="H744" s="2864"/>
      <c r="I744" s="2556">
        <v>0</v>
      </c>
      <c r="J744" s="2539"/>
      <c r="K744" s="314"/>
      <c r="L744" s="146" t="s">
        <v>545</v>
      </c>
      <c r="M744" s="197"/>
      <c r="N744" s="197"/>
      <c r="O744" s="2556"/>
      <c r="P744" s="2539"/>
      <c r="Q744" s="2556"/>
      <c r="R744" s="2539"/>
      <c r="S744" s="2556">
        <v>0</v>
      </c>
      <c r="T744" s="2539"/>
      <c r="U744" s="301"/>
      <c r="V744" s="2875" t="s">
        <v>1004</v>
      </c>
      <c r="W744" s="2876"/>
      <c r="X744" s="144"/>
      <c r="Y744" s="197"/>
      <c r="Z744" s="2565"/>
      <c r="AA744" s="2864"/>
      <c r="AB744" s="2565"/>
      <c r="AC744" s="2864"/>
      <c r="AD744" s="2556">
        <v>0</v>
      </c>
      <c r="AE744" s="2539"/>
      <c r="AF744" s="61"/>
      <c r="AG744" s="146" t="s">
        <v>545</v>
      </c>
      <c r="AH744" s="197"/>
      <c r="AI744" s="197"/>
      <c r="AJ744" s="2556"/>
      <c r="AK744" s="2539"/>
      <c r="AL744" s="2556"/>
      <c r="AM744" s="2539"/>
      <c r="AN744" s="2556">
        <v>0</v>
      </c>
      <c r="AO744" s="2539"/>
    </row>
    <row r="745" spans="1:41" ht="16" customHeight="1" x14ac:dyDescent="0.25">
      <c r="A745" s="2886" t="s">
        <v>1005</v>
      </c>
      <c r="B745" s="2887"/>
      <c r="C745" s="144"/>
      <c r="D745" s="197"/>
      <c r="E745" s="2565"/>
      <c r="F745" s="2864"/>
      <c r="G745" s="2556"/>
      <c r="H745" s="2539"/>
      <c r="I745" s="2561">
        <v>1122000</v>
      </c>
      <c r="J745" s="2881"/>
      <c r="K745" s="314"/>
      <c r="L745" s="324" t="s">
        <v>546</v>
      </c>
      <c r="M745" s="197" t="s">
        <v>770</v>
      </c>
      <c r="N745" s="197" t="s">
        <v>871</v>
      </c>
      <c r="O745" s="2556">
        <v>10</v>
      </c>
      <c r="P745" s="2539"/>
      <c r="Q745" s="2556">
        <v>82750</v>
      </c>
      <c r="R745" s="2539"/>
      <c r="S745" s="2556">
        <v>827500</v>
      </c>
      <c r="T745" s="2539"/>
      <c r="U745" s="301"/>
      <c r="V745" s="2886" t="s">
        <v>1047</v>
      </c>
      <c r="W745" s="2887"/>
      <c r="X745" s="144"/>
      <c r="Y745" s="197"/>
      <c r="Z745" s="2565"/>
      <c r="AA745" s="2864"/>
      <c r="AB745" s="2565"/>
      <c r="AC745" s="2864"/>
      <c r="AD745" s="2561">
        <v>0</v>
      </c>
      <c r="AE745" s="2881"/>
      <c r="AF745" s="61"/>
      <c r="AG745" s="324" t="s">
        <v>546</v>
      </c>
      <c r="AH745" s="197" t="s">
        <v>770</v>
      </c>
      <c r="AI745" s="197" t="s">
        <v>871</v>
      </c>
      <c r="AJ745" s="2556">
        <v>11</v>
      </c>
      <c r="AK745" s="2539"/>
      <c r="AL745" s="2556">
        <v>83300</v>
      </c>
      <c r="AM745" s="2539"/>
      <c r="AN745" s="2556">
        <v>916300</v>
      </c>
      <c r="AO745" s="2539"/>
    </row>
    <row r="746" spans="1:41" ht="16" customHeight="1" x14ac:dyDescent="0.15">
      <c r="A746" s="2802" t="s">
        <v>1007</v>
      </c>
      <c r="B746" s="2803"/>
      <c r="C746" s="144" t="s">
        <v>507</v>
      </c>
      <c r="D746" s="197" t="s">
        <v>508</v>
      </c>
      <c r="E746" s="2556">
        <v>10</v>
      </c>
      <c r="F746" s="2539"/>
      <c r="G746" s="2873">
        <v>34000</v>
      </c>
      <c r="H746" s="2874"/>
      <c r="I746" s="2556">
        <v>340000</v>
      </c>
      <c r="J746" s="2539"/>
      <c r="K746" s="314"/>
      <c r="L746" s="146" t="s">
        <v>548</v>
      </c>
      <c r="M746" s="197" t="s">
        <v>576</v>
      </c>
      <c r="N746" s="197" t="s">
        <v>484</v>
      </c>
      <c r="O746" s="2556">
        <v>2</v>
      </c>
      <c r="P746" s="2539"/>
      <c r="Q746" s="2556">
        <v>22500</v>
      </c>
      <c r="R746" s="2539"/>
      <c r="S746" s="2556">
        <v>45000</v>
      </c>
      <c r="T746" s="2539"/>
      <c r="U746" s="301"/>
      <c r="V746" s="2802" t="s">
        <v>1003</v>
      </c>
      <c r="W746" s="2803"/>
      <c r="X746" s="144"/>
      <c r="Y746" s="197"/>
      <c r="Z746" s="2556"/>
      <c r="AA746" s="2539"/>
      <c r="AB746" s="2556"/>
      <c r="AC746" s="2539"/>
      <c r="AD746" s="2556">
        <v>0</v>
      </c>
      <c r="AE746" s="2539"/>
      <c r="AF746" s="61"/>
      <c r="AG746" s="146" t="s">
        <v>548</v>
      </c>
      <c r="AH746" s="197" t="s">
        <v>576</v>
      </c>
      <c r="AI746" s="197" t="s">
        <v>484</v>
      </c>
      <c r="AJ746" s="2556">
        <v>3</v>
      </c>
      <c r="AK746" s="2539"/>
      <c r="AL746" s="2556">
        <v>21800</v>
      </c>
      <c r="AM746" s="2539"/>
      <c r="AN746" s="2556">
        <v>65400</v>
      </c>
      <c r="AO746" s="2539"/>
    </row>
    <row r="747" spans="1:41" ht="16" customHeight="1" x14ac:dyDescent="0.15">
      <c r="A747" s="2802" t="s">
        <v>1008</v>
      </c>
      <c r="B747" s="2803"/>
      <c r="C747" s="144" t="s">
        <v>507</v>
      </c>
      <c r="D747" s="197" t="s">
        <v>508</v>
      </c>
      <c r="E747" s="2556">
        <v>2</v>
      </c>
      <c r="F747" s="2539"/>
      <c r="G747" s="2873">
        <v>34000</v>
      </c>
      <c r="H747" s="2874"/>
      <c r="I747" s="2556">
        <v>68000</v>
      </c>
      <c r="J747" s="2539"/>
      <c r="K747" s="314"/>
      <c r="L747" s="146" t="s">
        <v>886</v>
      </c>
      <c r="M747" s="197" t="s">
        <v>628</v>
      </c>
      <c r="N747" s="197" t="s">
        <v>871</v>
      </c>
      <c r="O747" s="2556">
        <v>5</v>
      </c>
      <c r="P747" s="2539"/>
      <c r="Q747" s="2556">
        <v>8800</v>
      </c>
      <c r="R747" s="2539"/>
      <c r="S747" s="2556">
        <v>44000</v>
      </c>
      <c r="T747" s="2539"/>
      <c r="U747" s="301"/>
      <c r="V747" s="2802" t="s">
        <v>1008</v>
      </c>
      <c r="W747" s="2803"/>
      <c r="X747" s="144"/>
      <c r="Y747" s="197"/>
      <c r="Z747" s="2556"/>
      <c r="AA747" s="2539"/>
      <c r="AB747" s="2556"/>
      <c r="AC747" s="2539"/>
      <c r="AD747" s="2556">
        <v>0</v>
      </c>
      <c r="AE747" s="2539"/>
      <c r="AF747" s="61"/>
      <c r="AG747" s="146" t="s">
        <v>886</v>
      </c>
      <c r="AH747" s="197"/>
      <c r="AI747" s="197"/>
      <c r="AJ747" s="2556"/>
      <c r="AK747" s="2539"/>
      <c r="AL747" s="2556"/>
      <c r="AM747" s="2539"/>
      <c r="AN747" s="2556">
        <v>0</v>
      </c>
      <c r="AO747" s="2539"/>
    </row>
    <row r="748" spans="1:41" ht="16" customHeight="1" x14ac:dyDescent="0.15">
      <c r="A748" s="2802" t="s">
        <v>480</v>
      </c>
      <c r="B748" s="2803"/>
      <c r="C748" s="144"/>
      <c r="D748" s="197"/>
      <c r="E748" s="2556"/>
      <c r="F748" s="2539"/>
      <c r="G748" s="2556"/>
      <c r="H748" s="2539"/>
      <c r="I748" s="2556">
        <v>0</v>
      </c>
      <c r="J748" s="2539"/>
      <c r="K748" s="314"/>
      <c r="L748" s="146" t="s">
        <v>467</v>
      </c>
      <c r="M748" s="197" t="s">
        <v>727</v>
      </c>
      <c r="N748" s="197" t="s">
        <v>566</v>
      </c>
      <c r="O748" s="2556">
        <v>1</v>
      </c>
      <c r="P748" s="2539"/>
      <c r="Q748" s="2556">
        <v>151700</v>
      </c>
      <c r="R748" s="2539"/>
      <c r="S748" s="2556">
        <v>151700</v>
      </c>
      <c r="T748" s="2539"/>
      <c r="U748" s="301"/>
      <c r="V748" s="2802" t="s">
        <v>480</v>
      </c>
      <c r="W748" s="2803"/>
      <c r="X748" s="144"/>
      <c r="Y748" s="197"/>
      <c r="Z748" s="2556"/>
      <c r="AA748" s="2539"/>
      <c r="AB748" s="2556"/>
      <c r="AC748" s="2539"/>
      <c r="AD748" s="2556">
        <v>0</v>
      </c>
      <c r="AE748" s="2539"/>
      <c r="AF748" s="61"/>
      <c r="AG748" s="146" t="s">
        <v>467</v>
      </c>
      <c r="AH748" s="197"/>
      <c r="AI748" s="197"/>
      <c r="AJ748" s="2556"/>
      <c r="AK748" s="2539"/>
      <c r="AL748" s="2556"/>
      <c r="AM748" s="2539"/>
      <c r="AN748" s="2556">
        <v>0</v>
      </c>
      <c r="AO748" s="2539"/>
    </row>
    <row r="749" spans="1:41" ht="16" customHeight="1" x14ac:dyDescent="0.25">
      <c r="A749" s="2802" t="s">
        <v>481</v>
      </c>
      <c r="B749" s="2803"/>
      <c r="C749" s="335"/>
      <c r="D749" s="144"/>
      <c r="E749" s="2556"/>
      <c r="F749" s="2539"/>
      <c r="G749" s="2556"/>
      <c r="H749" s="2539"/>
      <c r="I749" s="2556">
        <v>0</v>
      </c>
      <c r="J749" s="2539"/>
      <c r="K749" s="314"/>
      <c r="L749" s="146" t="s">
        <v>891</v>
      </c>
      <c r="M749" s="197"/>
      <c r="N749" s="197"/>
      <c r="O749" s="2556"/>
      <c r="P749" s="2539"/>
      <c r="Q749" s="2556"/>
      <c r="R749" s="2539"/>
      <c r="S749" s="2556">
        <v>0</v>
      </c>
      <c r="T749" s="2539"/>
      <c r="U749" s="301"/>
      <c r="V749" s="2802" t="s">
        <v>481</v>
      </c>
      <c r="W749" s="2803"/>
      <c r="X749" s="144"/>
      <c r="Y749" s="197"/>
      <c r="Z749" s="2556"/>
      <c r="AA749" s="2539"/>
      <c r="AB749" s="2556"/>
      <c r="AC749" s="2539"/>
      <c r="AD749" s="2556">
        <v>0</v>
      </c>
      <c r="AE749" s="2539"/>
      <c r="AF749" s="61"/>
      <c r="AG749" s="146" t="s">
        <v>891</v>
      </c>
      <c r="AH749" s="197"/>
      <c r="AI749" s="197"/>
      <c r="AJ749" s="2556"/>
      <c r="AK749" s="2539"/>
      <c r="AL749" s="2556"/>
      <c r="AM749" s="2539"/>
      <c r="AN749" s="2556">
        <v>0</v>
      </c>
      <c r="AO749" s="2539"/>
    </row>
    <row r="750" spans="1:41" ht="16" customHeight="1" x14ac:dyDescent="0.25">
      <c r="A750" s="2802" t="s">
        <v>922</v>
      </c>
      <c r="B750" s="2803"/>
      <c r="C750" s="144" t="s">
        <v>507</v>
      </c>
      <c r="D750" s="197" t="s">
        <v>508</v>
      </c>
      <c r="E750" s="2556">
        <v>3</v>
      </c>
      <c r="F750" s="2539"/>
      <c r="G750" s="2873">
        <v>34000</v>
      </c>
      <c r="H750" s="2874"/>
      <c r="I750" s="2556">
        <v>102000</v>
      </c>
      <c r="J750" s="2539"/>
      <c r="K750" s="314"/>
      <c r="L750" s="146" t="s">
        <v>610</v>
      </c>
      <c r="M750" s="197"/>
      <c r="N750" s="197"/>
      <c r="O750" s="2556"/>
      <c r="P750" s="2539"/>
      <c r="Q750" s="2556"/>
      <c r="R750" s="2539"/>
      <c r="S750" s="2556">
        <v>0</v>
      </c>
      <c r="T750" s="2539"/>
      <c r="U750" s="301"/>
      <c r="V750" s="2802" t="s">
        <v>1080</v>
      </c>
      <c r="W750" s="2803"/>
      <c r="X750" s="144"/>
      <c r="Y750" s="197"/>
      <c r="Z750" s="2556"/>
      <c r="AA750" s="2539"/>
      <c r="AB750" s="2556"/>
      <c r="AC750" s="2864"/>
      <c r="AD750" s="2556">
        <v>0</v>
      </c>
      <c r="AE750" s="2539"/>
      <c r="AF750" s="61"/>
      <c r="AG750" s="146" t="s">
        <v>610</v>
      </c>
      <c r="AH750" s="197"/>
      <c r="AI750" s="197"/>
      <c r="AJ750" s="2556"/>
      <c r="AK750" s="2539"/>
      <c r="AL750" s="2556"/>
      <c r="AM750" s="2539"/>
      <c r="AN750" s="2556">
        <v>0</v>
      </c>
      <c r="AO750" s="2539"/>
    </row>
    <row r="751" spans="1:41" ht="16" customHeight="1" x14ac:dyDescent="0.25">
      <c r="A751" s="2802" t="s">
        <v>1010</v>
      </c>
      <c r="B751" s="2803"/>
      <c r="C751" s="144" t="s">
        <v>507</v>
      </c>
      <c r="D751" s="197" t="s">
        <v>508</v>
      </c>
      <c r="E751" s="2565">
        <v>15</v>
      </c>
      <c r="F751" s="2864"/>
      <c r="G751" s="2873">
        <v>34000</v>
      </c>
      <c r="H751" s="2874"/>
      <c r="I751" s="2556">
        <v>510000</v>
      </c>
      <c r="J751" s="2539"/>
      <c r="K751" s="314"/>
      <c r="L751" s="146" t="s">
        <v>518</v>
      </c>
      <c r="M751" s="250" t="s">
        <v>649</v>
      </c>
      <c r="N751" s="144" t="s">
        <v>1120</v>
      </c>
      <c r="O751" s="2556">
        <v>120</v>
      </c>
      <c r="P751" s="2539"/>
      <c r="Q751" s="2556">
        <v>2600</v>
      </c>
      <c r="R751" s="2539"/>
      <c r="S751" s="2556">
        <v>312000</v>
      </c>
      <c r="T751" s="2539"/>
      <c r="U751" s="301"/>
      <c r="V751" s="2802" t="s">
        <v>1010</v>
      </c>
      <c r="W751" s="2803"/>
      <c r="X751" s="144"/>
      <c r="Y751" s="197"/>
      <c r="Z751" s="2565"/>
      <c r="AA751" s="2864"/>
      <c r="AB751" s="2565"/>
      <c r="AC751" s="2864"/>
      <c r="AD751" s="2556">
        <v>0</v>
      </c>
      <c r="AE751" s="2539"/>
      <c r="AF751" s="61"/>
      <c r="AG751" s="146" t="s">
        <v>518</v>
      </c>
      <c r="AH751" s="250" t="s">
        <v>1091</v>
      </c>
      <c r="AI751" s="144" t="s">
        <v>508</v>
      </c>
      <c r="AJ751" s="2556">
        <v>450</v>
      </c>
      <c r="AK751" s="2539"/>
      <c r="AL751" s="2556">
        <v>2600</v>
      </c>
      <c r="AM751" s="2539"/>
      <c r="AN751" s="2556">
        <v>1170000</v>
      </c>
      <c r="AO751" s="2539"/>
    </row>
    <row r="752" spans="1:41" ht="16" customHeight="1" x14ac:dyDescent="0.25">
      <c r="A752" s="2802" t="s">
        <v>1011</v>
      </c>
      <c r="B752" s="2803"/>
      <c r="C752" s="144" t="s">
        <v>507</v>
      </c>
      <c r="D752" s="197" t="s">
        <v>508</v>
      </c>
      <c r="E752" s="2565">
        <v>3</v>
      </c>
      <c r="F752" s="2864"/>
      <c r="G752" s="2873">
        <v>34000</v>
      </c>
      <c r="H752" s="2874"/>
      <c r="I752" s="2556">
        <v>102000</v>
      </c>
      <c r="J752" s="2539"/>
      <c r="K752" s="314"/>
      <c r="L752" s="146" t="s">
        <v>822</v>
      </c>
      <c r="M752" s="197"/>
      <c r="N752" s="197" t="s">
        <v>811</v>
      </c>
      <c r="O752" s="2556"/>
      <c r="P752" s="2539"/>
      <c r="Q752" s="2556"/>
      <c r="R752" s="2539"/>
      <c r="S752" s="2556">
        <v>350000</v>
      </c>
      <c r="T752" s="2539"/>
      <c r="U752" s="301"/>
      <c r="V752" s="2802" t="s">
        <v>1011</v>
      </c>
      <c r="W752" s="2803"/>
      <c r="X752" s="144"/>
      <c r="Y752" s="197"/>
      <c r="Z752" s="2565"/>
      <c r="AA752" s="2864"/>
      <c r="AB752" s="2565"/>
      <c r="AC752" s="2864"/>
      <c r="AD752" s="2556">
        <v>0</v>
      </c>
      <c r="AE752" s="2539"/>
      <c r="AF752" s="61"/>
      <c r="AG752" s="146" t="s">
        <v>818</v>
      </c>
      <c r="AH752" s="197"/>
      <c r="AI752" s="197"/>
      <c r="AJ752" s="2556"/>
      <c r="AK752" s="2539"/>
      <c r="AL752" s="2556"/>
      <c r="AM752" s="2539"/>
      <c r="AN752" s="2556">
        <v>0</v>
      </c>
      <c r="AO752" s="2539"/>
    </row>
    <row r="753" spans="1:41" ht="16" customHeight="1" x14ac:dyDescent="0.25">
      <c r="A753" s="2802" t="s">
        <v>893</v>
      </c>
      <c r="B753" s="2803"/>
      <c r="C753" s="144"/>
      <c r="D753" s="197"/>
      <c r="E753" s="2565"/>
      <c r="F753" s="2864"/>
      <c r="G753" s="2565"/>
      <c r="H753" s="2864"/>
      <c r="I753" s="2556">
        <v>0</v>
      </c>
      <c r="J753" s="2539"/>
      <c r="K753" s="314"/>
      <c r="L753" s="146" t="s">
        <v>590</v>
      </c>
      <c r="M753" s="197"/>
      <c r="N753" s="197"/>
      <c r="O753" s="2556"/>
      <c r="P753" s="2539"/>
      <c r="Q753" s="2556"/>
      <c r="R753" s="2539"/>
      <c r="S753" s="2556">
        <v>0</v>
      </c>
      <c r="T753" s="2539"/>
      <c r="U753" s="301"/>
      <c r="V753" s="2802" t="s">
        <v>893</v>
      </c>
      <c r="W753" s="2803"/>
      <c r="X753" s="144"/>
      <c r="Y753" s="197"/>
      <c r="Z753" s="2565"/>
      <c r="AA753" s="2864"/>
      <c r="AB753" s="2565"/>
      <c r="AC753" s="2864"/>
      <c r="AD753" s="2556">
        <v>0</v>
      </c>
      <c r="AE753" s="2539"/>
      <c r="AF753" s="61"/>
      <c r="AG753" s="146" t="s">
        <v>590</v>
      </c>
      <c r="AH753" s="197"/>
      <c r="AI753" s="197"/>
      <c r="AJ753" s="2556"/>
      <c r="AK753" s="2539"/>
      <c r="AL753" s="2556"/>
      <c r="AM753" s="2539"/>
      <c r="AN753" s="2556">
        <v>0</v>
      </c>
      <c r="AO753" s="2539"/>
    </row>
    <row r="754" spans="1:41" ht="16" customHeight="1" x14ac:dyDescent="0.25">
      <c r="A754" s="2802" t="s">
        <v>1012</v>
      </c>
      <c r="B754" s="2803"/>
      <c r="C754" s="144"/>
      <c r="D754" s="197"/>
      <c r="E754" s="2565"/>
      <c r="F754" s="2864"/>
      <c r="G754" s="2565"/>
      <c r="H754" s="2864"/>
      <c r="I754" s="2556">
        <v>0</v>
      </c>
      <c r="J754" s="2539"/>
      <c r="K754" s="314"/>
      <c r="L754" s="146" t="s">
        <v>894</v>
      </c>
      <c r="M754" s="197"/>
      <c r="N754" s="197"/>
      <c r="O754" s="2556"/>
      <c r="P754" s="2539"/>
      <c r="Q754" s="2556"/>
      <c r="R754" s="2539"/>
      <c r="S754" s="2556">
        <v>0</v>
      </c>
      <c r="T754" s="2539"/>
      <c r="U754" s="301"/>
      <c r="V754" s="2802" t="s">
        <v>1012</v>
      </c>
      <c r="W754" s="2803"/>
      <c r="X754" s="144"/>
      <c r="Y754" s="197"/>
      <c r="Z754" s="2565"/>
      <c r="AA754" s="2864"/>
      <c r="AB754" s="2565"/>
      <c r="AC754" s="2864"/>
      <c r="AD754" s="2556">
        <v>0</v>
      </c>
      <c r="AE754" s="2539"/>
      <c r="AF754" s="61"/>
      <c r="AG754" s="146" t="s">
        <v>894</v>
      </c>
      <c r="AH754" s="197"/>
      <c r="AI754" s="197"/>
      <c r="AJ754" s="2556"/>
      <c r="AK754" s="2539"/>
      <c r="AL754" s="2556"/>
      <c r="AM754" s="2539"/>
      <c r="AN754" s="2556">
        <v>0</v>
      </c>
      <c r="AO754" s="2539"/>
    </row>
    <row r="755" spans="1:41" ht="16" customHeight="1" x14ac:dyDescent="0.25">
      <c r="A755" s="2802" t="s">
        <v>515</v>
      </c>
      <c r="B755" s="2803"/>
      <c r="C755" s="144"/>
      <c r="D755" s="197"/>
      <c r="E755" s="2565"/>
      <c r="F755" s="2864"/>
      <c r="G755" s="2565"/>
      <c r="H755" s="2864"/>
      <c r="I755" s="2556">
        <v>0</v>
      </c>
      <c r="J755" s="2539"/>
      <c r="K755" s="314"/>
      <c r="L755" s="232" t="s">
        <v>526</v>
      </c>
      <c r="M755" s="144"/>
      <c r="N755" s="144"/>
      <c r="O755" s="2680"/>
      <c r="P755" s="2680"/>
      <c r="Q755" s="2680"/>
      <c r="R755" s="2680"/>
      <c r="S755" s="2556">
        <v>0</v>
      </c>
      <c r="T755" s="2539"/>
      <c r="U755" s="301"/>
      <c r="V755" s="2802" t="s">
        <v>515</v>
      </c>
      <c r="W755" s="2803"/>
      <c r="X755" s="144"/>
      <c r="Y755" s="197"/>
      <c r="Z755" s="2565"/>
      <c r="AA755" s="2864"/>
      <c r="AB755" s="2565"/>
      <c r="AC755" s="2864"/>
      <c r="AD755" s="2556">
        <v>0</v>
      </c>
      <c r="AE755" s="2539"/>
      <c r="AF755" s="61"/>
      <c r="AG755" s="232" t="s">
        <v>526</v>
      </c>
      <c r="AH755" s="144"/>
      <c r="AI755" s="144"/>
      <c r="AJ755" s="2680"/>
      <c r="AK755" s="2680"/>
      <c r="AL755" s="2680"/>
      <c r="AM755" s="2680"/>
      <c r="AN755" s="2556">
        <v>0</v>
      </c>
      <c r="AO755" s="2539"/>
    </row>
    <row r="756" spans="1:41" ht="16" customHeight="1" x14ac:dyDescent="0.25">
      <c r="A756" s="2879" t="s">
        <v>1013</v>
      </c>
      <c r="B756" s="2880"/>
      <c r="C756" s="144"/>
      <c r="D756" s="197"/>
      <c r="E756" s="2565"/>
      <c r="F756" s="2864"/>
      <c r="G756" s="2565"/>
      <c r="H756" s="2864"/>
      <c r="I756" s="2561">
        <v>2278000</v>
      </c>
      <c r="J756" s="2881"/>
      <c r="K756" s="314"/>
      <c r="L756" s="232"/>
      <c r="M756" s="233"/>
      <c r="N756" s="144"/>
      <c r="O756" s="2680"/>
      <c r="P756" s="2680"/>
      <c r="Q756" s="2680"/>
      <c r="R756" s="2680"/>
      <c r="S756" s="2556"/>
      <c r="T756" s="2539"/>
      <c r="U756" s="301"/>
      <c r="V756" s="2879" t="s">
        <v>1013</v>
      </c>
      <c r="W756" s="2880"/>
      <c r="X756" s="144"/>
      <c r="Y756" s="197"/>
      <c r="Z756" s="2565"/>
      <c r="AA756" s="2864"/>
      <c r="AB756" s="2565"/>
      <c r="AC756" s="2864"/>
      <c r="AD756" s="2561">
        <v>918000</v>
      </c>
      <c r="AE756" s="2881"/>
      <c r="AF756" s="61"/>
      <c r="AG756" s="232" t="s">
        <v>1105</v>
      </c>
      <c r="AH756" s="144"/>
      <c r="AI756" s="144"/>
      <c r="AJ756" s="2680"/>
      <c r="AK756" s="2680"/>
      <c r="AL756" s="2680"/>
      <c r="AM756" s="2680"/>
      <c r="AN756" s="2556">
        <v>0</v>
      </c>
      <c r="AO756" s="2539"/>
    </row>
    <row r="757" spans="1:41" ht="16" customHeight="1" x14ac:dyDescent="0.15">
      <c r="A757" s="2802" t="s">
        <v>872</v>
      </c>
      <c r="B757" s="2803"/>
      <c r="C757" s="144" t="s">
        <v>507</v>
      </c>
      <c r="D757" s="197" t="s">
        <v>508</v>
      </c>
      <c r="E757" s="2556">
        <v>15</v>
      </c>
      <c r="F757" s="2539"/>
      <c r="G757" s="2873">
        <v>34000</v>
      </c>
      <c r="H757" s="2874"/>
      <c r="I757" s="2556">
        <v>510000</v>
      </c>
      <c r="J757" s="2539"/>
      <c r="K757" s="314"/>
      <c r="L757" s="235" t="s">
        <v>896</v>
      </c>
      <c r="M757" s="74"/>
      <c r="N757" s="236"/>
      <c r="O757" s="2884"/>
      <c r="P757" s="2884"/>
      <c r="Q757" s="2884"/>
      <c r="R757" s="2884"/>
      <c r="S757" s="2885">
        <v>3356700</v>
      </c>
      <c r="T757" s="2885"/>
      <c r="U757" s="301"/>
      <c r="V757" s="2802" t="s">
        <v>872</v>
      </c>
      <c r="W757" s="2803"/>
      <c r="X757" s="144"/>
      <c r="Y757" s="197"/>
      <c r="Z757" s="2556"/>
      <c r="AA757" s="2539"/>
      <c r="AB757" s="2556"/>
      <c r="AC757" s="2539"/>
      <c r="AD757" s="2556">
        <v>0</v>
      </c>
      <c r="AE757" s="2539"/>
      <c r="AF757" s="61"/>
      <c r="AG757" s="235" t="s">
        <v>896</v>
      </c>
      <c r="AH757" s="74"/>
      <c r="AI757" s="236"/>
      <c r="AJ757" s="2884"/>
      <c r="AK757" s="2884"/>
      <c r="AL757" s="2884"/>
      <c r="AM757" s="2884"/>
      <c r="AN757" s="2885">
        <v>2562200</v>
      </c>
      <c r="AO757" s="2885"/>
    </row>
    <row r="758" spans="1:41" ht="16" customHeight="1" x14ac:dyDescent="0.15">
      <c r="A758" s="2802" t="s">
        <v>506</v>
      </c>
      <c r="B758" s="2803"/>
      <c r="C758" s="144" t="s">
        <v>507</v>
      </c>
      <c r="D758" s="197" t="s">
        <v>508</v>
      </c>
      <c r="E758" s="2556">
        <v>2</v>
      </c>
      <c r="F758" s="2539"/>
      <c r="G758" s="2873">
        <v>34000</v>
      </c>
      <c r="H758" s="2874"/>
      <c r="I758" s="2556">
        <v>68000</v>
      </c>
      <c r="J758" s="2539"/>
      <c r="K758" s="314"/>
      <c r="L758" s="172"/>
      <c r="M758" s="233"/>
      <c r="N758" s="144"/>
      <c r="O758" s="2680"/>
      <c r="P758" s="2680"/>
      <c r="Q758" s="2680"/>
      <c r="R758" s="2680"/>
      <c r="S758" s="2680"/>
      <c r="T758" s="2680"/>
      <c r="U758" s="301"/>
      <c r="V758" s="2802" t="s">
        <v>506</v>
      </c>
      <c r="W758" s="2803"/>
      <c r="X758" s="144"/>
      <c r="Y758" s="197"/>
      <c r="Z758" s="2556"/>
      <c r="AA758" s="2539"/>
      <c r="AB758" s="2556"/>
      <c r="AC758" s="2539"/>
      <c r="AD758" s="2556">
        <v>0</v>
      </c>
      <c r="AE758" s="2539"/>
      <c r="AF758" s="61"/>
      <c r="AG758" s="172"/>
      <c r="AH758" s="233"/>
      <c r="AI758" s="144"/>
      <c r="AJ758" s="2680"/>
      <c r="AK758" s="2680"/>
      <c r="AL758" s="2680"/>
      <c r="AM758" s="2680"/>
      <c r="AN758" s="2680"/>
      <c r="AO758" s="2680"/>
    </row>
    <row r="759" spans="1:41" ht="16" customHeight="1" x14ac:dyDescent="0.25">
      <c r="A759" s="2802" t="s">
        <v>1015</v>
      </c>
      <c r="B759" s="2803"/>
      <c r="C759" s="197"/>
      <c r="D759" s="197"/>
      <c r="E759" s="2565"/>
      <c r="F759" s="2864"/>
      <c r="G759" s="2556"/>
      <c r="H759" s="2864"/>
      <c r="I759" s="2556">
        <v>0</v>
      </c>
      <c r="J759" s="2539"/>
      <c r="K759" s="314"/>
      <c r="L759" s="168" t="s">
        <v>592</v>
      </c>
      <c r="M759" s="169"/>
      <c r="N759" s="169"/>
      <c r="O759" s="2882"/>
      <c r="P759" s="2882"/>
      <c r="Q759" s="2882"/>
      <c r="R759" s="2882"/>
      <c r="S759" s="2882"/>
      <c r="T759" s="2883"/>
      <c r="U759" s="301"/>
      <c r="V759" s="2802" t="s">
        <v>1015</v>
      </c>
      <c r="W759" s="2803"/>
      <c r="X759" s="144"/>
      <c r="Y759" s="197"/>
      <c r="Z759" s="2565"/>
      <c r="AA759" s="2864"/>
      <c r="AB759" s="2565"/>
      <c r="AC759" s="2864"/>
      <c r="AD759" s="2556">
        <v>0</v>
      </c>
      <c r="AE759" s="2539"/>
      <c r="AF759" s="61"/>
      <c r="AG759" s="168" t="s">
        <v>592</v>
      </c>
      <c r="AH759" s="169"/>
      <c r="AI759" s="169"/>
      <c r="AJ759" s="2882"/>
      <c r="AK759" s="2882"/>
      <c r="AL759" s="2882"/>
      <c r="AM759" s="2882"/>
      <c r="AN759" s="2882"/>
      <c r="AO759" s="2883"/>
    </row>
    <row r="760" spans="1:41" ht="16" customHeight="1" x14ac:dyDescent="0.25">
      <c r="A760" s="2802" t="s">
        <v>1016</v>
      </c>
      <c r="B760" s="2803"/>
      <c r="C760" s="144"/>
      <c r="D760" s="197"/>
      <c r="E760" s="2565"/>
      <c r="F760" s="2864"/>
      <c r="G760" s="2565"/>
      <c r="H760" s="2864"/>
      <c r="I760" s="2556">
        <v>0</v>
      </c>
      <c r="J760" s="2539"/>
      <c r="K760" s="314"/>
      <c r="L760" s="172" t="s">
        <v>1017</v>
      </c>
      <c r="M760" s="332">
        <v>0.05</v>
      </c>
      <c r="N760" s="174"/>
      <c r="O760" s="2538"/>
      <c r="P760" s="2538"/>
      <c r="Q760" s="2538"/>
      <c r="R760" s="2538"/>
      <c r="S760" s="2538">
        <v>396920</v>
      </c>
      <c r="T760" s="2539"/>
      <c r="U760" s="301"/>
      <c r="V760" s="2802" t="s">
        <v>1016</v>
      </c>
      <c r="W760" s="2803"/>
      <c r="X760" s="144"/>
      <c r="Y760" s="197"/>
      <c r="Z760" s="2565"/>
      <c r="AA760" s="2864"/>
      <c r="AB760" s="2565"/>
      <c r="AC760" s="2864"/>
      <c r="AD760" s="2556">
        <v>0</v>
      </c>
      <c r="AE760" s="2539"/>
      <c r="AF760" s="61"/>
      <c r="AG760" s="172" t="s">
        <v>1017</v>
      </c>
      <c r="AH760" s="332">
        <v>0.05</v>
      </c>
      <c r="AI760" s="174"/>
      <c r="AJ760" s="2538"/>
      <c r="AK760" s="2538"/>
      <c r="AL760" s="2538"/>
      <c r="AM760" s="2538"/>
      <c r="AN760" s="2538">
        <v>303680</v>
      </c>
      <c r="AO760" s="2539"/>
    </row>
    <row r="761" spans="1:41" ht="16" customHeight="1" x14ac:dyDescent="0.25">
      <c r="A761" s="2802" t="s">
        <v>1018</v>
      </c>
      <c r="B761" s="2803"/>
      <c r="C761" s="144"/>
      <c r="D761" s="197"/>
      <c r="E761" s="2565"/>
      <c r="F761" s="2864"/>
      <c r="G761" s="2565"/>
      <c r="H761" s="2864"/>
      <c r="I761" s="2556">
        <v>0</v>
      </c>
      <c r="J761" s="2539"/>
      <c r="K761" s="314"/>
      <c r="L761" s="176" t="s">
        <v>538</v>
      </c>
      <c r="M761" s="174"/>
      <c r="N761" s="174"/>
      <c r="O761" s="2538"/>
      <c r="P761" s="2538"/>
      <c r="Q761" s="2538"/>
      <c r="R761" s="2538"/>
      <c r="S761" s="2538">
        <v>150000</v>
      </c>
      <c r="T761" s="2539"/>
      <c r="U761" s="301"/>
      <c r="V761" s="2802" t="s">
        <v>1018</v>
      </c>
      <c r="W761" s="2803"/>
      <c r="X761" s="144"/>
      <c r="Y761" s="197"/>
      <c r="Z761" s="2565"/>
      <c r="AA761" s="2864"/>
      <c r="AB761" s="2565"/>
      <c r="AC761" s="2864"/>
      <c r="AD761" s="2556">
        <v>0</v>
      </c>
      <c r="AE761" s="2539"/>
      <c r="AF761" s="61"/>
      <c r="AG761" s="176" t="s">
        <v>538</v>
      </c>
      <c r="AH761" s="174"/>
      <c r="AI761" s="174"/>
      <c r="AJ761" s="2538"/>
      <c r="AK761" s="2538"/>
      <c r="AL761" s="2538"/>
      <c r="AM761" s="2538"/>
      <c r="AN761" s="2538">
        <v>10000</v>
      </c>
      <c r="AO761" s="2539"/>
    </row>
    <row r="762" spans="1:41" ht="16" customHeight="1" x14ac:dyDescent="0.25">
      <c r="A762" s="2802" t="s">
        <v>1019</v>
      </c>
      <c r="B762" s="2803"/>
      <c r="C762" s="144"/>
      <c r="D762" s="197"/>
      <c r="E762" s="2565"/>
      <c r="F762" s="2864"/>
      <c r="G762" s="2565"/>
      <c r="H762" s="2864"/>
      <c r="I762" s="2556">
        <v>0</v>
      </c>
      <c r="J762" s="2539"/>
      <c r="K762" s="314"/>
      <c r="L762" s="177" t="s">
        <v>540</v>
      </c>
      <c r="M762" s="174"/>
      <c r="N762" s="174"/>
      <c r="O762" s="2538"/>
      <c r="P762" s="2538"/>
      <c r="Q762" s="2538"/>
      <c r="R762" s="2538"/>
      <c r="S762" s="2538">
        <v>400000</v>
      </c>
      <c r="T762" s="2539"/>
      <c r="U762" s="301"/>
      <c r="V762" s="2802" t="s">
        <v>1019</v>
      </c>
      <c r="W762" s="2803"/>
      <c r="X762" s="144"/>
      <c r="Y762" s="197"/>
      <c r="Z762" s="2565"/>
      <c r="AA762" s="2864"/>
      <c r="AB762" s="2565"/>
      <c r="AC762" s="2864"/>
      <c r="AD762" s="2556">
        <v>0</v>
      </c>
      <c r="AE762" s="2539"/>
      <c r="AF762" s="61"/>
      <c r="AG762" s="177" t="s">
        <v>540</v>
      </c>
      <c r="AH762" s="174"/>
      <c r="AI762" s="174"/>
      <c r="AJ762" s="2538"/>
      <c r="AK762" s="2538"/>
      <c r="AL762" s="2538"/>
      <c r="AM762" s="2538"/>
      <c r="AN762" s="2538">
        <v>400000</v>
      </c>
      <c r="AO762" s="2539"/>
    </row>
    <row r="763" spans="1:41" ht="16" customHeight="1" x14ac:dyDescent="0.25">
      <c r="A763" s="2802" t="s">
        <v>1020</v>
      </c>
      <c r="B763" s="2803"/>
      <c r="C763" s="197"/>
      <c r="D763" s="197"/>
      <c r="E763" s="2565"/>
      <c r="F763" s="2864"/>
      <c r="G763" s="2556"/>
      <c r="H763" s="2864"/>
      <c r="I763" s="2556">
        <v>0</v>
      </c>
      <c r="J763" s="2539"/>
      <c r="K763" s="314"/>
      <c r="L763" s="177" t="s">
        <v>595</v>
      </c>
      <c r="M763" s="174"/>
      <c r="N763" s="174"/>
      <c r="O763" s="2538"/>
      <c r="P763" s="2538"/>
      <c r="Q763" s="2538"/>
      <c r="R763" s="2538"/>
      <c r="S763" s="2538">
        <v>396920</v>
      </c>
      <c r="T763" s="2539"/>
      <c r="U763" s="301"/>
      <c r="V763" s="2802" t="s">
        <v>1020</v>
      </c>
      <c r="W763" s="2803"/>
      <c r="X763" s="144"/>
      <c r="Y763" s="197"/>
      <c r="Z763" s="2565"/>
      <c r="AA763" s="2864"/>
      <c r="AB763" s="2565"/>
      <c r="AC763" s="2864"/>
      <c r="AD763" s="2556">
        <v>0</v>
      </c>
      <c r="AE763" s="2539"/>
      <c r="AF763" s="61"/>
      <c r="AG763" s="177" t="s">
        <v>743</v>
      </c>
      <c r="AH763" s="174"/>
      <c r="AI763" s="174"/>
      <c r="AJ763" s="2538"/>
      <c r="AK763" s="2538"/>
      <c r="AL763" s="2538"/>
      <c r="AM763" s="2538"/>
      <c r="AN763" s="2538">
        <v>303680</v>
      </c>
      <c r="AO763" s="2539"/>
    </row>
    <row r="764" spans="1:41" ht="16" customHeight="1" x14ac:dyDescent="0.25">
      <c r="A764" s="2802" t="s">
        <v>1021</v>
      </c>
      <c r="B764" s="2803"/>
      <c r="C764" s="144" t="s">
        <v>507</v>
      </c>
      <c r="D764" s="197" t="s">
        <v>508</v>
      </c>
      <c r="E764" s="2565">
        <v>10</v>
      </c>
      <c r="F764" s="2864"/>
      <c r="G764" s="2873">
        <v>34000</v>
      </c>
      <c r="H764" s="2874"/>
      <c r="I764" s="2556">
        <v>340000</v>
      </c>
      <c r="J764" s="2539"/>
      <c r="K764" s="314"/>
      <c r="L764" s="193" t="s">
        <v>515</v>
      </c>
      <c r="M764" s="181"/>
      <c r="N764" s="181"/>
      <c r="O764" s="2767"/>
      <c r="P764" s="2767"/>
      <c r="Q764" s="2767"/>
      <c r="R764" s="2767"/>
      <c r="S764" s="2767">
        <v>150000</v>
      </c>
      <c r="T764" s="2768"/>
      <c r="U764" s="301"/>
      <c r="V764" s="2802" t="s">
        <v>1021</v>
      </c>
      <c r="W764" s="2803"/>
      <c r="X764" s="144" t="s">
        <v>507</v>
      </c>
      <c r="Y764" s="197" t="s">
        <v>508</v>
      </c>
      <c r="Z764" s="2565">
        <v>5</v>
      </c>
      <c r="AA764" s="2864"/>
      <c r="AB764" s="2873">
        <v>34000</v>
      </c>
      <c r="AC764" s="2874"/>
      <c r="AD764" s="2556">
        <v>170000</v>
      </c>
      <c r="AE764" s="2539"/>
      <c r="AF764" s="61"/>
      <c r="AG764" s="193" t="s">
        <v>515</v>
      </c>
      <c r="AH764" s="181"/>
      <c r="AI764" s="181"/>
      <c r="AJ764" s="2767"/>
      <c r="AK764" s="2767"/>
      <c r="AL764" s="2767"/>
      <c r="AM764" s="2767"/>
      <c r="AN764" s="2767">
        <v>150000</v>
      </c>
      <c r="AO764" s="2768"/>
    </row>
    <row r="765" spans="1:41" ht="16" customHeight="1" x14ac:dyDescent="0.25">
      <c r="A765" s="2802" t="s">
        <v>1022</v>
      </c>
      <c r="B765" s="2803"/>
      <c r="C765" s="197"/>
      <c r="D765" s="197"/>
      <c r="E765" s="2565"/>
      <c r="F765" s="2864"/>
      <c r="G765" s="2556"/>
      <c r="H765" s="2866"/>
      <c r="I765" s="2556">
        <v>0</v>
      </c>
      <c r="J765" s="2539"/>
      <c r="K765" s="314"/>
      <c r="L765" s="182" t="s">
        <v>544</v>
      </c>
      <c r="M765" s="237"/>
      <c r="N765" s="237"/>
      <c r="O765" s="2890"/>
      <c r="P765" s="2890"/>
      <c r="Q765" s="2891"/>
      <c r="R765" s="2891"/>
      <c r="S765" s="2892">
        <v>1493840</v>
      </c>
      <c r="T765" s="2892"/>
      <c r="U765" s="301"/>
      <c r="V765" s="2802" t="s">
        <v>1102</v>
      </c>
      <c r="W765" s="2803"/>
      <c r="X765" s="144"/>
      <c r="Y765" s="197"/>
      <c r="Z765" s="2565"/>
      <c r="AA765" s="2864"/>
      <c r="AB765" s="2565"/>
      <c r="AC765" s="2864"/>
      <c r="AD765" s="2556">
        <v>0</v>
      </c>
      <c r="AE765" s="2539"/>
      <c r="AF765" s="61"/>
      <c r="AG765" s="182" t="s">
        <v>544</v>
      </c>
      <c r="AH765" s="237"/>
      <c r="AI765" s="237"/>
      <c r="AJ765" s="2890"/>
      <c r="AK765" s="2890"/>
      <c r="AL765" s="2891"/>
      <c r="AM765" s="2891"/>
      <c r="AN765" s="2892">
        <v>1167360</v>
      </c>
      <c r="AO765" s="2892"/>
    </row>
    <row r="766" spans="1:41" ht="16" customHeight="1" x14ac:dyDescent="0.25">
      <c r="A766" s="2802" t="s">
        <v>1023</v>
      </c>
      <c r="B766" s="2803"/>
      <c r="C766" s="144"/>
      <c r="D766" s="197"/>
      <c r="E766" s="2565"/>
      <c r="F766" s="2864"/>
      <c r="G766" s="2565"/>
      <c r="H766" s="2864"/>
      <c r="I766" s="2556">
        <v>0</v>
      </c>
      <c r="J766" s="2539"/>
      <c r="K766" s="314"/>
      <c r="L766" s="185"/>
      <c r="M766" s="174"/>
      <c r="N766" s="174"/>
      <c r="O766" s="2538"/>
      <c r="P766" s="2538"/>
      <c r="Q766" s="2538"/>
      <c r="R766" s="2538"/>
      <c r="S766" s="2538"/>
      <c r="T766" s="2539"/>
      <c r="U766" s="301"/>
      <c r="V766" s="2802" t="s">
        <v>1023</v>
      </c>
      <c r="W766" s="2803"/>
      <c r="X766" s="144"/>
      <c r="Y766" s="197"/>
      <c r="Z766" s="2565"/>
      <c r="AA766" s="2864"/>
      <c r="AB766" s="2565"/>
      <c r="AC766" s="2864"/>
      <c r="AD766" s="2556">
        <v>0</v>
      </c>
      <c r="AE766" s="2539"/>
      <c r="AF766" s="61"/>
      <c r="AG766" s="185"/>
      <c r="AH766" s="174"/>
      <c r="AI766" s="174"/>
      <c r="AJ766" s="2538"/>
      <c r="AK766" s="2538"/>
      <c r="AL766" s="2538"/>
      <c r="AM766" s="2538"/>
      <c r="AN766" s="2538"/>
      <c r="AO766" s="2539"/>
    </row>
    <row r="767" spans="1:41" ht="16" customHeight="1" thickBot="1" x14ac:dyDescent="0.3">
      <c r="A767" s="2802" t="s">
        <v>1024</v>
      </c>
      <c r="B767" s="2803"/>
      <c r="C767" s="144" t="s">
        <v>507</v>
      </c>
      <c r="D767" s="197" t="s">
        <v>508</v>
      </c>
      <c r="E767" s="2565">
        <v>5</v>
      </c>
      <c r="F767" s="2864"/>
      <c r="G767" s="2873">
        <v>34000</v>
      </c>
      <c r="H767" s="2874"/>
      <c r="I767" s="2556">
        <v>170000</v>
      </c>
      <c r="J767" s="2539"/>
      <c r="K767" s="314"/>
      <c r="L767" s="186" t="s">
        <v>598</v>
      </c>
      <c r="M767" s="241"/>
      <c r="N767" s="241"/>
      <c r="O767" s="241"/>
      <c r="P767" s="241"/>
      <c r="Q767" s="187"/>
      <c r="R767" s="187"/>
      <c r="S767" s="2771">
        <v>9432240</v>
      </c>
      <c r="T767" s="2772"/>
      <c r="U767" s="301"/>
      <c r="V767" s="2802" t="s">
        <v>1024</v>
      </c>
      <c r="W767" s="2803"/>
      <c r="X767" s="144"/>
      <c r="Y767" s="197"/>
      <c r="Z767" s="2565"/>
      <c r="AA767" s="2864"/>
      <c r="AB767" s="2565"/>
      <c r="AC767" s="2864"/>
      <c r="AD767" s="2556">
        <v>0</v>
      </c>
      <c r="AE767" s="2539"/>
      <c r="AF767" s="61"/>
      <c r="AG767" s="186" t="s">
        <v>598</v>
      </c>
      <c r="AH767" s="241"/>
      <c r="AI767" s="241"/>
      <c r="AJ767" s="241"/>
      <c r="AK767" s="241"/>
      <c r="AL767" s="187"/>
      <c r="AM767" s="187"/>
      <c r="AN767" s="2771">
        <v>7240960</v>
      </c>
      <c r="AO767" s="2772"/>
    </row>
    <row r="768" spans="1:41" ht="16" customHeight="1" x14ac:dyDescent="0.15">
      <c r="A768" s="2802" t="s">
        <v>1030</v>
      </c>
      <c r="B768" s="2803"/>
      <c r="C768" s="144" t="s">
        <v>507</v>
      </c>
      <c r="D768" s="197" t="s">
        <v>508</v>
      </c>
      <c r="E768" s="2556">
        <v>10</v>
      </c>
      <c r="F768" s="2539"/>
      <c r="G768" s="2873">
        <v>34000</v>
      </c>
      <c r="H768" s="2874"/>
      <c r="I768" s="2556">
        <v>340000</v>
      </c>
      <c r="J768" s="2539"/>
      <c r="K768" s="319"/>
      <c r="L768" s="174"/>
      <c r="M768" s="174"/>
      <c r="N768" s="174"/>
      <c r="O768" s="174"/>
      <c r="P768" s="174"/>
      <c r="Q768" s="174"/>
      <c r="R768" s="174"/>
      <c r="S768" s="174"/>
      <c r="T768" s="174"/>
      <c r="U768" s="301"/>
      <c r="V768" s="2802" t="s">
        <v>1030</v>
      </c>
      <c r="W768" s="2803"/>
      <c r="X768" s="144" t="s">
        <v>507</v>
      </c>
      <c r="Y768" s="197" t="s">
        <v>508</v>
      </c>
      <c r="Z768" s="2556">
        <v>7</v>
      </c>
      <c r="AA768" s="2539"/>
      <c r="AB768" s="2873">
        <v>34000</v>
      </c>
      <c r="AC768" s="2874"/>
      <c r="AD768" s="2556">
        <v>238000</v>
      </c>
      <c r="AE768" s="2539"/>
      <c r="AF768" s="61"/>
      <c r="AG768" s="174"/>
      <c r="AH768" s="174"/>
      <c r="AI768" s="174"/>
      <c r="AJ768" s="174"/>
      <c r="AK768" s="174"/>
      <c r="AL768" s="174"/>
      <c r="AM768" s="174"/>
      <c r="AN768" s="174"/>
      <c r="AO768" s="174"/>
    </row>
    <row r="769" spans="1:41" ht="16" customHeight="1" x14ac:dyDescent="0.25">
      <c r="A769" s="2802" t="s">
        <v>1031</v>
      </c>
      <c r="B769" s="2803"/>
      <c r="C769" s="144"/>
      <c r="D769" s="144"/>
      <c r="E769" s="2565"/>
      <c r="F769" s="2864"/>
      <c r="G769" s="2556"/>
      <c r="H769" s="2866"/>
      <c r="I769" s="2556">
        <v>0</v>
      </c>
      <c r="J769" s="2539"/>
      <c r="K769" s="314"/>
      <c r="L769" s="15" t="s">
        <v>1546</v>
      </c>
      <c r="M769" s="174"/>
      <c r="N769" s="174"/>
      <c r="O769" s="174"/>
      <c r="P769" s="174"/>
      <c r="Q769" s="174"/>
      <c r="R769" s="174"/>
      <c r="S769" s="174"/>
      <c r="T769" s="174"/>
      <c r="U769" s="301"/>
      <c r="V769" s="2802" t="s">
        <v>1031</v>
      </c>
      <c r="W769" s="2803"/>
      <c r="X769" s="144"/>
      <c r="Y769" s="197"/>
      <c r="Z769" s="2565"/>
      <c r="AA769" s="2864"/>
      <c r="AB769" s="2565"/>
      <c r="AC769" s="2864"/>
      <c r="AD769" s="2556">
        <v>0</v>
      </c>
      <c r="AE769" s="2539"/>
      <c r="AF769" s="61"/>
      <c r="AG769" s="15" t="s">
        <v>1546</v>
      </c>
      <c r="AH769" s="174"/>
      <c r="AI769" s="174"/>
      <c r="AJ769" s="174"/>
      <c r="AK769" s="174"/>
      <c r="AL769" s="174"/>
      <c r="AM769" s="174"/>
      <c r="AN769" s="174"/>
      <c r="AO769" s="174"/>
    </row>
    <row r="770" spans="1:41" ht="16" customHeight="1" x14ac:dyDescent="0.25">
      <c r="A770" s="2802" t="s">
        <v>1032</v>
      </c>
      <c r="B770" s="2803"/>
      <c r="C770" s="144"/>
      <c r="D770" s="197"/>
      <c r="E770" s="2565"/>
      <c r="F770" s="2864"/>
      <c r="G770" s="2565"/>
      <c r="H770" s="2864"/>
      <c r="I770" s="2556">
        <v>0</v>
      </c>
      <c r="J770" s="2539"/>
      <c r="K770" s="314"/>
      <c r="L770" s="2174" t="s">
        <v>1602</v>
      </c>
      <c r="M770" s="1923"/>
      <c r="N770" s="1923"/>
      <c r="O770" s="1923"/>
      <c r="P770" s="1923"/>
      <c r="Q770" s="1938"/>
      <c r="R770" s="1923"/>
      <c r="S770" s="1923"/>
      <c r="T770" s="174"/>
      <c r="U770" s="301"/>
      <c r="V770" s="2802" t="s">
        <v>1032</v>
      </c>
      <c r="W770" s="2803"/>
      <c r="X770" s="144"/>
      <c r="Y770" s="197"/>
      <c r="Z770" s="2565"/>
      <c r="AA770" s="2864"/>
      <c r="AB770" s="2565"/>
      <c r="AC770" s="2864"/>
      <c r="AD770" s="2556">
        <v>0</v>
      </c>
      <c r="AE770" s="2539"/>
      <c r="AF770" s="61"/>
      <c r="AG770" s="2174" t="s">
        <v>1602</v>
      </c>
      <c r="AH770" s="1923"/>
      <c r="AI770" s="1923"/>
      <c r="AJ770" s="1923"/>
      <c r="AK770" s="1923"/>
      <c r="AL770" s="1938"/>
      <c r="AM770" s="1923"/>
      <c r="AN770" s="1923"/>
      <c r="AO770" s="174"/>
    </row>
    <row r="771" spans="1:41" ht="16" customHeight="1" x14ac:dyDescent="0.25">
      <c r="A771" s="2802" t="s">
        <v>1033</v>
      </c>
      <c r="B771" s="2803"/>
      <c r="C771" s="144"/>
      <c r="D771" s="197"/>
      <c r="E771" s="2565"/>
      <c r="F771" s="2864"/>
      <c r="G771" s="2565"/>
      <c r="H771" s="2864"/>
      <c r="I771" s="2556">
        <v>0</v>
      </c>
      <c r="J771" s="2539"/>
      <c r="K771" s="314"/>
      <c r="L771" s="174"/>
      <c r="M771" s="242"/>
      <c r="N771" s="242"/>
      <c r="O771" s="242"/>
      <c r="P771" s="242"/>
      <c r="Q771" s="130"/>
      <c r="R771" s="69"/>
      <c r="S771" s="174"/>
      <c r="T771" s="174"/>
      <c r="U771" s="301"/>
      <c r="V771" s="2802" t="s">
        <v>1033</v>
      </c>
      <c r="W771" s="2803"/>
      <c r="X771" s="144"/>
      <c r="Y771" s="197"/>
      <c r="Z771" s="2565"/>
      <c r="AA771" s="2864"/>
      <c r="AB771" s="2565"/>
      <c r="AC771" s="2864"/>
      <c r="AD771" s="2556">
        <v>0</v>
      </c>
      <c r="AE771" s="2539"/>
      <c r="AF771" s="61"/>
      <c r="AG771" s="174"/>
      <c r="AH771" s="2808"/>
      <c r="AI771" s="2808"/>
      <c r="AJ771" s="2808"/>
      <c r="AK771" s="2808"/>
      <c r="AL771" s="336"/>
      <c r="AM771" s="69"/>
      <c r="AN771" s="174"/>
      <c r="AO771" s="174"/>
    </row>
    <row r="772" spans="1:41" ht="16" customHeight="1" x14ac:dyDescent="0.15">
      <c r="A772" s="2802" t="s">
        <v>1034</v>
      </c>
      <c r="B772" s="2803"/>
      <c r="C772" s="144" t="s">
        <v>507</v>
      </c>
      <c r="D772" s="197" t="s">
        <v>508</v>
      </c>
      <c r="E772" s="2556">
        <v>5</v>
      </c>
      <c r="F772" s="2539"/>
      <c r="G772" s="2873">
        <v>34000</v>
      </c>
      <c r="H772" s="2874"/>
      <c r="I772" s="2556">
        <v>170000</v>
      </c>
      <c r="J772" s="2539"/>
      <c r="K772" s="314"/>
      <c r="L772" s="174"/>
      <c r="M772" s="2808"/>
      <c r="N772" s="2808"/>
      <c r="O772" s="2808"/>
      <c r="P772" s="2808"/>
      <c r="Q772" s="130"/>
      <c r="R772" s="69"/>
      <c r="S772" s="174"/>
      <c r="T772" s="174"/>
      <c r="U772" s="301"/>
      <c r="V772" s="2802" t="s">
        <v>1034</v>
      </c>
      <c r="W772" s="2803"/>
      <c r="X772" s="144" t="s">
        <v>507</v>
      </c>
      <c r="Y772" s="197" t="s">
        <v>508</v>
      </c>
      <c r="Z772" s="2556">
        <v>5</v>
      </c>
      <c r="AA772" s="2539"/>
      <c r="AB772" s="2873">
        <v>34000</v>
      </c>
      <c r="AC772" s="2874"/>
      <c r="AD772" s="2556">
        <v>170000</v>
      </c>
      <c r="AE772" s="2539"/>
      <c r="AF772" s="61"/>
      <c r="AG772" s="174"/>
      <c r="AH772" s="242"/>
      <c r="AI772" s="242"/>
      <c r="AJ772" s="242"/>
      <c r="AK772" s="242"/>
      <c r="AL772" s="130"/>
      <c r="AM772" s="69"/>
      <c r="AN772" s="174"/>
      <c r="AO772" s="174"/>
    </row>
    <row r="773" spans="1:41" ht="16" customHeight="1" x14ac:dyDescent="0.15">
      <c r="A773" s="2802" t="s">
        <v>901</v>
      </c>
      <c r="B773" s="2803"/>
      <c r="C773" s="144" t="s">
        <v>507</v>
      </c>
      <c r="D773" s="197" t="s">
        <v>508</v>
      </c>
      <c r="E773" s="2556">
        <v>10</v>
      </c>
      <c r="F773" s="2539"/>
      <c r="G773" s="2873">
        <v>34000</v>
      </c>
      <c r="H773" s="2874"/>
      <c r="I773" s="2556">
        <v>340000</v>
      </c>
      <c r="J773" s="2539"/>
      <c r="K773" s="314"/>
      <c r="L773" s="174"/>
      <c r="M773" s="2808"/>
      <c r="N773" s="2808"/>
      <c r="O773" s="2808"/>
      <c r="P773" s="2808"/>
      <c r="Q773" s="130"/>
      <c r="R773" s="174"/>
      <c r="S773" s="174"/>
      <c r="T773" s="174"/>
      <c r="U773" s="301"/>
      <c r="V773" s="2802" t="s">
        <v>901</v>
      </c>
      <c r="W773" s="2803"/>
      <c r="X773" s="144" t="s">
        <v>507</v>
      </c>
      <c r="Y773" s="197" t="s">
        <v>508</v>
      </c>
      <c r="Z773" s="2556">
        <v>5</v>
      </c>
      <c r="AA773" s="2539"/>
      <c r="AB773" s="2873">
        <v>34000</v>
      </c>
      <c r="AC773" s="2874"/>
      <c r="AD773" s="2556">
        <v>170000</v>
      </c>
      <c r="AE773" s="2539"/>
      <c r="AF773" s="61"/>
      <c r="AG773" s="174"/>
      <c r="AH773" s="242"/>
      <c r="AI773" s="242"/>
      <c r="AJ773" s="242"/>
      <c r="AK773" s="242"/>
      <c r="AL773" s="130"/>
      <c r="AM773" s="174"/>
      <c r="AN773" s="174"/>
      <c r="AO773" s="174"/>
    </row>
    <row r="774" spans="1:41" ht="16" customHeight="1" x14ac:dyDescent="0.25">
      <c r="A774" s="2802" t="s">
        <v>902</v>
      </c>
      <c r="B774" s="2803"/>
      <c r="C774" s="144" t="s">
        <v>507</v>
      </c>
      <c r="D774" s="197" t="s">
        <v>508</v>
      </c>
      <c r="E774" s="2565">
        <v>10</v>
      </c>
      <c r="F774" s="2864"/>
      <c r="G774" s="2873">
        <v>34000</v>
      </c>
      <c r="H774" s="2874"/>
      <c r="I774" s="2556">
        <v>340000</v>
      </c>
      <c r="J774" s="2539"/>
      <c r="K774" s="314"/>
      <c r="L774" s="174"/>
      <c r="M774" s="2808"/>
      <c r="N774" s="2808"/>
      <c r="O774" s="2808"/>
      <c r="P774" s="2808"/>
      <c r="Q774" s="307"/>
      <c r="R774" s="69"/>
      <c r="S774" s="174"/>
      <c r="T774" s="174"/>
      <c r="U774" s="301"/>
      <c r="V774" s="2802" t="s">
        <v>902</v>
      </c>
      <c r="W774" s="2803"/>
      <c r="X774" s="144" t="s">
        <v>507</v>
      </c>
      <c r="Y774" s="197" t="s">
        <v>508</v>
      </c>
      <c r="Z774" s="2565">
        <v>5</v>
      </c>
      <c r="AA774" s="2864"/>
      <c r="AB774" s="2873">
        <v>34000</v>
      </c>
      <c r="AC774" s="2874"/>
      <c r="AD774" s="2556">
        <v>170000</v>
      </c>
      <c r="AE774" s="2539"/>
      <c r="AF774" s="61"/>
      <c r="AG774" s="174"/>
      <c r="AH774" s="2808"/>
      <c r="AI774" s="2808"/>
      <c r="AJ774" s="2808"/>
      <c r="AK774" s="2808"/>
      <c r="AL774" s="130"/>
      <c r="AM774" s="69"/>
      <c r="AN774" s="174"/>
      <c r="AO774" s="174"/>
    </row>
    <row r="775" spans="1:41" ht="16" customHeight="1" x14ac:dyDescent="0.25">
      <c r="A775" s="2879" t="s">
        <v>1035</v>
      </c>
      <c r="B775" s="2880"/>
      <c r="C775" s="144"/>
      <c r="D775" s="197"/>
      <c r="E775" s="2565"/>
      <c r="F775" s="2864"/>
      <c r="G775" s="2565"/>
      <c r="H775" s="2864"/>
      <c r="I775" s="2561">
        <v>1045700</v>
      </c>
      <c r="J775" s="2562"/>
      <c r="K775" s="314"/>
      <c r="L775" s="174"/>
      <c r="M775" s="174"/>
      <c r="N775" s="174"/>
      <c r="O775" s="174"/>
      <c r="P775" s="174"/>
      <c r="Q775" s="174"/>
      <c r="R775" s="69"/>
      <c r="S775" s="174"/>
      <c r="T775" s="174"/>
      <c r="U775" s="301"/>
      <c r="V775" s="2879" t="s">
        <v>1035</v>
      </c>
      <c r="W775" s="2880"/>
      <c r="X775" s="144"/>
      <c r="Y775" s="197"/>
      <c r="Z775" s="2565"/>
      <c r="AA775" s="2864"/>
      <c r="AB775" s="2565"/>
      <c r="AC775" s="2864"/>
      <c r="AD775" s="2561">
        <v>2593400</v>
      </c>
      <c r="AE775" s="2562"/>
      <c r="AF775" s="61"/>
      <c r="AG775" s="174"/>
      <c r="AH775" s="2808"/>
      <c r="AI775" s="2808"/>
      <c r="AJ775" s="2808"/>
      <c r="AK775" s="2808"/>
      <c r="AL775" s="130"/>
      <c r="AM775" s="69"/>
      <c r="AN775" s="174"/>
      <c r="AO775" s="174"/>
    </row>
    <row r="776" spans="1:41" ht="16" customHeight="1" x14ac:dyDescent="0.25">
      <c r="A776" s="2802" t="s">
        <v>904</v>
      </c>
      <c r="B776" s="2803"/>
      <c r="C776" s="144" t="s">
        <v>507</v>
      </c>
      <c r="D776" s="197" t="s">
        <v>508</v>
      </c>
      <c r="E776" s="2565">
        <v>9</v>
      </c>
      <c r="F776" s="2864"/>
      <c r="G776" s="2873">
        <v>34000</v>
      </c>
      <c r="H776" s="2874"/>
      <c r="I776" s="2556">
        <v>306000</v>
      </c>
      <c r="J776" s="2539"/>
      <c r="K776" s="314"/>
      <c r="L776" s="61"/>
      <c r="M776" s="61"/>
      <c r="N776" s="61"/>
      <c r="O776" s="61"/>
      <c r="P776" s="61"/>
      <c r="Q776" s="61"/>
      <c r="R776" s="69"/>
      <c r="S776" s="174"/>
      <c r="T776" s="174"/>
      <c r="U776" s="301"/>
      <c r="V776" s="2802" t="s">
        <v>904</v>
      </c>
      <c r="W776" s="2803"/>
      <c r="X776" s="144" t="s">
        <v>507</v>
      </c>
      <c r="Y776" s="197" t="s">
        <v>508</v>
      </c>
      <c r="Z776" s="2565">
        <v>38</v>
      </c>
      <c r="AA776" s="2864"/>
      <c r="AB776" s="2873">
        <v>34000</v>
      </c>
      <c r="AC776" s="2874"/>
      <c r="AD776" s="2556">
        <v>1292000</v>
      </c>
      <c r="AE776" s="2539"/>
      <c r="AF776" s="61"/>
      <c r="AG776" s="174"/>
      <c r="AH776" s="2808"/>
      <c r="AI776" s="2808"/>
      <c r="AJ776" s="2808"/>
      <c r="AK776" s="2808"/>
      <c r="AL776" s="307"/>
      <c r="AM776" s="69"/>
      <c r="AN776" s="174"/>
      <c r="AO776" s="174"/>
    </row>
    <row r="777" spans="1:41" ht="16" customHeight="1" x14ac:dyDescent="0.25">
      <c r="A777" s="2802" t="s">
        <v>1036</v>
      </c>
      <c r="B777" s="2803"/>
      <c r="C777" s="144"/>
      <c r="D777" s="144"/>
      <c r="E777" s="2565"/>
      <c r="F777" s="2864"/>
      <c r="G777" s="2556"/>
      <c r="H777" s="2539"/>
      <c r="I777" s="2556">
        <v>0</v>
      </c>
      <c r="J777" s="2539"/>
      <c r="K777" s="314"/>
      <c r="L777" s="61"/>
      <c r="M777" s="61"/>
      <c r="N777" s="61"/>
      <c r="O777" s="61"/>
      <c r="P777" s="61"/>
      <c r="Q777" s="61"/>
      <c r="R777" s="174"/>
      <c r="S777" s="174"/>
      <c r="T777" s="174"/>
      <c r="U777" s="301"/>
      <c r="V777" s="2802" t="s">
        <v>1036</v>
      </c>
      <c r="W777" s="2803"/>
      <c r="X777" s="144"/>
      <c r="Y777" s="197"/>
      <c r="Z777" s="2565"/>
      <c r="AA777" s="2864"/>
      <c r="AB777" s="2565"/>
      <c r="AC777" s="2864"/>
      <c r="AD777" s="2556">
        <v>0</v>
      </c>
      <c r="AE777" s="2539"/>
      <c r="AF777" s="61"/>
      <c r="AG777" s="174"/>
      <c r="AH777" s="174"/>
      <c r="AI777" s="174"/>
      <c r="AJ777" s="174"/>
      <c r="AK777" s="174"/>
      <c r="AL777" s="174"/>
      <c r="AM777" s="174"/>
      <c r="AN777" s="174"/>
      <c r="AO777" s="174"/>
    </row>
    <row r="778" spans="1:41" ht="16" customHeight="1" x14ac:dyDescent="0.25">
      <c r="A778" s="2802" t="s">
        <v>913</v>
      </c>
      <c r="B778" s="2803"/>
      <c r="C778" s="144" t="s">
        <v>507</v>
      </c>
      <c r="D778" s="197" t="s">
        <v>508</v>
      </c>
      <c r="E778" s="2565">
        <v>5</v>
      </c>
      <c r="F778" s="2864"/>
      <c r="G778" s="2873">
        <v>34000</v>
      </c>
      <c r="H778" s="2874"/>
      <c r="I778" s="2556">
        <v>170000</v>
      </c>
      <c r="J778" s="2539"/>
      <c r="K778" s="314"/>
      <c r="L778" s="61"/>
      <c r="M778" s="61"/>
      <c r="N778" s="61"/>
      <c r="O778" s="61"/>
      <c r="P778" s="61"/>
      <c r="Q778" s="61"/>
      <c r="R778" s="61"/>
      <c r="S778" s="174"/>
      <c r="T778" s="174"/>
      <c r="U778" s="301"/>
      <c r="V778" s="2802" t="s">
        <v>913</v>
      </c>
      <c r="W778" s="2803"/>
      <c r="X778" s="144" t="s">
        <v>507</v>
      </c>
      <c r="Y778" s="197" t="s">
        <v>508</v>
      </c>
      <c r="Z778" s="2565">
        <v>12</v>
      </c>
      <c r="AA778" s="2864"/>
      <c r="AB778" s="2873">
        <v>34000</v>
      </c>
      <c r="AC778" s="2874"/>
      <c r="AD778" s="2556">
        <v>408000</v>
      </c>
      <c r="AE778" s="2539"/>
      <c r="AF778" s="61"/>
      <c r="AG778" s="61"/>
      <c r="AH778" s="61"/>
      <c r="AI778" s="61"/>
      <c r="AJ778" s="61"/>
      <c r="AK778" s="61"/>
      <c r="AL778" s="61"/>
      <c r="AM778" s="61"/>
      <c r="AN778" s="174"/>
      <c r="AO778" s="174"/>
    </row>
    <row r="779" spans="1:41" ht="16" customHeight="1" x14ac:dyDescent="0.25">
      <c r="A779" s="2802" t="s">
        <v>745</v>
      </c>
      <c r="B779" s="2803"/>
      <c r="C779" s="144"/>
      <c r="D779" s="197"/>
      <c r="E779" s="2565"/>
      <c r="F779" s="2864"/>
      <c r="G779" s="2556"/>
      <c r="H779" s="2866"/>
      <c r="I779" s="2556">
        <v>0</v>
      </c>
      <c r="J779" s="2539"/>
      <c r="L779" s="61"/>
      <c r="M779" s="61"/>
      <c r="N779" s="61"/>
      <c r="O779" s="61"/>
      <c r="P779" s="61"/>
      <c r="Q779" s="61"/>
      <c r="U779" s="301"/>
      <c r="V779" s="2802" t="s">
        <v>745</v>
      </c>
      <c r="W779" s="2803"/>
      <c r="X779" s="144" t="s">
        <v>507</v>
      </c>
      <c r="Y779" s="197" t="s">
        <v>508</v>
      </c>
      <c r="Z779" s="2565">
        <v>6</v>
      </c>
      <c r="AA779" s="2864"/>
      <c r="AB779" s="2873">
        <v>34000</v>
      </c>
      <c r="AC779" s="2874"/>
      <c r="AD779" s="2556">
        <v>204000</v>
      </c>
      <c r="AE779" s="2539"/>
      <c r="AF779" s="61"/>
      <c r="AG779" s="61"/>
      <c r="AH779" s="61"/>
      <c r="AI779" s="61"/>
      <c r="AJ779" s="61"/>
      <c r="AK779" s="61"/>
      <c r="AL779" s="61"/>
    </row>
    <row r="780" spans="1:41" ht="16" customHeight="1" x14ac:dyDescent="0.25">
      <c r="A780" s="2802" t="s">
        <v>782</v>
      </c>
      <c r="B780" s="2803"/>
      <c r="C780" s="144"/>
      <c r="D780" s="197"/>
      <c r="E780" s="2565"/>
      <c r="F780" s="2864"/>
      <c r="G780" s="2565"/>
      <c r="H780" s="2864"/>
      <c r="I780" s="2556">
        <v>300000</v>
      </c>
      <c r="J780" s="2539"/>
      <c r="L780" s="61"/>
      <c r="M780" s="61"/>
      <c r="N780" s="61"/>
      <c r="O780" s="61"/>
      <c r="P780" s="61"/>
      <c r="Q780" s="61"/>
      <c r="U780" s="301"/>
      <c r="V780" s="2802" t="s">
        <v>782</v>
      </c>
      <c r="W780" s="2803"/>
      <c r="X780" s="144"/>
      <c r="Y780" s="197" t="s">
        <v>811</v>
      </c>
      <c r="Z780" s="2565"/>
      <c r="AA780" s="2864"/>
      <c r="AB780" s="2565"/>
      <c r="AC780" s="2864"/>
      <c r="AD780" s="2556">
        <v>150000</v>
      </c>
      <c r="AE780" s="2539"/>
      <c r="AF780" s="61"/>
      <c r="AG780" s="61"/>
      <c r="AH780" s="61"/>
      <c r="AI780" s="61"/>
      <c r="AJ780" s="61"/>
      <c r="AK780" s="61"/>
      <c r="AL780" s="61"/>
    </row>
    <row r="781" spans="1:41" ht="16" customHeight="1" x14ac:dyDescent="0.25">
      <c r="A781" s="2802" t="s">
        <v>630</v>
      </c>
      <c r="B781" s="2803"/>
      <c r="C781" s="144" t="s">
        <v>602</v>
      </c>
      <c r="D781" s="197" t="s">
        <v>566</v>
      </c>
      <c r="E781" s="2565">
        <v>3</v>
      </c>
      <c r="F781" s="2864"/>
      <c r="G781" s="2556">
        <v>89900</v>
      </c>
      <c r="H781" s="2866"/>
      <c r="I781" s="2556">
        <v>269700</v>
      </c>
      <c r="J781" s="2539"/>
      <c r="U781" s="301"/>
      <c r="V781" s="2802" t="s">
        <v>630</v>
      </c>
      <c r="W781" s="2803"/>
      <c r="X781" s="144" t="s">
        <v>780</v>
      </c>
      <c r="Y781" s="197" t="s">
        <v>566</v>
      </c>
      <c r="Z781" s="2565">
        <v>6</v>
      </c>
      <c r="AA781" s="2864"/>
      <c r="AB781" s="2556">
        <v>89900</v>
      </c>
      <c r="AC781" s="2866"/>
      <c r="AD781" s="2556">
        <v>539400</v>
      </c>
      <c r="AE781" s="2539"/>
      <c r="AF781" s="61"/>
    </row>
    <row r="782" spans="1:41" ht="16" customHeight="1" thickBot="1" x14ac:dyDescent="0.2">
      <c r="A782" s="244" t="s">
        <v>568</v>
      </c>
      <c r="B782" s="245"/>
      <c r="C782" s="246"/>
      <c r="D782" s="245"/>
      <c r="E782" s="2552">
        <v>118</v>
      </c>
      <c r="F782" s="2553"/>
      <c r="G782" s="2552"/>
      <c r="H782" s="2553"/>
      <c r="I782" s="2552">
        <v>4581700</v>
      </c>
      <c r="J782" s="2553"/>
      <c r="U782" s="301"/>
      <c r="V782" s="244" t="s">
        <v>568</v>
      </c>
      <c r="W782" s="245"/>
      <c r="X782" s="246"/>
      <c r="Y782" s="245"/>
      <c r="Z782" s="2552">
        <v>83</v>
      </c>
      <c r="AA782" s="2553"/>
      <c r="AB782" s="2552"/>
      <c r="AC782" s="2553"/>
      <c r="AD782" s="2552">
        <v>3511400</v>
      </c>
      <c r="AE782" s="2553"/>
      <c r="AF782" s="61"/>
      <c r="AG782" s="61"/>
      <c r="AH782" s="61"/>
      <c r="AI782" s="61"/>
      <c r="AJ782" s="61"/>
      <c r="AK782" s="61"/>
      <c r="AL782" s="61"/>
      <c r="AM782" s="61"/>
      <c r="AN782" s="61"/>
      <c r="AO782" s="61"/>
    </row>
    <row r="783" spans="1:41" ht="16" customHeight="1" x14ac:dyDescent="0.15">
      <c r="A783" s="311"/>
      <c r="B783" s="311"/>
      <c r="C783" s="311"/>
      <c r="D783" s="311"/>
      <c r="E783" s="309"/>
      <c r="F783" s="309"/>
      <c r="G783" s="309"/>
      <c r="H783" s="309"/>
      <c r="I783" s="309"/>
      <c r="J783" s="309"/>
      <c r="K783" s="331"/>
      <c r="L783" s="331"/>
      <c r="M783" s="331"/>
      <c r="N783" s="331"/>
      <c r="O783" s="331"/>
      <c r="P783" s="331"/>
      <c r="Q783" s="331"/>
      <c r="R783" s="331"/>
      <c r="S783" s="331"/>
      <c r="T783" s="331"/>
      <c r="U783" s="310"/>
      <c r="V783" s="311"/>
      <c r="W783" s="311"/>
      <c r="X783" s="311"/>
      <c r="Y783" s="311"/>
      <c r="Z783" s="309"/>
      <c r="AA783" s="309"/>
      <c r="AB783" s="309"/>
      <c r="AC783" s="309"/>
      <c r="AD783" s="309"/>
      <c r="AE783" s="309"/>
      <c r="AF783" s="310"/>
      <c r="AG783" s="310"/>
      <c r="AH783" s="310"/>
      <c r="AI783" s="310"/>
      <c r="AJ783" s="310"/>
      <c r="AK783" s="310"/>
      <c r="AL783" s="310"/>
      <c r="AM783" s="310"/>
      <c r="AN783" s="310"/>
      <c r="AO783" s="310"/>
    </row>
    <row r="784" spans="1:41" ht="16" customHeight="1" x14ac:dyDescent="0.15">
      <c r="A784" s="61"/>
      <c r="B784" s="61"/>
      <c r="C784" s="61"/>
      <c r="D784" s="61"/>
      <c r="E784" s="61"/>
      <c r="F784" s="61"/>
      <c r="G784" s="61"/>
      <c r="H784" s="61"/>
      <c r="I784" s="61"/>
      <c r="J784" s="61"/>
      <c r="K784" s="61"/>
      <c r="L784" s="61"/>
      <c r="M784" s="61"/>
      <c r="N784" s="61"/>
      <c r="O784" s="61"/>
      <c r="P784" s="61"/>
      <c r="Q784" s="61"/>
      <c r="R784" s="61"/>
      <c r="S784" s="2896"/>
      <c r="T784" s="2896"/>
      <c r="U784" s="301"/>
      <c r="V784" s="61"/>
      <c r="W784" s="61"/>
      <c r="X784" s="61"/>
      <c r="Y784" s="61"/>
      <c r="Z784" s="61"/>
      <c r="AA784" s="61"/>
      <c r="AB784" s="61"/>
      <c r="AC784" s="61"/>
      <c r="AD784" s="61"/>
      <c r="AE784" s="61"/>
      <c r="AF784" s="61"/>
      <c r="AG784" s="61"/>
      <c r="AH784" s="61"/>
      <c r="AI784" s="61"/>
      <c r="AJ784" s="61"/>
      <c r="AK784" s="61"/>
      <c r="AL784" s="61"/>
      <c r="AM784" s="61"/>
      <c r="AN784" s="2896"/>
      <c r="AO784" s="2896"/>
    </row>
    <row r="785" spans="1:41" ht="16" customHeight="1" x14ac:dyDescent="0.15">
      <c r="A785" s="2612"/>
      <c r="B785" s="2612"/>
      <c r="C785" s="2612"/>
      <c r="D785" s="2612"/>
      <c r="E785" s="2612"/>
      <c r="F785" s="2612"/>
      <c r="G785" s="2612"/>
      <c r="H785" s="2612"/>
      <c r="I785" s="2612"/>
      <c r="J785" s="2612"/>
      <c r="K785" s="2612"/>
      <c r="L785" s="2612"/>
      <c r="M785" s="2612"/>
      <c r="N785" s="2612"/>
      <c r="O785" s="2612"/>
      <c r="P785" s="2612"/>
      <c r="Q785" s="2612"/>
      <c r="R785" s="2612"/>
      <c r="S785" s="2612"/>
      <c r="T785" s="2612"/>
      <c r="U785" s="2612"/>
      <c r="V785" s="2612"/>
      <c r="W785" s="2612"/>
      <c r="X785" s="2612"/>
      <c r="Y785" s="2612"/>
      <c r="Z785" s="2612"/>
      <c r="AA785" s="2612"/>
      <c r="AB785" s="2612"/>
      <c r="AC785" s="2612"/>
      <c r="AD785" s="2612"/>
      <c r="AE785" s="2612"/>
      <c r="AF785" s="2612"/>
      <c r="AG785" s="2612"/>
      <c r="AH785" s="2612"/>
      <c r="AI785" s="2612"/>
      <c r="AJ785" s="2612"/>
      <c r="AK785" s="2612"/>
      <c r="AL785" s="2612"/>
      <c r="AM785" s="2612"/>
      <c r="AN785" s="2612"/>
      <c r="AO785" s="2612"/>
    </row>
    <row r="786" spans="1:41" ht="16" customHeight="1" x14ac:dyDescent="0.15">
      <c r="A786" s="311"/>
      <c r="B786" s="311"/>
      <c r="C786" s="311"/>
      <c r="D786" s="311"/>
      <c r="E786" s="309"/>
      <c r="F786" s="309"/>
      <c r="G786" s="309"/>
      <c r="H786" s="309"/>
      <c r="I786" s="309"/>
      <c r="J786" s="309"/>
      <c r="K786" s="331"/>
      <c r="L786" s="331"/>
      <c r="M786" s="331"/>
      <c r="N786" s="331"/>
      <c r="O786" s="331"/>
      <c r="P786" s="331"/>
      <c r="Q786" s="331"/>
      <c r="R786" s="331"/>
      <c r="S786" s="331"/>
      <c r="T786" s="331"/>
      <c r="U786" s="310"/>
      <c r="V786" s="311"/>
      <c r="W786" s="311"/>
      <c r="X786" s="311"/>
      <c r="Y786" s="311"/>
      <c r="Z786" s="309"/>
      <c r="AA786" s="309"/>
      <c r="AB786" s="309"/>
      <c r="AC786" s="309"/>
      <c r="AD786" s="309"/>
      <c r="AE786" s="309"/>
      <c r="AF786" s="310"/>
      <c r="AG786" s="310"/>
      <c r="AH786" s="310"/>
      <c r="AI786" s="310"/>
      <c r="AJ786" s="310"/>
      <c r="AK786" s="310"/>
      <c r="AL786" s="310"/>
      <c r="AM786" s="310"/>
      <c r="AN786" s="310"/>
      <c r="AO786" s="310"/>
    </row>
    <row r="787" spans="1:41" ht="16" customHeight="1" x14ac:dyDescent="0.15">
      <c r="A787" s="2613" t="s">
        <v>1884</v>
      </c>
      <c r="B787" s="2613"/>
      <c r="C787" s="2613"/>
      <c r="D787" s="2613"/>
      <c r="E787" s="2613"/>
      <c r="F787" s="2613"/>
      <c r="G787" s="2613"/>
      <c r="H787" s="2613"/>
      <c r="I787" s="2613"/>
      <c r="J787" s="2613"/>
      <c r="K787" s="2613"/>
      <c r="L787" s="2613"/>
      <c r="M787" s="2613"/>
      <c r="N787" s="2613"/>
      <c r="O787" s="2613"/>
      <c r="P787" s="2613"/>
      <c r="Q787" s="2613"/>
      <c r="R787" s="2613"/>
      <c r="S787" s="2613"/>
      <c r="T787" s="2613"/>
      <c r="U787" s="313"/>
      <c r="V787" s="2613" t="s">
        <v>1903</v>
      </c>
      <c r="W787" s="2613"/>
      <c r="X787" s="2613"/>
      <c r="Y787" s="2613"/>
      <c r="Z787" s="2613"/>
      <c r="AA787" s="2613"/>
      <c r="AB787" s="2613"/>
      <c r="AC787" s="2613"/>
      <c r="AD787" s="2613"/>
      <c r="AE787" s="2613"/>
      <c r="AF787" s="2613"/>
      <c r="AG787" s="2613"/>
      <c r="AH787" s="2613"/>
      <c r="AI787" s="2613"/>
      <c r="AJ787" s="2613"/>
      <c r="AK787" s="2613"/>
      <c r="AL787" s="2613"/>
      <c r="AM787" s="2613"/>
      <c r="AN787" s="2613"/>
      <c r="AO787" s="2613"/>
    </row>
    <row r="788" spans="1:41" ht="16" customHeight="1" thickBot="1" x14ac:dyDescent="0.2">
      <c r="A788" s="2613"/>
      <c r="B788" s="2613"/>
      <c r="C788" s="2613"/>
      <c r="D788" s="2613"/>
      <c r="E788" s="2613"/>
      <c r="F788" s="2613"/>
      <c r="G788" s="2613"/>
      <c r="H788" s="2613"/>
      <c r="I788" s="2613"/>
      <c r="J788" s="2613"/>
      <c r="K788" s="2613"/>
      <c r="L788" s="2613"/>
      <c r="M788" s="2613"/>
      <c r="N788" s="2613"/>
      <c r="O788" s="2613"/>
      <c r="P788" s="2613"/>
      <c r="Q788" s="2613"/>
      <c r="R788" s="2613"/>
      <c r="S788" s="2613"/>
      <c r="T788" s="2613"/>
      <c r="U788" s="301"/>
      <c r="V788" s="174"/>
      <c r="W788" s="174"/>
      <c r="X788" s="174"/>
      <c r="Y788" s="174"/>
      <c r="Z788" s="174"/>
      <c r="AA788" s="174"/>
      <c r="AB788" s="174"/>
      <c r="AC788" s="174"/>
      <c r="AD788" s="174"/>
      <c r="AE788" s="174"/>
      <c r="AF788" s="61"/>
      <c r="AG788" s="61"/>
      <c r="AH788" s="61"/>
      <c r="AI788" s="61"/>
      <c r="AJ788" s="61"/>
      <c r="AK788" s="61"/>
      <c r="AL788" s="61"/>
      <c r="AM788" s="61"/>
      <c r="AN788" s="61"/>
      <c r="AO788" s="61"/>
    </row>
    <row r="789" spans="1:41" ht="16" customHeight="1" x14ac:dyDescent="0.25">
      <c r="A789" s="2601" t="s">
        <v>446</v>
      </c>
      <c r="B789" s="2602"/>
      <c r="C789" s="2601" t="s">
        <v>447</v>
      </c>
      <c r="D789" s="2606"/>
      <c r="E789" s="2606"/>
      <c r="F789" s="2602"/>
      <c r="G789" s="2601" t="s">
        <v>448</v>
      </c>
      <c r="H789" s="2602"/>
      <c r="I789" s="2601" t="s">
        <v>449</v>
      </c>
      <c r="J789" s="2602"/>
      <c r="K789" s="61"/>
      <c r="L789" s="2599" t="s">
        <v>446</v>
      </c>
      <c r="M789" s="2601" t="s">
        <v>447</v>
      </c>
      <c r="N789" s="2606"/>
      <c r="O789" s="2606"/>
      <c r="P789" s="2602"/>
      <c r="Q789" s="2601" t="s">
        <v>448</v>
      </c>
      <c r="R789" s="2602"/>
      <c r="S789" s="2601"/>
      <c r="T789" s="2602"/>
      <c r="U789" s="302"/>
      <c r="V789" s="2601" t="s">
        <v>446</v>
      </c>
      <c r="W789" s="2602"/>
      <c r="X789" s="2601" t="s">
        <v>447</v>
      </c>
      <c r="Y789" s="2606"/>
      <c r="Z789" s="2606"/>
      <c r="AA789" s="2602"/>
      <c r="AB789" s="2601" t="s">
        <v>448</v>
      </c>
      <c r="AC789" s="2602"/>
      <c r="AD789" s="2601" t="s">
        <v>449</v>
      </c>
      <c r="AE789" s="2602"/>
      <c r="AF789" s="61"/>
      <c r="AG789" s="2599" t="s">
        <v>446</v>
      </c>
      <c r="AH789" s="2601" t="s">
        <v>447</v>
      </c>
      <c r="AI789" s="2606"/>
      <c r="AJ789" s="2606"/>
      <c r="AK789" s="2602"/>
      <c r="AL789" s="2601" t="s">
        <v>448</v>
      </c>
      <c r="AM789" s="2602"/>
      <c r="AN789" s="2601"/>
      <c r="AO789" s="2895"/>
    </row>
    <row r="790" spans="1:41" ht="16" customHeight="1" thickBot="1" x14ac:dyDescent="0.3">
      <c r="A790" s="2583"/>
      <c r="B790" s="2584"/>
      <c r="C790" s="2585"/>
      <c r="D790" s="2607"/>
      <c r="E790" s="2607"/>
      <c r="F790" s="2586"/>
      <c r="G790" s="2583" t="s">
        <v>451</v>
      </c>
      <c r="H790" s="2584"/>
      <c r="I790" s="2583"/>
      <c r="J790" s="2584"/>
      <c r="K790" s="61"/>
      <c r="L790" s="2663"/>
      <c r="M790" s="2585"/>
      <c r="N790" s="2607"/>
      <c r="O790" s="2607"/>
      <c r="P790" s="2586"/>
      <c r="Q790" s="2583" t="s">
        <v>451</v>
      </c>
      <c r="R790" s="2584"/>
      <c r="S790" s="2583" t="s">
        <v>281</v>
      </c>
      <c r="T790" s="2584"/>
      <c r="U790" s="302"/>
      <c r="V790" s="2583"/>
      <c r="W790" s="2584"/>
      <c r="X790" s="2585"/>
      <c r="Y790" s="2607"/>
      <c r="Z790" s="2607"/>
      <c r="AA790" s="2586"/>
      <c r="AB790" s="2583" t="s">
        <v>451</v>
      </c>
      <c r="AC790" s="2584"/>
      <c r="AD790" s="2583"/>
      <c r="AE790" s="2584"/>
      <c r="AF790" s="61"/>
      <c r="AG790" s="2663"/>
      <c r="AH790" s="2585"/>
      <c r="AI790" s="2607"/>
      <c r="AJ790" s="2607"/>
      <c r="AK790" s="2586"/>
      <c r="AL790" s="2583" t="s">
        <v>451</v>
      </c>
      <c r="AM790" s="2584"/>
      <c r="AN790" s="2583" t="s">
        <v>281</v>
      </c>
      <c r="AO790" s="2864"/>
    </row>
    <row r="791" spans="1:41" ht="16" customHeight="1" x14ac:dyDescent="0.25">
      <c r="A791" s="2583"/>
      <c r="B791" s="2584"/>
      <c r="C791" s="74" t="s">
        <v>452</v>
      </c>
      <c r="D791" s="2663" t="s">
        <v>453</v>
      </c>
      <c r="E791" s="2583" t="s">
        <v>454</v>
      </c>
      <c r="F791" s="2584"/>
      <c r="G791" s="2583" t="s">
        <v>455</v>
      </c>
      <c r="H791" s="2584"/>
      <c r="I791" s="2583" t="s">
        <v>357</v>
      </c>
      <c r="J791" s="2584"/>
      <c r="K791" s="61"/>
      <c r="L791" s="2663"/>
      <c r="M791" s="72" t="s">
        <v>452</v>
      </c>
      <c r="N791" s="2599" t="s">
        <v>453</v>
      </c>
      <c r="O791" s="2601" t="s">
        <v>454</v>
      </c>
      <c r="P791" s="2602"/>
      <c r="Q791" s="2583" t="s">
        <v>455</v>
      </c>
      <c r="R791" s="2584"/>
      <c r="S791" s="2583" t="s">
        <v>357</v>
      </c>
      <c r="T791" s="2584"/>
      <c r="U791" s="302"/>
      <c r="V791" s="2583"/>
      <c r="W791" s="2584"/>
      <c r="X791" s="74" t="s">
        <v>452</v>
      </c>
      <c r="Y791" s="2663" t="s">
        <v>453</v>
      </c>
      <c r="Z791" s="2583" t="s">
        <v>454</v>
      </c>
      <c r="AA791" s="2584"/>
      <c r="AB791" s="2583" t="s">
        <v>455</v>
      </c>
      <c r="AC791" s="2584"/>
      <c r="AD791" s="2583" t="s">
        <v>357</v>
      </c>
      <c r="AE791" s="2584"/>
      <c r="AF791" s="61"/>
      <c r="AG791" s="2663"/>
      <c r="AH791" s="72" t="s">
        <v>452</v>
      </c>
      <c r="AI791" s="2663" t="s">
        <v>453</v>
      </c>
      <c r="AJ791" s="2583" t="s">
        <v>454</v>
      </c>
      <c r="AK791" s="2584"/>
      <c r="AL791" s="2583" t="s">
        <v>455</v>
      </c>
      <c r="AM791" s="2584"/>
      <c r="AN791" s="2583" t="s">
        <v>357</v>
      </c>
      <c r="AO791" s="2864"/>
    </row>
    <row r="792" spans="1:41" ht="16" customHeight="1" thickBot="1" x14ac:dyDescent="0.3">
      <c r="A792" s="2585"/>
      <c r="B792" s="2586"/>
      <c r="C792" s="75" t="s">
        <v>456</v>
      </c>
      <c r="D792" s="2600"/>
      <c r="E792" s="2585"/>
      <c r="F792" s="2586"/>
      <c r="G792" s="2585"/>
      <c r="H792" s="2586"/>
      <c r="I792" s="2585"/>
      <c r="J792" s="2586"/>
      <c r="K792" s="61"/>
      <c r="L792" s="2600"/>
      <c r="M792" s="71" t="s">
        <v>456</v>
      </c>
      <c r="N792" s="2600"/>
      <c r="O792" s="2585"/>
      <c r="P792" s="2586"/>
      <c r="Q792" s="2585"/>
      <c r="R792" s="2586"/>
      <c r="S792" s="2585"/>
      <c r="T792" s="2586"/>
      <c r="U792" s="302"/>
      <c r="V792" s="2585"/>
      <c r="W792" s="2586"/>
      <c r="X792" s="75" t="s">
        <v>456</v>
      </c>
      <c r="Y792" s="2600"/>
      <c r="Z792" s="2585"/>
      <c r="AA792" s="2586"/>
      <c r="AB792" s="2585"/>
      <c r="AC792" s="2586"/>
      <c r="AD792" s="2585"/>
      <c r="AE792" s="2586"/>
      <c r="AF792" s="61"/>
      <c r="AG792" s="2600"/>
      <c r="AH792" s="71" t="s">
        <v>456</v>
      </c>
      <c r="AI792" s="2600"/>
      <c r="AJ792" s="2585"/>
      <c r="AK792" s="2586"/>
      <c r="AL792" s="2585"/>
      <c r="AM792" s="2586"/>
      <c r="AN792" s="2893"/>
      <c r="AO792" s="2894"/>
    </row>
    <row r="793" spans="1:41" ht="16" customHeight="1" x14ac:dyDescent="0.25">
      <c r="A793" s="2898" t="s">
        <v>457</v>
      </c>
      <c r="B793" s="2899"/>
      <c r="C793" s="142"/>
      <c r="D793" s="197"/>
      <c r="E793" s="2565"/>
      <c r="F793" s="2864"/>
      <c r="G793" s="2565"/>
      <c r="H793" s="2864"/>
      <c r="I793" s="2565"/>
      <c r="J793" s="2864"/>
      <c r="K793" s="314"/>
      <c r="L793" s="143" t="s">
        <v>458</v>
      </c>
      <c r="M793" s="221"/>
      <c r="N793" s="222"/>
      <c r="O793" s="2591"/>
      <c r="P793" s="2592"/>
      <c r="Q793" s="2591"/>
      <c r="R793" s="2592"/>
      <c r="S793" s="2591"/>
      <c r="T793" s="2592"/>
      <c r="U793" s="301"/>
      <c r="V793" s="2898" t="s">
        <v>457</v>
      </c>
      <c r="W793" s="2899"/>
      <c r="X793" s="220"/>
      <c r="Y793" s="197"/>
      <c r="Z793" s="2565"/>
      <c r="AA793" s="2864"/>
      <c r="AB793" s="2565"/>
      <c r="AC793" s="2864"/>
      <c r="AD793" s="2565"/>
      <c r="AE793" s="2864"/>
      <c r="AF793" s="61"/>
      <c r="AG793" s="143" t="s">
        <v>458</v>
      </c>
      <c r="AH793" s="221"/>
      <c r="AI793" s="222"/>
      <c r="AJ793" s="2591"/>
      <c r="AK793" s="2592"/>
      <c r="AL793" s="2591"/>
      <c r="AM793" s="2592"/>
      <c r="AN793" s="2591"/>
      <c r="AO793" s="2592"/>
    </row>
    <row r="794" spans="1:41" ht="16" customHeight="1" x14ac:dyDescent="0.25">
      <c r="A794" s="2879" t="s">
        <v>990</v>
      </c>
      <c r="B794" s="2880"/>
      <c r="C794" s="57"/>
      <c r="D794" s="324"/>
      <c r="E794" s="2565"/>
      <c r="F794" s="2864"/>
      <c r="G794" s="2565"/>
      <c r="H794" s="2864"/>
      <c r="I794" s="2561">
        <v>68000</v>
      </c>
      <c r="J794" s="2881"/>
      <c r="K794" s="314"/>
      <c r="L794" s="146"/>
      <c r="M794" s="224"/>
      <c r="N794" s="197"/>
      <c r="O794" s="2556"/>
      <c r="P794" s="2539"/>
      <c r="Q794" s="2556"/>
      <c r="R794" s="2539"/>
      <c r="S794" s="2556"/>
      <c r="T794" s="2539"/>
      <c r="U794" s="301"/>
      <c r="V794" s="2879" t="s">
        <v>990</v>
      </c>
      <c r="W794" s="2880"/>
      <c r="X794" s="144"/>
      <c r="Y794" s="197"/>
      <c r="Z794" s="2565"/>
      <c r="AA794" s="2864"/>
      <c r="AB794" s="2565"/>
      <c r="AC794" s="2864"/>
      <c r="AD794" s="2888">
        <v>0</v>
      </c>
      <c r="AE794" s="2881"/>
      <c r="AF794" s="61"/>
      <c r="AG794" s="146"/>
      <c r="AH794" s="224"/>
      <c r="AI794" s="197"/>
      <c r="AJ794" s="2556"/>
      <c r="AK794" s="2539"/>
      <c r="AL794" s="2556"/>
      <c r="AM794" s="2539"/>
      <c r="AN794" s="2556"/>
      <c r="AO794" s="2539"/>
    </row>
    <row r="795" spans="1:41" ht="16" customHeight="1" x14ac:dyDescent="0.25">
      <c r="A795" s="2875" t="s">
        <v>991</v>
      </c>
      <c r="B795" s="2876"/>
      <c r="C795" s="144" t="s">
        <v>507</v>
      </c>
      <c r="D795" s="197" t="s">
        <v>508</v>
      </c>
      <c r="E795" s="2565">
        <v>1</v>
      </c>
      <c r="F795" s="2864"/>
      <c r="G795" s="2873">
        <v>34000</v>
      </c>
      <c r="H795" s="2874"/>
      <c r="I795" s="2556">
        <v>34000</v>
      </c>
      <c r="J795" s="2539"/>
      <c r="K795" s="314"/>
      <c r="L795" s="146" t="s">
        <v>461</v>
      </c>
      <c r="M795" s="197"/>
      <c r="N795" s="197"/>
      <c r="O795" s="2556"/>
      <c r="P795" s="2539"/>
      <c r="Q795" s="2556"/>
      <c r="R795" s="2539"/>
      <c r="S795" s="2556"/>
      <c r="T795" s="2539"/>
      <c r="U795" s="301"/>
      <c r="V795" s="2875" t="s">
        <v>991</v>
      </c>
      <c r="W795" s="2876"/>
      <c r="X795" s="144"/>
      <c r="Y795" s="197"/>
      <c r="Z795" s="2565"/>
      <c r="AA795" s="2864"/>
      <c r="AB795" s="2565"/>
      <c r="AC795" s="2864"/>
      <c r="AD795" s="2556">
        <v>0</v>
      </c>
      <c r="AE795" s="2539"/>
      <c r="AF795" s="61"/>
      <c r="AG795" s="146" t="s">
        <v>461</v>
      </c>
      <c r="AH795" s="197"/>
      <c r="AI795" s="197"/>
      <c r="AJ795" s="2556"/>
      <c r="AK795" s="2539"/>
      <c r="AL795" s="2556"/>
      <c r="AM795" s="2539"/>
      <c r="AN795" s="2556"/>
      <c r="AO795" s="2539"/>
    </row>
    <row r="796" spans="1:41" ht="16" customHeight="1" x14ac:dyDescent="0.25">
      <c r="A796" s="2875" t="s">
        <v>992</v>
      </c>
      <c r="B796" s="2876"/>
      <c r="C796" s="144" t="s">
        <v>507</v>
      </c>
      <c r="D796" s="197" t="s">
        <v>508</v>
      </c>
      <c r="E796" s="2565">
        <v>1</v>
      </c>
      <c r="F796" s="2864"/>
      <c r="G796" s="2873">
        <v>34000</v>
      </c>
      <c r="H796" s="2874"/>
      <c r="I796" s="2556">
        <v>34000</v>
      </c>
      <c r="J796" s="2539"/>
      <c r="K796" s="314"/>
      <c r="L796" s="146" t="s">
        <v>873</v>
      </c>
      <c r="M796" s="197" t="s">
        <v>589</v>
      </c>
      <c r="N796" s="197" t="s">
        <v>589</v>
      </c>
      <c r="O796" s="2556">
        <v>1200</v>
      </c>
      <c r="P796" s="2539"/>
      <c r="Q796" s="2556">
        <v>2800</v>
      </c>
      <c r="R796" s="2539"/>
      <c r="S796" s="2556">
        <v>3360000</v>
      </c>
      <c r="T796" s="2539"/>
      <c r="U796" s="301"/>
      <c r="V796" s="2875" t="s">
        <v>992</v>
      </c>
      <c r="W796" s="2876"/>
      <c r="X796" s="144"/>
      <c r="Y796" s="197"/>
      <c r="Z796" s="2565"/>
      <c r="AA796" s="2864"/>
      <c r="AB796" s="2565"/>
      <c r="AC796" s="2864"/>
      <c r="AD796" s="2556">
        <v>0</v>
      </c>
      <c r="AE796" s="2539"/>
      <c r="AF796" s="61"/>
      <c r="AG796" s="146" t="s">
        <v>879</v>
      </c>
      <c r="AH796" s="197" t="s">
        <v>1169</v>
      </c>
      <c r="AI796" s="197" t="s">
        <v>484</v>
      </c>
      <c r="AJ796" s="2556">
        <v>4</v>
      </c>
      <c r="AK796" s="2539"/>
      <c r="AL796" s="2556">
        <v>18350</v>
      </c>
      <c r="AM796" s="2539"/>
      <c r="AN796" s="2556">
        <v>73400</v>
      </c>
      <c r="AO796" s="2539"/>
    </row>
    <row r="797" spans="1:41" ht="16" customHeight="1" x14ac:dyDescent="0.25">
      <c r="A797" s="2879" t="s">
        <v>1002</v>
      </c>
      <c r="B797" s="2880"/>
      <c r="C797" s="144"/>
      <c r="D797" s="197"/>
      <c r="E797" s="2565"/>
      <c r="F797" s="2864"/>
      <c r="G797" s="2565"/>
      <c r="H797" s="2864"/>
      <c r="I797" s="2561">
        <v>238000</v>
      </c>
      <c r="J797" s="2881"/>
      <c r="K797" s="314"/>
      <c r="L797" s="146" t="s">
        <v>879</v>
      </c>
      <c r="M797" s="197" t="s">
        <v>1169</v>
      </c>
      <c r="N797" s="197" t="s">
        <v>484</v>
      </c>
      <c r="O797" s="2556">
        <v>4</v>
      </c>
      <c r="P797" s="2539"/>
      <c r="Q797" s="2556">
        <v>18000</v>
      </c>
      <c r="R797" s="2539"/>
      <c r="S797" s="2556">
        <v>72000</v>
      </c>
      <c r="T797" s="2539"/>
      <c r="U797" s="301"/>
      <c r="V797" s="2879" t="s">
        <v>1002</v>
      </c>
      <c r="W797" s="2880"/>
      <c r="X797" s="144"/>
      <c r="Y797" s="197"/>
      <c r="Z797" s="2565"/>
      <c r="AA797" s="2864"/>
      <c r="AB797" s="2565"/>
      <c r="AC797" s="2864"/>
      <c r="AD797" s="2561">
        <v>0</v>
      </c>
      <c r="AE797" s="2881"/>
      <c r="AF797" s="61"/>
      <c r="AG797" s="146" t="s">
        <v>881</v>
      </c>
      <c r="AH797" s="197" t="s">
        <v>1170</v>
      </c>
      <c r="AI797" s="197" t="s">
        <v>484</v>
      </c>
      <c r="AJ797" s="2556">
        <v>2</v>
      </c>
      <c r="AK797" s="2539"/>
      <c r="AL797" s="2556">
        <v>36050</v>
      </c>
      <c r="AM797" s="2539"/>
      <c r="AN797" s="2556">
        <v>72100</v>
      </c>
      <c r="AO797" s="2539"/>
    </row>
    <row r="798" spans="1:41" ht="16" customHeight="1" x14ac:dyDescent="0.25">
      <c r="A798" s="2875" t="s">
        <v>1171</v>
      </c>
      <c r="B798" s="2876"/>
      <c r="C798" s="144" t="s">
        <v>507</v>
      </c>
      <c r="D798" s="197" t="s">
        <v>508</v>
      </c>
      <c r="E798" s="2565">
        <v>5</v>
      </c>
      <c r="F798" s="2864"/>
      <c r="G798" s="2873">
        <v>34000</v>
      </c>
      <c r="H798" s="2874"/>
      <c r="I798" s="2556">
        <v>170000</v>
      </c>
      <c r="J798" s="2539"/>
      <c r="K798" s="314"/>
      <c r="L798" s="146" t="s">
        <v>881</v>
      </c>
      <c r="M798" s="197" t="s">
        <v>1170</v>
      </c>
      <c r="N798" s="197" t="s">
        <v>484</v>
      </c>
      <c r="O798" s="2556">
        <v>1</v>
      </c>
      <c r="P798" s="2539"/>
      <c r="Q798" s="2556">
        <v>36000</v>
      </c>
      <c r="R798" s="2539"/>
      <c r="S798" s="2556">
        <v>36000</v>
      </c>
      <c r="T798" s="2539"/>
      <c r="U798" s="301"/>
      <c r="V798" s="2875" t="s">
        <v>1003</v>
      </c>
      <c r="W798" s="2876"/>
      <c r="X798" s="144"/>
      <c r="Y798" s="197"/>
      <c r="Z798" s="2565"/>
      <c r="AA798" s="2864"/>
      <c r="AB798" s="2565"/>
      <c r="AC798" s="2864"/>
      <c r="AD798" s="2556">
        <v>0</v>
      </c>
      <c r="AE798" s="2539"/>
      <c r="AF798" s="61"/>
      <c r="AG798" s="146" t="s">
        <v>883</v>
      </c>
      <c r="AH798" s="197" t="s">
        <v>1190</v>
      </c>
      <c r="AI798" s="197" t="s">
        <v>484</v>
      </c>
      <c r="AJ798" s="2556">
        <v>1</v>
      </c>
      <c r="AK798" s="2539"/>
      <c r="AL798" s="2556">
        <v>18650</v>
      </c>
      <c r="AM798" s="2539"/>
      <c r="AN798" s="2556">
        <v>18650</v>
      </c>
      <c r="AO798" s="2539"/>
    </row>
    <row r="799" spans="1:41" ht="16" customHeight="1" x14ac:dyDescent="0.25">
      <c r="A799" s="2875" t="s">
        <v>992</v>
      </c>
      <c r="B799" s="2876"/>
      <c r="C799" s="144" t="s">
        <v>507</v>
      </c>
      <c r="D799" s="197" t="s">
        <v>508</v>
      </c>
      <c r="E799" s="2565">
        <v>1</v>
      </c>
      <c r="F799" s="2864"/>
      <c r="G799" s="2873">
        <v>34000</v>
      </c>
      <c r="H799" s="2874"/>
      <c r="I799" s="2556">
        <v>34000</v>
      </c>
      <c r="J799" s="2539"/>
      <c r="K799" s="314"/>
      <c r="L799" s="146" t="s">
        <v>883</v>
      </c>
      <c r="M799" s="197" t="s">
        <v>1190</v>
      </c>
      <c r="N799" s="197" t="s">
        <v>484</v>
      </c>
      <c r="O799" s="2556">
        <v>1</v>
      </c>
      <c r="P799" s="2539"/>
      <c r="Q799" s="2556">
        <v>18700</v>
      </c>
      <c r="R799" s="2539"/>
      <c r="S799" s="2556">
        <v>18700</v>
      </c>
      <c r="T799" s="2539"/>
      <c r="U799" s="301"/>
      <c r="V799" s="2875" t="s">
        <v>992</v>
      </c>
      <c r="W799" s="2876"/>
      <c r="X799" s="144"/>
      <c r="Y799" s="197"/>
      <c r="Z799" s="2565"/>
      <c r="AA799" s="2864"/>
      <c r="AB799" s="2565"/>
      <c r="AC799" s="2864"/>
      <c r="AD799" s="2556">
        <v>0</v>
      </c>
      <c r="AE799" s="2539"/>
      <c r="AF799" s="61"/>
      <c r="AG799" s="146" t="s">
        <v>545</v>
      </c>
      <c r="AH799" s="197" t="s">
        <v>575</v>
      </c>
      <c r="AI799" s="197" t="s">
        <v>826</v>
      </c>
      <c r="AJ799" s="2556">
        <v>8</v>
      </c>
      <c r="AK799" s="2539"/>
      <c r="AL799" s="2556">
        <v>61600</v>
      </c>
      <c r="AM799" s="2539"/>
      <c r="AN799" s="2556">
        <v>492800</v>
      </c>
      <c r="AO799" s="2539"/>
    </row>
    <row r="800" spans="1:41" ht="16" customHeight="1" x14ac:dyDescent="0.25">
      <c r="A800" s="2875" t="s">
        <v>1004</v>
      </c>
      <c r="B800" s="2876"/>
      <c r="C800" s="144" t="s">
        <v>507</v>
      </c>
      <c r="D800" s="197" t="s">
        <v>508</v>
      </c>
      <c r="E800" s="2565">
        <v>1</v>
      </c>
      <c r="F800" s="2864"/>
      <c r="G800" s="2873">
        <v>34000</v>
      </c>
      <c r="H800" s="2874"/>
      <c r="I800" s="2556">
        <v>34000</v>
      </c>
      <c r="J800" s="2539"/>
      <c r="K800" s="314"/>
      <c r="L800" s="146" t="s">
        <v>545</v>
      </c>
      <c r="M800" s="197" t="s">
        <v>479</v>
      </c>
      <c r="N800" s="197" t="s">
        <v>826</v>
      </c>
      <c r="O800" s="2557">
        <v>4.4000000000000004</v>
      </c>
      <c r="P800" s="2558"/>
      <c r="Q800" s="2556">
        <v>61600</v>
      </c>
      <c r="R800" s="2539"/>
      <c r="S800" s="2556">
        <v>271040</v>
      </c>
      <c r="T800" s="2539"/>
      <c r="U800" s="301"/>
      <c r="V800" s="2875" t="s">
        <v>1004</v>
      </c>
      <c r="W800" s="2876"/>
      <c r="X800" s="144"/>
      <c r="Y800" s="197"/>
      <c r="Z800" s="2565"/>
      <c r="AA800" s="2864"/>
      <c r="AB800" s="2565"/>
      <c r="AC800" s="2864"/>
      <c r="AD800" s="2556">
        <v>0</v>
      </c>
      <c r="AE800" s="2539"/>
      <c r="AF800" s="61"/>
      <c r="AG800" s="146" t="s">
        <v>883</v>
      </c>
      <c r="AH800" s="197" t="s">
        <v>194</v>
      </c>
      <c r="AI800" s="197" t="s">
        <v>463</v>
      </c>
      <c r="AJ800" s="2557">
        <v>0.5</v>
      </c>
      <c r="AK800" s="2558"/>
      <c r="AL800" s="2556">
        <v>38700</v>
      </c>
      <c r="AM800" s="2539"/>
      <c r="AN800" s="2556">
        <v>19350</v>
      </c>
      <c r="AO800" s="2539"/>
    </row>
    <row r="801" spans="1:41" ht="16" customHeight="1" x14ac:dyDescent="0.25">
      <c r="A801" s="2886" t="s">
        <v>1005</v>
      </c>
      <c r="B801" s="2887"/>
      <c r="C801" s="144"/>
      <c r="D801" s="197"/>
      <c r="E801" s="2565"/>
      <c r="F801" s="2864"/>
      <c r="G801" s="2556"/>
      <c r="H801" s="2539"/>
      <c r="I801" s="2561">
        <v>1802000</v>
      </c>
      <c r="J801" s="2881"/>
      <c r="K801" s="314"/>
      <c r="L801" s="324" t="s">
        <v>546</v>
      </c>
      <c r="M801" s="197" t="s">
        <v>770</v>
      </c>
      <c r="N801" s="197" t="s">
        <v>471</v>
      </c>
      <c r="O801" s="2556">
        <v>10</v>
      </c>
      <c r="P801" s="2539"/>
      <c r="Q801" s="2556">
        <v>83350</v>
      </c>
      <c r="R801" s="2539"/>
      <c r="S801" s="2556">
        <v>833500</v>
      </c>
      <c r="T801" s="2539"/>
      <c r="U801" s="301"/>
      <c r="V801" s="2886" t="s">
        <v>1047</v>
      </c>
      <c r="W801" s="2887"/>
      <c r="X801" s="144"/>
      <c r="Y801" s="197"/>
      <c r="Z801" s="2565"/>
      <c r="AA801" s="2864"/>
      <c r="AB801" s="2565"/>
      <c r="AC801" s="2864"/>
      <c r="AD801" s="2561">
        <v>340000</v>
      </c>
      <c r="AE801" s="2881"/>
      <c r="AF801" s="61"/>
      <c r="AG801" s="146" t="s">
        <v>883</v>
      </c>
      <c r="AH801" s="197" t="s">
        <v>779</v>
      </c>
      <c r="AI801" s="197" t="s">
        <v>463</v>
      </c>
      <c r="AJ801" s="2556">
        <v>2</v>
      </c>
      <c r="AK801" s="2539"/>
      <c r="AL801" s="2556">
        <v>22100</v>
      </c>
      <c r="AM801" s="2539"/>
      <c r="AN801" s="2556">
        <v>44200</v>
      </c>
      <c r="AO801" s="2539"/>
    </row>
    <row r="802" spans="1:41" ht="16" customHeight="1" x14ac:dyDescent="0.15">
      <c r="A802" s="2802" t="s">
        <v>1007</v>
      </c>
      <c r="B802" s="2803"/>
      <c r="C802" s="197"/>
      <c r="D802" s="197"/>
      <c r="E802" s="2556"/>
      <c r="F802" s="2539"/>
      <c r="G802" s="2556"/>
      <c r="H802" s="2539"/>
      <c r="I802" s="2556">
        <v>0</v>
      </c>
      <c r="J802" s="2539"/>
      <c r="K802" s="314"/>
      <c r="L802" s="146" t="s">
        <v>548</v>
      </c>
      <c r="M802" s="197" t="s">
        <v>576</v>
      </c>
      <c r="N802" s="197" t="s">
        <v>484</v>
      </c>
      <c r="O802" s="2556">
        <v>4</v>
      </c>
      <c r="P802" s="2539"/>
      <c r="Q802" s="2556">
        <v>21800</v>
      </c>
      <c r="R802" s="2539"/>
      <c r="S802" s="2556">
        <v>87200</v>
      </c>
      <c r="T802" s="2539"/>
      <c r="U802" s="301"/>
      <c r="V802" s="2802" t="s">
        <v>1003</v>
      </c>
      <c r="W802" s="2803"/>
      <c r="X802" s="144"/>
      <c r="Y802" s="197"/>
      <c r="Z802" s="2556"/>
      <c r="AA802" s="2539"/>
      <c r="AB802" s="2556"/>
      <c r="AC802" s="2539"/>
      <c r="AD802" s="2556">
        <v>0</v>
      </c>
      <c r="AE802" s="2539"/>
      <c r="AF802" s="61"/>
      <c r="AG802" s="146" t="s">
        <v>1530</v>
      </c>
      <c r="AH802" s="197" t="s">
        <v>808</v>
      </c>
      <c r="AI802" s="197" t="s">
        <v>463</v>
      </c>
      <c r="AJ802" s="2556">
        <v>2</v>
      </c>
      <c r="AK802" s="2539"/>
      <c r="AL802" s="2556">
        <v>14900</v>
      </c>
      <c r="AM802" s="2539"/>
      <c r="AN802" s="2556">
        <v>29800</v>
      </c>
      <c r="AO802" s="2539"/>
    </row>
    <row r="803" spans="1:41" ht="16" customHeight="1" x14ac:dyDescent="0.15">
      <c r="A803" s="2802" t="s">
        <v>1008</v>
      </c>
      <c r="B803" s="2803"/>
      <c r="C803" s="197"/>
      <c r="D803" s="197"/>
      <c r="E803" s="2556"/>
      <c r="F803" s="2539"/>
      <c r="G803" s="2556"/>
      <c r="H803" s="2539"/>
      <c r="I803" s="2556">
        <v>0</v>
      </c>
      <c r="J803" s="2539"/>
      <c r="K803" s="314"/>
      <c r="L803" s="146" t="s">
        <v>883</v>
      </c>
      <c r="M803" s="197" t="s">
        <v>194</v>
      </c>
      <c r="N803" s="197" t="s">
        <v>463</v>
      </c>
      <c r="O803" s="2557">
        <v>0.5</v>
      </c>
      <c r="P803" s="2558"/>
      <c r="Q803" s="2556">
        <v>39350</v>
      </c>
      <c r="R803" s="2539"/>
      <c r="S803" s="2556">
        <v>19675</v>
      </c>
      <c r="T803" s="2539"/>
      <c r="U803" s="301"/>
      <c r="V803" s="2802" t="s">
        <v>1008</v>
      </c>
      <c r="W803" s="2803"/>
      <c r="X803" s="144"/>
      <c r="Y803" s="197"/>
      <c r="Z803" s="2556"/>
      <c r="AA803" s="2539"/>
      <c r="AB803" s="2556"/>
      <c r="AC803" s="2539"/>
      <c r="AD803" s="2556">
        <v>0</v>
      </c>
      <c r="AE803" s="2539"/>
      <c r="AF803" s="61"/>
      <c r="AG803" s="146" t="s">
        <v>626</v>
      </c>
      <c r="AH803" s="197" t="s">
        <v>626</v>
      </c>
      <c r="AI803" s="197" t="s">
        <v>463</v>
      </c>
      <c r="AJ803" s="2556">
        <v>10</v>
      </c>
      <c r="AK803" s="2539"/>
      <c r="AL803" s="2556">
        <v>5500</v>
      </c>
      <c r="AM803" s="2539"/>
      <c r="AN803" s="2556">
        <v>55000</v>
      </c>
      <c r="AO803" s="2539"/>
    </row>
    <row r="804" spans="1:41" ht="16" customHeight="1" x14ac:dyDescent="0.15">
      <c r="A804" s="2802" t="s">
        <v>480</v>
      </c>
      <c r="B804" s="2803"/>
      <c r="C804" s="144" t="s">
        <v>507</v>
      </c>
      <c r="D804" s="197" t="s">
        <v>508</v>
      </c>
      <c r="E804" s="2556">
        <v>15</v>
      </c>
      <c r="F804" s="2539"/>
      <c r="G804" s="2873">
        <v>34000</v>
      </c>
      <c r="H804" s="2874"/>
      <c r="I804" s="2556">
        <v>510000</v>
      </c>
      <c r="J804" s="2539"/>
      <c r="K804" s="314"/>
      <c r="L804" s="146" t="s">
        <v>881</v>
      </c>
      <c r="M804" s="197" t="s">
        <v>778</v>
      </c>
      <c r="N804" s="197" t="s">
        <v>484</v>
      </c>
      <c r="O804" s="2556">
        <v>3</v>
      </c>
      <c r="P804" s="2539"/>
      <c r="Q804" s="2556">
        <v>26600</v>
      </c>
      <c r="R804" s="2539"/>
      <c r="S804" s="2556">
        <v>79800</v>
      </c>
      <c r="T804" s="2539"/>
      <c r="U804" s="301"/>
      <c r="V804" s="2802" t="s">
        <v>480</v>
      </c>
      <c r="W804" s="2803"/>
      <c r="X804" s="144"/>
      <c r="Y804" s="197"/>
      <c r="Z804" s="2556"/>
      <c r="AA804" s="2539"/>
      <c r="AB804" s="2556"/>
      <c r="AC804" s="2539"/>
      <c r="AD804" s="2556">
        <v>0</v>
      </c>
      <c r="AE804" s="2539"/>
      <c r="AF804" s="61"/>
      <c r="AG804" s="146" t="s">
        <v>1191</v>
      </c>
      <c r="AH804" s="197" t="s">
        <v>1192</v>
      </c>
      <c r="AI804" s="197" t="s">
        <v>463</v>
      </c>
      <c r="AJ804" s="2556">
        <v>150</v>
      </c>
      <c r="AK804" s="2539"/>
      <c r="AL804" s="2556">
        <v>1600</v>
      </c>
      <c r="AM804" s="2539"/>
      <c r="AN804" s="2556">
        <v>240000</v>
      </c>
      <c r="AO804" s="2539"/>
    </row>
    <row r="805" spans="1:41" ht="16" customHeight="1" x14ac:dyDescent="0.15">
      <c r="A805" s="2802" t="s">
        <v>481</v>
      </c>
      <c r="B805" s="2803"/>
      <c r="C805" s="144" t="s">
        <v>507</v>
      </c>
      <c r="D805" s="197" t="s">
        <v>508</v>
      </c>
      <c r="E805" s="2556">
        <v>12</v>
      </c>
      <c r="F805" s="2539"/>
      <c r="G805" s="2873">
        <v>34000</v>
      </c>
      <c r="H805" s="2874"/>
      <c r="I805" s="2556">
        <v>408000</v>
      </c>
      <c r="J805" s="2539"/>
      <c r="K805" s="314"/>
      <c r="L805" s="146" t="s">
        <v>545</v>
      </c>
      <c r="M805" s="197" t="s">
        <v>470</v>
      </c>
      <c r="N805" s="197" t="s">
        <v>826</v>
      </c>
      <c r="O805" s="2556">
        <v>4</v>
      </c>
      <c r="P805" s="2539"/>
      <c r="Q805" s="2556">
        <v>75800</v>
      </c>
      <c r="R805" s="2539"/>
      <c r="S805" s="2556">
        <v>303200</v>
      </c>
      <c r="T805" s="2539"/>
      <c r="U805" s="301"/>
      <c r="V805" s="2802" t="s">
        <v>481</v>
      </c>
      <c r="W805" s="2803"/>
      <c r="X805" s="144"/>
      <c r="Y805" s="197"/>
      <c r="Z805" s="2556"/>
      <c r="AA805" s="2539"/>
      <c r="AB805" s="2556"/>
      <c r="AC805" s="2539"/>
      <c r="AD805" s="2556">
        <v>0</v>
      </c>
      <c r="AE805" s="2539"/>
      <c r="AF805" s="61"/>
      <c r="AG805" s="337" t="s">
        <v>1193</v>
      </c>
      <c r="AH805" s="338" t="s">
        <v>573</v>
      </c>
      <c r="AI805" s="338" t="s">
        <v>826</v>
      </c>
      <c r="AJ805" s="2556">
        <v>5</v>
      </c>
      <c r="AK805" s="2539"/>
      <c r="AL805" s="2556">
        <v>89500</v>
      </c>
      <c r="AM805" s="2539"/>
      <c r="AN805" s="2556">
        <v>447500</v>
      </c>
      <c r="AO805" s="2539"/>
    </row>
    <row r="806" spans="1:41" ht="16" customHeight="1" x14ac:dyDescent="0.25">
      <c r="A806" s="2802" t="s">
        <v>922</v>
      </c>
      <c r="B806" s="2803"/>
      <c r="C806" s="144" t="s">
        <v>507</v>
      </c>
      <c r="D806" s="197" t="s">
        <v>508</v>
      </c>
      <c r="E806" s="2556">
        <v>4</v>
      </c>
      <c r="F806" s="2539"/>
      <c r="G806" s="2873">
        <v>34000</v>
      </c>
      <c r="H806" s="2874"/>
      <c r="I806" s="2556">
        <v>136000</v>
      </c>
      <c r="J806" s="2539"/>
      <c r="K806" s="314"/>
      <c r="L806" s="146" t="s">
        <v>883</v>
      </c>
      <c r="M806" s="197" t="s">
        <v>779</v>
      </c>
      <c r="N806" s="197" t="s">
        <v>463</v>
      </c>
      <c r="O806" s="2556">
        <v>1</v>
      </c>
      <c r="P806" s="2539"/>
      <c r="Q806" s="2556">
        <v>58900</v>
      </c>
      <c r="R806" s="2539"/>
      <c r="S806" s="2556">
        <v>58900</v>
      </c>
      <c r="T806" s="2539"/>
      <c r="U806" s="301"/>
      <c r="V806" s="2802" t="s">
        <v>1080</v>
      </c>
      <c r="W806" s="2803"/>
      <c r="X806" s="144"/>
      <c r="Y806" s="197"/>
      <c r="Z806" s="2556"/>
      <c r="AA806" s="2539"/>
      <c r="AB806" s="2556"/>
      <c r="AC806" s="2864"/>
      <c r="AD806" s="2556">
        <v>0</v>
      </c>
      <c r="AE806" s="2539"/>
      <c r="AF806" s="61"/>
      <c r="AG806" s="337" t="s">
        <v>881</v>
      </c>
      <c r="AH806" s="338" t="s">
        <v>778</v>
      </c>
      <c r="AI806" s="338" t="s">
        <v>484</v>
      </c>
      <c r="AJ806" s="2556">
        <v>2</v>
      </c>
      <c r="AK806" s="2539"/>
      <c r="AL806" s="2556">
        <v>26600</v>
      </c>
      <c r="AM806" s="2539"/>
      <c r="AN806" s="2556">
        <v>53200</v>
      </c>
      <c r="AO806" s="2539"/>
    </row>
    <row r="807" spans="1:41" ht="16" customHeight="1" x14ac:dyDescent="0.25">
      <c r="A807" s="2802" t="s">
        <v>1010</v>
      </c>
      <c r="B807" s="2803"/>
      <c r="C807" s="144" t="s">
        <v>507</v>
      </c>
      <c r="D807" s="197" t="s">
        <v>508</v>
      </c>
      <c r="E807" s="2565">
        <v>20</v>
      </c>
      <c r="F807" s="2864"/>
      <c r="G807" s="2873">
        <v>34000</v>
      </c>
      <c r="H807" s="2874"/>
      <c r="I807" s="2556">
        <v>680000</v>
      </c>
      <c r="J807" s="2539"/>
      <c r="K807" s="314"/>
      <c r="L807" s="146" t="s">
        <v>1194</v>
      </c>
      <c r="M807" s="197" t="s">
        <v>1126</v>
      </c>
      <c r="N807" s="197" t="s">
        <v>463</v>
      </c>
      <c r="O807" s="2556">
        <v>200</v>
      </c>
      <c r="P807" s="2539"/>
      <c r="Q807" s="2556">
        <v>5000</v>
      </c>
      <c r="R807" s="2539"/>
      <c r="S807" s="2556">
        <v>1000000</v>
      </c>
      <c r="T807" s="2539"/>
      <c r="U807" s="301"/>
      <c r="V807" s="2802" t="s">
        <v>1010</v>
      </c>
      <c r="W807" s="2803"/>
      <c r="X807" s="144"/>
      <c r="Y807" s="197"/>
      <c r="Z807" s="2565"/>
      <c r="AA807" s="2864"/>
      <c r="AB807" s="2565"/>
      <c r="AC807" s="2864"/>
      <c r="AD807" s="2556">
        <v>0</v>
      </c>
      <c r="AE807" s="2539"/>
      <c r="AF807" s="61"/>
      <c r="AG807" s="146" t="s">
        <v>545</v>
      </c>
      <c r="AH807" s="250" t="s">
        <v>470</v>
      </c>
      <c r="AI807" s="144" t="s">
        <v>826</v>
      </c>
      <c r="AJ807" s="2556">
        <v>8</v>
      </c>
      <c r="AK807" s="2539"/>
      <c r="AL807" s="2556">
        <v>75800</v>
      </c>
      <c r="AM807" s="2539"/>
      <c r="AN807" s="2556">
        <v>606400</v>
      </c>
      <c r="AO807" s="2539"/>
    </row>
    <row r="808" spans="1:41" ht="16" customHeight="1" x14ac:dyDescent="0.25">
      <c r="A808" s="2802" t="s">
        <v>1011</v>
      </c>
      <c r="B808" s="2803"/>
      <c r="C808" s="144"/>
      <c r="D808" s="197"/>
      <c r="E808" s="2565"/>
      <c r="F808" s="2864"/>
      <c r="G808" s="2565"/>
      <c r="H808" s="2864"/>
      <c r="I808" s="2556">
        <v>0</v>
      </c>
      <c r="J808" s="2539"/>
      <c r="K808" s="314"/>
      <c r="L808" s="146" t="s">
        <v>1195</v>
      </c>
      <c r="M808" s="197" t="s">
        <v>846</v>
      </c>
      <c r="N808" s="197" t="s">
        <v>463</v>
      </c>
      <c r="O808" s="2556">
        <v>400</v>
      </c>
      <c r="P808" s="2539"/>
      <c r="Q808" s="2556">
        <v>5400</v>
      </c>
      <c r="R808" s="2539"/>
      <c r="S808" s="2556">
        <v>2160000</v>
      </c>
      <c r="T808" s="2539"/>
      <c r="U808" s="301"/>
      <c r="V808" s="2802" t="s">
        <v>1011</v>
      </c>
      <c r="W808" s="2803"/>
      <c r="X808" s="144"/>
      <c r="Y808" s="197"/>
      <c r="Z808" s="2565"/>
      <c r="AA808" s="2864"/>
      <c r="AB808" s="2565"/>
      <c r="AC808" s="2864"/>
      <c r="AD808" s="2556">
        <v>0</v>
      </c>
      <c r="AE808" s="2539"/>
      <c r="AF808" s="61"/>
      <c r="AG808" s="146" t="s">
        <v>1196</v>
      </c>
      <c r="AH808" s="197" t="s">
        <v>1197</v>
      </c>
      <c r="AI808" s="197" t="s">
        <v>1198</v>
      </c>
      <c r="AJ808" s="2556">
        <v>9000</v>
      </c>
      <c r="AK808" s="2539"/>
      <c r="AL808" s="2556">
        <v>100</v>
      </c>
      <c r="AM808" s="2539"/>
      <c r="AN808" s="2556">
        <v>900000</v>
      </c>
      <c r="AO808" s="2539"/>
    </row>
    <row r="809" spans="1:41" ht="16" customHeight="1" x14ac:dyDescent="0.25">
      <c r="A809" s="2802" t="s">
        <v>893</v>
      </c>
      <c r="B809" s="2803"/>
      <c r="C809" s="144" t="s">
        <v>507</v>
      </c>
      <c r="D809" s="197" t="s">
        <v>508</v>
      </c>
      <c r="E809" s="2565">
        <v>2</v>
      </c>
      <c r="F809" s="2864"/>
      <c r="G809" s="2873">
        <v>34000</v>
      </c>
      <c r="H809" s="2874"/>
      <c r="I809" s="2556">
        <v>68000</v>
      </c>
      <c r="J809" s="2539"/>
      <c r="K809" s="314"/>
      <c r="L809" s="146" t="s">
        <v>195</v>
      </c>
      <c r="M809" s="197" t="s">
        <v>736</v>
      </c>
      <c r="N809" s="197" t="s">
        <v>508</v>
      </c>
      <c r="O809" s="2556">
        <v>350</v>
      </c>
      <c r="P809" s="2539"/>
      <c r="Q809" s="2556">
        <v>10150</v>
      </c>
      <c r="R809" s="2539"/>
      <c r="S809" s="2556">
        <v>3552500</v>
      </c>
      <c r="T809" s="2539"/>
      <c r="U809" s="301"/>
      <c r="V809" s="2802" t="s">
        <v>893</v>
      </c>
      <c r="W809" s="2803"/>
      <c r="X809" s="144" t="s">
        <v>507</v>
      </c>
      <c r="Y809" s="197" t="s">
        <v>508</v>
      </c>
      <c r="Z809" s="2565">
        <v>10</v>
      </c>
      <c r="AA809" s="2864"/>
      <c r="AB809" s="2873">
        <v>34000</v>
      </c>
      <c r="AC809" s="2874"/>
      <c r="AD809" s="2556">
        <v>340000</v>
      </c>
      <c r="AE809" s="2539"/>
      <c r="AF809" s="61"/>
      <c r="AG809" s="146" t="s">
        <v>1199</v>
      </c>
      <c r="AH809" s="197" t="s">
        <v>1200</v>
      </c>
      <c r="AI809" s="197" t="s">
        <v>1120</v>
      </c>
      <c r="AJ809" s="2556">
        <v>400</v>
      </c>
      <c r="AK809" s="2539"/>
      <c r="AL809" s="2556">
        <v>2150</v>
      </c>
      <c r="AM809" s="2539"/>
      <c r="AN809" s="2556">
        <v>860000</v>
      </c>
      <c r="AO809" s="2539"/>
    </row>
    <row r="810" spans="1:41" ht="16" customHeight="1" x14ac:dyDescent="0.25">
      <c r="A810" s="2802" t="s">
        <v>1012</v>
      </c>
      <c r="B810" s="2803"/>
      <c r="C810" s="144"/>
      <c r="D810" s="197"/>
      <c r="E810" s="2565"/>
      <c r="F810" s="2864"/>
      <c r="G810" s="2565"/>
      <c r="H810" s="2864"/>
      <c r="I810" s="2556">
        <v>0</v>
      </c>
      <c r="J810" s="2539"/>
      <c r="K810" s="314"/>
      <c r="L810" s="146" t="s">
        <v>589</v>
      </c>
      <c r="M810" s="197" t="s">
        <v>1100</v>
      </c>
      <c r="N810" s="197" t="s">
        <v>508</v>
      </c>
      <c r="O810" s="2556">
        <v>800</v>
      </c>
      <c r="P810" s="2539"/>
      <c r="Q810" s="2556">
        <v>2800</v>
      </c>
      <c r="R810" s="2539"/>
      <c r="S810" s="2556">
        <v>2240000</v>
      </c>
      <c r="T810" s="2539"/>
      <c r="U810" s="301"/>
      <c r="V810" s="2802" t="s">
        <v>1012</v>
      </c>
      <c r="W810" s="2803"/>
      <c r="X810" s="144"/>
      <c r="Y810" s="197"/>
      <c r="Z810" s="2565"/>
      <c r="AA810" s="2864"/>
      <c r="AB810" s="2565"/>
      <c r="AC810" s="2864"/>
      <c r="AD810" s="2556">
        <v>0</v>
      </c>
      <c r="AE810" s="2539"/>
      <c r="AF810" s="61"/>
      <c r="AG810" s="146" t="s">
        <v>1201</v>
      </c>
      <c r="AH810" s="197" t="s">
        <v>1089</v>
      </c>
      <c r="AI810" s="197" t="s">
        <v>1120</v>
      </c>
      <c r="AJ810" s="2556">
        <v>60</v>
      </c>
      <c r="AK810" s="2539"/>
      <c r="AL810" s="2556">
        <v>10000</v>
      </c>
      <c r="AM810" s="2539"/>
      <c r="AN810" s="2556">
        <v>600000</v>
      </c>
      <c r="AO810" s="2539"/>
    </row>
    <row r="811" spans="1:41" ht="16" customHeight="1" x14ac:dyDescent="0.25">
      <c r="A811" s="2802" t="s">
        <v>515</v>
      </c>
      <c r="B811" s="2803"/>
      <c r="C811" s="144"/>
      <c r="D811" s="197"/>
      <c r="E811" s="2565"/>
      <c r="F811" s="2864"/>
      <c r="G811" s="2565"/>
      <c r="H811" s="2864"/>
      <c r="I811" s="2556">
        <v>0</v>
      </c>
      <c r="J811" s="2539"/>
      <c r="K811" s="314"/>
      <c r="L811" s="232" t="s">
        <v>1202</v>
      </c>
      <c r="M811" s="144" t="s">
        <v>811</v>
      </c>
      <c r="N811" s="144"/>
      <c r="O811" s="2680"/>
      <c r="P811" s="2680"/>
      <c r="Q811" s="2680"/>
      <c r="R811" s="2680"/>
      <c r="S811" s="2556">
        <v>350000</v>
      </c>
      <c r="T811" s="2539"/>
      <c r="U811" s="301"/>
      <c r="V811" s="2802" t="s">
        <v>515</v>
      </c>
      <c r="W811" s="2803"/>
      <c r="X811" s="144"/>
      <c r="Y811" s="197"/>
      <c r="Z811" s="2565"/>
      <c r="AA811" s="2864"/>
      <c r="AB811" s="2565"/>
      <c r="AC811" s="2864"/>
      <c r="AD811" s="2556">
        <v>0</v>
      </c>
      <c r="AE811" s="2539"/>
      <c r="AF811" s="61"/>
      <c r="AG811" s="232"/>
      <c r="AH811" s="144"/>
      <c r="AI811" s="144"/>
      <c r="AJ811" s="2680"/>
      <c r="AK811" s="2680"/>
      <c r="AL811" s="2680"/>
      <c r="AM811" s="2680"/>
      <c r="AN811" s="2556">
        <v>0</v>
      </c>
      <c r="AO811" s="2539"/>
    </row>
    <row r="812" spans="1:41" ht="16" customHeight="1" x14ac:dyDescent="0.25">
      <c r="A812" s="2879" t="s">
        <v>1013</v>
      </c>
      <c r="B812" s="2880"/>
      <c r="C812" s="144"/>
      <c r="D812" s="197"/>
      <c r="E812" s="2565"/>
      <c r="F812" s="2864"/>
      <c r="G812" s="2565"/>
      <c r="H812" s="2864"/>
      <c r="I812" s="2561">
        <v>4488000</v>
      </c>
      <c r="J812" s="2881"/>
      <c r="K812" s="314"/>
      <c r="L812" s="232"/>
      <c r="M812" s="233"/>
      <c r="N812" s="144"/>
      <c r="O812" s="2680"/>
      <c r="P812" s="2680"/>
      <c r="Q812" s="2680"/>
      <c r="R812" s="2680"/>
      <c r="S812" s="2556"/>
      <c r="T812" s="2539"/>
      <c r="U812" s="301"/>
      <c r="V812" s="2879" t="s">
        <v>1013</v>
      </c>
      <c r="W812" s="2880"/>
      <c r="X812" s="144"/>
      <c r="Y812" s="197"/>
      <c r="Z812" s="2565"/>
      <c r="AA812" s="2864"/>
      <c r="AB812" s="2565"/>
      <c r="AC812" s="2864"/>
      <c r="AD812" s="2561">
        <v>2958000</v>
      </c>
      <c r="AE812" s="2881"/>
      <c r="AF812" s="61"/>
      <c r="AG812" s="232"/>
      <c r="AH812" s="144"/>
      <c r="AI812" s="144"/>
      <c r="AJ812" s="2680"/>
      <c r="AK812" s="2680"/>
      <c r="AL812" s="2680"/>
      <c r="AM812" s="2680"/>
      <c r="AN812" s="2556">
        <v>0</v>
      </c>
      <c r="AO812" s="2539"/>
    </row>
    <row r="813" spans="1:41" ht="16" customHeight="1" x14ac:dyDescent="0.15">
      <c r="A813" s="2802" t="s">
        <v>872</v>
      </c>
      <c r="B813" s="2803"/>
      <c r="C813" s="144" t="s">
        <v>507</v>
      </c>
      <c r="D813" s="197" t="s">
        <v>508</v>
      </c>
      <c r="E813" s="2556">
        <v>10</v>
      </c>
      <c r="F813" s="2539"/>
      <c r="G813" s="2873">
        <v>34000</v>
      </c>
      <c r="H813" s="2874"/>
      <c r="I813" s="2556">
        <v>340000</v>
      </c>
      <c r="J813" s="2539"/>
      <c r="K813" s="314"/>
      <c r="L813" s="235" t="s">
        <v>896</v>
      </c>
      <c r="M813" s="74"/>
      <c r="N813" s="236"/>
      <c r="O813" s="2884"/>
      <c r="P813" s="2884"/>
      <c r="Q813" s="2884"/>
      <c r="R813" s="2884"/>
      <c r="S813" s="2885">
        <v>14442515</v>
      </c>
      <c r="T813" s="2885"/>
      <c r="U813" s="301"/>
      <c r="V813" s="2802" t="s">
        <v>872</v>
      </c>
      <c r="W813" s="2803"/>
      <c r="X813" s="144"/>
      <c r="Y813" s="197"/>
      <c r="Z813" s="2556"/>
      <c r="AA813" s="2539"/>
      <c r="AB813" s="2556"/>
      <c r="AC813" s="2539"/>
      <c r="AD813" s="2556">
        <v>0</v>
      </c>
      <c r="AE813" s="2539"/>
      <c r="AF813" s="61"/>
      <c r="AG813" s="235" t="s">
        <v>896</v>
      </c>
      <c r="AH813" s="74"/>
      <c r="AI813" s="236"/>
      <c r="AJ813" s="2884"/>
      <c r="AK813" s="2884"/>
      <c r="AL813" s="2884"/>
      <c r="AM813" s="2884"/>
      <c r="AN813" s="2885">
        <v>4512400</v>
      </c>
      <c r="AO813" s="2885"/>
    </row>
    <row r="814" spans="1:41" ht="16" customHeight="1" x14ac:dyDescent="0.15">
      <c r="A814" s="2802" t="s">
        <v>506</v>
      </c>
      <c r="B814" s="2803"/>
      <c r="C814" s="144" t="s">
        <v>507</v>
      </c>
      <c r="D814" s="197" t="s">
        <v>508</v>
      </c>
      <c r="E814" s="2556">
        <v>2</v>
      </c>
      <c r="F814" s="2539"/>
      <c r="G814" s="2873">
        <v>34000</v>
      </c>
      <c r="H814" s="2874"/>
      <c r="I814" s="2556">
        <v>68000</v>
      </c>
      <c r="J814" s="2539"/>
      <c r="K814" s="314"/>
      <c r="L814" s="172"/>
      <c r="M814" s="233"/>
      <c r="N814" s="144"/>
      <c r="O814" s="2680"/>
      <c r="P814" s="2680"/>
      <c r="Q814" s="2680"/>
      <c r="R814" s="2680"/>
      <c r="S814" s="2680"/>
      <c r="T814" s="2680"/>
      <c r="U814" s="301"/>
      <c r="V814" s="2802" t="s">
        <v>506</v>
      </c>
      <c r="W814" s="2803"/>
      <c r="X814" s="144"/>
      <c r="Y814" s="197"/>
      <c r="Z814" s="2556"/>
      <c r="AA814" s="2539"/>
      <c r="AB814" s="2556"/>
      <c r="AC814" s="2539"/>
      <c r="AD814" s="2556">
        <v>0</v>
      </c>
      <c r="AE814" s="2539"/>
      <c r="AF814" s="61"/>
      <c r="AG814" s="172"/>
      <c r="AH814" s="233"/>
      <c r="AI814" s="144"/>
      <c r="AJ814" s="2680"/>
      <c r="AK814" s="2680"/>
      <c r="AL814" s="2680"/>
      <c r="AM814" s="2680"/>
      <c r="AN814" s="2680"/>
      <c r="AO814" s="2680"/>
    </row>
    <row r="815" spans="1:41" ht="16" customHeight="1" x14ac:dyDescent="0.25">
      <c r="A815" s="2802" t="s">
        <v>1015</v>
      </c>
      <c r="B815" s="2803"/>
      <c r="C815" s="144" t="s">
        <v>507</v>
      </c>
      <c r="D815" s="197" t="s">
        <v>508</v>
      </c>
      <c r="E815" s="2565">
        <v>15</v>
      </c>
      <c r="F815" s="2864"/>
      <c r="G815" s="2873">
        <v>34000</v>
      </c>
      <c r="H815" s="2874"/>
      <c r="I815" s="2556">
        <v>510000</v>
      </c>
      <c r="J815" s="2539"/>
      <c r="K815" s="314"/>
      <c r="L815" s="168" t="s">
        <v>592</v>
      </c>
      <c r="M815" s="169"/>
      <c r="N815" s="169"/>
      <c r="O815" s="2882"/>
      <c r="P815" s="2882"/>
      <c r="Q815" s="2882"/>
      <c r="R815" s="2882"/>
      <c r="S815" s="2882"/>
      <c r="T815" s="2883"/>
      <c r="U815" s="301"/>
      <c r="V815" s="2802" t="s">
        <v>1015</v>
      </c>
      <c r="W815" s="2803"/>
      <c r="X815" s="144"/>
      <c r="Y815" s="197"/>
      <c r="Z815" s="2565"/>
      <c r="AA815" s="2864"/>
      <c r="AB815" s="2565"/>
      <c r="AC815" s="2864"/>
      <c r="AD815" s="2556">
        <v>0</v>
      </c>
      <c r="AE815" s="2539"/>
      <c r="AF815" s="61"/>
      <c r="AG815" s="168" t="s">
        <v>592</v>
      </c>
      <c r="AH815" s="169"/>
      <c r="AI815" s="169"/>
      <c r="AJ815" s="2882"/>
      <c r="AK815" s="2882"/>
      <c r="AL815" s="2882"/>
      <c r="AM815" s="2882"/>
      <c r="AN815" s="2882"/>
      <c r="AO815" s="2883"/>
    </row>
    <row r="816" spans="1:41" ht="16" customHeight="1" x14ac:dyDescent="0.25">
      <c r="A816" s="2802" t="s">
        <v>1016</v>
      </c>
      <c r="B816" s="2803"/>
      <c r="C816" s="144"/>
      <c r="D816" s="197"/>
      <c r="E816" s="2565"/>
      <c r="F816" s="2864"/>
      <c r="G816" s="2565"/>
      <c r="H816" s="2864"/>
      <c r="I816" s="2556">
        <v>0</v>
      </c>
      <c r="J816" s="2539"/>
      <c r="K816" s="314"/>
      <c r="L816" s="172" t="s">
        <v>1017</v>
      </c>
      <c r="M816" s="332">
        <v>0.05</v>
      </c>
      <c r="N816" s="174"/>
      <c r="O816" s="2538"/>
      <c r="P816" s="2538"/>
      <c r="Q816" s="2538"/>
      <c r="R816" s="2538"/>
      <c r="S816" s="2538">
        <v>1074425.75</v>
      </c>
      <c r="T816" s="2539"/>
      <c r="U816" s="301"/>
      <c r="V816" s="2802" t="s">
        <v>1016</v>
      </c>
      <c r="W816" s="2803"/>
      <c r="X816" s="144"/>
      <c r="Y816" s="197"/>
      <c r="Z816" s="2565"/>
      <c r="AA816" s="2864"/>
      <c r="AB816" s="2565"/>
      <c r="AC816" s="2864"/>
      <c r="AD816" s="2556">
        <v>0</v>
      </c>
      <c r="AE816" s="2539"/>
      <c r="AF816" s="61"/>
      <c r="AG816" s="172" t="s">
        <v>1017</v>
      </c>
      <c r="AH816" s="332">
        <v>0.05</v>
      </c>
      <c r="AI816" s="174"/>
      <c r="AJ816" s="2538"/>
      <c r="AK816" s="2538"/>
      <c r="AL816" s="2538"/>
      <c r="AM816" s="2538"/>
      <c r="AN816" s="2538">
        <v>564257</v>
      </c>
      <c r="AO816" s="2539"/>
    </row>
    <row r="817" spans="1:41" ht="16" customHeight="1" x14ac:dyDescent="0.25">
      <c r="A817" s="2802" t="s">
        <v>1018</v>
      </c>
      <c r="B817" s="2803"/>
      <c r="C817" s="144"/>
      <c r="D817" s="197"/>
      <c r="E817" s="2565"/>
      <c r="F817" s="2864"/>
      <c r="G817" s="2565"/>
      <c r="H817" s="2864"/>
      <c r="I817" s="2556">
        <v>0</v>
      </c>
      <c r="J817" s="2539"/>
      <c r="K817" s="314"/>
      <c r="L817" s="176" t="s">
        <v>538</v>
      </c>
      <c r="M817" s="174"/>
      <c r="N817" s="174"/>
      <c r="O817" s="2538"/>
      <c r="P817" s="2538"/>
      <c r="Q817" s="2538"/>
      <c r="R817" s="2538"/>
      <c r="S817" s="2538">
        <v>300000</v>
      </c>
      <c r="T817" s="2539"/>
      <c r="U817" s="301"/>
      <c r="V817" s="2802" t="s">
        <v>1018</v>
      </c>
      <c r="W817" s="2803"/>
      <c r="X817" s="144"/>
      <c r="Y817" s="197"/>
      <c r="Z817" s="2565"/>
      <c r="AA817" s="2864"/>
      <c r="AB817" s="2565"/>
      <c r="AC817" s="2864"/>
      <c r="AD817" s="2556">
        <v>0</v>
      </c>
      <c r="AE817" s="2539"/>
      <c r="AF817" s="61"/>
      <c r="AG817" s="176" t="s">
        <v>538</v>
      </c>
      <c r="AH817" s="174"/>
      <c r="AI817" s="174"/>
      <c r="AJ817" s="2538"/>
      <c r="AK817" s="2538"/>
      <c r="AL817" s="2538"/>
      <c r="AM817" s="2538"/>
      <c r="AN817" s="2538">
        <v>300000</v>
      </c>
      <c r="AO817" s="2539"/>
    </row>
    <row r="818" spans="1:41" ht="16" customHeight="1" x14ac:dyDescent="0.25">
      <c r="A818" s="2802" t="s">
        <v>1019</v>
      </c>
      <c r="B818" s="2803"/>
      <c r="C818" s="144"/>
      <c r="D818" s="197"/>
      <c r="E818" s="2565"/>
      <c r="F818" s="2864"/>
      <c r="G818" s="2565"/>
      <c r="H818" s="2864"/>
      <c r="I818" s="2556">
        <v>0</v>
      </c>
      <c r="J818" s="2539"/>
      <c r="K818" s="314"/>
      <c r="L818" s="177" t="s">
        <v>540</v>
      </c>
      <c r="M818" s="174"/>
      <c r="N818" s="174"/>
      <c r="O818" s="2538"/>
      <c r="P818" s="2538"/>
      <c r="Q818" s="2538"/>
      <c r="R818" s="2538"/>
      <c r="S818" s="2538">
        <v>600000</v>
      </c>
      <c r="T818" s="2539"/>
      <c r="U818" s="301"/>
      <c r="V818" s="2802" t="s">
        <v>1019</v>
      </c>
      <c r="W818" s="2803"/>
      <c r="X818" s="144"/>
      <c r="Y818" s="197"/>
      <c r="Z818" s="2565"/>
      <c r="AA818" s="2864"/>
      <c r="AB818" s="2565"/>
      <c r="AC818" s="2864"/>
      <c r="AD818" s="2556">
        <v>0</v>
      </c>
      <c r="AE818" s="2539"/>
      <c r="AF818" s="61"/>
      <c r="AG818" s="177" t="s">
        <v>540</v>
      </c>
      <c r="AH818" s="174"/>
      <c r="AI818" s="174"/>
      <c r="AJ818" s="2538"/>
      <c r="AK818" s="2538"/>
      <c r="AL818" s="2538"/>
      <c r="AM818" s="2538"/>
      <c r="AN818" s="2538">
        <v>600000</v>
      </c>
      <c r="AO818" s="2539"/>
    </row>
    <row r="819" spans="1:41" ht="16" customHeight="1" x14ac:dyDescent="0.25">
      <c r="A819" s="2802" t="s">
        <v>1020</v>
      </c>
      <c r="B819" s="2803"/>
      <c r="C819" s="144" t="s">
        <v>507</v>
      </c>
      <c r="D819" s="197" t="s">
        <v>508</v>
      </c>
      <c r="E819" s="2565">
        <v>20</v>
      </c>
      <c r="F819" s="2864"/>
      <c r="G819" s="2873">
        <v>34000</v>
      </c>
      <c r="H819" s="2874"/>
      <c r="I819" s="2556">
        <v>680000</v>
      </c>
      <c r="J819" s="2539"/>
      <c r="K819" s="314"/>
      <c r="L819" s="177" t="s">
        <v>542</v>
      </c>
      <c r="M819" s="174"/>
      <c r="N819" s="174"/>
      <c r="O819" s="2538"/>
      <c r="P819" s="2538"/>
      <c r="Q819" s="2538"/>
      <c r="R819" s="2538"/>
      <c r="S819" s="2538">
        <v>1074425.75</v>
      </c>
      <c r="T819" s="2539"/>
      <c r="U819" s="301"/>
      <c r="V819" s="2802" t="s">
        <v>1020</v>
      </c>
      <c r="W819" s="2803"/>
      <c r="X819" s="144"/>
      <c r="Y819" s="197"/>
      <c r="Z819" s="2565"/>
      <c r="AA819" s="2864"/>
      <c r="AB819" s="2565"/>
      <c r="AC819" s="2864"/>
      <c r="AD819" s="2556">
        <v>0</v>
      </c>
      <c r="AE819" s="2539"/>
      <c r="AF819" s="61"/>
      <c r="AG819" s="177" t="s">
        <v>595</v>
      </c>
      <c r="AH819" s="174"/>
      <c r="AI819" s="174"/>
      <c r="AJ819" s="2538"/>
      <c r="AK819" s="2538"/>
      <c r="AL819" s="2538"/>
      <c r="AM819" s="2538"/>
      <c r="AN819" s="2538">
        <v>564257</v>
      </c>
      <c r="AO819" s="2539"/>
    </row>
    <row r="820" spans="1:41" ht="16" customHeight="1" x14ac:dyDescent="0.25">
      <c r="A820" s="2802" t="s">
        <v>1021</v>
      </c>
      <c r="B820" s="2803"/>
      <c r="C820" s="144" t="s">
        <v>507</v>
      </c>
      <c r="D820" s="197" t="s">
        <v>508</v>
      </c>
      <c r="E820" s="2565">
        <v>15</v>
      </c>
      <c r="F820" s="2864"/>
      <c r="G820" s="2873">
        <v>34000</v>
      </c>
      <c r="H820" s="2874"/>
      <c r="I820" s="2556">
        <v>510000</v>
      </c>
      <c r="J820" s="2539"/>
      <c r="K820" s="314"/>
      <c r="L820" s="193" t="s">
        <v>515</v>
      </c>
      <c r="M820" s="181"/>
      <c r="N820" s="181"/>
      <c r="O820" s="2767"/>
      <c r="P820" s="2767"/>
      <c r="Q820" s="2767"/>
      <c r="R820" s="2767"/>
      <c r="S820" s="2767">
        <v>300000</v>
      </c>
      <c r="T820" s="2768"/>
      <c r="U820" s="301"/>
      <c r="V820" s="2802" t="s">
        <v>1021</v>
      </c>
      <c r="W820" s="2803"/>
      <c r="X820" s="144"/>
      <c r="Y820" s="197"/>
      <c r="Z820" s="2565"/>
      <c r="AA820" s="2864"/>
      <c r="AB820" s="2565"/>
      <c r="AC820" s="2864"/>
      <c r="AD820" s="2556">
        <v>0</v>
      </c>
      <c r="AE820" s="2539"/>
      <c r="AF820" s="61"/>
      <c r="AG820" s="193" t="s">
        <v>515</v>
      </c>
      <c r="AH820" s="181"/>
      <c r="AI820" s="181"/>
      <c r="AJ820" s="2767"/>
      <c r="AK820" s="2767"/>
      <c r="AL820" s="2767"/>
      <c r="AM820" s="2767"/>
      <c r="AN820" s="2767">
        <v>150000</v>
      </c>
      <c r="AO820" s="2768"/>
    </row>
    <row r="821" spans="1:41" ht="16" customHeight="1" x14ac:dyDescent="0.25">
      <c r="A821" s="2802" t="s">
        <v>1022</v>
      </c>
      <c r="B821" s="2803"/>
      <c r="C821" s="197"/>
      <c r="D821" s="197"/>
      <c r="E821" s="2565"/>
      <c r="F821" s="2864"/>
      <c r="G821" s="2556"/>
      <c r="H821" s="2866"/>
      <c r="I821" s="2556">
        <v>0</v>
      </c>
      <c r="J821" s="2539"/>
      <c r="K821" s="314"/>
      <c r="L821" s="182" t="s">
        <v>544</v>
      </c>
      <c r="M821" s="237"/>
      <c r="N821" s="237"/>
      <c r="O821" s="2890"/>
      <c r="P821" s="2890"/>
      <c r="Q821" s="2891"/>
      <c r="R821" s="2891"/>
      <c r="S821" s="2892">
        <v>3348851.5</v>
      </c>
      <c r="T821" s="2892"/>
      <c r="U821" s="301"/>
      <c r="V821" s="2802" t="s">
        <v>1090</v>
      </c>
      <c r="W821" s="2803"/>
      <c r="X821" s="144" t="s">
        <v>507</v>
      </c>
      <c r="Y821" s="197" t="s">
        <v>508</v>
      </c>
      <c r="Z821" s="2565">
        <v>15</v>
      </c>
      <c r="AA821" s="2864"/>
      <c r="AB821" s="2873">
        <v>34000</v>
      </c>
      <c r="AC821" s="2874"/>
      <c r="AD821" s="2556">
        <v>510000</v>
      </c>
      <c r="AE821" s="2539"/>
      <c r="AF821" s="61"/>
      <c r="AG821" s="182" t="s">
        <v>544</v>
      </c>
      <c r="AH821" s="237"/>
      <c r="AI821" s="237"/>
      <c r="AJ821" s="2890"/>
      <c r="AK821" s="2890"/>
      <c r="AL821" s="2891"/>
      <c r="AM821" s="2891"/>
      <c r="AN821" s="2892">
        <v>2178514</v>
      </c>
      <c r="AO821" s="2892"/>
    </row>
    <row r="822" spans="1:41" ht="16" customHeight="1" x14ac:dyDescent="0.25">
      <c r="A822" s="2802" t="s">
        <v>1023</v>
      </c>
      <c r="B822" s="2803"/>
      <c r="C822" s="144"/>
      <c r="D822" s="197"/>
      <c r="E822" s="2565"/>
      <c r="F822" s="2864"/>
      <c r="G822" s="2565"/>
      <c r="H822" s="2864"/>
      <c r="I822" s="2556">
        <v>0</v>
      </c>
      <c r="J822" s="2539"/>
      <c r="K822" s="314"/>
      <c r="L822" s="185"/>
      <c r="M822" s="174"/>
      <c r="N822" s="174"/>
      <c r="O822" s="2538"/>
      <c r="P822" s="2538"/>
      <c r="Q822" s="2538"/>
      <c r="R822" s="2538"/>
      <c r="S822" s="2538"/>
      <c r="T822" s="2539"/>
      <c r="U822" s="301"/>
      <c r="V822" s="2802" t="s">
        <v>1023</v>
      </c>
      <c r="W822" s="2803"/>
      <c r="X822" s="144" t="s">
        <v>507</v>
      </c>
      <c r="Y822" s="197" t="s">
        <v>508</v>
      </c>
      <c r="Z822" s="2565">
        <v>12</v>
      </c>
      <c r="AA822" s="2864"/>
      <c r="AB822" s="2873">
        <v>34000</v>
      </c>
      <c r="AC822" s="2874"/>
      <c r="AD822" s="2556">
        <v>408000</v>
      </c>
      <c r="AE822" s="2539"/>
      <c r="AF822" s="61"/>
      <c r="AG822" s="185"/>
      <c r="AH822" s="174"/>
      <c r="AI822" s="174"/>
      <c r="AJ822" s="2538"/>
      <c r="AK822" s="2538"/>
      <c r="AL822" s="2538"/>
      <c r="AM822" s="2538"/>
      <c r="AN822" s="2538"/>
      <c r="AO822" s="2539"/>
    </row>
    <row r="823" spans="1:41" ht="16" customHeight="1" thickBot="1" x14ac:dyDescent="0.3">
      <c r="A823" s="2802" t="s">
        <v>1203</v>
      </c>
      <c r="B823" s="2803"/>
      <c r="C823" s="144" t="s">
        <v>507</v>
      </c>
      <c r="D823" s="197" t="s">
        <v>508</v>
      </c>
      <c r="E823" s="2565">
        <v>10</v>
      </c>
      <c r="F823" s="2864"/>
      <c r="G823" s="2873">
        <v>34000</v>
      </c>
      <c r="H823" s="2874"/>
      <c r="I823" s="2556">
        <v>340000</v>
      </c>
      <c r="J823" s="2539"/>
      <c r="K823" s="314"/>
      <c r="L823" s="186" t="s">
        <v>598</v>
      </c>
      <c r="M823" s="241"/>
      <c r="N823" s="241"/>
      <c r="O823" s="241"/>
      <c r="P823" s="241"/>
      <c r="Q823" s="187"/>
      <c r="R823" s="187"/>
      <c r="S823" s="2771">
        <v>24837366.5</v>
      </c>
      <c r="T823" s="2772"/>
      <c r="U823" s="301"/>
      <c r="V823" s="2802" t="s">
        <v>1024</v>
      </c>
      <c r="W823" s="2803"/>
      <c r="X823" s="144" t="s">
        <v>507</v>
      </c>
      <c r="Y823" s="197" t="s">
        <v>508</v>
      </c>
      <c r="Z823" s="2565">
        <v>15</v>
      </c>
      <c r="AA823" s="2864"/>
      <c r="AB823" s="2873">
        <v>34000</v>
      </c>
      <c r="AC823" s="2874"/>
      <c r="AD823" s="2556">
        <v>510000</v>
      </c>
      <c r="AE823" s="2539"/>
      <c r="AF823" s="61"/>
      <c r="AG823" s="186" t="s">
        <v>598</v>
      </c>
      <c r="AH823" s="241"/>
      <c r="AI823" s="241"/>
      <c r="AJ823" s="241"/>
      <c r="AK823" s="241"/>
      <c r="AL823" s="187"/>
      <c r="AM823" s="187"/>
      <c r="AN823" s="2771">
        <v>13463654</v>
      </c>
      <c r="AO823" s="2772"/>
    </row>
    <row r="824" spans="1:41" ht="16" customHeight="1" x14ac:dyDescent="0.15">
      <c r="A824" s="2802" t="s">
        <v>1030</v>
      </c>
      <c r="B824" s="2803"/>
      <c r="C824" s="144"/>
      <c r="D824" s="144"/>
      <c r="E824" s="2556"/>
      <c r="F824" s="2539"/>
      <c r="G824" s="2556"/>
      <c r="H824" s="2539"/>
      <c r="I824" s="2556">
        <v>0</v>
      </c>
      <c r="J824" s="2539"/>
      <c r="K824" s="319"/>
      <c r="L824" s="174"/>
      <c r="M824" s="174"/>
      <c r="N824" s="174"/>
      <c r="O824" s="174"/>
      <c r="P824" s="174"/>
      <c r="Q824" s="174"/>
      <c r="R824" s="174"/>
      <c r="S824" s="174"/>
      <c r="T824" s="174"/>
      <c r="U824" s="301"/>
      <c r="V824" s="2802" t="s">
        <v>1030</v>
      </c>
      <c r="W824" s="2803"/>
      <c r="X824" s="144" t="s">
        <v>507</v>
      </c>
      <c r="Y824" s="197" t="s">
        <v>508</v>
      </c>
      <c r="Z824" s="2556">
        <v>10</v>
      </c>
      <c r="AA824" s="2539"/>
      <c r="AB824" s="2873">
        <v>34000</v>
      </c>
      <c r="AC824" s="2874"/>
      <c r="AD824" s="2556">
        <v>340000</v>
      </c>
      <c r="AE824" s="2539"/>
      <c r="AF824" s="61"/>
      <c r="AG824" s="174"/>
      <c r="AH824" s="174"/>
      <c r="AI824" s="174"/>
      <c r="AJ824" s="174"/>
      <c r="AK824" s="174"/>
      <c r="AL824" s="174"/>
      <c r="AM824" s="174"/>
      <c r="AN824" s="174"/>
      <c r="AO824" s="174"/>
    </row>
    <row r="825" spans="1:41" ht="16" customHeight="1" x14ac:dyDescent="0.25">
      <c r="A825" s="2802" t="s">
        <v>1031</v>
      </c>
      <c r="B825" s="2803"/>
      <c r="C825" s="144"/>
      <c r="D825" s="144"/>
      <c r="E825" s="2565"/>
      <c r="F825" s="2864"/>
      <c r="G825" s="2556"/>
      <c r="H825" s="2866"/>
      <c r="I825" s="2556">
        <v>0</v>
      </c>
      <c r="J825" s="2539"/>
      <c r="K825" s="314"/>
      <c r="L825" s="242" t="s">
        <v>1211</v>
      </c>
      <c r="M825" s="2808"/>
      <c r="N825" s="2808"/>
      <c r="O825" s="2808"/>
      <c r="P825" s="2808"/>
      <c r="Q825" s="306"/>
      <c r="R825" s="174"/>
      <c r="S825" s="174"/>
      <c r="T825" s="174"/>
      <c r="U825" s="301"/>
      <c r="V825" s="2802" t="s">
        <v>1031</v>
      </c>
      <c r="W825" s="2803"/>
      <c r="X825" s="144"/>
      <c r="Y825" s="197"/>
      <c r="Z825" s="2565"/>
      <c r="AA825" s="2864"/>
      <c r="AB825" s="2565"/>
      <c r="AC825" s="2864"/>
      <c r="AD825" s="2556">
        <v>0</v>
      </c>
      <c r="AE825" s="2539"/>
      <c r="AF825" s="61"/>
      <c r="AG825" s="15" t="s">
        <v>1546</v>
      </c>
      <c r="AH825" s="174"/>
      <c r="AI825" s="174"/>
      <c r="AJ825" s="174"/>
      <c r="AK825" s="174"/>
      <c r="AL825" s="174"/>
      <c r="AM825" s="174"/>
      <c r="AN825" s="174"/>
      <c r="AO825" s="174"/>
    </row>
    <row r="826" spans="1:41" ht="16" customHeight="1" x14ac:dyDescent="0.25">
      <c r="A826" s="2802" t="s">
        <v>1032</v>
      </c>
      <c r="B826" s="2803"/>
      <c r="C826" s="144"/>
      <c r="D826" s="197"/>
      <c r="E826" s="2565"/>
      <c r="F826" s="2864"/>
      <c r="G826" s="2565"/>
      <c r="H826" s="2864"/>
      <c r="I826" s="2556">
        <v>0</v>
      </c>
      <c r="J826" s="2539"/>
      <c r="K826" s="314"/>
      <c r="L826" s="15" t="s">
        <v>1546</v>
      </c>
      <c r="M826" s="174"/>
      <c r="N826" s="174"/>
      <c r="O826" s="174"/>
      <c r="P826" s="174"/>
      <c r="Q826" s="174"/>
      <c r="R826" s="63"/>
      <c r="S826" s="69"/>
      <c r="T826" s="174"/>
      <c r="U826" s="301"/>
      <c r="V826" s="2802" t="s">
        <v>1032</v>
      </c>
      <c r="W826" s="2803"/>
      <c r="X826" s="144"/>
      <c r="Y826" s="197"/>
      <c r="Z826" s="2565"/>
      <c r="AA826" s="2864"/>
      <c r="AB826" s="2565"/>
      <c r="AC826" s="2864"/>
      <c r="AD826" s="2556">
        <v>0</v>
      </c>
      <c r="AE826" s="2539"/>
      <c r="AF826" s="61"/>
      <c r="AG826" s="2174" t="s">
        <v>1602</v>
      </c>
      <c r="AH826" s="1923"/>
      <c r="AI826" s="1923"/>
      <c r="AJ826" s="1923"/>
      <c r="AK826" s="1923"/>
      <c r="AL826" s="1938"/>
      <c r="AM826" s="1923"/>
      <c r="AN826" s="1923"/>
      <c r="AO826" s="174"/>
    </row>
    <row r="827" spans="1:41" ht="16" customHeight="1" x14ac:dyDescent="0.25">
      <c r="A827" s="2802" t="s">
        <v>1034</v>
      </c>
      <c r="B827" s="2803"/>
      <c r="C827" s="144" t="s">
        <v>507</v>
      </c>
      <c r="D827" s="197" t="s">
        <v>508</v>
      </c>
      <c r="E827" s="2556">
        <v>10</v>
      </c>
      <c r="F827" s="2539"/>
      <c r="G827" s="2873">
        <v>34000</v>
      </c>
      <c r="H827" s="2874"/>
      <c r="I827" s="2556">
        <v>340000</v>
      </c>
      <c r="J827" s="2539"/>
      <c r="K827" s="314"/>
      <c r="L827" s="2174" t="s">
        <v>1602</v>
      </c>
      <c r="M827" s="1923"/>
      <c r="N827" s="1923"/>
      <c r="O827" s="1923"/>
      <c r="P827" s="1923"/>
      <c r="Q827" s="1938"/>
      <c r="R827" s="1923"/>
      <c r="S827" s="1923"/>
      <c r="T827" s="174"/>
      <c r="U827" s="301"/>
      <c r="V827" s="2802" t="s">
        <v>1033</v>
      </c>
      <c r="W827" s="2803"/>
      <c r="X827" s="144"/>
      <c r="Y827" s="197"/>
      <c r="Z827" s="2565"/>
      <c r="AA827" s="2864"/>
      <c r="AB827" s="2565"/>
      <c r="AC827" s="2864"/>
      <c r="AD827" s="2556">
        <v>0</v>
      </c>
      <c r="AE827" s="2539"/>
      <c r="AF827" s="61"/>
      <c r="AG827" s="174"/>
      <c r="AH827" s="2808"/>
      <c r="AI827" s="2808"/>
      <c r="AJ827" s="2808"/>
      <c r="AK827" s="2808"/>
      <c r="AL827" s="336"/>
      <c r="AM827" s="69"/>
      <c r="AN827" s="174"/>
      <c r="AO827" s="174"/>
    </row>
    <row r="828" spans="1:41" ht="16" customHeight="1" x14ac:dyDescent="0.15">
      <c r="A828" s="2802" t="s">
        <v>901</v>
      </c>
      <c r="B828" s="2803"/>
      <c r="C828" s="144" t="s">
        <v>507</v>
      </c>
      <c r="D828" s="197" t="s">
        <v>508</v>
      </c>
      <c r="E828" s="2556">
        <v>5</v>
      </c>
      <c r="F828" s="2539"/>
      <c r="G828" s="2873">
        <v>34000</v>
      </c>
      <c r="H828" s="2874"/>
      <c r="I828" s="2556">
        <v>170000</v>
      </c>
      <c r="J828" s="2539"/>
      <c r="K828" s="314"/>
      <c r="L828" s="174"/>
      <c r="M828" s="2808"/>
      <c r="N828" s="2808"/>
      <c r="O828" s="2808"/>
      <c r="P828" s="2808"/>
      <c r="Q828" s="130"/>
      <c r="R828" s="69"/>
      <c r="S828" s="174"/>
      <c r="T828" s="174"/>
      <c r="U828" s="301"/>
      <c r="V828" s="2802" t="s">
        <v>1034</v>
      </c>
      <c r="W828" s="2803"/>
      <c r="X828" s="144" t="s">
        <v>507</v>
      </c>
      <c r="Y828" s="197" t="s">
        <v>508</v>
      </c>
      <c r="Z828" s="2556">
        <v>10</v>
      </c>
      <c r="AA828" s="2539"/>
      <c r="AB828" s="2873">
        <v>34000</v>
      </c>
      <c r="AC828" s="2874"/>
      <c r="AD828" s="2556">
        <v>340000</v>
      </c>
      <c r="AE828" s="2539"/>
      <c r="AF828" s="61"/>
      <c r="AG828" s="174"/>
      <c r="AH828" s="242"/>
      <c r="AI828" s="242"/>
      <c r="AJ828" s="242"/>
      <c r="AK828" s="242"/>
      <c r="AL828" s="130"/>
      <c r="AM828" s="69"/>
      <c r="AN828" s="174"/>
      <c r="AO828" s="174"/>
    </row>
    <row r="829" spans="1:41" ht="16" customHeight="1" x14ac:dyDescent="0.15">
      <c r="A829" s="2802" t="s">
        <v>902</v>
      </c>
      <c r="B829" s="2803"/>
      <c r="C829" s="144" t="s">
        <v>507</v>
      </c>
      <c r="D829" s="197" t="s">
        <v>508</v>
      </c>
      <c r="E829" s="2565">
        <v>10</v>
      </c>
      <c r="F829" s="2566"/>
      <c r="G829" s="2873">
        <v>34000</v>
      </c>
      <c r="H829" s="2874"/>
      <c r="I829" s="2556">
        <v>340000</v>
      </c>
      <c r="J829" s="2539"/>
      <c r="K829" s="314"/>
      <c r="L829" s="174"/>
      <c r="M829" s="2808"/>
      <c r="N829" s="2808"/>
      <c r="O829" s="2808"/>
      <c r="P829" s="2808"/>
      <c r="Q829" s="130"/>
      <c r="R829" s="174"/>
      <c r="S829" s="174"/>
      <c r="T829" s="174"/>
      <c r="U829" s="301"/>
      <c r="V829" s="2802" t="s">
        <v>901</v>
      </c>
      <c r="W829" s="2803"/>
      <c r="X829" s="144" t="s">
        <v>507</v>
      </c>
      <c r="Y829" s="197" t="s">
        <v>508</v>
      </c>
      <c r="Z829" s="2556">
        <v>15</v>
      </c>
      <c r="AA829" s="2539"/>
      <c r="AB829" s="2873">
        <v>34000</v>
      </c>
      <c r="AC829" s="2874"/>
      <c r="AD829" s="2556">
        <v>510000</v>
      </c>
      <c r="AE829" s="2539"/>
      <c r="AF829" s="61"/>
      <c r="AG829" s="174"/>
      <c r="AH829" s="242"/>
      <c r="AI829" s="242"/>
      <c r="AJ829" s="242"/>
      <c r="AK829" s="242"/>
      <c r="AL829" s="130"/>
      <c r="AM829" s="174"/>
      <c r="AN829" s="174"/>
      <c r="AO829" s="174"/>
    </row>
    <row r="830" spans="1:41" ht="16" customHeight="1" x14ac:dyDescent="0.25">
      <c r="A830" s="2802" t="s">
        <v>1212</v>
      </c>
      <c r="B830" s="2803"/>
      <c r="C830" s="144" t="s">
        <v>507</v>
      </c>
      <c r="D830" s="197" t="s">
        <v>508</v>
      </c>
      <c r="E830" s="2565">
        <v>35</v>
      </c>
      <c r="F830" s="2889"/>
      <c r="G830" s="2873">
        <v>34000</v>
      </c>
      <c r="H830" s="2874"/>
      <c r="I830" s="2556">
        <v>1190000</v>
      </c>
      <c r="J830" s="2539"/>
      <c r="K830" s="314"/>
      <c r="L830" s="174"/>
      <c r="M830" s="2808"/>
      <c r="N830" s="2808"/>
      <c r="O830" s="2808"/>
      <c r="P830" s="2808"/>
      <c r="Q830" s="307"/>
      <c r="R830" s="69"/>
      <c r="S830" s="174"/>
      <c r="T830" s="174"/>
      <c r="U830" s="301"/>
      <c r="V830" s="2802" t="s">
        <v>902</v>
      </c>
      <c r="W830" s="2803"/>
      <c r="X830" s="144" t="s">
        <v>507</v>
      </c>
      <c r="Y830" s="197" t="s">
        <v>508</v>
      </c>
      <c r="Z830" s="2565">
        <v>10</v>
      </c>
      <c r="AA830" s="2864"/>
      <c r="AB830" s="2873">
        <v>34000</v>
      </c>
      <c r="AC830" s="2874"/>
      <c r="AD830" s="2556">
        <v>340000</v>
      </c>
      <c r="AE830" s="2539"/>
      <c r="AF830" s="61"/>
      <c r="AG830" s="174"/>
      <c r="AH830" s="2808"/>
      <c r="AI830" s="2808"/>
      <c r="AJ830" s="2808"/>
      <c r="AK830" s="2808"/>
      <c r="AL830" s="130"/>
      <c r="AM830" s="69"/>
      <c r="AN830" s="174"/>
      <c r="AO830" s="174"/>
    </row>
    <row r="831" spans="1:41" ht="16" customHeight="1" x14ac:dyDescent="0.25">
      <c r="A831" s="2879" t="s">
        <v>1035</v>
      </c>
      <c r="B831" s="2880"/>
      <c r="C831" s="144"/>
      <c r="D831" s="197"/>
      <c r="E831" s="2565"/>
      <c r="F831" s="2864"/>
      <c r="G831" s="2565"/>
      <c r="H831" s="2864"/>
      <c r="I831" s="2561">
        <v>450000</v>
      </c>
      <c r="J831" s="2562"/>
      <c r="K831" s="314"/>
      <c r="L831" s="174"/>
      <c r="M831" s="174"/>
      <c r="N831" s="174"/>
      <c r="O831" s="174"/>
      <c r="P831" s="174"/>
      <c r="Q831" s="174"/>
      <c r="R831" s="69"/>
      <c r="S831" s="174"/>
      <c r="T831" s="174"/>
      <c r="U831" s="301"/>
      <c r="V831" s="2879" t="s">
        <v>1035</v>
      </c>
      <c r="W831" s="2880"/>
      <c r="X831" s="144"/>
      <c r="Y831" s="197"/>
      <c r="Z831" s="2565"/>
      <c r="AA831" s="2864"/>
      <c r="AB831" s="2565"/>
      <c r="AC831" s="2864"/>
      <c r="AD831" s="2561">
        <v>3474740</v>
      </c>
      <c r="AE831" s="2562"/>
      <c r="AF831" s="61"/>
      <c r="AG831" s="174"/>
      <c r="AH831" s="2808"/>
      <c r="AI831" s="2808"/>
      <c r="AJ831" s="2808"/>
      <c r="AK831" s="2808"/>
      <c r="AL831" s="130"/>
      <c r="AM831" s="69"/>
      <c r="AN831" s="174"/>
      <c r="AO831" s="174"/>
    </row>
    <row r="832" spans="1:41" ht="16" customHeight="1" x14ac:dyDescent="0.25">
      <c r="A832" s="2802" t="s">
        <v>904</v>
      </c>
      <c r="B832" s="2803"/>
      <c r="C832" s="144"/>
      <c r="D832" s="144"/>
      <c r="E832" s="2565"/>
      <c r="F832" s="2864"/>
      <c r="G832" s="2556"/>
      <c r="H832" s="2864"/>
      <c r="I832" s="2556">
        <v>0</v>
      </c>
      <c r="J832" s="2539"/>
      <c r="K832" s="314"/>
      <c r="L832" s="61"/>
      <c r="M832" s="61"/>
      <c r="N832" s="61"/>
      <c r="O832" s="61"/>
      <c r="P832" s="61"/>
      <c r="Q832" s="61"/>
      <c r="R832" s="69"/>
      <c r="S832" s="174"/>
      <c r="T832" s="174"/>
      <c r="U832" s="301"/>
      <c r="V832" s="2802" t="s">
        <v>904</v>
      </c>
      <c r="W832" s="2803"/>
      <c r="X832" s="144" t="s">
        <v>507</v>
      </c>
      <c r="Y832" s="197" t="s">
        <v>508</v>
      </c>
      <c r="Z832" s="2565">
        <v>30</v>
      </c>
      <c r="AA832" s="2864"/>
      <c r="AB832" s="2873">
        <v>34000</v>
      </c>
      <c r="AC832" s="2874"/>
      <c r="AD832" s="2556">
        <v>1020000</v>
      </c>
      <c r="AE832" s="2539"/>
      <c r="AF832" s="61"/>
      <c r="AG832" s="174"/>
      <c r="AH832" s="2808"/>
      <c r="AI832" s="2808"/>
      <c r="AJ832" s="2808"/>
      <c r="AK832" s="2808"/>
      <c r="AL832" s="307"/>
      <c r="AM832" s="69"/>
      <c r="AN832" s="174"/>
      <c r="AO832" s="174"/>
    </row>
    <row r="833" spans="1:41" ht="16" customHeight="1" x14ac:dyDescent="0.25">
      <c r="A833" s="2802" t="s">
        <v>1036</v>
      </c>
      <c r="B833" s="2803"/>
      <c r="C833" s="144"/>
      <c r="D833" s="144"/>
      <c r="E833" s="2565"/>
      <c r="F833" s="2864"/>
      <c r="G833" s="2556"/>
      <c r="H833" s="2864"/>
      <c r="I833" s="2556">
        <v>0</v>
      </c>
      <c r="J833" s="2539"/>
      <c r="K833" s="314"/>
      <c r="L833" s="61"/>
      <c r="M833" s="61"/>
      <c r="N833" s="61"/>
      <c r="O833" s="61"/>
      <c r="P833" s="61"/>
      <c r="Q833" s="61"/>
      <c r="R833" s="174"/>
      <c r="S833" s="174"/>
      <c r="T833" s="174"/>
      <c r="U833" s="301"/>
      <c r="V833" s="232" t="s">
        <v>913</v>
      </c>
      <c r="W833" s="234"/>
      <c r="X833" s="144" t="s">
        <v>507</v>
      </c>
      <c r="Y833" s="197" t="s">
        <v>508</v>
      </c>
      <c r="Z833" s="2565">
        <v>15</v>
      </c>
      <c r="AA833" s="2566"/>
      <c r="AB833" s="2873">
        <v>34000</v>
      </c>
      <c r="AC833" s="2874"/>
      <c r="AD833" s="2556">
        <v>510000</v>
      </c>
      <c r="AE833" s="2539"/>
      <c r="AF833" s="61"/>
      <c r="AG833" s="174"/>
      <c r="AH833" s="174"/>
      <c r="AI833" s="174"/>
      <c r="AJ833" s="174"/>
      <c r="AK833" s="174"/>
      <c r="AL833" s="174"/>
      <c r="AM833" s="174"/>
      <c r="AN833" s="174"/>
      <c r="AO833" s="174"/>
    </row>
    <row r="834" spans="1:41" ht="16" customHeight="1" x14ac:dyDescent="0.25">
      <c r="A834" s="2802" t="s">
        <v>913</v>
      </c>
      <c r="B834" s="2803"/>
      <c r="C834" s="144"/>
      <c r="D834" s="144"/>
      <c r="E834" s="2565"/>
      <c r="F834" s="2864"/>
      <c r="G834" s="2556"/>
      <c r="H834" s="2864"/>
      <c r="I834" s="2556">
        <v>0</v>
      </c>
      <c r="J834" s="2539"/>
      <c r="K834" s="314"/>
      <c r="L834" s="61"/>
      <c r="M834" s="61"/>
      <c r="N834" s="61"/>
      <c r="O834" s="61"/>
      <c r="P834" s="61"/>
      <c r="Q834" s="61"/>
      <c r="R834" s="61"/>
      <c r="S834" s="174"/>
      <c r="T834" s="174"/>
      <c r="U834" s="301"/>
      <c r="V834" s="2802" t="s">
        <v>745</v>
      </c>
      <c r="W834" s="2803"/>
      <c r="X834" s="144" t="s">
        <v>507</v>
      </c>
      <c r="Y834" s="197" t="s">
        <v>508</v>
      </c>
      <c r="Z834" s="2565">
        <v>10</v>
      </c>
      <c r="AA834" s="2864"/>
      <c r="AB834" s="2873">
        <v>34000</v>
      </c>
      <c r="AC834" s="2874"/>
      <c r="AD834" s="2556">
        <v>340000</v>
      </c>
      <c r="AE834" s="2539"/>
      <c r="AF834" s="61"/>
      <c r="AG834" s="61"/>
      <c r="AH834" s="61"/>
      <c r="AI834" s="61"/>
      <c r="AJ834" s="61"/>
      <c r="AK834" s="61"/>
      <c r="AL834" s="61"/>
      <c r="AM834" s="61"/>
      <c r="AN834" s="174"/>
      <c r="AO834" s="174"/>
    </row>
    <row r="835" spans="1:41" ht="16" customHeight="1" x14ac:dyDescent="0.25">
      <c r="A835" s="2802" t="s">
        <v>745</v>
      </c>
      <c r="B835" s="2803"/>
      <c r="C835" s="144"/>
      <c r="D835" s="197"/>
      <c r="E835" s="2565"/>
      <c r="F835" s="2864"/>
      <c r="G835" s="2556"/>
      <c r="H835" s="2866"/>
      <c r="I835" s="2556">
        <v>0</v>
      </c>
      <c r="J835" s="2539"/>
      <c r="L835" s="61"/>
      <c r="M835" s="61"/>
      <c r="N835" s="61"/>
      <c r="O835" s="61"/>
      <c r="P835" s="61"/>
      <c r="Q835" s="61"/>
      <c r="U835" s="301"/>
      <c r="V835" s="2802" t="s">
        <v>782</v>
      </c>
      <c r="W835" s="2803"/>
      <c r="X835" s="144"/>
      <c r="Y835" s="197" t="s">
        <v>811</v>
      </c>
      <c r="Z835" s="2565"/>
      <c r="AA835" s="2864"/>
      <c r="AB835" s="2556"/>
      <c r="AC835" s="2866"/>
      <c r="AD835" s="2556">
        <v>200000</v>
      </c>
      <c r="AE835" s="2539"/>
      <c r="AF835" s="61"/>
      <c r="AG835" s="61"/>
      <c r="AH835" s="61"/>
      <c r="AI835" s="61"/>
      <c r="AJ835" s="61"/>
      <c r="AK835" s="61"/>
      <c r="AL835" s="61"/>
    </row>
    <row r="836" spans="1:41" ht="16" customHeight="1" x14ac:dyDescent="0.25">
      <c r="A836" s="2802" t="s">
        <v>906</v>
      </c>
      <c r="B836" s="2803"/>
      <c r="C836" s="144"/>
      <c r="D836" s="197"/>
      <c r="E836" s="2565"/>
      <c r="F836" s="2864"/>
      <c r="G836" s="2565"/>
      <c r="H836" s="2864"/>
      <c r="I836" s="2556">
        <v>0</v>
      </c>
      <c r="J836" s="2539"/>
      <c r="L836" s="61"/>
      <c r="M836" s="61"/>
      <c r="N836" s="61"/>
      <c r="O836" s="61"/>
      <c r="P836" s="61"/>
      <c r="Q836" s="61"/>
      <c r="U836" s="301"/>
      <c r="V836" s="2802" t="s">
        <v>1213</v>
      </c>
      <c r="W836" s="2803"/>
      <c r="X836" s="144" t="s">
        <v>507</v>
      </c>
      <c r="Y836" s="197" t="s">
        <v>508</v>
      </c>
      <c r="Z836" s="2565">
        <v>8</v>
      </c>
      <c r="AA836" s="2864"/>
      <c r="AB836" s="2873">
        <v>34000</v>
      </c>
      <c r="AC836" s="2874"/>
      <c r="AD836" s="2556">
        <v>272000</v>
      </c>
      <c r="AE836" s="2539"/>
      <c r="AF836" s="61"/>
      <c r="AG836" s="61"/>
      <c r="AH836" s="61"/>
      <c r="AI836" s="61"/>
      <c r="AJ836" s="61"/>
      <c r="AK836" s="61"/>
      <c r="AL836" s="61"/>
    </row>
    <row r="837" spans="1:41" ht="16" customHeight="1" x14ac:dyDescent="0.25">
      <c r="A837" s="2802" t="s">
        <v>782</v>
      </c>
      <c r="B837" s="2803"/>
      <c r="C837" s="144"/>
      <c r="D837" s="197" t="s">
        <v>811</v>
      </c>
      <c r="E837" s="2565"/>
      <c r="F837" s="2864"/>
      <c r="G837" s="2565"/>
      <c r="H837" s="2864"/>
      <c r="I837" s="2556">
        <v>450000</v>
      </c>
      <c r="J837" s="2539"/>
      <c r="L837" s="61"/>
      <c r="M837" s="61"/>
      <c r="N837" s="61"/>
      <c r="O837" s="61"/>
      <c r="P837" s="61"/>
      <c r="Q837" s="61"/>
      <c r="U837" s="301"/>
      <c r="V837" s="2802" t="s">
        <v>1214</v>
      </c>
      <c r="W837" s="2803"/>
      <c r="X837" s="144" t="s">
        <v>566</v>
      </c>
      <c r="Y837" s="197" t="s">
        <v>566</v>
      </c>
      <c r="Z837" s="2565">
        <v>12.6</v>
      </c>
      <c r="AA837" s="2864"/>
      <c r="AB837" s="2565">
        <v>89900</v>
      </c>
      <c r="AC837" s="2566"/>
      <c r="AD837" s="2556">
        <v>1132740</v>
      </c>
      <c r="AE837" s="2539"/>
      <c r="AF837" s="61"/>
    </row>
    <row r="838" spans="1:41" ht="16" customHeight="1" thickBot="1" x14ac:dyDescent="0.2">
      <c r="A838" s="244" t="s">
        <v>568</v>
      </c>
      <c r="B838" s="245"/>
      <c r="C838" s="246"/>
      <c r="D838" s="245"/>
      <c r="E838" s="2552">
        <v>194</v>
      </c>
      <c r="F838" s="2553"/>
      <c r="G838" s="2552"/>
      <c r="H838" s="2553"/>
      <c r="I838" s="2552">
        <v>7046000</v>
      </c>
      <c r="J838" s="2553"/>
      <c r="L838" s="61"/>
      <c r="M838" s="61"/>
      <c r="N838" s="61"/>
      <c r="O838" s="61"/>
      <c r="P838" s="61"/>
      <c r="Q838" s="61"/>
      <c r="U838" s="301"/>
      <c r="V838" s="244" t="s">
        <v>568</v>
      </c>
      <c r="W838" s="245"/>
      <c r="X838" s="246"/>
      <c r="Y838" s="245"/>
      <c r="Z838" s="2552">
        <v>160</v>
      </c>
      <c r="AA838" s="2553"/>
      <c r="AB838" s="2552"/>
      <c r="AC838" s="2553"/>
      <c r="AD838" s="2552">
        <v>6772740</v>
      </c>
      <c r="AE838" s="2553"/>
      <c r="AF838" s="61"/>
      <c r="AG838" s="61"/>
      <c r="AH838" s="61"/>
      <c r="AI838" s="61"/>
      <c r="AJ838" s="61"/>
      <c r="AK838" s="61"/>
      <c r="AL838" s="61"/>
      <c r="AM838" s="61"/>
      <c r="AN838" s="61"/>
      <c r="AO838" s="61"/>
    </row>
    <row r="839" spans="1:41" ht="16" customHeight="1" x14ac:dyDescent="0.15">
      <c r="A839" s="61"/>
      <c r="B839" s="61"/>
      <c r="C839" s="61"/>
      <c r="D839" s="61"/>
      <c r="E839" s="61"/>
      <c r="F839" s="61"/>
      <c r="G839" s="61"/>
      <c r="H839" s="61"/>
      <c r="I839" s="61"/>
      <c r="J839" s="61"/>
      <c r="K839" s="61"/>
      <c r="L839" s="61"/>
      <c r="M839" s="61"/>
      <c r="N839" s="61"/>
      <c r="O839" s="61"/>
      <c r="P839" s="61"/>
      <c r="Q839" s="61"/>
      <c r="R839" s="61"/>
      <c r="S839" s="61"/>
      <c r="T839" s="61"/>
      <c r="U839" s="301"/>
    </row>
    <row r="840" spans="1:41" ht="16" customHeight="1" x14ac:dyDescent="0.15">
      <c r="A840" s="61"/>
      <c r="B840" s="61"/>
      <c r="C840" s="61"/>
      <c r="D840" s="61"/>
      <c r="E840" s="61"/>
      <c r="F840" s="61"/>
      <c r="G840" s="61"/>
      <c r="H840" s="61"/>
      <c r="I840" s="61"/>
      <c r="J840" s="61"/>
      <c r="K840" s="61"/>
      <c r="L840" s="61"/>
      <c r="M840" s="61"/>
      <c r="N840" s="61"/>
      <c r="O840" s="61"/>
      <c r="P840" s="61"/>
      <c r="Q840" s="61"/>
      <c r="R840" s="61"/>
      <c r="S840" s="2896"/>
      <c r="T840" s="2896"/>
      <c r="U840" s="301"/>
      <c r="V840" s="61"/>
      <c r="W840" s="61"/>
      <c r="X840" s="61"/>
      <c r="Y840" s="61"/>
      <c r="Z840" s="61"/>
      <c r="AA840" s="61"/>
      <c r="AB840" s="61"/>
      <c r="AC840" s="61"/>
      <c r="AD840" s="61"/>
      <c r="AE840" s="61"/>
      <c r="AF840" s="61"/>
      <c r="AG840" s="61"/>
      <c r="AH840" s="61"/>
      <c r="AI840" s="61"/>
      <c r="AJ840" s="61"/>
      <c r="AK840" s="61"/>
      <c r="AL840" s="61"/>
      <c r="AM840" s="61"/>
      <c r="AN840" s="2896"/>
      <c r="AO840" s="2896"/>
    </row>
    <row r="841" spans="1:41" ht="16" customHeight="1" x14ac:dyDescent="0.15">
      <c r="A841" s="2612"/>
      <c r="B841" s="2612"/>
      <c r="C841" s="2612"/>
      <c r="D841" s="2612"/>
      <c r="E841" s="2612"/>
      <c r="F841" s="2612"/>
      <c r="G841" s="2612"/>
      <c r="H841" s="2612"/>
      <c r="I841" s="2612"/>
      <c r="J841" s="2612"/>
      <c r="K841" s="2612"/>
      <c r="L841" s="2612"/>
      <c r="M841" s="2612"/>
      <c r="N841" s="2612"/>
      <c r="O841" s="2612"/>
      <c r="P841" s="2612"/>
      <c r="Q841" s="2612"/>
      <c r="R841" s="2612"/>
      <c r="S841" s="2612"/>
      <c r="T841" s="2612"/>
      <c r="U841" s="2612"/>
      <c r="V841" s="2612"/>
      <c r="W841" s="2612"/>
      <c r="X841" s="2612"/>
      <c r="Y841" s="2612"/>
      <c r="Z841" s="2612"/>
      <c r="AA841" s="2612"/>
      <c r="AB841" s="2612"/>
      <c r="AC841" s="2612"/>
      <c r="AD841" s="2612"/>
      <c r="AE841" s="2612"/>
      <c r="AF841" s="2612"/>
      <c r="AG841" s="2612"/>
      <c r="AH841" s="2612"/>
      <c r="AI841" s="2612"/>
      <c r="AJ841" s="2612"/>
      <c r="AK841" s="2612"/>
      <c r="AL841" s="2612"/>
      <c r="AM841" s="2612"/>
      <c r="AN841" s="2612"/>
      <c r="AO841" s="2612"/>
    </row>
    <row r="842" spans="1:41" ht="16" customHeight="1" x14ac:dyDescent="0.15">
      <c r="A842" s="311"/>
      <c r="B842" s="311"/>
      <c r="C842" s="311"/>
      <c r="D842" s="312"/>
      <c r="E842" s="309"/>
      <c r="F842" s="309"/>
      <c r="G842" s="308"/>
      <c r="H842" s="308"/>
      <c r="I842" s="309"/>
      <c r="J842" s="309"/>
      <c r="K842" s="310"/>
      <c r="L842" s="310"/>
      <c r="M842" s="310"/>
      <c r="N842" s="310"/>
      <c r="O842" s="310"/>
      <c r="P842" s="310"/>
      <c r="Q842" s="310"/>
      <c r="R842" s="310"/>
      <c r="S842" s="310"/>
      <c r="T842" s="310"/>
      <c r="U842" s="310"/>
      <c r="V842" s="311"/>
      <c r="W842" s="311"/>
      <c r="X842" s="311"/>
      <c r="Y842" s="312"/>
      <c r="Z842" s="309"/>
      <c r="AA842" s="309"/>
      <c r="AB842" s="308"/>
      <c r="AC842" s="308"/>
      <c r="AD842" s="309"/>
      <c r="AE842" s="309"/>
      <c r="AF842" s="310"/>
      <c r="AG842" s="310"/>
      <c r="AH842" s="310"/>
      <c r="AI842" s="310"/>
      <c r="AJ842" s="310"/>
      <c r="AK842" s="310"/>
      <c r="AL842" s="310"/>
      <c r="AM842" s="310"/>
      <c r="AN842" s="310"/>
      <c r="AO842" s="310"/>
    </row>
    <row r="843" spans="1:41" ht="16" customHeight="1" x14ac:dyDescent="0.15">
      <c r="A843" s="2613" t="s">
        <v>1885</v>
      </c>
      <c r="B843" s="2613"/>
      <c r="C843" s="2613"/>
      <c r="D843" s="2613"/>
      <c r="E843" s="2613"/>
      <c r="F843" s="2613"/>
      <c r="G843" s="2613"/>
      <c r="H843" s="2613"/>
      <c r="I843" s="2613"/>
      <c r="J843" s="2613"/>
      <c r="K843" s="2613"/>
      <c r="L843" s="2613"/>
      <c r="M843" s="2613"/>
      <c r="N843" s="2613"/>
      <c r="O843" s="2613"/>
      <c r="P843" s="2613"/>
      <c r="Q843" s="2613"/>
      <c r="R843" s="2613"/>
      <c r="S843" s="2613"/>
      <c r="T843" s="2613"/>
      <c r="U843" s="313"/>
      <c r="V843" s="2613" t="s">
        <v>1904</v>
      </c>
      <c r="W843" s="2613"/>
      <c r="X843" s="2613"/>
      <c r="Y843" s="2613"/>
      <c r="Z843" s="2613"/>
      <c r="AA843" s="2613"/>
      <c r="AB843" s="2613"/>
      <c r="AC843" s="2613"/>
      <c r="AD843" s="2613"/>
      <c r="AE843" s="2613"/>
      <c r="AF843" s="2613"/>
      <c r="AG843" s="2613"/>
      <c r="AH843" s="2613"/>
      <c r="AI843" s="2613"/>
      <c r="AJ843" s="2613"/>
      <c r="AK843" s="2613"/>
      <c r="AL843" s="2613"/>
      <c r="AM843" s="2613"/>
      <c r="AN843" s="2613"/>
      <c r="AO843" s="2613"/>
    </row>
    <row r="844" spans="1:41" ht="16" customHeight="1" thickBot="1" x14ac:dyDescent="0.2">
      <c r="A844" s="2613"/>
      <c r="B844" s="2613"/>
      <c r="C844" s="2613"/>
      <c r="D844" s="2613"/>
      <c r="E844" s="2613"/>
      <c r="F844" s="2613"/>
      <c r="G844" s="2613"/>
      <c r="H844" s="2613"/>
      <c r="I844" s="2613"/>
      <c r="J844" s="2613"/>
      <c r="K844" s="2613"/>
      <c r="L844" s="2613"/>
      <c r="M844" s="2613"/>
      <c r="N844" s="2613"/>
      <c r="O844" s="2613"/>
      <c r="P844" s="2613"/>
      <c r="Q844" s="2613"/>
      <c r="R844" s="2613"/>
      <c r="S844" s="2613"/>
      <c r="T844" s="2613"/>
      <c r="U844" s="301"/>
      <c r="V844" s="174"/>
      <c r="W844" s="174"/>
      <c r="X844" s="174"/>
      <c r="Y844" s="174"/>
      <c r="Z844" s="174"/>
      <c r="AA844" s="174"/>
      <c r="AB844" s="174"/>
      <c r="AC844" s="174"/>
      <c r="AD844" s="174"/>
      <c r="AE844" s="174"/>
      <c r="AF844" s="314"/>
      <c r="AG844" s="61"/>
      <c r="AH844" s="61"/>
      <c r="AI844" s="61"/>
      <c r="AJ844" s="61"/>
      <c r="AK844" s="61"/>
      <c r="AL844" s="61"/>
      <c r="AM844" s="61"/>
      <c r="AN844" s="61"/>
      <c r="AO844" s="61"/>
    </row>
    <row r="845" spans="1:41" ht="16" customHeight="1" x14ac:dyDescent="0.25">
      <c r="A845" s="2601" t="s">
        <v>446</v>
      </c>
      <c r="B845" s="2602"/>
      <c r="C845" s="2601" t="s">
        <v>447</v>
      </c>
      <c r="D845" s="2606"/>
      <c r="E845" s="2606"/>
      <c r="F845" s="2602"/>
      <c r="G845" s="2601" t="s">
        <v>448</v>
      </c>
      <c r="H845" s="2602"/>
      <c r="I845" s="2601" t="s">
        <v>449</v>
      </c>
      <c r="J845" s="2602"/>
      <c r="K845" s="61"/>
      <c r="L845" s="2599" t="s">
        <v>446</v>
      </c>
      <c r="M845" s="2601" t="s">
        <v>447</v>
      </c>
      <c r="N845" s="2606"/>
      <c r="O845" s="2606"/>
      <c r="P845" s="2602"/>
      <c r="Q845" s="2601" t="s">
        <v>448</v>
      </c>
      <c r="R845" s="2602"/>
      <c r="S845" s="2601"/>
      <c r="T845" s="2602"/>
      <c r="U845" s="302"/>
      <c r="V845" s="2601" t="s">
        <v>446</v>
      </c>
      <c r="W845" s="2602"/>
      <c r="X845" s="2601" t="s">
        <v>447</v>
      </c>
      <c r="Y845" s="2606"/>
      <c r="Z845" s="2606"/>
      <c r="AA845" s="2602"/>
      <c r="AB845" s="2601" t="s">
        <v>448</v>
      </c>
      <c r="AC845" s="2602"/>
      <c r="AD845" s="2601" t="s">
        <v>449</v>
      </c>
      <c r="AE845" s="2602"/>
      <c r="AF845" s="61"/>
      <c r="AG845" s="2599" t="s">
        <v>446</v>
      </c>
      <c r="AH845" s="2601" t="s">
        <v>447</v>
      </c>
      <c r="AI845" s="2606"/>
      <c r="AJ845" s="2606"/>
      <c r="AK845" s="2602"/>
      <c r="AL845" s="2601" t="s">
        <v>448</v>
      </c>
      <c r="AM845" s="2602"/>
      <c r="AN845" s="2601"/>
      <c r="AO845" s="2895"/>
    </row>
    <row r="846" spans="1:41" ht="16" customHeight="1" thickBot="1" x14ac:dyDescent="0.3">
      <c r="A846" s="2583"/>
      <c r="B846" s="2584"/>
      <c r="C846" s="2585"/>
      <c r="D846" s="2607"/>
      <c r="E846" s="2607"/>
      <c r="F846" s="2586"/>
      <c r="G846" s="2583" t="s">
        <v>451</v>
      </c>
      <c r="H846" s="2584"/>
      <c r="I846" s="2583"/>
      <c r="J846" s="2584"/>
      <c r="K846" s="61"/>
      <c r="L846" s="2663"/>
      <c r="M846" s="2585"/>
      <c r="N846" s="2607"/>
      <c r="O846" s="2607"/>
      <c r="P846" s="2586"/>
      <c r="Q846" s="2583" t="s">
        <v>451</v>
      </c>
      <c r="R846" s="2584"/>
      <c r="S846" s="2583" t="s">
        <v>281</v>
      </c>
      <c r="T846" s="2584"/>
      <c r="U846" s="302"/>
      <c r="V846" s="2583"/>
      <c r="W846" s="2584"/>
      <c r="X846" s="2585"/>
      <c r="Y846" s="2607"/>
      <c r="Z846" s="2607"/>
      <c r="AA846" s="2586"/>
      <c r="AB846" s="2583" t="s">
        <v>451</v>
      </c>
      <c r="AC846" s="2584"/>
      <c r="AD846" s="2583"/>
      <c r="AE846" s="2584"/>
      <c r="AF846" s="61"/>
      <c r="AG846" s="2663"/>
      <c r="AH846" s="2585"/>
      <c r="AI846" s="2607"/>
      <c r="AJ846" s="2607"/>
      <c r="AK846" s="2586"/>
      <c r="AL846" s="2583" t="s">
        <v>451</v>
      </c>
      <c r="AM846" s="2584"/>
      <c r="AN846" s="2583" t="s">
        <v>281</v>
      </c>
      <c r="AO846" s="2864"/>
    </row>
    <row r="847" spans="1:41" ht="16" customHeight="1" x14ac:dyDescent="0.25">
      <c r="A847" s="2583"/>
      <c r="B847" s="2584"/>
      <c r="C847" s="74" t="s">
        <v>452</v>
      </c>
      <c r="D847" s="2663" t="s">
        <v>453</v>
      </c>
      <c r="E847" s="2583" t="s">
        <v>454</v>
      </c>
      <c r="F847" s="2584"/>
      <c r="G847" s="2583" t="s">
        <v>455</v>
      </c>
      <c r="H847" s="2584"/>
      <c r="I847" s="2583" t="s">
        <v>357</v>
      </c>
      <c r="J847" s="2584"/>
      <c r="K847" s="61"/>
      <c r="L847" s="2663"/>
      <c r="M847" s="72" t="s">
        <v>452</v>
      </c>
      <c r="N847" s="2599" t="s">
        <v>453</v>
      </c>
      <c r="O847" s="2601" t="s">
        <v>454</v>
      </c>
      <c r="P847" s="2602"/>
      <c r="Q847" s="2583" t="s">
        <v>455</v>
      </c>
      <c r="R847" s="2584"/>
      <c r="S847" s="2583" t="s">
        <v>357</v>
      </c>
      <c r="T847" s="2584"/>
      <c r="U847" s="302"/>
      <c r="V847" s="2583"/>
      <c r="W847" s="2584"/>
      <c r="X847" s="74" t="s">
        <v>452</v>
      </c>
      <c r="Y847" s="2663" t="s">
        <v>453</v>
      </c>
      <c r="Z847" s="2583" t="s">
        <v>454</v>
      </c>
      <c r="AA847" s="2584"/>
      <c r="AB847" s="2583" t="s">
        <v>455</v>
      </c>
      <c r="AC847" s="2584"/>
      <c r="AD847" s="2583" t="s">
        <v>357</v>
      </c>
      <c r="AE847" s="2584"/>
      <c r="AF847" s="61"/>
      <c r="AG847" s="2663"/>
      <c r="AH847" s="72" t="s">
        <v>452</v>
      </c>
      <c r="AI847" s="2663" t="s">
        <v>453</v>
      </c>
      <c r="AJ847" s="2583" t="s">
        <v>454</v>
      </c>
      <c r="AK847" s="2584"/>
      <c r="AL847" s="2583" t="s">
        <v>455</v>
      </c>
      <c r="AM847" s="2584"/>
      <c r="AN847" s="2583" t="s">
        <v>357</v>
      </c>
      <c r="AO847" s="2864"/>
    </row>
    <row r="848" spans="1:41" ht="16" customHeight="1" thickBot="1" x14ac:dyDescent="0.3">
      <c r="A848" s="2585"/>
      <c r="B848" s="2586"/>
      <c r="C848" s="75" t="s">
        <v>456</v>
      </c>
      <c r="D848" s="2600"/>
      <c r="E848" s="2585"/>
      <c r="F848" s="2586"/>
      <c r="G848" s="2585"/>
      <c r="H848" s="2586"/>
      <c r="I848" s="2585"/>
      <c r="J848" s="2586"/>
      <c r="K848" s="61"/>
      <c r="L848" s="2600"/>
      <c r="M848" s="71" t="s">
        <v>456</v>
      </c>
      <c r="N848" s="2600"/>
      <c r="O848" s="2585"/>
      <c r="P848" s="2586"/>
      <c r="Q848" s="2585"/>
      <c r="R848" s="2586"/>
      <c r="S848" s="2585"/>
      <c r="T848" s="2586"/>
      <c r="U848" s="302"/>
      <c r="V848" s="2585"/>
      <c r="W848" s="2586"/>
      <c r="X848" s="75" t="s">
        <v>456</v>
      </c>
      <c r="Y848" s="2600"/>
      <c r="Z848" s="2585"/>
      <c r="AA848" s="2586"/>
      <c r="AB848" s="2585"/>
      <c r="AC848" s="2586"/>
      <c r="AD848" s="2585"/>
      <c r="AE848" s="2586"/>
      <c r="AF848" s="61"/>
      <c r="AG848" s="2600"/>
      <c r="AH848" s="71" t="s">
        <v>456</v>
      </c>
      <c r="AI848" s="2600"/>
      <c r="AJ848" s="2585"/>
      <c r="AK848" s="2586"/>
      <c r="AL848" s="2585"/>
      <c r="AM848" s="2586"/>
      <c r="AN848" s="2893"/>
      <c r="AO848" s="2894"/>
    </row>
    <row r="849" spans="1:41" ht="16" customHeight="1" x14ac:dyDescent="0.25">
      <c r="A849" s="2898" t="s">
        <v>457</v>
      </c>
      <c r="B849" s="2899"/>
      <c r="C849" s="220"/>
      <c r="D849" s="197"/>
      <c r="E849" s="2565"/>
      <c r="F849" s="2864"/>
      <c r="G849" s="2565"/>
      <c r="H849" s="2864"/>
      <c r="I849" s="2556"/>
      <c r="J849" s="2864"/>
      <c r="K849" s="314"/>
      <c r="L849" s="143" t="s">
        <v>458</v>
      </c>
      <c r="M849" s="221"/>
      <c r="N849" s="222"/>
      <c r="O849" s="2591"/>
      <c r="P849" s="2592"/>
      <c r="Q849" s="2591"/>
      <c r="R849" s="2592"/>
      <c r="S849" s="2591"/>
      <c r="T849" s="2592"/>
      <c r="U849" s="192"/>
      <c r="V849" s="2898" t="s">
        <v>457</v>
      </c>
      <c r="W849" s="2899"/>
      <c r="X849" s="220"/>
      <c r="Y849" s="197"/>
      <c r="Z849" s="2565"/>
      <c r="AA849" s="2864"/>
      <c r="AB849" s="2565"/>
      <c r="AC849" s="2864"/>
      <c r="AD849" s="2565"/>
      <c r="AE849" s="2864"/>
      <c r="AF849" s="314"/>
      <c r="AG849" s="143" t="s">
        <v>458</v>
      </c>
      <c r="AH849" s="221"/>
      <c r="AI849" s="222"/>
      <c r="AJ849" s="2591"/>
      <c r="AK849" s="2592"/>
      <c r="AL849" s="2591"/>
      <c r="AM849" s="2592"/>
      <c r="AN849" s="2591"/>
      <c r="AO849" s="2592"/>
    </row>
    <row r="850" spans="1:41" ht="16" customHeight="1" x14ac:dyDescent="0.25">
      <c r="A850" s="2879" t="s">
        <v>990</v>
      </c>
      <c r="B850" s="2880"/>
      <c r="C850" s="223"/>
      <c r="D850" s="197"/>
      <c r="E850" s="2565"/>
      <c r="F850" s="2864"/>
      <c r="G850" s="2565"/>
      <c r="H850" s="2864"/>
      <c r="I850" s="2888">
        <v>0</v>
      </c>
      <c r="J850" s="2881"/>
      <c r="K850" s="314"/>
      <c r="L850" s="146"/>
      <c r="M850" s="224"/>
      <c r="N850" s="197"/>
      <c r="O850" s="2556"/>
      <c r="P850" s="2539"/>
      <c r="Q850" s="2556"/>
      <c r="R850" s="2539"/>
      <c r="S850" s="2556"/>
      <c r="T850" s="2539"/>
      <c r="U850" s="192"/>
      <c r="V850" s="2879" t="s">
        <v>990</v>
      </c>
      <c r="W850" s="2880"/>
      <c r="X850" s="233"/>
      <c r="Y850" s="197"/>
      <c r="Z850" s="2565"/>
      <c r="AA850" s="2864"/>
      <c r="AB850" s="2565"/>
      <c r="AC850" s="2864"/>
      <c r="AD850" s="2888">
        <v>0</v>
      </c>
      <c r="AE850" s="2881"/>
      <c r="AF850" s="314"/>
      <c r="AG850" s="146"/>
      <c r="AH850" s="224"/>
      <c r="AI850" s="197"/>
      <c r="AJ850" s="2556"/>
      <c r="AK850" s="2539"/>
      <c r="AL850" s="2556"/>
      <c r="AM850" s="2539"/>
      <c r="AN850" s="2556"/>
      <c r="AO850" s="2539"/>
    </row>
    <row r="851" spans="1:41" ht="16" customHeight="1" x14ac:dyDescent="0.25">
      <c r="A851" s="2875" t="s">
        <v>991</v>
      </c>
      <c r="B851" s="2876"/>
      <c r="C851" s="197"/>
      <c r="D851" s="197"/>
      <c r="E851" s="2565"/>
      <c r="F851" s="2864"/>
      <c r="G851" s="2565"/>
      <c r="H851" s="2864"/>
      <c r="I851" s="2565"/>
      <c r="J851" s="2864"/>
      <c r="K851" s="314"/>
      <c r="L851" s="146" t="s">
        <v>461</v>
      </c>
      <c r="M851" s="197"/>
      <c r="N851" s="197"/>
      <c r="O851" s="2556"/>
      <c r="P851" s="2539"/>
      <c r="Q851" s="2556"/>
      <c r="R851" s="2539"/>
      <c r="S851" s="2556">
        <v>0</v>
      </c>
      <c r="T851" s="2539"/>
      <c r="U851" s="192"/>
      <c r="V851" s="2875" t="s">
        <v>991</v>
      </c>
      <c r="W851" s="2876"/>
      <c r="X851" s="233"/>
      <c r="Y851" s="197"/>
      <c r="Z851" s="2565"/>
      <c r="AA851" s="2864"/>
      <c r="AB851" s="2565"/>
      <c r="AC851" s="2864"/>
      <c r="AD851" s="2565"/>
      <c r="AE851" s="2864"/>
      <c r="AF851" s="314"/>
      <c r="AG851" s="146" t="s">
        <v>461</v>
      </c>
      <c r="AH851" s="197"/>
      <c r="AI851" s="197"/>
      <c r="AJ851" s="2556"/>
      <c r="AK851" s="2539"/>
      <c r="AL851" s="2556"/>
      <c r="AM851" s="2539"/>
      <c r="AN851" s="2556"/>
      <c r="AO851" s="2539"/>
    </row>
    <row r="852" spans="1:41" ht="16" customHeight="1" x14ac:dyDescent="0.25">
      <c r="A852" s="2875" t="s">
        <v>992</v>
      </c>
      <c r="B852" s="2876"/>
      <c r="C852" s="197"/>
      <c r="D852" s="197"/>
      <c r="E852" s="2565"/>
      <c r="F852" s="2864"/>
      <c r="G852" s="2565"/>
      <c r="H852" s="2864"/>
      <c r="I852" s="2565"/>
      <c r="J852" s="2864"/>
      <c r="K852" s="314"/>
      <c r="L852" s="146" t="s">
        <v>873</v>
      </c>
      <c r="M852" s="197" t="s">
        <v>1058</v>
      </c>
      <c r="N852" s="197" t="s">
        <v>1041</v>
      </c>
      <c r="O852" s="2556">
        <v>240</v>
      </c>
      <c r="P852" s="2539"/>
      <c r="Q852" s="2556">
        <v>15250</v>
      </c>
      <c r="R852" s="2539"/>
      <c r="S852" s="2556">
        <v>3660000</v>
      </c>
      <c r="T852" s="2539"/>
      <c r="U852" s="192"/>
      <c r="V852" s="2875" t="s">
        <v>750</v>
      </c>
      <c r="W852" s="2876"/>
      <c r="X852" s="144"/>
      <c r="Y852" s="197"/>
      <c r="Z852" s="2565"/>
      <c r="AA852" s="2864"/>
      <c r="AB852" s="2556"/>
      <c r="AC852" s="2864"/>
      <c r="AD852" s="2556">
        <v>0</v>
      </c>
      <c r="AE852" s="2539"/>
      <c r="AF852" s="314"/>
      <c r="AG852" s="146" t="s">
        <v>873</v>
      </c>
      <c r="AH852" s="197"/>
      <c r="AI852" s="197"/>
      <c r="AJ852" s="2556"/>
      <c r="AK852" s="2539"/>
      <c r="AL852" s="2556"/>
      <c r="AM852" s="2539"/>
      <c r="AN852" s="2556">
        <v>0</v>
      </c>
      <c r="AO852" s="2539"/>
    </row>
    <row r="853" spans="1:41" ht="16" customHeight="1" x14ac:dyDescent="0.25">
      <c r="A853" s="2879" t="s">
        <v>1002</v>
      </c>
      <c r="B853" s="2880"/>
      <c r="C853" s="223"/>
      <c r="D853" s="197"/>
      <c r="E853" s="2565"/>
      <c r="F853" s="2864"/>
      <c r="G853" s="2565"/>
      <c r="H853" s="2864"/>
      <c r="I853" s="2888">
        <v>0</v>
      </c>
      <c r="J853" s="2881"/>
      <c r="K853" s="314"/>
      <c r="L853" s="146" t="s">
        <v>879</v>
      </c>
      <c r="M853" s="197" t="s">
        <v>1059</v>
      </c>
      <c r="N853" s="197" t="s">
        <v>484</v>
      </c>
      <c r="O853" s="2556">
        <v>8</v>
      </c>
      <c r="P853" s="2539"/>
      <c r="Q853" s="2556">
        <v>18350</v>
      </c>
      <c r="R853" s="2539"/>
      <c r="S853" s="2556">
        <v>146800</v>
      </c>
      <c r="T853" s="2539"/>
      <c r="U853" s="192"/>
      <c r="V853" s="2879" t="s">
        <v>1002</v>
      </c>
      <c r="W853" s="2880"/>
      <c r="X853" s="233"/>
      <c r="Y853" s="197"/>
      <c r="Z853" s="2565"/>
      <c r="AA853" s="2864"/>
      <c r="AB853" s="2565"/>
      <c r="AC853" s="2864"/>
      <c r="AD853" s="2888">
        <v>0</v>
      </c>
      <c r="AE853" s="2881"/>
      <c r="AF853" s="314"/>
      <c r="AG853" s="146" t="s">
        <v>879</v>
      </c>
      <c r="AH853" s="197" t="s">
        <v>1059</v>
      </c>
      <c r="AI853" s="197" t="s">
        <v>484</v>
      </c>
      <c r="AJ853" s="2556">
        <v>4</v>
      </c>
      <c r="AK853" s="2539"/>
      <c r="AL853" s="2556">
        <v>18000</v>
      </c>
      <c r="AM853" s="2539"/>
      <c r="AN853" s="2556">
        <v>72000</v>
      </c>
      <c r="AO853" s="2539"/>
    </row>
    <row r="854" spans="1:41" ht="16" customHeight="1" x14ac:dyDescent="0.25">
      <c r="A854" s="2875" t="s">
        <v>1003</v>
      </c>
      <c r="B854" s="2876"/>
      <c r="C854" s="197"/>
      <c r="D854" s="197"/>
      <c r="E854" s="2565"/>
      <c r="F854" s="2864"/>
      <c r="G854" s="2565"/>
      <c r="H854" s="2864"/>
      <c r="I854" s="2565"/>
      <c r="J854" s="2864"/>
      <c r="K854" s="314"/>
      <c r="L854" s="146" t="s">
        <v>881</v>
      </c>
      <c r="M854" s="197" t="s">
        <v>765</v>
      </c>
      <c r="N854" s="197" t="s">
        <v>484</v>
      </c>
      <c r="O854" s="2556">
        <v>3</v>
      </c>
      <c r="P854" s="2539"/>
      <c r="Q854" s="2556">
        <v>30500</v>
      </c>
      <c r="R854" s="2539"/>
      <c r="S854" s="2556">
        <v>91500</v>
      </c>
      <c r="T854" s="2539"/>
      <c r="U854" s="192"/>
      <c r="V854" s="2875" t="s">
        <v>1003</v>
      </c>
      <c r="W854" s="2876"/>
      <c r="X854" s="233"/>
      <c r="Y854" s="197"/>
      <c r="Z854" s="2565"/>
      <c r="AA854" s="2864"/>
      <c r="AB854" s="2565"/>
      <c r="AC854" s="2864"/>
      <c r="AD854" s="2565"/>
      <c r="AE854" s="2864"/>
      <c r="AF854" s="314"/>
      <c r="AG854" s="146" t="s">
        <v>881</v>
      </c>
      <c r="AH854" s="197" t="s">
        <v>1060</v>
      </c>
      <c r="AI854" s="197"/>
      <c r="AJ854" s="2556"/>
      <c r="AK854" s="2539"/>
      <c r="AL854" s="2556"/>
      <c r="AM854" s="2539"/>
      <c r="AN854" s="2556">
        <v>130000</v>
      </c>
      <c r="AO854" s="2539"/>
    </row>
    <row r="855" spans="1:41" ht="16" customHeight="1" x14ac:dyDescent="0.25">
      <c r="A855" s="2875" t="s">
        <v>992</v>
      </c>
      <c r="B855" s="2876"/>
      <c r="C855" s="223"/>
      <c r="D855" s="197"/>
      <c r="E855" s="2565"/>
      <c r="F855" s="2864"/>
      <c r="G855" s="2565"/>
      <c r="H855" s="2864"/>
      <c r="I855" s="2565"/>
      <c r="J855" s="2864"/>
      <c r="K855" s="314"/>
      <c r="L855" s="146" t="s">
        <v>883</v>
      </c>
      <c r="M855" s="197" t="s">
        <v>733</v>
      </c>
      <c r="N855" s="197" t="s">
        <v>484</v>
      </c>
      <c r="O855" s="2556">
        <v>1</v>
      </c>
      <c r="P855" s="2539"/>
      <c r="Q855" s="2556">
        <v>59600</v>
      </c>
      <c r="R855" s="2539"/>
      <c r="S855" s="2556">
        <v>59600</v>
      </c>
      <c r="T855" s="2539"/>
      <c r="U855" s="192"/>
      <c r="V855" s="2875" t="s">
        <v>992</v>
      </c>
      <c r="W855" s="2876"/>
      <c r="X855" s="233"/>
      <c r="Y855" s="197"/>
      <c r="Z855" s="2565"/>
      <c r="AA855" s="2864"/>
      <c r="AB855" s="2565"/>
      <c r="AC855" s="2864"/>
      <c r="AD855" s="2565"/>
      <c r="AE855" s="2864"/>
      <c r="AF855" s="314"/>
      <c r="AG855" s="146" t="s">
        <v>883</v>
      </c>
      <c r="AH855" s="197" t="s">
        <v>1060</v>
      </c>
      <c r="AI855" s="197"/>
      <c r="AJ855" s="2556"/>
      <c r="AK855" s="2539"/>
      <c r="AL855" s="2556"/>
      <c r="AM855" s="2539"/>
      <c r="AN855" s="2556">
        <v>110000</v>
      </c>
      <c r="AO855" s="2539"/>
    </row>
    <row r="856" spans="1:41" ht="16" customHeight="1" x14ac:dyDescent="0.25">
      <c r="A856" s="2875" t="s">
        <v>1004</v>
      </c>
      <c r="B856" s="2876"/>
      <c r="C856" s="223"/>
      <c r="D856" s="197"/>
      <c r="E856" s="2565"/>
      <c r="F856" s="2864"/>
      <c r="G856" s="2565"/>
      <c r="H856" s="2864"/>
      <c r="I856" s="2565"/>
      <c r="J856" s="2864"/>
      <c r="K856" s="314"/>
      <c r="L856" s="146" t="s">
        <v>545</v>
      </c>
      <c r="M856" s="197" t="s">
        <v>1061</v>
      </c>
      <c r="N856" s="197" t="s">
        <v>471</v>
      </c>
      <c r="O856" s="2556">
        <v>2</v>
      </c>
      <c r="P856" s="2539"/>
      <c r="Q856" s="2556">
        <v>78200</v>
      </c>
      <c r="R856" s="2539"/>
      <c r="S856" s="2556">
        <v>156400</v>
      </c>
      <c r="T856" s="2539"/>
      <c r="U856" s="192"/>
      <c r="V856" s="2875" t="s">
        <v>1004</v>
      </c>
      <c r="W856" s="2876"/>
      <c r="X856" s="233"/>
      <c r="Y856" s="197"/>
      <c r="Z856" s="2565"/>
      <c r="AA856" s="2864"/>
      <c r="AB856" s="2565"/>
      <c r="AC856" s="2864"/>
      <c r="AD856" s="2565"/>
      <c r="AE856" s="2864"/>
      <c r="AF856" s="314"/>
      <c r="AG856" s="146" t="s">
        <v>545</v>
      </c>
      <c r="AH856" s="224"/>
      <c r="AI856" s="197"/>
      <c r="AJ856" s="2556"/>
      <c r="AK856" s="2539"/>
      <c r="AL856" s="2556"/>
      <c r="AM856" s="2539"/>
      <c r="AN856" s="2556">
        <v>0</v>
      </c>
      <c r="AO856" s="2539"/>
    </row>
    <row r="857" spans="1:41" ht="16" customHeight="1" x14ac:dyDescent="0.25">
      <c r="A857" s="2886" t="s">
        <v>1005</v>
      </c>
      <c r="B857" s="2887"/>
      <c r="C857" s="223"/>
      <c r="D857" s="197"/>
      <c r="E857" s="2565"/>
      <c r="F857" s="2864"/>
      <c r="G857" s="2565"/>
      <c r="H857" s="2864"/>
      <c r="I857" s="2561">
        <v>1258000</v>
      </c>
      <c r="J857" s="2881"/>
      <c r="K857" s="314"/>
      <c r="L857" s="146" t="s">
        <v>546</v>
      </c>
      <c r="M857" s="197" t="s">
        <v>770</v>
      </c>
      <c r="N857" s="197" t="s">
        <v>471</v>
      </c>
      <c r="O857" s="2556">
        <v>6</v>
      </c>
      <c r="P857" s="2539"/>
      <c r="Q857" s="2556">
        <v>83350</v>
      </c>
      <c r="R857" s="2539"/>
      <c r="S857" s="2556">
        <v>500100</v>
      </c>
      <c r="T857" s="2539"/>
      <c r="U857" s="192"/>
      <c r="V857" s="2886" t="s">
        <v>1047</v>
      </c>
      <c r="W857" s="2887"/>
      <c r="X857" s="233"/>
      <c r="Y857" s="197"/>
      <c r="Z857" s="2565"/>
      <c r="AA857" s="2864"/>
      <c r="AB857" s="2565"/>
      <c r="AC857" s="2864"/>
      <c r="AD857" s="2561">
        <v>0</v>
      </c>
      <c r="AE857" s="2881"/>
      <c r="AF857" s="314"/>
      <c r="AG857" s="146" t="s">
        <v>546</v>
      </c>
      <c r="AH857" s="197" t="s">
        <v>1046</v>
      </c>
      <c r="AI857" s="197" t="s">
        <v>471</v>
      </c>
      <c r="AJ857" s="2556">
        <v>10</v>
      </c>
      <c r="AK857" s="2539"/>
      <c r="AL857" s="2556">
        <v>81150</v>
      </c>
      <c r="AM857" s="2539"/>
      <c r="AN857" s="2556">
        <v>811500</v>
      </c>
      <c r="AO857" s="2539"/>
    </row>
    <row r="858" spans="1:41" ht="16" customHeight="1" x14ac:dyDescent="0.15">
      <c r="A858" s="2802" t="s">
        <v>1007</v>
      </c>
      <c r="B858" s="2803"/>
      <c r="C858" s="197" t="s">
        <v>507</v>
      </c>
      <c r="D858" s="197" t="s">
        <v>508</v>
      </c>
      <c r="E858" s="2556">
        <v>5</v>
      </c>
      <c r="F858" s="2539"/>
      <c r="G858" s="2873">
        <v>34000</v>
      </c>
      <c r="H858" s="2874"/>
      <c r="I858" s="2556">
        <v>170000</v>
      </c>
      <c r="J858" s="2539"/>
      <c r="K858" s="314"/>
      <c r="L858" s="146" t="s">
        <v>548</v>
      </c>
      <c r="M858" s="197"/>
      <c r="N858" s="197"/>
      <c r="O858" s="2556"/>
      <c r="P858" s="2539"/>
      <c r="Q858" s="2556"/>
      <c r="R858" s="2539"/>
      <c r="S858" s="2556">
        <v>0</v>
      </c>
      <c r="T858" s="2539"/>
      <c r="U858" s="192"/>
      <c r="V858" s="2802" t="s">
        <v>1007</v>
      </c>
      <c r="W858" s="2803"/>
      <c r="X858" s="233"/>
      <c r="Y858" s="197"/>
      <c r="Z858" s="2556"/>
      <c r="AA858" s="2539"/>
      <c r="AB858" s="2556"/>
      <c r="AC858" s="2539"/>
      <c r="AD858" s="2556"/>
      <c r="AE858" s="2539"/>
      <c r="AF858" s="314"/>
      <c r="AG858" s="146" t="s">
        <v>548</v>
      </c>
      <c r="AH858" s="197"/>
      <c r="AI858" s="197"/>
      <c r="AJ858" s="2556"/>
      <c r="AK858" s="2539"/>
      <c r="AL858" s="2556"/>
      <c r="AM858" s="2539"/>
      <c r="AN858" s="2556">
        <v>0</v>
      </c>
      <c r="AO858" s="2539"/>
    </row>
    <row r="859" spans="1:41" ht="16" customHeight="1" x14ac:dyDescent="0.25">
      <c r="A859" s="2802" t="s">
        <v>1008</v>
      </c>
      <c r="B859" s="2803"/>
      <c r="C859" s="197"/>
      <c r="D859" s="197"/>
      <c r="E859" s="2556"/>
      <c r="F859" s="2539"/>
      <c r="G859" s="2565"/>
      <c r="H859" s="2864"/>
      <c r="I859" s="2556">
        <v>0</v>
      </c>
      <c r="J859" s="2539"/>
      <c r="K859" s="314"/>
      <c r="L859" s="146" t="s">
        <v>886</v>
      </c>
      <c r="M859" s="197" t="s">
        <v>1062</v>
      </c>
      <c r="N859" s="197" t="s">
        <v>566</v>
      </c>
      <c r="O859" s="2556">
        <v>1</v>
      </c>
      <c r="P859" s="2539"/>
      <c r="Q859" s="2556">
        <v>151700</v>
      </c>
      <c r="R859" s="2539"/>
      <c r="S859" s="2556">
        <v>151700</v>
      </c>
      <c r="T859" s="2539"/>
      <c r="U859" s="192"/>
      <c r="V859" s="2802" t="s">
        <v>1008</v>
      </c>
      <c r="W859" s="2803"/>
      <c r="X859" s="144"/>
      <c r="Y859" s="197"/>
      <c r="Z859" s="2556"/>
      <c r="AA859" s="2539"/>
      <c r="AB859" s="2556"/>
      <c r="AC859" s="2539"/>
      <c r="AD859" s="2556">
        <v>0</v>
      </c>
      <c r="AE859" s="2539"/>
      <c r="AF859" s="314"/>
      <c r="AG859" s="146" t="s">
        <v>886</v>
      </c>
      <c r="AH859" s="197"/>
      <c r="AI859" s="197"/>
      <c r="AJ859" s="2556"/>
      <c r="AK859" s="2539"/>
      <c r="AL859" s="2556"/>
      <c r="AM859" s="2539"/>
      <c r="AN859" s="2556"/>
      <c r="AO859" s="2539"/>
    </row>
    <row r="860" spans="1:41" ht="16" customHeight="1" x14ac:dyDescent="0.15">
      <c r="A860" s="2802" t="s">
        <v>480</v>
      </c>
      <c r="B860" s="2803"/>
      <c r="C860" s="223"/>
      <c r="D860" s="197"/>
      <c r="E860" s="2556"/>
      <c r="F860" s="2539"/>
      <c r="G860" s="2556"/>
      <c r="H860" s="2539"/>
      <c r="I860" s="2556">
        <v>0</v>
      </c>
      <c r="J860" s="2539"/>
      <c r="K860" s="314"/>
      <c r="L860" s="146" t="s">
        <v>467</v>
      </c>
      <c r="M860" s="197" t="s">
        <v>727</v>
      </c>
      <c r="N860" s="197" t="s">
        <v>566</v>
      </c>
      <c r="O860" s="2557">
        <v>1.5</v>
      </c>
      <c r="P860" s="2558"/>
      <c r="Q860" s="2556">
        <v>151700</v>
      </c>
      <c r="R860" s="2539"/>
      <c r="S860" s="2556">
        <v>227550</v>
      </c>
      <c r="T860" s="2539"/>
      <c r="U860" s="192"/>
      <c r="V860" s="2802" t="s">
        <v>480</v>
      </c>
      <c r="W860" s="2803"/>
      <c r="X860" s="233"/>
      <c r="Y860" s="197"/>
      <c r="Z860" s="2556"/>
      <c r="AA860" s="2539"/>
      <c r="AB860" s="2556"/>
      <c r="AC860" s="2539"/>
      <c r="AD860" s="2556"/>
      <c r="AE860" s="2539"/>
      <c r="AF860" s="314"/>
      <c r="AG860" s="146" t="s">
        <v>467</v>
      </c>
      <c r="AH860" s="197"/>
      <c r="AI860" s="197"/>
      <c r="AJ860" s="2556"/>
      <c r="AK860" s="2539"/>
      <c r="AL860" s="2556"/>
      <c r="AM860" s="2539"/>
      <c r="AN860" s="2556">
        <v>0</v>
      </c>
      <c r="AO860" s="2539"/>
    </row>
    <row r="861" spans="1:41" ht="16" customHeight="1" x14ac:dyDescent="0.15">
      <c r="A861" s="2802" t="s">
        <v>481</v>
      </c>
      <c r="B861" s="2803"/>
      <c r="C861" s="223"/>
      <c r="D861" s="197"/>
      <c r="E861" s="2556"/>
      <c r="F861" s="2539"/>
      <c r="G861" s="2556"/>
      <c r="H861" s="2539"/>
      <c r="I861" s="2556">
        <v>0</v>
      </c>
      <c r="J861" s="2539"/>
      <c r="K861" s="314"/>
      <c r="L861" s="146" t="s">
        <v>891</v>
      </c>
      <c r="M861" s="224"/>
      <c r="N861" s="197"/>
      <c r="O861" s="2556"/>
      <c r="P861" s="2539"/>
      <c r="Q861" s="2556"/>
      <c r="R861" s="2539"/>
      <c r="S861" s="2556">
        <v>0</v>
      </c>
      <c r="T861" s="2539"/>
      <c r="U861" s="192"/>
      <c r="V861" s="2802" t="s">
        <v>481</v>
      </c>
      <c r="W861" s="2803"/>
      <c r="X861" s="315"/>
      <c r="Y861" s="144"/>
      <c r="Z861" s="2556"/>
      <c r="AA861" s="2539"/>
      <c r="AB861" s="2556"/>
      <c r="AC861" s="2539"/>
      <c r="AD861" s="2556"/>
      <c r="AE861" s="2539"/>
      <c r="AF861" s="314"/>
      <c r="AG861" s="146" t="s">
        <v>891</v>
      </c>
      <c r="AH861" s="224"/>
      <c r="AI861" s="197"/>
      <c r="AJ861" s="2556"/>
      <c r="AK861" s="2539"/>
      <c r="AL861" s="2556"/>
      <c r="AM861" s="2539"/>
      <c r="AN861" s="2556">
        <v>0</v>
      </c>
      <c r="AO861" s="2539"/>
    </row>
    <row r="862" spans="1:41" ht="16" customHeight="1" x14ac:dyDescent="0.25">
      <c r="A862" s="2802" t="s">
        <v>922</v>
      </c>
      <c r="B862" s="2803"/>
      <c r="C862" s="197" t="s">
        <v>507</v>
      </c>
      <c r="D862" s="197" t="s">
        <v>508</v>
      </c>
      <c r="E862" s="2556">
        <v>8</v>
      </c>
      <c r="F862" s="2539"/>
      <c r="G862" s="2873">
        <v>34000</v>
      </c>
      <c r="H862" s="2874"/>
      <c r="I862" s="2556">
        <v>272000</v>
      </c>
      <c r="J862" s="2539"/>
      <c r="K862" s="314"/>
      <c r="L862" s="146" t="s">
        <v>610</v>
      </c>
      <c r="M862" s="224"/>
      <c r="N862" s="197"/>
      <c r="O862" s="2556"/>
      <c r="P862" s="2539"/>
      <c r="Q862" s="2556"/>
      <c r="R862" s="2539"/>
      <c r="S862" s="2556">
        <v>0</v>
      </c>
      <c r="T862" s="2539"/>
      <c r="U862" s="192"/>
      <c r="V862" s="2802" t="s">
        <v>922</v>
      </c>
      <c r="W862" s="2803"/>
      <c r="X862" s="303"/>
      <c r="Y862" s="144"/>
      <c r="Z862" s="2556"/>
      <c r="AA862" s="2539"/>
      <c r="AB862" s="2556"/>
      <c r="AC862" s="2864"/>
      <c r="AD862" s="2556"/>
      <c r="AE862" s="2539"/>
      <c r="AF862" s="314"/>
      <c r="AG862" s="146" t="s">
        <v>1049</v>
      </c>
      <c r="AH862" s="197"/>
      <c r="AI862" s="197"/>
      <c r="AJ862" s="2556"/>
      <c r="AK862" s="2539"/>
      <c r="AL862" s="2556"/>
      <c r="AM862" s="2539"/>
      <c r="AN862" s="2556">
        <v>0</v>
      </c>
      <c r="AO862" s="2539"/>
    </row>
    <row r="863" spans="1:41" ht="16" customHeight="1" x14ac:dyDescent="0.25">
      <c r="A863" s="2802" t="s">
        <v>1010</v>
      </c>
      <c r="B863" s="2803"/>
      <c r="C863" s="197" t="s">
        <v>507</v>
      </c>
      <c r="D863" s="197" t="s">
        <v>508</v>
      </c>
      <c r="E863" s="2565">
        <v>15</v>
      </c>
      <c r="F863" s="2864"/>
      <c r="G863" s="2873">
        <v>34000</v>
      </c>
      <c r="H863" s="2874"/>
      <c r="I863" s="2556">
        <v>510000</v>
      </c>
      <c r="J863" s="2539"/>
      <c r="K863" s="314"/>
      <c r="L863" s="146" t="s">
        <v>518</v>
      </c>
      <c r="M863" s="197"/>
      <c r="N863" s="197"/>
      <c r="O863" s="2556"/>
      <c r="P863" s="2539"/>
      <c r="Q863" s="2556"/>
      <c r="R863" s="2539"/>
      <c r="S863" s="2556">
        <v>0</v>
      </c>
      <c r="T863" s="2539"/>
      <c r="U863" s="192"/>
      <c r="V863" s="2802" t="s">
        <v>1010</v>
      </c>
      <c r="W863" s="2803"/>
      <c r="X863" s="144"/>
      <c r="Y863" s="197"/>
      <c r="Z863" s="2565"/>
      <c r="AA863" s="2864"/>
      <c r="AB863" s="2556"/>
      <c r="AC863" s="2864"/>
      <c r="AD863" s="2556">
        <v>0</v>
      </c>
      <c r="AE863" s="2539"/>
      <c r="AF863" s="314"/>
      <c r="AG863" s="146" t="s">
        <v>518</v>
      </c>
      <c r="AH863" s="197" t="s">
        <v>1091</v>
      </c>
      <c r="AI863" s="197" t="s">
        <v>508</v>
      </c>
      <c r="AJ863" s="2556">
        <v>750</v>
      </c>
      <c r="AK863" s="2539"/>
      <c r="AL863" s="2556">
        <v>2700</v>
      </c>
      <c r="AM863" s="2539"/>
      <c r="AN863" s="2556">
        <v>2025000</v>
      </c>
      <c r="AO863" s="2539"/>
    </row>
    <row r="864" spans="1:41" ht="16" customHeight="1" x14ac:dyDescent="0.25">
      <c r="A864" s="2802" t="s">
        <v>1011</v>
      </c>
      <c r="B864" s="2803"/>
      <c r="C864" s="197" t="s">
        <v>507</v>
      </c>
      <c r="D864" s="197" t="s">
        <v>508</v>
      </c>
      <c r="E864" s="2565">
        <v>3</v>
      </c>
      <c r="F864" s="2864"/>
      <c r="G864" s="2873">
        <v>34000</v>
      </c>
      <c r="H864" s="2874"/>
      <c r="I864" s="2556">
        <v>102000</v>
      </c>
      <c r="J864" s="2539"/>
      <c r="K864" s="314"/>
      <c r="L864" s="146" t="s">
        <v>818</v>
      </c>
      <c r="M864" s="197"/>
      <c r="N864" s="197"/>
      <c r="O864" s="2556"/>
      <c r="P864" s="2539"/>
      <c r="Q864" s="2556"/>
      <c r="R864" s="2539"/>
      <c r="S864" s="2556">
        <v>0</v>
      </c>
      <c r="T864" s="2539"/>
      <c r="U864" s="192"/>
      <c r="V864" s="2802" t="s">
        <v>1011</v>
      </c>
      <c r="W864" s="2803"/>
      <c r="X864" s="54"/>
      <c r="Y864" s="316"/>
      <c r="Z864" s="2565"/>
      <c r="AA864" s="2864"/>
      <c r="AB864" s="2565"/>
      <c r="AC864" s="2864"/>
      <c r="AD864" s="2556"/>
      <c r="AE864" s="2539"/>
      <c r="AF864" s="314"/>
      <c r="AG864" s="146" t="s">
        <v>818</v>
      </c>
      <c r="AH864" s="197"/>
      <c r="AI864" s="197"/>
      <c r="AJ864" s="2556"/>
      <c r="AK864" s="2539"/>
      <c r="AL864" s="2556"/>
      <c r="AM864" s="2539"/>
      <c r="AN864" s="2556">
        <v>0</v>
      </c>
      <c r="AO864" s="2539"/>
    </row>
    <row r="865" spans="1:41" ht="16" customHeight="1" x14ac:dyDescent="0.25">
      <c r="A865" s="2802" t="s">
        <v>893</v>
      </c>
      <c r="B865" s="2803"/>
      <c r="C865" s="197"/>
      <c r="D865" s="197"/>
      <c r="E865" s="2565"/>
      <c r="F865" s="2864"/>
      <c r="G865" s="2565"/>
      <c r="H865" s="2566"/>
      <c r="I865" s="2556">
        <v>0</v>
      </c>
      <c r="J865" s="2539"/>
      <c r="K865" s="314"/>
      <c r="L865" s="146" t="s">
        <v>590</v>
      </c>
      <c r="M865" s="224"/>
      <c r="N865" s="197"/>
      <c r="O865" s="2556"/>
      <c r="P865" s="2539"/>
      <c r="Q865" s="2556"/>
      <c r="R865" s="2539"/>
      <c r="S865" s="2556">
        <v>0</v>
      </c>
      <c r="T865" s="2539"/>
      <c r="U865" s="192"/>
      <c r="V865" s="2802" t="s">
        <v>893</v>
      </c>
      <c r="W865" s="2803"/>
      <c r="X865" s="144"/>
      <c r="Y865" s="197"/>
      <c r="Z865" s="2565"/>
      <c r="AA865" s="2864"/>
      <c r="AB865" s="2556"/>
      <c r="AC865" s="2864"/>
      <c r="AD865" s="2556">
        <v>0</v>
      </c>
      <c r="AE865" s="2539"/>
      <c r="AF865" s="314"/>
      <c r="AG865" s="146" t="s">
        <v>590</v>
      </c>
      <c r="AH865" s="224"/>
      <c r="AI865" s="197"/>
      <c r="AJ865" s="2556"/>
      <c r="AK865" s="2539"/>
      <c r="AL865" s="2556"/>
      <c r="AM865" s="2539"/>
      <c r="AN865" s="2556">
        <v>0</v>
      </c>
      <c r="AO865" s="2539"/>
    </row>
    <row r="866" spans="1:41" ht="16" customHeight="1" x14ac:dyDescent="0.25">
      <c r="A866" s="2802" t="s">
        <v>1012</v>
      </c>
      <c r="B866" s="2803"/>
      <c r="C866" s="197" t="s">
        <v>507</v>
      </c>
      <c r="D866" s="197" t="s">
        <v>508</v>
      </c>
      <c r="E866" s="2565">
        <v>6</v>
      </c>
      <c r="F866" s="2864"/>
      <c r="G866" s="2873">
        <v>34000</v>
      </c>
      <c r="H866" s="2874"/>
      <c r="I866" s="2556">
        <v>204000</v>
      </c>
      <c r="J866" s="2539"/>
      <c r="K866" s="314"/>
      <c r="L866" s="146" t="s">
        <v>894</v>
      </c>
      <c r="M866" s="197"/>
      <c r="N866" s="197"/>
      <c r="O866" s="2556"/>
      <c r="P866" s="2539"/>
      <c r="Q866" s="2556"/>
      <c r="R866" s="2539"/>
      <c r="S866" s="2556">
        <v>0</v>
      </c>
      <c r="T866" s="2539"/>
      <c r="U866" s="192"/>
      <c r="V866" s="2802" t="s">
        <v>1012</v>
      </c>
      <c r="W866" s="2803"/>
      <c r="X866" s="144"/>
      <c r="Y866" s="197"/>
      <c r="Z866" s="2565"/>
      <c r="AA866" s="2864"/>
      <c r="AB866" s="2556"/>
      <c r="AC866" s="2864"/>
      <c r="AD866" s="2556">
        <v>0</v>
      </c>
      <c r="AE866" s="2539"/>
      <c r="AF866" s="314"/>
      <c r="AG866" s="146" t="s">
        <v>894</v>
      </c>
      <c r="AH866" s="224"/>
      <c r="AI866" s="197"/>
      <c r="AJ866" s="2556"/>
      <c r="AK866" s="2539"/>
      <c r="AL866" s="2556"/>
      <c r="AM866" s="2539"/>
      <c r="AN866" s="2556">
        <v>0</v>
      </c>
      <c r="AO866" s="2539"/>
    </row>
    <row r="867" spans="1:41" ht="16" customHeight="1" x14ac:dyDescent="0.25">
      <c r="A867" s="2802" t="s">
        <v>515</v>
      </c>
      <c r="B867" s="2803"/>
      <c r="C867" s="223"/>
      <c r="D867" s="197"/>
      <c r="E867" s="2565"/>
      <c r="F867" s="2864"/>
      <c r="G867" s="2565"/>
      <c r="H867" s="2864"/>
      <c r="I867" s="2556">
        <v>0</v>
      </c>
      <c r="J867" s="2539"/>
      <c r="K867" s="314"/>
      <c r="L867" s="232" t="s">
        <v>526</v>
      </c>
      <c r="M867" s="233"/>
      <c r="N867" s="144"/>
      <c r="O867" s="2680"/>
      <c r="P867" s="2680"/>
      <c r="Q867" s="2680"/>
      <c r="R867" s="2680"/>
      <c r="S867" s="2556">
        <v>0</v>
      </c>
      <c r="T867" s="2539"/>
      <c r="U867" s="192"/>
      <c r="V867" s="2802" t="s">
        <v>515</v>
      </c>
      <c r="W867" s="2803"/>
      <c r="X867" s="233"/>
      <c r="Y867" s="197"/>
      <c r="Z867" s="2565"/>
      <c r="AA867" s="2864"/>
      <c r="AB867" s="2565"/>
      <c r="AC867" s="2864"/>
      <c r="AD867" s="2556"/>
      <c r="AE867" s="2539"/>
      <c r="AF867" s="314"/>
      <c r="AG867" s="232" t="s">
        <v>526</v>
      </c>
      <c r="AH867" s="233"/>
      <c r="AI867" s="144"/>
      <c r="AJ867" s="2680"/>
      <c r="AK867" s="2680"/>
      <c r="AL867" s="2680"/>
      <c r="AM867" s="2680"/>
      <c r="AN867" s="2556">
        <v>0</v>
      </c>
      <c r="AO867" s="2539"/>
    </row>
    <row r="868" spans="1:41" ht="16" customHeight="1" x14ac:dyDescent="0.25">
      <c r="A868" s="2879" t="s">
        <v>1013</v>
      </c>
      <c r="B868" s="2880"/>
      <c r="C868" s="223"/>
      <c r="D868" s="197"/>
      <c r="E868" s="2565"/>
      <c r="F868" s="2864"/>
      <c r="G868" s="2565"/>
      <c r="H868" s="2864"/>
      <c r="I868" s="2561">
        <v>2108000</v>
      </c>
      <c r="J868" s="2881"/>
      <c r="K868" s="314"/>
      <c r="L868" s="232" t="s">
        <v>515</v>
      </c>
      <c r="M868" s="144" t="s">
        <v>1531</v>
      </c>
      <c r="N868" s="144" t="s">
        <v>1258</v>
      </c>
      <c r="O868" s="2680"/>
      <c r="P868" s="2680"/>
      <c r="Q868" s="2680"/>
      <c r="R868" s="2680"/>
      <c r="S868" s="2680">
        <v>400000</v>
      </c>
      <c r="T868" s="2680"/>
      <c r="U868" s="147"/>
      <c r="V868" s="2879" t="s">
        <v>1013</v>
      </c>
      <c r="W868" s="2880"/>
      <c r="X868" s="233"/>
      <c r="Y868" s="197"/>
      <c r="Z868" s="2565"/>
      <c r="AA868" s="2864"/>
      <c r="AB868" s="2565"/>
      <c r="AC868" s="2864"/>
      <c r="AD868" s="2561">
        <v>1292000</v>
      </c>
      <c r="AE868" s="2881"/>
      <c r="AF868" s="314"/>
      <c r="AG868" s="232"/>
      <c r="AH868" s="233"/>
      <c r="AI868" s="144"/>
      <c r="AJ868" s="2680"/>
      <c r="AK868" s="2680"/>
      <c r="AL868" s="2680"/>
      <c r="AM868" s="2680"/>
      <c r="AN868" s="2680"/>
      <c r="AO868" s="2680"/>
    </row>
    <row r="869" spans="1:41" ht="16" customHeight="1" x14ac:dyDescent="0.15">
      <c r="A869" s="2802" t="s">
        <v>872</v>
      </c>
      <c r="B869" s="2803"/>
      <c r="C869" s="197" t="s">
        <v>507</v>
      </c>
      <c r="D869" s="197" t="s">
        <v>508</v>
      </c>
      <c r="E869" s="2556">
        <v>8</v>
      </c>
      <c r="F869" s="2539"/>
      <c r="G869" s="2873">
        <v>34000</v>
      </c>
      <c r="H869" s="2874"/>
      <c r="I869" s="2556">
        <v>272000</v>
      </c>
      <c r="J869" s="2539"/>
      <c r="K869" s="314"/>
      <c r="L869" s="235" t="s">
        <v>896</v>
      </c>
      <c r="M869" s="74"/>
      <c r="N869" s="236"/>
      <c r="O869" s="2884"/>
      <c r="P869" s="2884"/>
      <c r="Q869" s="2884"/>
      <c r="R869" s="2884"/>
      <c r="S869" s="2885">
        <v>5393650</v>
      </c>
      <c r="T869" s="2885"/>
      <c r="U869" s="149"/>
      <c r="V869" s="2802" t="s">
        <v>872</v>
      </c>
      <c r="W869" s="2803"/>
      <c r="X869" s="233"/>
      <c r="Y869" s="197"/>
      <c r="Z869" s="2556"/>
      <c r="AA869" s="2539"/>
      <c r="AB869" s="2556"/>
      <c r="AC869" s="2539"/>
      <c r="AD869" s="2556"/>
      <c r="AE869" s="2539"/>
      <c r="AF869" s="314"/>
      <c r="AG869" s="235" t="s">
        <v>896</v>
      </c>
      <c r="AH869" s="74"/>
      <c r="AI869" s="236"/>
      <c r="AJ869" s="2884"/>
      <c r="AK869" s="2884"/>
      <c r="AL869" s="2884"/>
      <c r="AM869" s="2884"/>
      <c r="AN869" s="2885">
        <v>3148500</v>
      </c>
      <c r="AO869" s="2885"/>
    </row>
    <row r="870" spans="1:41" ht="16" customHeight="1" x14ac:dyDescent="0.25">
      <c r="A870" s="2802" t="s">
        <v>506</v>
      </c>
      <c r="B870" s="2803"/>
      <c r="C870" s="197"/>
      <c r="D870" s="197"/>
      <c r="E870" s="2556"/>
      <c r="F870" s="2539"/>
      <c r="G870" s="2565"/>
      <c r="H870" s="2864"/>
      <c r="I870" s="2556">
        <v>0</v>
      </c>
      <c r="J870" s="2539"/>
      <c r="K870" s="314"/>
      <c r="L870" s="172"/>
      <c r="M870" s="233"/>
      <c r="N870" s="144"/>
      <c r="O870" s="2680"/>
      <c r="P870" s="2680"/>
      <c r="Q870" s="2680"/>
      <c r="R870" s="2680"/>
      <c r="S870" s="2680"/>
      <c r="T870" s="2680"/>
      <c r="U870" s="147"/>
      <c r="V870" s="2802" t="s">
        <v>506</v>
      </c>
      <c r="W870" s="2803"/>
      <c r="X870" s="233"/>
      <c r="Y870" s="197"/>
      <c r="Z870" s="2556"/>
      <c r="AA870" s="2539"/>
      <c r="AB870" s="2556"/>
      <c r="AC870" s="2539"/>
      <c r="AD870" s="2556"/>
      <c r="AE870" s="2539"/>
      <c r="AF870" s="314"/>
      <c r="AG870" s="172"/>
      <c r="AH870" s="233"/>
      <c r="AI870" s="144"/>
      <c r="AJ870" s="2680"/>
      <c r="AK870" s="2680"/>
      <c r="AL870" s="2680"/>
      <c r="AM870" s="2680"/>
      <c r="AN870" s="2680"/>
      <c r="AO870" s="2680"/>
    </row>
    <row r="871" spans="1:41" ht="16" customHeight="1" x14ac:dyDescent="0.25">
      <c r="A871" s="2802" t="s">
        <v>1015</v>
      </c>
      <c r="B871" s="2803"/>
      <c r="C871" s="223"/>
      <c r="D871" s="197"/>
      <c r="E871" s="2565"/>
      <c r="F871" s="2864"/>
      <c r="G871" s="2565"/>
      <c r="H871" s="2864"/>
      <c r="I871" s="2556">
        <v>0</v>
      </c>
      <c r="J871" s="2539"/>
      <c r="K871" s="314"/>
      <c r="L871" s="317" t="s">
        <v>823</v>
      </c>
      <c r="M871" s="169"/>
      <c r="N871" s="169"/>
      <c r="O871" s="2882"/>
      <c r="P871" s="2882"/>
      <c r="Q871" s="2882"/>
      <c r="R871" s="2882"/>
      <c r="S871" s="2882"/>
      <c r="T871" s="2883"/>
      <c r="U871" s="192"/>
      <c r="V871" s="2802" t="s">
        <v>1015</v>
      </c>
      <c r="W871" s="2803"/>
      <c r="X871" s="144"/>
      <c r="Y871" s="197"/>
      <c r="Z871" s="2565"/>
      <c r="AA871" s="2864"/>
      <c r="AB871" s="2556"/>
      <c r="AC871" s="2864"/>
      <c r="AD871" s="2556">
        <v>0</v>
      </c>
      <c r="AE871" s="2539"/>
      <c r="AF871" s="314"/>
      <c r="AG871" s="317" t="s">
        <v>823</v>
      </c>
      <c r="AH871" s="169"/>
      <c r="AI871" s="169"/>
      <c r="AJ871" s="2882"/>
      <c r="AK871" s="2882"/>
      <c r="AL871" s="2882"/>
      <c r="AM871" s="2882"/>
      <c r="AN871" s="2882"/>
      <c r="AO871" s="2883"/>
    </row>
    <row r="872" spans="1:41" ht="16" customHeight="1" x14ac:dyDescent="0.25">
      <c r="A872" s="2802" t="s">
        <v>1016</v>
      </c>
      <c r="B872" s="2803"/>
      <c r="C872" s="197"/>
      <c r="D872" s="197"/>
      <c r="E872" s="2565"/>
      <c r="F872" s="2864"/>
      <c r="G872" s="2565"/>
      <c r="H872" s="2864"/>
      <c r="I872" s="2556">
        <v>0</v>
      </c>
      <c r="J872" s="2539"/>
      <c r="K872" s="314"/>
      <c r="L872" s="172" t="s">
        <v>1017</v>
      </c>
      <c r="M872" s="304">
        <v>0.05</v>
      </c>
      <c r="N872" s="174"/>
      <c r="O872" s="2538"/>
      <c r="P872" s="2538"/>
      <c r="Q872" s="2538"/>
      <c r="R872" s="2538"/>
      <c r="S872" s="2538">
        <v>457982.5</v>
      </c>
      <c r="T872" s="2539"/>
      <c r="U872" s="192"/>
      <c r="V872" s="2802" t="s">
        <v>1016</v>
      </c>
      <c r="W872" s="2803"/>
      <c r="X872" s="233"/>
      <c r="Y872" s="197"/>
      <c r="Z872" s="2565"/>
      <c r="AA872" s="2864"/>
      <c r="AB872" s="2565"/>
      <c r="AC872" s="2864"/>
      <c r="AD872" s="2556"/>
      <c r="AE872" s="2539"/>
      <c r="AF872" s="314"/>
      <c r="AG872" s="172" t="s">
        <v>1017</v>
      </c>
      <c r="AH872" s="318" t="s">
        <v>1055</v>
      </c>
      <c r="AI872" s="174"/>
      <c r="AJ872" s="2538"/>
      <c r="AK872" s="2538"/>
      <c r="AL872" s="2538"/>
      <c r="AM872" s="2538"/>
      <c r="AN872" s="2538">
        <v>201522.6</v>
      </c>
      <c r="AO872" s="2539"/>
    </row>
    <row r="873" spans="1:41" ht="16" customHeight="1" x14ac:dyDescent="0.25">
      <c r="A873" s="2802" t="s">
        <v>1018</v>
      </c>
      <c r="B873" s="2803"/>
      <c r="C873" s="197"/>
      <c r="D873" s="197"/>
      <c r="E873" s="2565"/>
      <c r="F873" s="2864"/>
      <c r="G873" s="2565"/>
      <c r="H873" s="2864"/>
      <c r="I873" s="2556">
        <v>0</v>
      </c>
      <c r="J873" s="2539"/>
      <c r="K873" s="314"/>
      <c r="L873" s="176" t="s">
        <v>538</v>
      </c>
      <c r="M873" s="174"/>
      <c r="N873" s="174"/>
      <c r="O873" s="2538"/>
      <c r="P873" s="2538"/>
      <c r="Q873" s="2538"/>
      <c r="R873" s="2538"/>
      <c r="S873" s="2538">
        <v>250000</v>
      </c>
      <c r="T873" s="2539"/>
      <c r="U873" s="192"/>
      <c r="V873" s="2802" t="s">
        <v>1018</v>
      </c>
      <c r="W873" s="2803"/>
      <c r="X873" s="233"/>
      <c r="Y873" s="197"/>
      <c r="Z873" s="2565"/>
      <c r="AA873" s="2864"/>
      <c r="AB873" s="2565"/>
      <c r="AC873" s="2864"/>
      <c r="AD873" s="2556"/>
      <c r="AE873" s="2539"/>
      <c r="AF873" s="314"/>
      <c r="AG873" s="176" t="s">
        <v>538</v>
      </c>
      <c r="AH873" s="174"/>
      <c r="AI873" s="174"/>
      <c r="AJ873" s="2538"/>
      <c r="AK873" s="2538"/>
      <c r="AL873" s="2538"/>
      <c r="AM873" s="2538"/>
      <c r="AN873" s="2538">
        <v>200000</v>
      </c>
      <c r="AO873" s="2539"/>
    </row>
    <row r="874" spans="1:41" ht="16" customHeight="1" x14ac:dyDescent="0.25">
      <c r="A874" s="2802" t="s">
        <v>1019</v>
      </c>
      <c r="B874" s="2803"/>
      <c r="C874" s="197"/>
      <c r="D874" s="197"/>
      <c r="E874" s="2565"/>
      <c r="F874" s="2864"/>
      <c r="G874" s="2565"/>
      <c r="H874" s="2864"/>
      <c r="I874" s="2556">
        <v>0</v>
      </c>
      <c r="J874" s="2539"/>
      <c r="K874" s="314"/>
      <c r="L874" s="177" t="s">
        <v>540</v>
      </c>
      <c r="M874" s="174"/>
      <c r="N874" s="174"/>
      <c r="O874" s="2538"/>
      <c r="P874" s="2538"/>
      <c r="Q874" s="2538"/>
      <c r="R874" s="2538"/>
      <c r="S874" s="2538">
        <v>550000</v>
      </c>
      <c r="T874" s="2539"/>
      <c r="U874" s="192"/>
      <c r="V874" s="2802" t="s">
        <v>1019</v>
      </c>
      <c r="W874" s="2803"/>
      <c r="X874" s="233"/>
      <c r="Y874" s="197"/>
      <c r="Z874" s="2565"/>
      <c r="AA874" s="2864"/>
      <c r="AB874" s="2565"/>
      <c r="AC874" s="2864"/>
      <c r="AD874" s="2556"/>
      <c r="AE874" s="2539"/>
      <c r="AF874" s="314"/>
      <c r="AG874" s="177" t="s">
        <v>540</v>
      </c>
      <c r="AH874" s="174"/>
      <c r="AI874" s="174"/>
      <c r="AJ874" s="2538"/>
      <c r="AK874" s="2538"/>
      <c r="AL874" s="2538"/>
      <c r="AM874" s="2538"/>
      <c r="AN874" s="2538">
        <v>550000</v>
      </c>
      <c r="AO874" s="2539"/>
    </row>
    <row r="875" spans="1:41" ht="16" customHeight="1" x14ac:dyDescent="0.25">
      <c r="A875" s="2802" t="s">
        <v>1020</v>
      </c>
      <c r="B875" s="2803"/>
      <c r="C875" s="223"/>
      <c r="D875" s="197"/>
      <c r="E875" s="2565"/>
      <c r="F875" s="2864"/>
      <c r="G875" s="2565"/>
      <c r="H875" s="2864"/>
      <c r="I875" s="2556">
        <v>0</v>
      </c>
      <c r="J875" s="2539"/>
      <c r="K875" s="314"/>
      <c r="L875" s="177" t="s">
        <v>743</v>
      </c>
      <c r="M875" s="174"/>
      <c r="N875" s="174"/>
      <c r="O875" s="2538"/>
      <c r="P875" s="2538"/>
      <c r="Q875" s="2538"/>
      <c r="R875" s="2538"/>
      <c r="S875" s="2538">
        <v>457982.5</v>
      </c>
      <c r="T875" s="2539"/>
      <c r="U875" s="192"/>
      <c r="V875" s="2802" t="s">
        <v>1020</v>
      </c>
      <c r="W875" s="2803"/>
      <c r="X875" s="233"/>
      <c r="Y875" s="197"/>
      <c r="Z875" s="2565"/>
      <c r="AA875" s="2864"/>
      <c r="AB875" s="2565"/>
      <c r="AC875" s="2864"/>
      <c r="AD875" s="2556"/>
      <c r="AE875" s="2539"/>
      <c r="AF875" s="314"/>
      <c r="AG875" s="177" t="s">
        <v>743</v>
      </c>
      <c r="AH875" s="174"/>
      <c r="AI875" s="174"/>
      <c r="AJ875" s="2538"/>
      <c r="AK875" s="2538"/>
      <c r="AL875" s="2538"/>
      <c r="AM875" s="2538"/>
      <c r="AN875" s="2538">
        <v>335871</v>
      </c>
      <c r="AO875" s="2539"/>
    </row>
    <row r="876" spans="1:41" ht="16" customHeight="1" x14ac:dyDescent="0.25">
      <c r="A876" s="2802" t="s">
        <v>1021</v>
      </c>
      <c r="B876" s="2803"/>
      <c r="C876" s="197" t="s">
        <v>507</v>
      </c>
      <c r="D876" s="197" t="s">
        <v>508</v>
      </c>
      <c r="E876" s="2565">
        <v>17</v>
      </c>
      <c r="F876" s="2864"/>
      <c r="G876" s="2873">
        <v>34000</v>
      </c>
      <c r="H876" s="2874"/>
      <c r="I876" s="2556">
        <v>578000</v>
      </c>
      <c r="J876" s="2539"/>
      <c r="K876" s="314"/>
      <c r="L876" s="193" t="s">
        <v>515</v>
      </c>
      <c r="M876" s="181"/>
      <c r="N876" s="181"/>
      <c r="O876" s="2767"/>
      <c r="P876" s="2767"/>
      <c r="Q876" s="2767"/>
      <c r="R876" s="2767"/>
      <c r="S876" s="2767">
        <v>250000</v>
      </c>
      <c r="T876" s="2768"/>
      <c r="U876" s="192"/>
      <c r="V876" s="2802" t="s">
        <v>1021</v>
      </c>
      <c r="W876" s="2803"/>
      <c r="X876" s="144" t="s">
        <v>507</v>
      </c>
      <c r="Y876" s="197" t="s">
        <v>508</v>
      </c>
      <c r="Z876" s="2565">
        <v>16</v>
      </c>
      <c r="AA876" s="2864"/>
      <c r="AB876" s="2873">
        <v>34000</v>
      </c>
      <c r="AC876" s="2874"/>
      <c r="AD876" s="2556">
        <v>544000</v>
      </c>
      <c r="AE876" s="2539"/>
      <c r="AF876" s="314"/>
      <c r="AG876" s="193" t="s">
        <v>515</v>
      </c>
      <c r="AH876" s="181"/>
      <c r="AI876" s="181"/>
      <c r="AJ876" s="2767"/>
      <c r="AK876" s="2767"/>
      <c r="AL876" s="2767"/>
      <c r="AM876" s="2767"/>
      <c r="AN876" s="2867">
        <v>150000</v>
      </c>
      <c r="AO876" s="2868"/>
    </row>
    <row r="877" spans="1:41" ht="16" customHeight="1" x14ac:dyDescent="0.25">
      <c r="A877" s="2802" t="s">
        <v>1022</v>
      </c>
      <c r="B877" s="2803"/>
      <c r="C877" s="197" t="s">
        <v>507</v>
      </c>
      <c r="D877" s="197" t="s">
        <v>508</v>
      </c>
      <c r="E877" s="2565">
        <v>6</v>
      </c>
      <c r="F877" s="2864"/>
      <c r="G877" s="2873">
        <v>34000</v>
      </c>
      <c r="H877" s="2874"/>
      <c r="I877" s="2556">
        <v>204000</v>
      </c>
      <c r="J877" s="2539"/>
      <c r="K877" s="314"/>
      <c r="L877" s="182" t="s">
        <v>544</v>
      </c>
      <c r="M877" s="237"/>
      <c r="N877" s="237"/>
      <c r="O877" s="2890"/>
      <c r="P877" s="2890"/>
      <c r="Q877" s="2891"/>
      <c r="R877" s="2891"/>
      <c r="S877" s="2892">
        <v>1965965</v>
      </c>
      <c r="T877" s="2892"/>
      <c r="U877" s="305"/>
      <c r="V877" s="2802" t="s">
        <v>1022</v>
      </c>
      <c r="W877" s="2803"/>
      <c r="X877" s="144" t="s">
        <v>507</v>
      </c>
      <c r="Y877" s="197" t="s">
        <v>508</v>
      </c>
      <c r="Z877" s="2565">
        <v>10</v>
      </c>
      <c r="AA877" s="2864"/>
      <c r="AB877" s="2873">
        <v>34000</v>
      </c>
      <c r="AC877" s="2874"/>
      <c r="AD877" s="2556">
        <v>340000</v>
      </c>
      <c r="AE877" s="2539"/>
      <c r="AF877" s="314"/>
      <c r="AG877" s="182" t="s">
        <v>544</v>
      </c>
      <c r="AH877" s="237"/>
      <c r="AI877" s="237"/>
      <c r="AJ877" s="2890"/>
      <c r="AK877" s="2890"/>
      <c r="AL877" s="2891"/>
      <c r="AM877" s="2891"/>
      <c r="AN877" s="2892">
        <v>1437393.6</v>
      </c>
      <c r="AO877" s="2892"/>
    </row>
    <row r="878" spans="1:41" ht="16" customHeight="1" x14ac:dyDescent="0.25">
      <c r="A878" s="2802" t="s">
        <v>1023</v>
      </c>
      <c r="B878" s="2803"/>
      <c r="C878" s="197"/>
      <c r="D878" s="197"/>
      <c r="E878" s="2565"/>
      <c r="F878" s="2864"/>
      <c r="G878" s="2565"/>
      <c r="H878" s="2864"/>
      <c r="I878" s="2556">
        <v>0</v>
      </c>
      <c r="J878" s="2539"/>
      <c r="K878" s="314"/>
      <c r="L878" s="185"/>
      <c r="M878" s="174"/>
      <c r="N878" s="174"/>
      <c r="O878" s="2538"/>
      <c r="P878" s="2538"/>
      <c r="Q878" s="2538"/>
      <c r="R878" s="2538"/>
      <c r="S878" s="2538"/>
      <c r="T878" s="2539"/>
      <c r="U878" s="192"/>
      <c r="V878" s="2802" t="s">
        <v>1023</v>
      </c>
      <c r="W878" s="2803"/>
      <c r="X878" s="233"/>
      <c r="Y878" s="197"/>
      <c r="Z878" s="2565"/>
      <c r="AA878" s="2864"/>
      <c r="AB878" s="2565"/>
      <c r="AC878" s="2864"/>
      <c r="AD878" s="2556"/>
      <c r="AE878" s="2539"/>
      <c r="AF878" s="314"/>
      <c r="AG878" s="185"/>
      <c r="AH878" s="174"/>
      <c r="AI878" s="174"/>
      <c r="AJ878" s="2538"/>
      <c r="AK878" s="2538"/>
      <c r="AL878" s="2538"/>
      <c r="AM878" s="2538"/>
      <c r="AN878" s="2538"/>
      <c r="AO878" s="2539"/>
    </row>
    <row r="879" spans="1:41" ht="16" customHeight="1" thickBot="1" x14ac:dyDescent="0.3">
      <c r="A879" s="2802" t="s">
        <v>1063</v>
      </c>
      <c r="B879" s="2803"/>
      <c r="C879" s="197" t="s">
        <v>507</v>
      </c>
      <c r="D879" s="197" t="s">
        <v>508</v>
      </c>
      <c r="E879" s="2565">
        <v>9</v>
      </c>
      <c r="F879" s="2864"/>
      <c r="G879" s="2873">
        <v>34000</v>
      </c>
      <c r="H879" s="2874"/>
      <c r="I879" s="2556">
        <v>306000</v>
      </c>
      <c r="J879" s="2539"/>
      <c r="K879" s="314"/>
      <c r="L879" s="186" t="s">
        <v>598</v>
      </c>
      <c r="M879" s="241"/>
      <c r="N879" s="241"/>
      <c r="O879" s="241"/>
      <c r="P879" s="241"/>
      <c r="Q879" s="187"/>
      <c r="R879" s="187"/>
      <c r="S879" s="2771">
        <v>11125615</v>
      </c>
      <c r="T879" s="2772"/>
      <c r="U879" s="305"/>
      <c r="V879" s="2802" t="s">
        <v>1024</v>
      </c>
      <c r="W879" s="2803"/>
      <c r="X879" s="233"/>
      <c r="Y879" s="197"/>
      <c r="Z879" s="2565"/>
      <c r="AA879" s="2864"/>
      <c r="AB879" s="2565"/>
      <c r="AC879" s="2864"/>
      <c r="AD879" s="2556"/>
      <c r="AE879" s="2539"/>
      <c r="AF879" s="314"/>
      <c r="AG879" s="186" t="s">
        <v>598</v>
      </c>
      <c r="AH879" s="241"/>
      <c r="AI879" s="241"/>
      <c r="AJ879" s="241"/>
      <c r="AK879" s="241"/>
      <c r="AL879" s="187"/>
      <c r="AM879" s="187"/>
      <c r="AN879" s="2771">
        <v>8154813.5999999996</v>
      </c>
      <c r="AO879" s="2772"/>
    </row>
    <row r="880" spans="1:41" ht="16" customHeight="1" x14ac:dyDescent="0.25">
      <c r="A880" s="2802" t="s">
        <v>1030</v>
      </c>
      <c r="B880" s="2803"/>
      <c r="C880" s="197"/>
      <c r="D880" s="197"/>
      <c r="E880" s="2556"/>
      <c r="F880" s="2539"/>
      <c r="G880" s="2565"/>
      <c r="H880" s="2864"/>
      <c r="I880" s="2556">
        <v>0</v>
      </c>
      <c r="J880" s="2539"/>
      <c r="K880" s="319"/>
      <c r="L880" s="174"/>
      <c r="M880" s="174"/>
      <c r="N880" s="174"/>
      <c r="O880" s="174"/>
      <c r="P880" s="174"/>
      <c r="Q880" s="174"/>
      <c r="R880" s="174"/>
      <c r="S880" s="174"/>
      <c r="T880" s="174"/>
      <c r="U880" s="301"/>
      <c r="V880" s="2802" t="s">
        <v>1064</v>
      </c>
      <c r="W880" s="2803"/>
      <c r="X880" s="144" t="s">
        <v>507</v>
      </c>
      <c r="Y880" s="197" t="s">
        <v>508</v>
      </c>
      <c r="Z880" s="2556">
        <v>6</v>
      </c>
      <c r="AA880" s="2539"/>
      <c r="AB880" s="2873">
        <v>34000</v>
      </c>
      <c r="AC880" s="2874"/>
      <c r="AD880" s="2556">
        <v>204000</v>
      </c>
      <c r="AE880" s="2539"/>
      <c r="AF880" s="319"/>
      <c r="AG880" s="174"/>
      <c r="AH880" s="174"/>
      <c r="AI880" s="174"/>
      <c r="AJ880" s="174"/>
      <c r="AK880" s="174"/>
      <c r="AL880" s="174"/>
      <c r="AM880" s="174"/>
      <c r="AN880" s="174"/>
      <c r="AO880" s="174"/>
    </row>
    <row r="881" spans="1:41" ht="16" customHeight="1" x14ac:dyDescent="0.25">
      <c r="A881" s="2802" t="s">
        <v>1031</v>
      </c>
      <c r="B881" s="2803"/>
      <c r="C881" s="197" t="s">
        <v>507</v>
      </c>
      <c r="D881" s="197" t="s">
        <v>508</v>
      </c>
      <c r="E881" s="2565">
        <v>8</v>
      </c>
      <c r="F881" s="2864"/>
      <c r="G881" s="2873">
        <v>34000</v>
      </c>
      <c r="H881" s="2874"/>
      <c r="I881" s="2556">
        <v>272000</v>
      </c>
      <c r="J881" s="2539"/>
      <c r="K881" s="314"/>
      <c r="L881" s="15" t="s">
        <v>1546</v>
      </c>
      <c r="M881" s="174"/>
      <c r="N881" s="174"/>
      <c r="O881" s="174"/>
      <c r="P881" s="174"/>
      <c r="Q881" s="174"/>
      <c r="R881" s="174"/>
      <c r="S881" s="174"/>
      <c r="T881" s="174"/>
      <c r="U881" s="301"/>
      <c r="V881" s="2802" t="s">
        <v>1031</v>
      </c>
      <c r="W881" s="2803"/>
      <c r="X881" s="233"/>
      <c r="Y881" s="197"/>
      <c r="Z881" s="2565"/>
      <c r="AA881" s="2864"/>
      <c r="AB881" s="2565"/>
      <c r="AC881" s="2864"/>
      <c r="AD881" s="2556">
        <v>0</v>
      </c>
      <c r="AE881" s="2539"/>
      <c r="AF881" s="314"/>
      <c r="AG881" s="15" t="s">
        <v>1546</v>
      </c>
      <c r="AH881" s="174"/>
      <c r="AI881" s="174"/>
      <c r="AJ881" s="174"/>
      <c r="AK881" s="174"/>
      <c r="AL881" s="174"/>
      <c r="AM881" s="174"/>
      <c r="AN881" s="174"/>
      <c r="AO881" s="174"/>
    </row>
    <row r="882" spans="1:41" ht="16" customHeight="1" x14ac:dyDescent="0.25">
      <c r="A882" s="2802" t="s">
        <v>1579</v>
      </c>
      <c r="B882" s="2803"/>
      <c r="C882" s="197" t="s">
        <v>507</v>
      </c>
      <c r="D882" s="197" t="s">
        <v>508</v>
      </c>
      <c r="E882" s="2565">
        <v>3</v>
      </c>
      <c r="F882" s="2864"/>
      <c r="G882" s="2873">
        <v>34000</v>
      </c>
      <c r="H882" s="2874"/>
      <c r="I882" s="2556">
        <v>102000</v>
      </c>
      <c r="J882" s="2539"/>
      <c r="K882" s="314"/>
      <c r="L882" s="2174" t="s">
        <v>1602</v>
      </c>
      <c r="M882" s="1923"/>
      <c r="N882" s="1923"/>
      <c r="O882" s="1923"/>
      <c r="P882" s="1923"/>
      <c r="Q882" s="1938"/>
      <c r="R882" s="1923"/>
      <c r="S882" s="1923"/>
      <c r="T882" s="174"/>
      <c r="U882" s="301"/>
      <c r="V882" s="2802" t="s">
        <v>1032</v>
      </c>
      <c r="W882" s="2803"/>
      <c r="X882" s="233"/>
      <c r="Y882" s="197"/>
      <c r="Z882" s="2565"/>
      <c r="AA882" s="2864"/>
      <c r="AB882" s="2565"/>
      <c r="AC882" s="2864"/>
      <c r="AD882" s="2556">
        <v>0</v>
      </c>
      <c r="AE882" s="2539"/>
      <c r="AF882" s="314"/>
      <c r="AG882" s="2174" t="s">
        <v>1602</v>
      </c>
      <c r="AH882" s="1923"/>
      <c r="AI882" s="1923"/>
      <c r="AJ882" s="1923"/>
      <c r="AK882" s="1923"/>
      <c r="AL882" s="1938"/>
      <c r="AM882" s="1923"/>
      <c r="AN882" s="1923"/>
      <c r="AO882" s="174"/>
    </row>
    <row r="883" spans="1:41" ht="16" customHeight="1" x14ac:dyDescent="0.25">
      <c r="A883" s="2802" t="s">
        <v>1033</v>
      </c>
      <c r="B883" s="2803"/>
      <c r="C883" s="223"/>
      <c r="D883" s="197"/>
      <c r="E883" s="2565"/>
      <c r="F883" s="2864"/>
      <c r="G883" s="2565"/>
      <c r="H883" s="2864"/>
      <c r="I883" s="2556">
        <v>0</v>
      </c>
      <c r="J883" s="2539"/>
      <c r="K883" s="314"/>
      <c r="L883" s="174"/>
      <c r="M883" s="242"/>
      <c r="N883" s="242"/>
      <c r="O883" s="242"/>
      <c r="P883" s="242"/>
      <c r="Q883" s="130"/>
      <c r="R883" s="69"/>
      <c r="S883" s="174"/>
      <c r="T883" s="174"/>
      <c r="U883" s="301"/>
      <c r="V883" s="2802" t="s">
        <v>1033</v>
      </c>
      <c r="W883" s="2803"/>
      <c r="X883" s="233"/>
      <c r="Y883" s="197"/>
      <c r="Z883" s="2565"/>
      <c r="AA883" s="2864"/>
      <c r="AB883" s="2565"/>
      <c r="AC883" s="2864"/>
      <c r="AD883" s="2556">
        <v>0</v>
      </c>
      <c r="AE883" s="2539"/>
      <c r="AF883" s="314"/>
      <c r="AG883" s="174"/>
      <c r="AH883" s="2808"/>
      <c r="AI883" s="2808"/>
      <c r="AJ883" s="2808"/>
      <c r="AK883" s="2808"/>
      <c r="AL883" s="306"/>
      <c r="AM883" s="69"/>
      <c r="AN883" s="174"/>
      <c r="AO883" s="174"/>
    </row>
    <row r="884" spans="1:41" ht="16" customHeight="1" x14ac:dyDescent="0.15">
      <c r="A884" s="2802" t="s">
        <v>1034</v>
      </c>
      <c r="B884" s="2803"/>
      <c r="C884" s="197" t="s">
        <v>507</v>
      </c>
      <c r="D884" s="197" t="s">
        <v>508</v>
      </c>
      <c r="E884" s="2556">
        <v>6</v>
      </c>
      <c r="F884" s="2539"/>
      <c r="G884" s="2873">
        <v>34000</v>
      </c>
      <c r="H884" s="2874"/>
      <c r="I884" s="2556">
        <v>204000</v>
      </c>
      <c r="J884" s="2539"/>
      <c r="K884" s="314"/>
      <c r="L884" s="174"/>
      <c r="M884" s="242"/>
      <c r="N884" s="242"/>
      <c r="O884" s="242"/>
      <c r="P884" s="242"/>
      <c r="Q884" s="130"/>
      <c r="R884" s="69"/>
      <c r="S884" s="174"/>
      <c r="T884" s="174"/>
      <c r="U884" s="301"/>
      <c r="V884" s="2802" t="s">
        <v>1034</v>
      </c>
      <c r="W884" s="2803"/>
      <c r="X884" s="144" t="s">
        <v>507</v>
      </c>
      <c r="Y884" s="197" t="s">
        <v>508</v>
      </c>
      <c r="Z884" s="2556">
        <v>6</v>
      </c>
      <c r="AA884" s="2539"/>
      <c r="AB884" s="2873">
        <v>34000</v>
      </c>
      <c r="AC884" s="2874"/>
      <c r="AD884" s="2556">
        <v>204000</v>
      </c>
      <c r="AE884" s="2539"/>
      <c r="AF884" s="314"/>
      <c r="AG884" s="174"/>
      <c r="AH884" s="242"/>
      <c r="AI884" s="242"/>
      <c r="AJ884" s="242"/>
      <c r="AK884" s="242"/>
      <c r="AL884" s="130"/>
      <c r="AM884" s="69"/>
      <c r="AN884" s="174"/>
      <c r="AO884" s="174"/>
    </row>
    <row r="885" spans="1:41" ht="16" customHeight="1" x14ac:dyDescent="0.15">
      <c r="A885" s="2802" t="s">
        <v>901</v>
      </c>
      <c r="B885" s="2803"/>
      <c r="C885" s="197" t="s">
        <v>507</v>
      </c>
      <c r="D885" s="197" t="s">
        <v>508</v>
      </c>
      <c r="E885" s="2556">
        <v>5</v>
      </c>
      <c r="F885" s="2539"/>
      <c r="G885" s="2873">
        <v>34000</v>
      </c>
      <c r="H885" s="2874"/>
      <c r="I885" s="2556">
        <v>170000</v>
      </c>
      <c r="J885" s="2539"/>
      <c r="K885" s="314"/>
      <c r="L885" s="174"/>
      <c r="M885" s="2808"/>
      <c r="N885" s="2808"/>
      <c r="O885" s="2808"/>
      <c r="P885" s="2808"/>
      <c r="Q885" s="130"/>
      <c r="R885" s="174"/>
      <c r="S885" s="69"/>
      <c r="T885" s="174"/>
      <c r="U885" s="301"/>
      <c r="V885" s="2802" t="s">
        <v>901</v>
      </c>
      <c r="W885" s="2803"/>
      <c r="X885" s="144"/>
      <c r="Y885" s="197"/>
      <c r="Z885" s="2556"/>
      <c r="AA885" s="2539"/>
      <c r="AB885" s="2873">
        <v>34000</v>
      </c>
      <c r="AC885" s="2874"/>
      <c r="AD885" s="2556">
        <v>0</v>
      </c>
      <c r="AE885" s="2539"/>
      <c r="AF885" s="314"/>
      <c r="AG885" s="174"/>
      <c r="AH885" s="242"/>
      <c r="AI885" s="242"/>
      <c r="AJ885" s="242"/>
      <c r="AK885" s="242"/>
      <c r="AL885" s="130"/>
      <c r="AM885" s="174"/>
      <c r="AN885" s="69"/>
      <c r="AO885" s="174"/>
    </row>
    <row r="886" spans="1:41" ht="16" customHeight="1" x14ac:dyDescent="0.25">
      <c r="A886" s="2802" t="s">
        <v>902</v>
      </c>
      <c r="B886" s="2803"/>
      <c r="C886" s="197"/>
      <c r="D886" s="197"/>
      <c r="E886" s="2565"/>
      <c r="F886" s="2864"/>
      <c r="G886" s="2565"/>
      <c r="H886" s="2864"/>
      <c r="I886" s="2556">
        <v>0</v>
      </c>
      <c r="J886" s="2539"/>
      <c r="K886" s="314"/>
      <c r="L886" s="174"/>
      <c r="M886" s="2808"/>
      <c r="N886" s="2808"/>
      <c r="O886" s="2808"/>
      <c r="P886" s="2808"/>
      <c r="Q886" s="130"/>
      <c r="R886" s="69"/>
      <c r="S886" s="174"/>
      <c r="T886" s="174"/>
      <c r="U886" s="301"/>
      <c r="V886" s="2802" t="s">
        <v>902</v>
      </c>
      <c r="W886" s="2803"/>
      <c r="X886" s="144"/>
      <c r="Y886" s="197"/>
      <c r="Z886" s="2565"/>
      <c r="AA886" s="2864"/>
      <c r="AB886" s="2556"/>
      <c r="AC886" s="2864"/>
      <c r="AD886" s="2556">
        <v>0</v>
      </c>
      <c r="AE886" s="2539"/>
      <c r="AF886" s="314"/>
      <c r="AG886" s="174"/>
      <c r="AH886" s="2808"/>
      <c r="AI886" s="2808"/>
      <c r="AJ886" s="2808"/>
      <c r="AK886" s="2808"/>
      <c r="AL886" s="130"/>
      <c r="AM886" s="69"/>
      <c r="AN886" s="174"/>
      <c r="AO886" s="174"/>
    </row>
    <row r="887" spans="1:41" ht="16" customHeight="1" x14ac:dyDescent="0.25">
      <c r="A887" s="2879" t="s">
        <v>1035</v>
      </c>
      <c r="B887" s="2880"/>
      <c r="C887" s="223"/>
      <c r="D887" s="197"/>
      <c r="E887" s="2565"/>
      <c r="F887" s="2864"/>
      <c r="G887" s="2565"/>
      <c r="H887" s="2864"/>
      <c r="I887" s="2561">
        <v>400000</v>
      </c>
      <c r="J887" s="2562"/>
      <c r="K887" s="314"/>
      <c r="L887" s="174"/>
      <c r="M887" s="2808"/>
      <c r="N887" s="2808"/>
      <c r="O887" s="2808"/>
      <c r="P887" s="2808"/>
      <c r="Q887" s="307"/>
      <c r="R887" s="69"/>
      <c r="S887" s="174"/>
      <c r="T887" s="174"/>
      <c r="U887" s="301"/>
      <c r="V887" s="2879" t="s">
        <v>1035</v>
      </c>
      <c r="W887" s="2880"/>
      <c r="X887" s="233"/>
      <c r="Y887" s="197"/>
      <c r="Z887" s="2565"/>
      <c r="AA887" s="2864"/>
      <c r="AB887" s="2565"/>
      <c r="AC887" s="2864"/>
      <c r="AD887" s="2561">
        <v>2276920</v>
      </c>
      <c r="AE887" s="2562"/>
      <c r="AF887" s="314"/>
      <c r="AG887" s="174"/>
      <c r="AH887" s="2808"/>
      <c r="AI887" s="2808"/>
      <c r="AJ887" s="2808"/>
      <c r="AK887" s="2808"/>
      <c r="AL887" s="130"/>
      <c r="AM887" s="69"/>
      <c r="AN887" s="174"/>
      <c r="AO887" s="174"/>
    </row>
    <row r="888" spans="1:41" ht="16" customHeight="1" x14ac:dyDescent="0.25">
      <c r="A888" s="2802" t="s">
        <v>904</v>
      </c>
      <c r="B888" s="2803"/>
      <c r="C888" s="197"/>
      <c r="D888" s="197"/>
      <c r="E888" s="2565"/>
      <c r="F888" s="2864"/>
      <c r="G888" s="2565"/>
      <c r="H888" s="2864"/>
      <c r="I888" s="2556">
        <v>0</v>
      </c>
      <c r="J888" s="2539"/>
      <c r="K888" s="314"/>
      <c r="L888" s="174"/>
      <c r="M888" s="174"/>
      <c r="N888" s="174"/>
      <c r="O888" s="174"/>
      <c r="P888" s="174"/>
      <c r="Q888" s="174"/>
      <c r="R888" s="69"/>
      <c r="S888" s="174"/>
      <c r="T888" s="174"/>
      <c r="U888" s="301"/>
      <c r="V888" s="2802" t="s">
        <v>904</v>
      </c>
      <c r="W888" s="2803"/>
      <c r="X888" s="144" t="s">
        <v>507</v>
      </c>
      <c r="Y888" s="197" t="s">
        <v>508</v>
      </c>
      <c r="Z888" s="2565">
        <v>25</v>
      </c>
      <c r="AA888" s="2864"/>
      <c r="AB888" s="2873">
        <v>34000</v>
      </c>
      <c r="AC888" s="2874"/>
      <c r="AD888" s="2556">
        <v>850000</v>
      </c>
      <c r="AE888" s="2539"/>
      <c r="AF888" s="314"/>
      <c r="AG888" s="174"/>
      <c r="AH888" s="2808"/>
      <c r="AI888" s="2808"/>
      <c r="AJ888" s="2808"/>
      <c r="AK888" s="2808"/>
      <c r="AL888" s="307"/>
      <c r="AM888" s="69"/>
      <c r="AN888" s="174"/>
      <c r="AO888" s="174"/>
    </row>
    <row r="889" spans="1:41" ht="16" customHeight="1" x14ac:dyDescent="0.25">
      <c r="A889" s="2802" t="s">
        <v>1036</v>
      </c>
      <c r="B889" s="2803"/>
      <c r="C889" s="223"/>
      <c r="D889" s="197"/>
      <c r="E889" s="2565"/>
      <c r="F889" s="2864"/>
      <c r="G889" s="2565"/>
      <c r="H889" s="2864"/>
      <c r="I889" s="2556">
        <v>0</v>
      </c>
      <c r="J889" s="2539"/>
      <c r="K889" s="314"/>
      <c r="L889" s="61"/>
      <c r="M889" s="61"/>
      <c r="N889" s="61"/>
      <c r="O889" s="61"/>
      <c r="P889" s="61"/>
      <c r="Q889" s="61"/>
      <c r="R889" s="174"/>
      <c r="S889" s="174"/>
      <c r="T889" s="174"/>
      <c r="U889" s="301"/>
      <c r="V889" s="2802" t="s">
        <v>1036</v>
      </c>
      <c r="W889" s="2803"/>
      <c r="X889" s="144" t="s">
        <v>507</v>
      </c>
      <c r="Y889" s="197" t="s">
        <v>508</v>
      </c>
      <c r="Z889" s="2565">
        <v>4</v>
      </c>
      <c r="AA889" s="2864"/>
      <c r="AB889" s="2873">
        <v>34000</v>
      </c>
      <c r="AC889" s="2874"/>
      <c r="AD889" s="2556">
        <v>136000</v>
      </c>
      <c r="AE889" s="2539"/>
      <c r="AF889" s="314"/>
      <c r="AG889" s="174"/>
      <c r="AH889" s="174"/>
      <c r="AI889" s="174"/>
      <c r="AJ889" s="174"/>
      <c r="AK889" s="174"/>
      <c r="AL889" s="174"/>
      <c r="AM889" s="174"/>
      <c r="AN889" s="174"/>
      <c r="AO889" s="174"/>
    </row>
    <row r="890" spans="1:41" ht="16" customHeight="1" x14ac:dyDescent="0.25">
      <c r="A890" s="2802" t="s">
        <v>913</v>
      </c>
      <c r="B890" s="2803"/>
      <c r="C890" s="223"/>
      <c r="D890" s="197"/>
      <c r="E890" s="2565"/>
      <c r="F890" s="2864"/>
      <c r="G890" s="2565"/>
      <c r="H890" s="2864"/>
      <c r="I890" s="2556">
        <v>0</v>
      </c>
      <c r="J890" s="2539"/>
      <c r="K890" s="314"/>
      <c r="L890" s="61"/>
      <c r="M890" s="61"/>
      <c r="N890" s="61"/>
      <c r="O890" s="61"/>
      <c r="P890" s="61"/>
      <c r="Q890" s="61"/>
      <c r="R890" s="61"/>
      <c r="S890" s="174"/>
      <c r="T890" s="174"/>
      <c r="U890" s="301"/>
      <c r="V890" s="2802" t="s">
        <v>913</v>
      </c>
      <c r="W890" s="2803"/>
      <c r="X890" s="144" t="s">
        <v>507</v>
      </c>
      <c r="Y890" s="197" t="s">
        <v>508</v>
      </c>
      <c r="Z890" s="2565">
        <v>5</v>
      </c>
      <c r="AA890" s="2864"/>
      <c r="AB890" s="2873">
        <v>34000</v>
      </c>
      <c r="AC890" s="2874"/>
      <c r="AD890" s="2556">
        <v>170000</v>
      </c>
      <c r="AE890" s="2539"/>
      <c r="AF890" s="314"/>
      <c r="AG890" s="61"/>
      <c r="AH890" s="61"/>
      <c r="AI890" s="61"/>
      <c r="AJ890" s="61"/>
      <c r="AK890" s="61"/>
      <c r="AL890" s="61"/>
      <c r="AM890" s="61"/>
      <c r="AN890" s="174"/>
      <c r="AO890" s="174"/>
    </row>
    <row r="891" spans="1:41" ht="16" customHeight="1" x14ac:dyDescent="0.25">
      <c r="A891" s="2802" t="s">
        <v>745</v>
      </c>
      <c r="B891" s="2803"/>
      <c r="C891" s="223"/>
      <c r="D891" s="197"/>
      <c r="E891" s="2565"/>
      <c r="F891" s="2864"/>
      <c r="G891" s="2565"/>
      <c r="H891" s="2864"/>
      <c r="I891" s="2556">
        <v>0</v>
      </c>
      <c r="J891" s="2539"/>
      <c r="K891" s="314"/>
      <c r="L891" s="61"/>
      <c r="M891" s="61"/>
      <c r="N891" s="61"/>
      <c r="O891" s="61"/>
      <c r="P891" s="61"/>
      <c r="Q891" s="61"/>
      <c r="R891" s="61"/>
      <c r="S891" s="174"/>
      <c r="T891" s="174"/>
      <c r="U891" s="301"/>
      <c r="V891" s="232" t="s">
        <v>745</v>
      </c>
      <c r="W891" s="234"/>
      <c r="X891" s="144" t="s">
        <v>507</v>
      </c>
      <c r="Y891" s="197" t="s">
        <v>508</v>
      </c>
      <c r="Z891" s="2565">
        <v>4</v>
      </c>
      <c r="AA891" s="2566"/>
      <c r="AB891" s="2873">
        <v>34000</v>
      </c>
      <c r="AC891" s="2874"/>
      <c r="AD891" s="2556"/>
      <c r="AE891" s="2539"/>
      <c r="AF891" s="314"/>
      <c r="AG891" s="61"/>
      <c r="AH891" s="61"/>
      <c r="AI891" s="61"/>
      <c r="AJ891" s="61"/>
      <c r="AK891" s="61"/>
      <c r="AL891" s="61"/>
      <c r="AM891" s="61"/>
      <c r="AN891" s="174"/>
      <c r="AO891" s="174"/>
    </row>
    <row r="892" spans="1:41" ht="16" customHeight="1" x14ac:dyDescent="0.25">
      <c r="A892" s="2802" t="s">
        <v>906</v>
      </c>
      <c r="B892" s="2803"/>
      <c r="C892" s="223"/>
      <c r="D892" s="197"/>
      <c r="E892" s="2565"/>
      <c r="F892" s="2864"/>
      <c r="G892" s="2565"/>
      <c r="H892" s="2864"/>
      <c r="I892" s="2556">
        <v>0</v>
      </c>
      <c r="J892" s="2539"/>
      <c r="K892" s="314"/>
      <c r="L892" s="61"/>
      <c r="M892" s="61"/>
      <c r="N892" s="61"/>
      <c r="O892" s="61"/>
      <c r="P892" s="61"/>
      <c r="Q892" s="61"/>
      <c r="R892" s="61"/>
      <c r="S892" s="174"/>
      <c r="T892" s="174"/>
      <c r="U892" s="301"/>
      <c r="V892" s="2802" t="s">
        <v>782</v>
      </c>
      <c r="W892" s="2803"/>
      <c r="X892" s="233"/>
      <c r="Y892" s="197" t="s">
        <v>811</v>
      </c>
      <c r="Z892" s="2565"/>
      <c r="AA892" s="2864"/>
      <c r="AB892" s="2565"/>
      <c r="AC892" s="2864"/>
      <c r="AD892" s="2556">
        <v>150000</v>
      </c>
      <c r="AE892" s="2539"/>
      <c r="AF892" s="314"/>
      <c r="AG892" s="61"/>
      <c r="AH892" s="61"/>
      <c r="AI892" s="61"/>
      <c r="AJ892" s="61"/>
      <c r="AK892" s="61"/>
      <c r="AL892" s="61"/>
      <c r="AM892" s="61"/>
      <c r="AN892" s="174"/>
      <c r="AO892" s="174"/>
    </row>
    <row r="893" spans="1:41" ht="16" customHeight="1" x14ac:dyDescent="0.25">
      <c r="A893" s="2802" t="s">
        <v>782</v>
      </c>
      <c r="B893" s="2803"/>
      <c r="C893" s="223"/>
      <c r="D893" s="197" t="s">
        <v>811</v>
      </c>
      <c r="E893" s="2565"/>
      <c r="F893" s="2864"/>
      <c r="G893" s="2565"/>
      <c r="H893" s="2864"/>
      <c r="I893" s="2556">
        <v>400000</v>
      </c>
      <c r="J893" s="2539"/>
      <c r="K893" s="314"/>
      <c r="L893" s="61"/>
      <c r="M893" s="61"/>
      <c r="N893" s="61"/>
      <c r="O893" s="61"/>
      <c r="P893" s="61"/>
      <c r="Q893" s="61"/>
      <c r="R893" s="61"/>
      <c r="S893" s="61"/>
      <c r="T893" s="61"/>
      <c r="U893" s="301"/>
      <c r="V893" s="2802" t="s">
        <v>630</v>
      </c>
      <c r="W893" s="2803"/>
      <c r="X893" s="144" t="s">
        <v>780</v>
      </c>
      <c r="Y893" s="197" t="s">
        <v>566</v>
      </c>
      <c r="Z893" s="2565">
        <v>10.8</v>
      </c>
      <c r="AA893" s="2864"/>
      <c r="AB893" s="2556">
        <v>89900</v>
      </c>
      <c r="AC893" s="2866"/>
      <c r="AD893" s="2556">
        <v>970920.00000000012</v>
      </c>
      <c r="AE893" s="2539"/>
      <c r="AF893" s="314"/>
      <c r="AG893" s="61"/>
      <c r="AH893" s="61"/>
      <c r="AI893" s="61"/>
      <c r="AJ893" s="61"/>
      <c r="AK893" s="61"/>
      <c r="AL893" s="61"/>
      <c r="AM893" s="61"/>
      <c r="AN893" s="61"/>
      <c r="AO893" s="61"/>
    </row>
    <row r="894" spans="1:41" ht="16" customHeight="1" thickBot="1" x14ac:dyDescent="0.2">
      <c r="A894" s="244" t="s">
        <v>568</v>
      </c>
      <c r="B894" s="245"/>
      <c r="C894" s="246"/>
      <c r="D894" s="247"/>
      <c r="E894" s="2552">
        <v>99</v>
      </c>
      <c r="F894" s="2553"/>
      <c r="G894" s="2554"/>
      <c r="H894" s="2555"/>
      <c r="I894" s="2552">
        <v>3766000</v>
      </c>
      <c r="J894" s="2553"/>
      <c r="K894" s="314"/>
      <c r="L894" s="61"/>
      <c r="M894" s="61"/>
      <c r="N894" s="61"/>
      <c r="O894" s="61"/>
      <c r="P894" s="61"/>
      <c r="Q894" s="61"/>
      <c r="R894" s="61"/>
      <c r="S894" s="174"/>
      <c r="T894" s="174"/>
      <c r="U894" s="301"/>
      <c r="V894" s="244" t="s">
        <v>568</v>
      </c>
      <c r="W894" s="245"/>
      <c r="X894" s="246"/>
      <c r="Y894" s="247"/>
      <c r="Z894" s="2552">
        <v>76</v>
      </c>
      <c r="AA894" s="2553"/>
      <c r="AB894" s="2554"/>
      <c r="AC894" s="2555"/>
      <c r="AD894" s="2552">
        <v>3568920</v>
      </c>
      <c r="AE894" s="2553"/>
      <c r="AF894" s="314"/>
      <c r="AG894" s="61"/>
      <c r="AH894" s="61"/>
      <c r="AI894" s="61"/>
      <c r="AJ894" s="61"/>
      <c r="AK894" s="61"/>
      <c r="AL894" s="61"/>
      <c r="AM894" s="61"/>
      <c r="AN894" s="174"/>
      <c r="AO894" s="174"/>
    </row>
    <row r="895" spans="1:41" ht="16" customHeight="1" x14ac:dyDescent="0.15">
      <c r="A895" s="61"/>
      <c r="B895" s="61"/>
      <c r="C895" s="61"/>
      <c r="D895" s="61"/>
      <c r="E895" s="61"/>
      <c r="F895" s="61"/>
      <c r="G895" s="61"/>
      <c r="H895" s="308"/>
      <c r="I895" s="309"/>
      <c r="J895" s="309"/>
      <c r="K895" s="321"/>
      <c r="L895" s="61"/>
      <c r="M895" s="61"/>
      <c r="N895" s="61"/>
      <c r="O895" s="61"/>
      <c r="P895" s="61"/>
      <c r="Q895" s="61"/>
      <c r="R895" s="61"/>
      <c r="S895" s="310"/>
      <c r="T895" s="310"/>
      <c r="U895" s="310"/>
      <c r="V895" s="61"/>
      <c r="W895" s="61"/>
      <c r="X895" s="61"/>
      <c r="Y895" s="61"/>
      <c r="Z895" s="61"/>
      <c r="AA895" s="61"/>
      <c r="AB895" s="61"/>
      <c r="AC895" s="308"/>
      <c r="AD895" s="309"/>
      <c r="AE895" s="309"/>
      <c r="AF895" s="321"/>
      <c r="AG895" s="61"/>
      <c r="AH895" s="61"/>
      <c r="AI895" s="61"/>
      <c r="AJ895" s="61"/>
      <c r="AK895" s="61"/>
      <c r="AL895" s="61"/>
      <c r="AM895" s="61"/>
      <c r="AN895" s="310"/>
      <c r="AO895" s="310"/>
    </row>
    <row r="896" spans="1:41" ht="16" customHeight="1" x14ac:dyDescent="0.15">
      <c r="S896" s="2896"/>
      <c r="T896" s="2896"/>
      <c r="AN896" s="2896"/>
      <c r="AO896" s="2896"/>
    </row>
    <row r="897" spans="1:41" ht="16" customHeight="1" x14ac:dyDescent="0.15"/>
    <row r="898" spans="1:41" ht="16" customHeight="1" x14ac:dyDescent="0.15"/>
    <row r="899" spans="1:41" ht="16" customHeight="1" x14ac:dyDescent="0.15">
      <c r="A899" s="2613" t="s">
        <v>1886</v>
      </c>
      <c r="B899" s="2613"/>
      <c r="C899" s="2613"/>
      <c r="D899" s="2613"/>
      <c r="E899" s="2613"/>
      <c r="F899" s="2613"/>
      <c r="G899" s="2613"/>
      <c r="H899" s="2613"/>
      <c r="I899" s="2613"/>
      <c r="J899" s="2613"/>
      <c r="K899" s="2613"/>
      <c r="L899" s="2613"/>
      <c r="M899" s="2613"/>
      <c r="N899" s="2613"/>
      <c r="O899" s="2613"/>
      <c r="P899" s="2613"/>
      <c r="Q899" s="2613"/>
      <c r="R899" s="2613"/>
      <c r="S899" s="2613"/>
      <c r="T899" s="2613"/>
      <c r="U899" s="313"/>
      <c r="V899" s="2613" t="s">
        <v>1905</v>
      </c>
      <c r="W899" s="2613"/>
      <c r="X899" s="2613"/>
      <c r="Y899" s="2613"/>
      <c r="Z899" s="2613"/>
      <c r="AA899" s="2613"/>
      <c r="AB899" s="2613"/>
      <c r="AC899" s="2613"/>
      <c r="AD899" s="2613"/>
      <c r="AE899" s="2613"/>
      <c r="AF899" s="2613"/>
      <c r="AG899" s="2613"/>
      <c r="AH899" s="2613"/>
      <c r="AI899" s="2613"/>
      <c r="AJ899" s="2613"/>
      <c r="AK899" s="2613"/>
      <c r="AL899" s="2613"/>
      <c r="AM899" s="2613"/>
      <c r="AN899" s="2613"/>
      <c r="AO899" s="2613"/>
    </row>
    <row r="900" spans="1:41" ht="16" customHeight="1" thickBot="1" x14ac:dyDescent="0.2">
      <c r="A900" s="2613"/>
      <c r="B900" s="2613"/>
      <c r="C900" s="2613"/>
      <c r="D900" s="2613"/>
      <c r="E900" s="2613"/>
      <c r="F900" s="2613"/>
      <c r="G900" s="2613"/>
      <c r="H900" s="2613"/>
      <c r="I900" s="2613"/>
      <c r="J900" s="2613"/>
      <c r="K900" s="2613"/>
      <c r="L900" s="2613"/>
      <c r="M900" s="2613"/>
      <c r="N900" s="2613"/>
      <c r="O900" s="2613"/>
      <c r="P900" s="2613"/>
      <c r="Q900" s="2613"/>
      <c r="R900" s="2613"/>
      <c r="S900" s="2613"/>
      <c r="T900" s="2613"/>
      <c r="U900" s="301"/>
      <c r="V900" s="174"/>
      <c r="W900" s="174"/>
      <c r="X900" s="174"/>
      <c r="Y900" s="174"/>
      <c r="Z900" s="174"/>
      <c r="AA900" s="174"/>
      <c r="AB900" s="174"/>
      <c r="AC900" s="174"/>
      <c r="AD900" s="174"/>
      <c r="AE900" s="174"/>
      <c r="AF900" s="314"/>
      <c r="AG900" s="61"/>
      <c r="AH900" s="61"/>
      <c r="AI900" s="61"/>
      <c r="AJ900" s="61"/>
      <c r="AK900" s="61"/>
      <c r="AL900" s="61"/>
      <c r="AM900" s="61"/>
      <c r="AN900" s="61"/>
      <c r="AO900" s="61"/>
    </row>
    <row r="901" spans="1:41" ht="16" customHeight="1" x14ac:dyDescent="0.25">
      <c r="A901" s="2601" t="s">
        <v>446</v>
      </c>
      <c r="B901" s="2602"/>
      <c r="C901" s="2601" t="s">
        <v>447</v>
      </c>
      <c r="D901" s="2606"/>
      <c r="E901" s="2606"/>
      <c r="F901" s="2602"/>
      <c r="G901" s="2601" t="s">
        <v>448</v>
      </c>
      <c r="H901" s="2602"/>
      <c r="I901" s="2601" t="s">
        <v>449</v>
      </c>
      <c r="J901" s="2602"/>
      <c r="K901" s="61"/>
      <c r="L901" s="2599" t="s">
        <v>446</v>
      </c>
      <c r="M901" s="2601" t="s">
        <v>447</v>
      </c>
      <c r="N901" s="2606"/>
      <c r="O901" s="2606"/>
      <c r="P901" s="2602"/>
      <c r="Q901" s="2601" t="s">
        <v>448</v>
      </c>
      <c r="R901" s="2602"/>
      <c r="S901" s="2601"/>
      <c r="T901" s="2602"/>
      <c r="U901" s="302"/>
      <c r="V901" s="2601" t="s">
        <v>446</v>
      </c>
      <c r="W901" s="2602"/>
      <c r="X901" s="2601" t="s">
        <v>447</v>
      </c>
      <c r="Y901" s="2606"/>
      <c r="Z901" s="2606"/>
      <c r="AA901" s="2602"/>
      <c r="AB901" s="2601" t="s">
        <v>448</v>
      </c>
      <c r="AC901" s="2602"/>
      <c r="AD901" s="2601" t="s">
        <v>449</v>
      </c>
      <c r="AE901" s="2602"/>
      <c r="AF901" s="61"/>
      <c r="AG901" s="2599" t="s">
        <v>446</v>
      </c>
      <c r="AH901" s="2601" t="s">
        <v>447</v>
      </c>
      <c r="AI901" s="2606"/>
      <c r="AJ901" s="2606"/>
      <c r="AK901" s="2602"/>
      <c r="AL901" s="2601" t="s">
        <v>448</v>
      </c>
      <c r="AM901" s="2602"/>
      <c r="AN901" s="2601"/>
      <c r="AO901" s="2895"/>
    </row>
    <row r="902" spans="1:41" ht="16" customHeight="1" thickBot="1" x14ac:dyDescent="0.3">
      <c r="A902" s="2583"/>
      <c r="B902" s="2584"/>
      <c r="C902" s="2585"/>
      <c r="D902" s="2607"/>
      <c r="E902" s="2607"/>
      <c r="F902" s="2586"/>
      <c r="G902" s="2583" t="s">
        <v>451</v>
      </c>
      <c r="H902" s="2584"/>
      <c r="I902" s="2583"/>
      <c r="J902" s="2584"/>
      <c r="K902" s="61"/>
      <c r="L902" s="2663"/>
      <c r="M902" s="2585"/>
      <c r="N902" s="2607"/>
      <c r="O902" s="2607"/>
      <c r="P902" s="2586"/>
      <c r="Q902" s="2583" t="s">
        <v>451</v>
      </c>
      <c r="R902" s="2584"/>
      <c r="S902" s="2583" t="s">
        <v>281</v>
      </c>
      <c r="T902" s="2584"/>
      <c r="U902" s="302"/>
      <c r="V902" s="2583"/>
      <c r="W902" s="2584"/>
      <c r="X902" s="2585"/>
      <c r="Y902" s="2607"/>
      <c r="Z902" s="2607"/>
      <c r="AA902" s="2586"/>
      <c r="AB902" s="2583" t="s">
        <v>451</v>
      </c>
      <c r="AC902" s="2584"/>
      <c r="AD902" s="2583"/>
      <c r="AE902" s="2584"/>
      <c r="AF902" s="61"/>
      <c r="AG902" s="2663"/>
      <c r="AH902" s="2585"/>
      <c r="AI902" s="2607"/>
      <c r="AJ902" s="2607"/>
      <c r="AK902" s="2586"/>
      <c r="AL902" s="2583" t="s">
        <v>451</v>
      </c>
      <c r="AM902" s="2584"/>
      <c r="AN902" s="2583" t="s">
        <v>281</v>
      </c>
      <c r="AO902" s="2864"/>
    </row>
    <row r="903" spans="1:41" ht="16" customHeight="1" x14ac:dyDescent="0.25">
      <c r="A903" s="2583"/>
      <c r="B903" s="2584"/>
      <c r="C903" s="74" t="s">
        <v>452</v>
      </c>
      <c r="D903" s="2663" t="s">
        <v>453</v>
      </c>
      <c r="E903" s="2583" t="s">
        <v>454</v>
      </c>
      <c r="F903" s="2584"/>
      <c r="G903" s="2583" t="s">
        <v>455</v>
      </c>
      <c r="H903" s="2584"/>
      <c r="I903" s="2583" t="s">
        <v>357</v>
      </c>
      <c r="J903" s="2584"/>
      <c r="K903" s="61"/>
      <c r="L903" s="2663"/>
      <c r="M903" s="72" t="s">
        <v>452</v>
      </c>
      <c r="N903" s="2599" t="s">
        <v>453</v>
      </c>
      <c r="O903" s="2601" t="s">
        <v>454</v>
      </c>
      <c r="P903" s="2602"/>
      <c r="Q903" s="2583" t="s">
        <v>455</v>
      </c>
      <c r="R903" s="2584"/>
      <c r="S903" s="2583" t="s">
        <v>357</v>
      </c>
      <c r="T903" s="2584"/>
      <c r="U903" s="302"/>
      <c r="V903" s="2583"/>
      <c r="W903" s="2584"/>
      <c r="X903" s="74" t="s">
        <v>452</v>
      </c>
      <c r="Y903" s="2663" t="s">
        <v>453</v>
      </c>
      <c r="Z903" s="2583" t="s">
        <v>454</v>
      </c>
      <c r="AA903" s="2584"/>
      <c r="AB903" s="2583" t="s">
        <v>455</v>
      </c>
      <c r="AC903" s="2584"/>
      <c r="AD903" s="2583" t="s">
        <v>357</v>
      </c>
      <c r="AE903" s="2584"/>
      <c r="AF903" s="61"/>
      <c r="AG903" s="2663"/>
      <c r="AH903" s="72" t="s">
        <v>452</v>
      </c>
      <c r="AI903" s="2663" t="s">
        <v>453</v>
      </c>
      <c r="AJ903" s="2583" t="s">
        <v>454</v>
      </c>
      <c r="AK903" s="2584"/>
      <c r="AL903" s="2583" t="s">
        <v>455</v>
      </c>
      <c r="AM903" s="2584"/>
      <c r="AN903" s="2583" t="s">
        <v>357</v>
      </c>
      <c r="AO903" s="2864"/>
    </row>
    <row r="904" spans="1:41" ht="16" customHeight="1" thickBot="1" x14ac:dyDescent="0.3">
      <c r="A904" s="2585"/>
      <c r="B904" s="2586"/>
      <c r="C904" s="75" t="s">
        <v>456</v>
      </c>
      <c r="D904" s="2600"/>
      <c r="E904" s="2585"/>
      <c r="F904" s="2586"/>
      <c r="G904" s="2585"/>
      <c r="H904" s="2586"/>
      <c r="I904" s="2585"/>
      <c r="J904" s="2586"/>
      <c r="K904" s="61"/>
      <c r="L904" s="2600"/>
      <c r="M904" s="71" t="s">
        <v>456</v>
      </c>
      <c r="N904" s="2600"/>
      <c r="O904" s="2585"/>
      <c r="P904" s="2586"/>
      <c r="Q904" s="2585"/>
      <c r="R904" s="2586"/>
      <c r="S904" s="2585"/>
      <c r="T904" s="2586"/>
      <c r="U904" s="302"/>
      <c r="V904" s="2585"/>
      <c r="W904" s="2586"/>
      <c r="X904" s="75" t="s">
        <v>456</v>
      </c>
      <c r="Y904" s="2600"/>
      <c r="Z904" s="2585"/>
      <c r="AA904" s="2586"/>
      <c r="AB904" s="2585"/>
      <c r="AC904" s="2586"/>
      <c r="AD904" s="2585"/>
      <c r="AE904" s="2586"/>
      <c r="AF904" s="61"/>
      <c r="AG904" s="2600"/>
      <c r="AH904" s="71" t="s">
        <v>456</v>
      </c>
      <c r="AI904" s="2600"/>
      <c r="AJ904" s="2585"/>
      <c r="AK904" s="2586"/>
      <c r="AL904" s="2585"/>
      <c r="AM904" s="2586"/>
      <c r="AN904" s="2893"/>
      <c r="AO904" s="2894"/>
    </row>
    <row r="905" spans="1:41" ht="16" customHeight="1" x14ac:dyDescent="0.25">
      <c r="A905" s="3009" t="s">
        <v>457</v>
      </c>
      <c r="B905" s="3010"/>
      <c r="C905" s="2094"/>
      <c r="D905" s="81"/>
      <c r="E905" s="2104"/>
      <c r="F905" s="2096"/>
      <c r="G905" s="2565"/>
      <c r="H905" s="2864"/>
      <c r="I905" s="2556"/>
      <c r="J905" s="2864"/>
      <c r="K905" s="314"/>
      <c r="L905" s="80" t="s">
        <v>458</v>
      </c>
      <c r="M905" s="2095"/>
      <c r="N905" s="2096"/>
      <c r="O905" s="2097"/>
      <c r="P905" s="2105"/>
      <c r="Q905" s="2591"/>
      <c r="R905" s="2592"/>
      <c r="S905" s="2591"/>
      <c r="T905" s="2592"/>
      <c r="U905" s="192"/>
      <c r="V905" s="3009" t="s">
        <v>457</v>
      </c>
      <c r="W905" s="3010"/>
      <c r="X905" s="2094"/>
      <c r="Y905" s="81"/>
      <c r="Z905" s="2104"/>
      <c r="AA905" s="2096"/>
      <c r="AB905" s="2565"/>
      <c r="AC905" s="2864"/>
      <c r="AD905" s="2565"/>
      <c r="AE905" s="2864"/>
      <c r="AF905" s="314"/>
      <c r="AG905" s="80" t="s">
        <v>458</v>
      </c>
      <c r="AH905" s="2095"/>
      <c r="AI905" s="2096"/>
      <c r="AJ905" s="2591"/>
      <c r="AK905" s="2592"/>
      <c r="AL905" s="2591"/>
      <c r="AM905" s="2592"/>
      <c r="AN905" s="2591"/>
      <c r="AO905" s="2592"/>
    </row>
    <row r="906" spans="1:41" ht="16" customHeight="1" x14ac:dyDescent="0.25">
      <c r="A906" s="2731" t="s">
        <v>990</v>
      </c>
      <c r="B906" s="2732"/>
      <c r="C906" s="98"/>
      <c r="D906" s="2098"/>
      <c r="E906" s="2104"/>
      <c r="F906" s="2100"/>
      <c r="G906" s="2565"/>
      <c r="H906" s="2864"/>
      <c r="I906" s="2888">
        <v>0</v>
      </c>
      <c r="J906" s="2881"/>
      <c r="K906" s="314"/>
      <c r="L906" s="83"/>
      <c r="M906" s="2099"/>
      <c r="N906" s="2100"/>
      <c r="O906" s="2093"/>
      <c r="P906" s="111"/>
      <c r="Q906" s="2556"/>
      <c r="R906" s="2539"/>
      <c r="S906" s="2556"/>
      <c r="T906" s="2539"/>
      <c r="U906" s="192"/>
      <c r="V906" s="2731" t="s">
        <v>990</v>
      </c>
      <c r="W906" s="2732"/>
      <c r="X906" s="2101"/>
      <c r="Y906" s="81"/>
      <c r="Z906" s="2104"/>
      <c r="AA906" s="2100"/>
      <c r="AB906" s="2565"/>
      <c r="AC906" s="2864"/>
      <c r="AD906" s="2888">
        <v>0</v>
      </c>
      <c r="AE906" s="2881"/>
      <c r="AF906" s="314"/>
      <c r="AG906" s="83"/>
      <c r="AH906" s="2099"/>
      <c r="AI906" s="2100"/>
      <c r="AJ906" s="2556"/>
      <c r="AK906" s="2539"/>
      <c r="AL906" s="2556"/>
      <c r="AM906" s="2539"/>
      <c r="AN906" s="2556"/>
      <c r="AO906" s="2539"/>
    </row>
    <row r="907" spans="1:41" ht="16" customHeight="1" x14ac:dyDescent="0.25">
      <c r="A907" s="2729" t="s">
        <v>991</v>
      </c>
      <c r="B907" s="2730"/>
      <c r="C907" s="81"/>
      <c r="D907" s="81"/>
      <c r="E907" s="2104"/>
      <c r="F907" s="2100"/>
      <c r="G907" s="2565"/>
      <c r="H907" s="2864"/>
      <c r="I907" s="2565"/>
      <c r="J907" s="2864"/>
      <c r="K907" s="314"/>
      <c r="L907" s="83" t="s">
        <v>461</v>
      </c>
      <c r="M907" s="2100"/>
      <c r="N907" s="2100"/>
      <c r="O907" s="2093"/>
      <c r="P907" s="111"/>
      <c r="Q907" s="2556"/>
      <c r="R907" s="2539"/>
      <c r="S907" s="2556">
        <v>0</v>
      </c>
      <c r="T907" s="2539"/>
      <c r="U907" s="192"/>
      <c r="V907" s="2729" t="s">
        <v>991</v>
      </c>
      <c r="W907" s="2730"/>
      <c r="X907" s="2101"/>
      <c r="Y907" s="81"/>
      <c r="Z907" s="2104"/>
      <c r="AA907" s="2100"/>
      <c r="AB907" s="2565"/>
      <c r="AC907" s="2864"/>
      <c r="AD907" s="2565"/>
      <c r="AE907" s="2864"/>
      <c r="AF907" s="314"/>
      <c r="AG907" s="83" t="s">
        <v>461</v>
      </c>
      <c r="AH907" s="2100"/>
      <c r="AI907" s="2100"/>
      <c r="AJ907" s="2556"/>
      <c r="AK907" s="2539"/>
      <c r="AL907" s="2556"/>
      <c r="AM907" s="2539"/>
      <c r="AN907" s="2556"/>
      <c r="AO907" s="2539"/>
    </row>
    <row r="908" spans="1:41" ht="16" customHeight="1" x14ac:dyDescent="0.25">
      <c r="A908" s="2729" t="s">
        <v>992</v>
      </c>
      <c r="B908" s="2730"/>
      <c r="C908" s="81"/>
      <c r="D908" s="81"/>
      <c r="E908" s="2104"/>
      <c r="F908" s="2100"/>
      <c r="G908" s="2565"/>
      <c r="H908" s="2864"/>
      <c r="I908" s="2565"/>
      <c r="J908" s="2864"/>
      <c r="K908" s="314"/>
      <c r="L908" s="83" t="s">
        <v>873</v>
      </c>
      <c r="M908" s="2100" t="s">
        <v>784</v>
      </c>
      <c r="N908" s="2100" t="s">
        <v>612</v>
      </c>
      <c r="O908" s="2724">
        <v>1600</v>
      </c>
      <c r="P908" s="2550"/>
      <c r="Q908" s="2556">
        <v>3500</v>
      </c>
      <c r="R908" s="2539"/>
      <c r="S908" s="2556">
        <v>5600000</v>
      </c>
      <c r="T908" s="2539"/>
      <c r="U908" s="192"/>
      <c r="V908" s="2729" t="s">
        <v>992</v>
      </c>
      <c r="W908" s="2730"/>
      <c r="X908" s="2101"/>
      <c r="Y908" s="81"/>
      <c r="Z908" s="2104"/>
      <c r="AA908" s="2100"/>
      <c r="AB908" s="2556"/>
      <c r="AC908" s="2864"/>
      <c r="AD908" s="2556">
        <v>0</v>
      </c>
      <c r="AE908" s="2539"/>
      <c r="AF908" s="314"/>
      <c r="AG908" s="83" t="s">
        <v>873</v>
      </c>
      <c r="AH908" s="2100"/>
      <c r="AI908" s="2100"/>
      <c r="AJ908" s="2556"/>
      <c r="AK908" s="2539"/>
      <c r="AL908" s="2556"/>
      <c r="AM908" s="2539"/>
      <c r="AN908" s="2556">
        <v>0</v>
      </c>
      <c r="AO908" s="2539"/>
    </row>
    <row r="909" spans="1:41" ht="16" customHeight="1" x14ac:dyDescent="0.25">
      <c r="A909" s="2731" t="s">
        <v>1002</v>
      </c>
      <c r="B909" s="2732"/>
      <c r="C909" s="2102"/>
      <c r="D909" s="81"/>
      <c r="E909" s="2104"/>
      <c r="F909" s="2100"/>
      <c r="G909" s="2565"/>
      <c r="H909" s="2864"/>
      <c r="I909" s="2888">
        <v>0</v>
      </c>
      <c r="J909" s="2881"/>
      <c r="K909" s="314"/>
      <c r="L909" s="83" t="s">
        <v>879</v>
      </c>
      <c r="M909" s="2100" t="s">
        <v>591</v>
      </c>
      <c r="N909" s="2100" t="s">
        <v>484</v>
      </c>
      <c r="O909" s="2724">
        <v>4</v>
      </c>
      <c r="P909" s="2550"/>
      <c r="Q909" s="2556">
        <v>14850</v>
      </c>
      <c r="R909" s="2539"/>
      <c r="S909" s="2556">
        <v>59400</v>
      </c>
      <c r="T909" s="2539"/>
      <c r="U909" s="192"/>
      <c r="V909" s="2731" t="s">
        <v>1002</v>
      </c>
      <c r="W909" s="2732"/>
      <c r="X909" s="2101"/>
      <c r="Y909" s="81"/>
      <c r="Z909" s="2104"/>
      <c r="AA909" s="2100"/>
      <c r="AB909" s="2565"/>
      <c r="AC909" s="2864"/>
      <c r="AD909" s="2888">
        <v>0</v>
      </c>
      <c r="AE909" s="2881"/>
      <c r="AF909" s="314"/>
      <c r="AG909" s="83" t="s">
        <v>879</v>
      </c>
      <c r="AH909" s="2100" t="s">
        <v>591</v>
      </c>
      <c r="AI909" s="2100" t="s">
        <v>484</v>
      </c>
      <c r="AJ909" s="2724">
        <v>4</v>
      </c>
      <c r="AK909" s="2550"/>
      <c r="AL909" s="2556">
        <v>14850</v>
      </c>
      <c r="AM909" s="2539"/>
      <c r="AN909" s="2556">
        <v>59400</v>
      </c>
      <c r="AO909" s="2539"/>
    </row>
    <row r="910" spans="1:41" ht="16" customHeight="1" x14ac:dyDescent="0.25">
      <c r="A910" s="2729" t="s">
        <v>1003</v>
      </c>
      <c r="B910" s="2730"/>
      <c r="C910" s="81"/>
      <c r="D910" s="81"/>
      <c r="E910" s="2104"/>
      <c r="F910" s="2100"/>
      <c r="G910" s="2565"/>
      <c r="H910" s="2864"/>
      <c r="I910" s="2565"/>
      <c r="J910" s="2864"/>
      <c r="K910" s="314"/>
      <c r="L910" s="83" t="s">
        <v>881</v>
      </c>
      <c r="M910" s="2100" t="s">
        <v>1537</v>
      </c>
      <c r="N910" s="2100" t="s">
        <v>484</v>
      </c>
      <c r="O910" s="2724">
        <v>2</v>
      </c>
      <c r="P910" s="2550"/>
      <c r="Q910" s="2556">
        <v>33700</v>
      </c>
      <c r="R910" s="2539"/>
      <c r="S910" s="2556">
        <v>67400</v>
      </c>
      <c r="T910" s="2539"/>
      <c r="U910" s="192"/>
      <c r="V910" s="2729" t="s">
        <v>1003</v>
      </c>
      <c r="W910" s="2730"/>
      <c r="X910" s="2101"/>
      <c r="Y910" s="81"/>
      <c r="Z910" s="2104"/>
      <c r="AA910" s="2100"/>
      <c r="AB910" s="2565"/>
      <c r="AC910" s="2864"/>
      <c r="AD910" s="2565"/>
      <c r="AE910" s="2864"/>
      <c r="AF910" s="314"/>
      <c r="AG910" s="83" t="s">
        <v>881</v>
      </c>
      <c r="AH910" s="2100" t="s">
        <v>1537</v>
      </c>
      <c r="AI910" s="2100" t="s">
        <v>484</v>
      </c>
      <c r="AJ910" s="2724">
        <v>4</v>
      </c>
      <c r="AK910" s="2550"/>
      <c r="AL910" s="2556">
        <v>33700</v>
      </c>
      <c r="AM910" s="2539"/>
      <c r="AN910" s="2556">
        <v>95000</v>
      </c>
      <c r="AO910" s="2539"/>
    </row>
    <row r="911" spans="1:41" ht="16" customHeight="1" x14ac:dyDescent="0.25">
      <c r="A911" s="2729" t="s">
        <v>992</v>
      </c>
      <c r="B911" s="2730"/>
      <c r="C911" s="81"/>
      <c r="D911" s="81"/>
      <c r="E911" s="2104"/>
      <c r="F911" s="2100"/>
      <c r="G911" s="2565"/>
      <c r="H911" s="2864"/>
      <c r="I911" s="2565"/>
      <c r="J911" s="2864"/>
      <c r="K911" s="314"/>
      <c r="L911" s="83" t="s">
        <v>883</v>
      </c>
      <c r="M911" s="2100" t="s">
        <v>733</v>
      </c>
      <c r="N911" s="2100" t="s">
        <v>484</v>
      </c>
      <c r="O911" s="2724">
        <v>1</v>
      </c>
      <c r="P911" s="2550"/>
      <c r="Q911" s="2556">
        <v>59600</v>
      </c>
      <c r="R911" s="2539"/>
      <c r="S911" s="2556">
        <v>59600</v>
      </c>
      <c r="T911" s="2539"/>
      <c r="U911" s="192"/>
      <c r="V911" s="2729" t="s">
        <v>992</v>
      </c>
      <c r="W911" s="2730"/>
      <c r="X911" s="2101"/>
      <c r="Y911" s="81"/>
      <c r="Z911" s="2104"/>
      <c r="AA911" s="2100"/>
      <c r="AB911" s="2565"/>
      <c r="AC911" s="2864"/>
      <c r="AD911" s="2565"/>
      <c r="AE911" s="2864"/>
      <c r="AF911" s="314"/>
      <c r="AG911" s="83" t="s">
        <v>883</v>
      </c>
      <c r="AH911" s="2100" t="s">
        <v>733</v>
      </c>
      <c r="AI911" s="2100" t="s">
        <v>484</v>
      </c>
      <c r="AJ911" s="2724">
        <v>2</v>
      </c>
      <c r="AK911" s="2550"/>
      <c r="AL911" s="2556">
        <v>59600</v>
      </c>
      <c r="AM911" s="2539"/>
      <c r="AN911" s="2556">
        <v>75000</v>
      </c>
      <c r="AO911" s="2539"/>
    </row>
    <row r="912" spans="1:41" ht="16" customHeight="1" x14ac:dyDescent="0.25">
      <c r="A912" s="2729" t="s">
        <v>1004</v>
      </c>
      <c r="B912" s="2730"/>
      <c r="C912" s="81"/>
      <c r="D912" s="81"/>
      <c r="E912" s="2104"/>
      <c r="F912" s="2100"/>
      <c r="G912" s="2565"/>
      <c r="H912" s="2864"/>
      <c r="I912" s="2565"/>
      <c r="J912" s="2864"/>
      <c r="K912" s="314"/>
      <c r="L912" s="83" t="s">
        <v>545</v>
      </c>
      <c r="M912" s="2100" t="s">
        <v>470</v>
      </c>
      <c r="N912" s="2100" t="s">
        <v>871</v>
      </c>
      <c r="O912" s="2724">
        <v>6</v>
      </c>
      <c r="P912" s="2550"/>
      <c r="Q912" s="2556">
        <v>75800</v>
      </c>
      <c r="R912" s="2539"/>
      <c r="S912" s="2556">
        <v>454800</v>
      </c>
      <c r="T912" s="2539"/>
      <c r="U912" s="192"/>
      <c r="V912" s="2729" t="s">
        <v>1004</v>
      </c>
      <c r="W912" s="2730"/>
      <c r="X912" s="2101"/>
      <c r="Y912" s="81"/>
      <c r="Z912" s="2104"/>
      <c r="AA912" s="2100"/>
      <c r="AB912" s="2565"/>
      <c r="AC912" s="2864"/>
      <c r="AD912" s="2565"/>
      <c r="AE912" s="2864"/>
      <c r="AF912" s="314"/>
      <c r="AG912" s="83" t="s">
        <v>545</v>
      </c>
      <c r="AH912" s="2100" t="s">
        <v>470</v>
      </c>
      <c r="AI912" s="2100" t="s">
        <v>871</v>
      </c>
      <c r="AJ912" s="2724">
        <v>6</v>
      </c>
      <c r="AK912" s="2550"/>
      <c r="AL912" s="2556">
        <v>75800</v>
      </c>
      <c r="AM912" s="2539"/>
      <c r="AN912" s="2556">
        <v>454800</v>
      </c>
      <c r="AO912" s="2539"/>
    </row>
    <row r="913" spans="1:42" ht="16" customHeight="1" x14ac:dyDescent="0.25">
      <c r="A913" s="2731" t="s">
        <v>1005</v>
      </c>
      <c r="B913" s="2732"/>
      <c r="C913" s="2101"/>
      <c r="D913" s="81"/>
      <c r="E913" s="2104"/>
      <c r="F913" s="2100"/>
      <c r="G913" s="2565"/>
      <c r="H913" s="2864"/>
      <c r="I913" s="2561">
        <v>994700</v>
      </c>
      <c r="J913" s="2881"/>
      <c r="K913" s="314"/>
      <c r="L913" s="2098" t="s">
        <v>546</v>
      </c>
      <c r="M913" s="2100" t="s">
        <v>770</v>
      </c>
      <c r="N913" s="2100" t="s">
        <v>871</v>
      </c>
      <c r="O913" s="2724">
        <v>6</v>
      </c>
      <c r="P913" s="2550"/>
      <c r="Q913" s="2556">
        <v>83300</v>
      </c>
      <c r="R913" s="2539"/>
      <c r="S913" s="2556">
        <v>499800</v>
      </c>
      <c r="T913" s="2539"/>
      <c r="U913" s="192"/>
      <c r="V913" s="2731" t="s">
        <v>1005</v>
      </c>
      <c r="W913" s="2732"/>
      <c r="X913" s="2098"/>
      <c r="Y913" s="81"/>
      <c r="Z913" s="2104"/>
      <c r="AA913" s="2100"/>
      <c r="AB913" s="2565"/>
      <c r="AC913" s="2864"/>
      <c r="AD913" s="2561">
        <v>272000</v>
      </c>
      <c r="AE913" s="2881"/>
      <c r="AF913" s="314"/>
      <c r="AG913" s="2098" t="s">
        <v>546</v>
      </c>
      <c r="AH913" s="2100" t="s">
        <v>770</v>
      </c>
      <c r="AI913" s="2100" t="s">
        <v>871</v>
      </c>
      <c r="AJ913" s="2724">
        <v>8</v>
      </c>
      <c r="AK913" s="2550"/>
      <c r="AL913" s="2556">
        <v>83300</v>
      </c>
      <c r="AM913" s="2539"/>
      <c r="AN913" s="2556">
        <v>666400</v>
      </c>
      <c r="AO913" s="2539"/>
    </row>
    <row r="914" spans="1:42" ht="16" customHeight="1" x14ac:dyDescent="0.25">
      <c r="A914" s="2729" t="s">
        <v>1007</v>
      </c>
      <c r="B914" s="2730"/>
      <c r="C914" s="81"/>
      <c r="D914" s="81"/>
      <c r="E914" s="2093"/>
      <c r="F914" s="111"/>
      <c r="G914" s="2565"/>
      <c r="H914" s="2864"/>
      <c r="I914" s="2556">
        <v>0</v>
      </c>
      <c r="J914" s="2539"/>
      <c r="K914" s="314"/>
      <c r="L914" s="83" t="s">
        <v>548</v>
      </c>
      <c r="M914" s="2100" t="s">
        <v>576</v>
      </c>
      <c r="N914" s="2100" t="s">
        <v>484</v>
      </c>
      <c r="O914" s="2724">
        <v>8</v>
      </c>
      <c r="P914" s="2550"/>
      <c r="Q914" s="2556">
        <v>21800</v>
      </c>
      <c r="R914" s="2539"/>
      <c r="S914" s="2556">
        <v>174400</v>
      </c>
      <c r="T914" s="2539"/>
      <c r="U914" s="192"/>
      <c r="V914" s="2729" t="s">
        <v>1007</v>
      </c>
      <c r="W914" s="2730"/>
      <c r="X914" s="2098"/>
      <c r="Y914" s="81"/>
      <c r="Z914" s="2093"/>
      <c r="AA914" s="111"/>
      <c r="AB914" s="2556"/>
      <c r="AC914" s="2539"/>
      <c r="AD914" s="2556"/>
      <c r="AE914" s="2539"/>
      <c r="AF914" s="314"/>
      <c r="AG914" s="83" t="s">
        <v>548</v>
      </c>
      <c r="AH914" s="2100" t="s">
        <v>576</v>
      </c>
      <c r="AI914" s="2100" t="s">
        <v>484</v>
      </c>
      <c r="AJ914" s="2724">
        <v>8</v>
      </c>
      <c r="AK914" s="2550"/>
      <c r="AL914" s="2556">
        <v>21800</v>
      </c>
      <c r="AM914" s="2539"/>
      <c r="AN914" s="2556">
        <v>174400</v>
      </c>
      <c r="AO914" s="2539"/>
    </row>
    <row r="915" spans="1:42" ht="16" customHeight="1" x14ac:dyDescent="0.25">
      <c r="A915" s="2729" t="s">
        <v>1008</v>
      </c>
      <c r="B915" s="2730"/>
      <c r="C915" s="81"/>
      <c r="D915" s="81"/>
      <c r="E915" s="2093"/>
      <c r="F915" s="111"/>
      <c r="G915" s="2565"/>
      <c r="H915" s="2864"/>
      <c r="I915" s="2556">
        <v>0</v>
      </c>
      <c r="J915" s="2539"/>
      <c r="K915" s="314"/>
      <c r="L915" s="83" t="s">
        <v>886</v>
      </c>
      <c r="M915" s="2100"/>
      <c r="N915" s="2100"/>
      <c r="O915" s="2093"/>
      <c r="P915" s="111"/>
      <c r="Q915" s="2556"/>
      <c r="R915" s="2539"/>
      <c r="S915" s="2556">
        <v>0</v>
      </c>
      <c r="T915" s="2539"/>
      <c r="U915" s="192"/>
      <c r="V915" s="2729" t="s">
        <v>1008</v>
      </c>
      <c r="W915" s="2730"/>
      <c r="X915" s="2101"/>
      <c r="Y915" s="81"/>
      <c r="Z915" s="2093"/>
      <c r="AA915" s="111"/>
      <c r="AB915" s="2556"/>
      <c r="AC915" s="2539"/>
      <c r="AD915" s="2556">
        <v>0</v>
      </c>
      <c r="AE915" s="2539"/>
      <c r="AF915" s="314"/>
      <c r="AG915" s="83" t="s">
        <v>886</v>
      </c>
      <c r="AH915" s="2100"/>
      <c r="AI915" s="2100"/>
      <c r="AJ915" s="2093"/>
      <c r="AK915" s="111"/>
      <c r="AL915" s="2556"/>
      <c r="AM915" s="2539"/>
      <c r="AN915" s="2556"/>
      <c r="AO915" s="2539"/>
      <c r="AP915" s="261"/>
    </row>
    <row r="916" spans="1:42" ht="16" customHeight="1" x14ac:dyDescent="0.15">
      <c r="A916" s="2729" t="s">
        <v>480</v>
      </c>
      <c r="B916" s="2730"/>
      <c r="C916" s="81" t="s">
        <v>477</v>
      </c>
      <c r="D916" s="81" t="s">
        <v>1118</v>
      </c>
      <c r="E916" s="2724">
        <v>1</v>
      </c>
      <c r="F916" s="2550"/>
      <c r="G916" s="2556">
        <v>146100</v>
      </c>
      <c r="H916" s="2539"/>
      <c r="I916" s="2556">
        <v>146100</v>
      </c>
      <c r="J916" s="2539"/>
      <c r="K916" s="314"/>
      <c r="L916" s="83" t="s">
        <v>467</v>
      </c>
      <c r="M916" s="2100" t="s">
        <v>727</v>
      </c>
      <c r="N916" s="2100" t="s">
        <v>566</v>
      </c>
      <c r="O916" s="2724">
        <v>4</v>
      </c>
      <c r="P916" s="2550"/>
      <c r="Q916" s="2556">
        <v>151700</v>
      </c>
      <c r="R916" s="2539"/>
      <c r="S916" s="2556">
        <v>606800</v>
      </c>
      <c r="T916" s="2539"/>
      <c r="U916" s="192"/>
      <c r="V916" s="2729" t="s">
        <v>480</v>
      </c>
      <c r="W916" s="2730"/>
      <c r="X916" s="2101"/>
      <c r="Y916" s="81"/>
      <c r="Z916" s="2093"/>
      <c r="AA916" s="111"/>
      <c r="AB916" s="2556"/>
      <c r="AC916" s="2539"/>
      <c r="AD916" s="2556"/>
      <c r="AE916" s="2539"/>
      <c r="AF916" s="314"/>
      <c r="AG916" s="83" t="s">
        <v>467</v>
      </c>
      <c r="AH916" s="2100" t="s">
        <v>727</v>
      </c>
      <c r="AI916" s="2100" t="s">
        <v>566</v>
      </c>
      <c r="AJ916" s="2724">
        <v>4</v>
      </c>
      <c r="AK916" s="2550"/>
      <c r="AL916" s="2556">
        <v>151700</v>
      </c>
      <c r="AM916" s="2539"/>
      <c r="AN916" s="2556">
        <v>606800</v>
      </c>
      <c r="AO916" s="2539"/>
    </row>
    <row r="917" spans="1:42" ht="16" customHeight="1" x14ac:dyDescent="0.15">
      <c r="A917" s="2729" t="s">
        <v>481</v>
      </c>
      <c r="B917" s="2730"/>
      <c r="C917" s="81" t="s">
        <v>477</v>
      </c>
      <c r="D917" s="81" t="s">
        <v>1118</v>
      </c>
      <c r="E917" s="2724">
        <v>2</v>
      </c>
      <c r="F917" s="2550"/>
      <c r="G917" s="2556">
        <v>84300</v>
      </c>
      <c r="H917" s="2539"/>
      <c r="I917" s="2556">
        <v>168600</v>
      </c>
      <c r="J917" s="2539"/>
      <c r="K917" s="314"/>
      <c r="L917" s="83" t="s">
        <v>891</v>
      </c>
      <c r="M917" s="2100"/>
      <c r="N917" s="2100"/>
      <c r="O917" s="2093"/>
      <c r="P917" s="111"/>
      <c r="Q917" s="2556"/>
      <c r="R917" s="2539"/>
      <c r="S917" s="2556">
        <v>0</v>
      </c>
      <c r="T917" s="2539"/>
      <c r="U917" s="192"/>
      <c r="V917" s="2729" t="s">
        <v>481</v>
      </c>
      <c r="W917" s="2730"/>
      <c r="X917" s="2101"/>
      <c r="Y917" s="81"/>
      <c r="Z917" s="2093"/>
      <c r="AA917" s="111"/>
      <c r="AB917" s="2556"/>
      <c r="AC917" s="2539"/>
      <c r="AD917" s="2556"/>
      <c r="AE917" s="2539"/>
      <c r="AF917" s="314"/>
      <c r="AG917" s="83" t="s">
        <v>891</v>
      </c>
      <c r="AH917" s="2100"/>
      <c r="AI917" s="2100"/>
      <c r="AJ917" s="2093"/>
      <c r="AK917" s="111"/>
      <c r="AL917" s="2556"/>
      <c r="AM917" s="2539"/>
      <c r="AN917" s="2556">
        <v>0</v>
      </c>
      <c r="AO917" s="2539"/>
    </row>
    <row r="918" spans="1:42" ht="16" customHeight="1" x14ac:dyDescent="0.25">
      <c r="A918" s="2729" t="s">
        <v>922</v>
      </c>
      <c r="B918" s="2730"/>
      <c r="C918" s="81" t="s">
        <v>507</v>
      </c>
      <c r="D918" s="81" t="s">
        <v>508</v>
      </c>
      <c r="E918" s="2724">
        <v>4</v>
      </c>
      <c r="F918" s="2550"/>
      <c r="G918" s="2556">
        <v>34000</v>
      </c>
      <c r="H918" s="2539"/>
      <c r="I918" s="2556">
        <v>136000</v>
      </c>
      <c r="J918" s="2539"/>
      <c r="K918" s="314"/>
      <c r="L918" s="83" t="s">
        <v>1538</v>
      </c>
      <c r="M918" s="2100"/>
      <c r="N918" s="2100"/>
      <c r="O918" s="2093"/>
      <c r="P918" s="111"/>
      <c r="Q918" s="2556"/>
      <c r="R918" s="2539"/>
      <c r="S918" s="2556">
        <v>0</v>
      </c>
      <c r="T918" s="2539"/>
      <c r="U918" s="192"/>
      <c r="V918" s="2729" t="s">
        <v>922</v>
      </c>
      <c r="W918" s="2730"/>
      <c r="X918" s="2098"/>
      <c r="Y918" s="81"/>
      <c r="Z918" s="2093"/>
      <c r="AA918" s="111"/>
      <c r="AB918" s="2556"/>
      <c r="AC918" s="2864"/>
      <c r="AD918" s="2556"/>
      <c r="AE918" s="2539"/>
      <c r="AF918" s="314"/>
      <c r="AG918" s="83" t="s">
        <v>1538</v>
      </c>
      <c r="AH918" s="2100"/>
      <c r="AI918" s="2100"/>
      <c r="AJ918" s="2093"/>
      <c r="AK918" s="111"/>
      <c r="AL918" s="2556"/>
      <c r="AM918" s="2539"/>
      <c r="AN918" s="2556">
        <v>0</v>
      </c>
      <c r="AO918" s="2539"/>
    </row>
    <row r="919" spans="1:42" ht="16" customHeight="1" x14ac:dyDescent="0.25">
      <c r="A919" s="2729" t="s">
        <v>1010</v>
      </c>
      <c r="B919" s="2730"/>
      <c r="C919" s="81" t="s">
        <v>507</v>
      </c>
      <c r="D919" s="81" t="s">
        <v>508</v>
      </c>
      <c r="E919" s="2761">
        <v>10</v>
      </c>
      <c r="F919" s="2762"/>
      <c r="G919" s="2556">
        <v>34000</v>
      </c>
      <c r="H919" s="2539"/>
      <c r="I919" s="2556">
        <v>340000</v>
      </c>
      <c r="J919" s="2539"/>
      <c r="K919" s="314"/>
      <c r="L919" s="83" t="s">
        <v>518</v>
      </c>
      <c r="M919" s="2103" t="s">
        <v>1081</v>
      </c>
      <c r="N919" s="81" t="s">
        <v>612</v>
      </c>
      <c r="O919" s="2724">
        <v>125</v>
      </c>
      <c r="P919" s="2550"/>
      <c r="Q919" s="2556">
        <v>2700</v>
      </c>
      <c r="R919" s="2539"/>
      <c r="S919" s="2556">
        <v>337500</v>
      </c>
      <c r="T919" s="2539"/>
      <c r="U919" s="192"/>
      <c r="V919" s="2729" t="s">
        <v>1010</v>
      </c>
      <c r="W919" s="2730"/>
      <c r="X919" s="2101"/>
      <c r="Y919" s="81"/>
      <c r="Z919" s="2104"/>
      <c r="AA919" s="2100"/>
      <c r="AB919" s="2556"/>
      <c r="AC919" s="2864"/>
      <c r="AD919" s="2556">
        <v>0</v>
      </c>
      <c r="AE919" s="2539"/>
      <c r="AF919" s="314"/>
      <c r="AG919" s="83" t="s">
        <v>518</v>
      </c>
      <c r="AH919" s="2103" t="s">
        <v>1081</v>
      </c>
      <c r="AI919" s="81" t="s">
        <v>612</v>
      </c>
      <c r="AJ919" s="2724">
        <v>800</v>
      </c>
      <c r="AK919" s="2550"/>
      <c r="AL919" s="2556">
        <v>2700</v>
      </c>
      <c r="AM919" s="2539"/>
      <c r="AN919" s="2556">
        <v>2160000</v>
      </c>
      <c r="AO919" s="2539"/>
    </row>
    <row r="920" spans="1:42" ht="16" customHeight="1" x14ac:dyDescent="0.25">
      <c r="A920" s="2729" t="s">
        <v>1011</v>
      </c>
      <c r="B920" s="2730"/>
      <c r="C920" s="2101"/>
      <c r="D920" s="81"/>
      <c r="E920" s="2104"/>
      <c r="F920" s="2100"/>
      <c r="G920" s="2565"/>
      <c r="H920" s="2677"/>
      <c r="I920" s="2556">
        <v>0</v>
      </c>
      <c r="J920" s="2539"/>
      <c r="K920" s="314"/>
      <c r="L920" s="83" t="s">
        <v>818</v>
      </c>
      <c r="M920" s="2100"/>
      <c r="N920" s="2100"/>
      <c r="O920" s="2093"/>
      <c r="P920" s="111"/>
      <c r="Q920" s="2556"/>
      <c r="R920" s="2539"/>
      <c r="S920" s="2556">
        <v>0</v>
      </c>
      <c r="T920" s="2539"/>
      <c r="U920" s="192"/>
      <c r="V920" s="2729" t="s">
        <v>1011</v>
      </c>
      <c r="W920" s="2730"/>
      <c r="X920" s="2101"/>
      <c r="Y920" s="81"/>
      <c r="Z920" s="2104"/>
      <c r="AA920" s="2100"/>
      <c r="AB920" s="2565"/>
      <c r="AC920" s="2864"/>
      <c r="AD920" s="2556"/>
      <c r="AE920" s="2539"/>
      <c r="AF920" s="314"/>
      <c r="AG920" s="83" t="s">
        <v>818</v>
      </c>
      <c r="AH920" s="2100"/>
      <c r="AI920" s="2100"/>
      <c r="AJ920" s="2556"/>
      <c r="AK920" s="2539"/>
      <c r="AL920" s="2556"/>
      <c r="AM920" s="2539"/>
      <c r="AN920" s="2556">
        <v>0</v>
      </c>
      <c r="AO920" s="2539"/>
    </row>
    <row r="921" spans="1:42" ht="16" customHeight="1" x14ac:dyDescent="0.15">
      <c r="A921" s="2729" t="s">
        <v>893</v>
      </c>
      <c r="B921" s="2730"/>
      <c r="C921" s="81" t="s">
        <v>507</v>
      </c>
      <c r="D921" s="81" t="s">
        <v>508</v>
      </c>
      <c r="E921" s="2761">
        <v>6</v>
      </c>
      <c r="F921" s="2762"/>
      <c r="G921" s="2556">
        <v>34000</v>
      </c>
      <c r="H921" s="2539"/>
      <c r="I921" s="2556">
        <v>204000</v>
      </c>
      <c r="J921" s="2539"/>
      <c r="K921" s="314"/>
      <c r="L921" s="83" t="s">
        <v>590</v>
      </c>
      <c r="M921" s="2100"/>
      <c r="N921" s="2100"/>
      <c r="O921" s="2093"/>
      <c r="P921" s="111"/>
      <c r="Q921" s="2556"/>
      <c r="R921" s="2539"/>
      <c r="S921" s="2556">
        <v>0</v>
      </c>
      <c r="T921" s="2539"/>
      <c r="U921" s="192"/>
      <c r="V921" s="2729" t="s">
        <v>893</v>
      </c>
      <c r="W921" s="2730"/>
      <c r="X921" s="81" t="s">
        <v>507</v>
      </c>
      <c r="Y921" s="81" t="s">
        <v>508</v>
      </c>
      <c r="Z921" s="2761">
        <v>8</v>
      </c>
      <c r="AA921" s="2762"/>
      <c r="AB921" s="2873">
        <v>34000</v>
      </c>
      <c r="AC921" s="2874"/>
      <c r="AD921" s="2556">
        <v>272000</v>
      </c>
      <c r="AE921" s="2539"/>
      <c r="AF921" s="314"/>
      <c r="AG921" s="83" t="s">
        <v>590</v>
      </c>
      <c r="AH921" s="224"/>
      <c r="AI921" s="197"/>
      <c r="AJ921" s="2556"/>
      <c r="AK921" s="2539"/>
      <c r="AL921" s="2556"/>
      <c r="AM921" s="2539"/>
      <c r="AN921" s="2556">
        <v>0</v>
      </c>
      <c r="AO921" s="2539"/>
    </row>
    <row r="922" spans="1:42" ht="16" customHeight="1" x14ac:dyDescent="0.25">
      <c r="A922" s="2729" t="s">
        <v>1012</v>
      </c>
      <c r="B922" s="2730"/>
      <c r="C922" s="2101"/>
      <c r="D922" s="81"/>
      <c r="E922" s="2104"/>
      <c r="F922" s="2100"/>
      <c r="G922" s="2565"/>
      <c r="H922" s="2677"/>
      <c r="I922" s="2556">
        <v>0</v>
      </c>
      <c r="J922" s="2539"/>
      <c r="K922" s="314"/>
      <c r="L922" s="83" t="s">
        <v>894</v>
      </c>
      <c r="M922" s="2100"/>
      <c r="N922" s="2100"/>
      <c r="O922" s="2093"/>
      <c r="P922" s="111"/>
      <c r="Q922" s="2556"/>
      <c r="R922" s="2539"/>
      <c r="S922" s="2556">
        <v>0</v>
      </c>
      <c r="T922" s="2539"/>
      <c r="U922" s="192"/>
      <c r="V922" s="2729" t="s">
        <v>1012</v>
      </c>
      <c r="W922" s="2730"/>
      <c r="X922" s="2101"/>
      <c r="Y922" s="81"/>
      <c r="Z922" s="2104"/>
      <c r="AA922" s="2100"/>
      <c r="AB922" s="2556"/>
      <c r="AC922" s="2864"/>
      <c r="AD922" s="2556">
        <v>0</v>
      </c>
      <c r="AE922" s="2539"/>
      <c r="AF922" s="314"/>
      <c r="AG922" s="83" t="s">
        <v>894</v>
      </c>
      <c r="AH922" s="224"/>
      <c r="AI922" s="197"/>
      <c r="AJ922" s="2556"/>
      <c r="AK922" s="2539"/>
      <c r="AL922" s="2556"/>
      <c r="AM922" s="2539"/>
      <c r="AN922" s="2556">
        <v>0</v>
      </c>
      <c r="AO922" s="2539"/>
    </row>
    <row r="923" spans="1:42" ht="16" customHeight="1" x14ac:dyDescent="0.25">
      <c r="A923" s="2729" t="s">
        <v>515</v>
      </c>
      <c r="B923" s="2730"/>
      <c r="C923" s="2101"/>
      <c r="D923" s="81"/>
      <c r="E923" s="2104"/>
      <c r="F923" s="2100"/>
      <c r="G923" s="2565"/>
      <c r="H923" s="2677"/>
      <c r="I923" s="2556">
        <v>0</v>
      </c>
      <c r="J923" s="2539"/>
      <c r="K923" s="314"/>
      <c r="L923" s="96" t="s">
        <v>526</v>
      </c>
      <c r="M923" s="81"/>
      <c r="N923" s="81"/>
      <c r="O923" s="2093"/>
      <c r="P923" s="111"/>
      <c r="Q923" s="2680"/>
      <c r="R923" s="2680"/>
      <c r="S923" s="2556">
        <v>0</v>
      </c>
      <c r="T923" s="2539"/>
      <c r="U923" s="192"/>
      <c r="V923" s="2729" t="s">
        <v>515</v>
      </c>
      <c r="W923" s="2730"/>
      <c r="X923" s="2101"/>
      <c r="Y923" s="81"/>
      <c r="Z923" s="2104"/>
      <c r="AA923" s="2100"/>
      <c r="AB923" s="2565"/>
      <c r="AC923" s="2864"/>
      <c r="AD923" s="2556"/>
      <c r="AE923" s="2539"/>
      <c r="AF923" s="314"/>
      <c r="AG923" s="96" t="s">
        <v>526</v>
      </c>
      <c r="AH923" s="233"/>
      <c r="AI923" s="144"/>
      <c r="AJ923" s="2680"/>
      <c r="AK923" s="2680"/>
      <c r="AL923" s="2680"/>
      <c r="AM923" s="2680"/>
      <c r="AN923" s="2556">
        <v>0</v>
      </c>
      <c r="AO923" s="2539"/>
    </row>
    <row r="924" spans="1:42" ht="16" customHeight="1" x14ac:dyDescent="0.25">
      <c r="A924" s="2731" t="s">
        <v>1013</v>
      </c>
      <c r="B924" s="2732"/>
      <c r="C924" s="2101"/>
      <c r="D924" s="81"/>
      <c r="E924" s="2104"/>
      <c r="F924" s="2100"/>
      <c r="G924" s="2565"/>
      <c r="H924" s="2677"/>
      <c r="I924" s="2561">
        <v>2312000</v>
      </c>
      <c r="J924" s="2881"/>
      <c r="K924" s="314"/>
      <c r="L924" s="96" t="s">
        <v>822</v>
      </c>
      <c r="M924" s="2102"/>
      <c r="N924" s="81" t="s">
        <v>811</v>
      </c>
      <c r="O924" s="2093"/>
      <c r="P924" s="111"/>
      <c r="Q924" s="2680"/>
      <c r="R924" s="2680"/>
      <c r="S924" s="2680">
        <v>400000</v>
      </c>
      <c r="T924" s="2680"/>
      <c r="U924" s="147"/>
      <c r="V924" s="2731" t="s">
        <v>1013</v>
      </c>
      <c r="W924" s="2732"/>
      <c r="X924" s="2101"/>
      <c r="Y924" s="81"/>
      <c r="Z924" s="2104"/>
      <c r="AA924" s="2100"/>
      <c r="AB924" s="2565"/>
      <c r="AC924" s="2864"/>
      <c r="AD924" s="2561">
        <v>2006000</v>
      </c>
      <c r="AE924" s="2881"/>
      <c r="AF924" s="314"/>
      <c r="AG924" s="96" t="s">
        <v>822</v>
      </c>
      <c r="AH924" s="233"/>
      <c r="AI924" s="144"/>
      <c r="AJ924" s="2680"/>
      <c r="AK924" s="2680"/>
      <c r="AL924" s="2680"/>
      <c r="AM924" s="2680"/>
      <c r="AN924" s="2680"/>
      <c r="AO924" s="2680"/>
    </row>
    <row r="925" spans="1:42" ht="16" customHeight="1" x14ac:dyDescent="0.15">
      <c r="A925" s="2729" t="s">
        <v>872</v>
      </c>
      <c r="B925" s="2730"/>
      <c r="C925" s="81" t="s">
        <v>507</v>
      </c>
      <c r="D925" s="81" t="s">
        <v>508</v>
      </c>
      <c r="E925" s="2724">
        <v>9</v>
      </c>
      <c r="F925" s="2550"/>
      <c r="G925" s="2556">
        <v>34000</v>
      </c>
      <c r="H925" s="2539"/>
      <c r="I925" s="2556">
        <v>306000</v>
      </c>
      <c r="J925" s="2539"/>
      <c r="K925" s="314"/>
      <c r="L925" s="235" t="s">
        <v>896</v>
      </c>
      <c r="M925" s="74"/>
      <c r="N925" s="236"/>
      <c r="O925" s="2884"/>
      <c r="P925" s="2884"/>
      <c r="Q925" s="2884"/>
      <c r="R925" s="2884"/>
      <c r="S925" s="2885">
        <v>8259700</v>
      </c>
      <c r="T925" s="2885"/>
      <c r="U925" s="149"/>
      <c r="V925" s="2729" t="s">
        <v>872</v>
      </c>
      <c r="W925" s="2730"/>
      <c r="X925" s="2101"/>
      <c r="Y925" s="81"/>
      <c r="Z925" s="2093"/>
      <c r="AA925" s="111"/>
      <c r="AB925" s="2556"/>
      <c r="AC925" s="2539"/>
      <c r="AD925" s="2556"/>
      <c r="AE925" s="2539"/>
      <c r="AF925" s="314"/>
      <c r="AG925" s="235" t="s">
        <v>896</v>
      </c>
      <c r="AH925" s="74"/>
      <c r="AI925" s="236"/>
      <c r="AJ925" s="2884"/>
      <c r="AK925" s="2884"/>
      <c r="AL925" s="2884"/>
      <c r="AM925" s="2884"/>
      <c r="AN925" s="2885">
        <v>4291800</v>
      </c>
      <c r="AO925" s="2885"/>
    </row>
    <row r="926" spans="1:42" ht="16" customHeight="1" x14ac:dyDescent="0.15">
      <c r="A926" s="2729" t="s">
        <v>506</v>
      </c>
      <c r="B926" s="2730"/>
      <c r="C926" s="81" t="s">
        <v>507</v>
      </c>
      <c r="D926" s="81" t="s">
        <v>508</v>
      </c>
      <c r="E926" s="2724">
        <v>2</v>
      </c>
      <c r="F926" s="2550"/>
      <c r="G926" s="2556">
        <v>34000</v>
      </c>
      <c r="H926" s="2539"/>
      <c r="I926" s="2556">
        <v>68000</v>
      </c>
      <c r="J926" s="2539"/>
      <c r="K926" s="314"/>
      <c r="L926" s="172"/>
      <c r="M926" s="233"/>
      <c r="N926" s="144"/>
      <c r="O926" s="2680"/>
      <c r="P926" s="2680"/>
      <c r="Q926" s="2680"/>
      <c r="R926" s="2680"/>
      <c r="S926" s="2680"/>
      <c r="T926" s="2680"/>
      <c r="U926" s="147"/>
      <c r="V926" s="2729" t="s">
        <v>506</v>
      </c>
      <c r="W926" s="2730"/>
      <c r="X926" s="2101"/>
      <c r="Y926" s="81"/>
      <c r="Z926" s="2093"/>
      <c r="AA926" s="111"/>
      <c r="AB926" s="2556"/>
      <c r="AC926" s="2539"/>
      <c r="AD926" s="2556"/>
      <c r="AE926" s="2539"/>
      <c r="AF926" s="314"/>
      <c r="AG926" s="172"/>
      <c r="AH926" s="233"/>
      <c r="AI926" s="144"/>
      <c r="AJ926" s="2680"/>
      <c r="AK926" s="2680"/>
      <c r="AL926" s="2680"/>
      <c r="AM926" s="2680"/>
      <c r="AN926" s="2680"/>
      <c r="AO926" s="2680"/>
    </row>
    <row r="927" spans="1:42" ht="16" customHeight="1" x14ac:dyDescent="0.25">
      <c r="A927" s="2729" t="s">
        <v>1015</v>
      </c>
      <c r="B927" s="2730"/>
      <c r="C927" s="81"/>
      <c r="D927" s="81"/>
      <c r="E927" s="2104"/>
      <c r="F927" s="2100"/>
      <c r="G927" s="2565"/>
      <c r="H927" s="2677"/>
      <c r="I927" s="2556">
        <v>0</v>
      </c>
      <c r="J927" s="2539"/>
      <c r="K927" s="314"/>
      <c r="L927" s="317" t="s">
        <v>823</v>
      </c>
      <c r="M927" s="169"/>
      <c r="N927" s="169"/>
      <c r="O927" s="2882"/>
      <c r="P927" s="2882"/>
      <c r="Q927" s="2882"/>
      <c r="R927" s="2882"/>
      <c r="S927" s="2882"/>
      <c r="T927" s="2883"/>
      <c r="U927" s="192"/>
      <c r="V927" s="2729" t="s">
        <v>1015</v>
      </c>
      <c r="W927" s="2730"/>
      <c r="X927" s="2101"/>
      <c r="Y927" s="81"/>
      <c r="Z927" s="2104"/>
      <c r="AA927" s="2100"/>
      <c r="AB927" s="2556"/>
      <c r="AC927" s="2864"/>
      <c r="AD927" s="2556">
        <v>0</v>
      </c>
      <c r="AE927" s="2539"/>
      <c r="AF927" s="314"/>
      <c r="AG927" s="317" t="s">
        <v>823</v>
      </c>
      <c r="AH927" s="169"/>
      <c r="AI927" s="169"/>
      <c r="AJ927" s="2882"/>
      <c r="AK927" s="2882"/>
      <c r="AL927" s="2882"/>
      <c r="AM927" s="2882"/>
      <c r="AN927" s="2882"/>
      <c r="AO927" s="2883"/>
    </row>
    <row r="928" spans="1:42" ht="16" customHeight="1" x14ac:dyDescent="0.25">
      <c r="A928" s="2729" t="s">
        <v>1016</v>
      </c>
      <c r="B928" s="2730"/>
      <c r="C928" s="2101"/>
      <c r="D928" s="81"/>
      <c r="E928" s="2104"/>
      <c r="F928" s="2100"/>
      <c r="G928" s="2565"/>
      <c r="H928" s="2677"/>
      <c r="I928" s="2556">
        <v>0</v>
      </c>
      <c r="J928" s="2539"/>
      <c r="K928" s="314"/>
      <c r="L928" s="172" t="s">
        <v>1017</v>
      </c>
      <c r="M928" s="304">
        <v>0.05</v>
      </c>
      <c r="N928" s="174"/>
      <c r="O928" s="2538"/>
      <c r="P928" s="2538"/>
      <c r="Q928" s="2538"/>
      <c r="R928" s="2538"/>
      <c r="S928" s="2538">
        <v>631265</v>
      </c>
      <c r="T928" s="2539"/>
      <c r="U928" s="192"/>
      <c r="V928" s="2729" t="s">
        <v>1016</v>
      </c>
      <c r="W928" s="2730"/>
      <c r="X928" s="2101"/>
      <c r="Y928" s="81"/>
      <c r="Z928" s="2104"/>
      <c r="AA928" s="2100"/>
      <c r="AB928" s="2565"/>
      <c r="AC928" s="2864"/>
      <c r="AD928" s="2556"/>
      <c r="AE928" s="2539"/>
      <c r="AF928" s="314"/>
      <c r="AG928" s="172" t="s">
        <v>1017</v>
      </c>
      <c r="AH928" s="318" t="s">
        <v>1055</v>
      </c>
      <c r="AI928" s="174"/>
      <c r="AJ928" s="2538"/>
      <c r="AK928" s="2538"/>
      <c r="AL928" s="2538"/>
      <c r="AM928" s="2538"/>
      <c r="AN928" s="2538">
        <v>276188.39999999997</v>
      </c>
      <c r="AO928" s="2539"/>
    </row>
    <row r="929" spans="1:41" ht="16" customHeight="1" x14ac:dyDescent="0.25">
      <c r="A929" s="2729" t="s">
        <v>1018</v>
      </c>
      <c r="B929" s="2730"/>
      <c r="C929" s="2101"/>
      <c r="D929" s="81"/>
      <c r="E929" s="2104"/>
      <c r="F929" s="2100"/>
      <c r="G929" s="2565"/>
      <c r="H929" s="2677"/>
      <c r="I929" s="2556">
        <v>0</v>
      </c>
      <c r="J929" s="2539"/>
      <c r="K929" s="314"/>
      <c r="L929" s="176" t="s">
        <v>538</v>
      </c>
      <c r="M929" s="174"/>
      <c r="N929" s="174"/>
      <c r="O929" s="2538"/>
      <c r="P929" s="2538"/>
      <c r="Q929" s="2538"/>
      <c r="R929" s="2538"/>
      <c r="S929" s="2538">
        <v>250000</v>
      </c>
      <c r="T929" s="2539"/>
      <c r="U929" s="192"/>
      <c r="V929" s="2729" t="s">
        <v>1018</v>
      </c>
      <c r="W929" s="2730"/>
      <c r="X929" s="2101"/>
      <c r="Y929" s="81"/>
      <c r="Z929" s="2104"/>
      <c r="AA929" s="2100"/>
      <c r="AB929" s="2565"/>
      <c r="AC929" s="2864"/>
      <c r="AD929" s="2556"/>
      <c r="AE929" s="2539"/>
      <c r="AF929" s="314"/>
      <c r="AG929" s="176" t="s">
        <v>538</v>
      </c>
      <c r="AH929" s="174"/>
      <c r="AI929" s="174"/>
      <c r="AJ929" s="2538"/>
      <c r="AK929" s="2538"/>
      <c r="AL929" s="2538"/>
      <c r="AM929" s="2538"/>
      <c r="AN929" s="2538">
        <v>200000</v>
      </c>
      <c r="AO929" s="2539"/>
    </row>
    <row r="930" spans="1:41" ht="16" customHeight="1" x14ac:dyDescent="0.25">
      <c r="A930" s="2729" t="s">
        <v>1019</v>
      </c>
      <c r="B930" s="2730"/>
      <c r="C930" s="2101"/>
      <c r="D930" s="81"/>
      <c r="E930" s="2104"/>
      <c r="F930" s="2100"/>
      <c r="G930" s="2565"/>
      <c r="H930" s="2677"/>
      <c r="I930" s="2556">
        <v>0</v>
      </c>
      <c r="J930" s="2539"/>
      <c r="K930" s="314"/>
      <c r="L930" s="177" t="s">
        <v>540</v>
      </c>
      <c r="M930" s="174"/>
      <c r="N930" s="174"/>
      <c r="O930" s="2538"/>
      <c r="P930" s="2538"/>
      <c r="Q930" s="2538"/>
      <c r="R930" s="2538"/>
      <c r="S930" s="2538">
        <v>550000</v>
      </c>
      <c r="T930" s="2539"/>
      <c r="U930" s="192"/>
      <c r="V930" s="2729" t="s">
        <v>1019</v>
      </c>
      <c r="W930" s="2730"/>
      <c r="X930" s="2101"/>
      <c r="Y930" s="81"/>
      <c r="Z930" s="2104"/>
      <c r="AA930" s="2100"/>
      <c r="AB930" s="2565"/>
      <c r="AC930" s="2864"/>
      <c r="AD930" s="2556"/>
      <c r="AE930" s="2539"/>
      <c r="AF930" s="314"/>
      <c r="AG930" s="177" t="s">
        <v>540</v>
      </c>
      <c r="AH930" s="174"/>
      <c r="AI930" s="174"/>
      <c r="AJ930" s="2538"/>
      <c r="AK930" s="2538"/>
      <c r="AL930" s="2538"/>
      <c r="AM930" s="2538"/>
      <c r="AN930" s="2538">
        <v>550000</v>
      </c>
      <c r="AO930" s="2539"/>
    </row>
    <row r="931" spans="1:41" ht="16" customHeight="1" x14ac:dyDescent="0.25">
      <c r="A931" s="2729" t="s">
        <v>1020</v>
      </c>
      <c r="B931" s="2730"/>
      <c r="C931" s="81"/>
      <c r="D931" s="81"/>
      <c r="E931" s="2104"/>
      <c r="F931" s="2100"/>
      <c r="G931" s="2565"/>
      <c r="H931" s="2677"/>
      <c r="I931" s="2556">
        <v>0</v>
      </c>
      <c r="J931" s="2539"/>
      <c r="K931" s="314"/>
      <c r="L931" s="177" t="s">
        <v>743</v>
      </c>
      <c r="M931" s="174"/>
      <c r="N931" s="174"/>
      <c r="O931" s="2538"/>
      <c r="P931" s="2538"/>
      <c r="Q931" s="2538"/>
      <c r="R931" s="2538"/>
      <c r="S931" s="2538">
        <v>631265</v>
      </c>
      <c r="T931" s="2539"/>
      <c r="U931" s="192"/>
      <c r="V931" s="2729" t="s">
        <v>1020</v>
      </c>
      <c r="W931" s="2730"/>
      <c r="X931" s="81"/>
      <c r="Y931" s="81"/>
      <c r="Z931" s="2104"/>
      <c r="AA931" s="2100"/>
      <c r="AB931" s="2565"/>
      <c r="AC931" s="2864"/>
      <c r="AD931" s="2556"/>
      <c r="AE931" s="2539"/>
      <c r="AF931" s="314"/>
      <c r="AG931" s="177" t="s">
        <v>743</v>
      </c>
      <c r="AH931" s="174"/>
      <c r="AI931" s="174"/>
      <c r="AJ931" s="2538"/>
      <c r="AK931" s="2538"/>
      <c r="AL931" s="2538"/>
      <c r="AM931" s="2538"/>
      <c r="AN931" s="2538">
        <v>460314</v>
      </c>
      <c r="AO931" s="2539"/>
    </row>
    <row r="932" spans="1:41" ht="16" customHeight="1" x14ac:dyDescent="0.25">
      <c r="A932" s="2729" t="s">
        <v>1021</v>
      </c>
      <c r="B932" s="2730"/>
      <c r="C932" s="81" t="s">
        <v>507</v>
      </c>
      <c r="D932" s="81" t="s">
        <v>508</v>
      </c>
      <c r="E932" s="2761">
        <v>16</v>
      </c>
      <c r="F932" s="2762"/>
      <c r="G932" s="2556">
        <v>34000</v>
      </c>
      <c r="H932" s="2539"/>
      <c r="I932" s="2556">
        <v>544000</v>
      </c>
      <c r="J932" s="2539"/>
      <c r="K932" s="314"/>
      <c r="L932" s="193" t="s">
        <v>515</v>
      </c>
      <c r="M932" s="181"/>
      <c r="N932" s="181"/>
      <c r="O932" s="2767"/>
      <c r="P932" s="2767"/>
      <c r="Q932" s="2767"/>
      <c r="R932" s="2767"/>
      <c r="S932" s="2767">
        <v>250000</v>
      </c>
      <c r="T932" s="2768"/>
      <c r="U932" s="192"/>
      <c r="V932" s="2729" t="s">
        <v>1021</v>
      </c>
      <c r="W932" s="2730"/>
      <c r="X932" s="81" t="s">
        <v>507</v>
      </c>
      <c r="Y932" s="81" t="s">
        <v>508</v>
      </c>
      <c r="Z932" s="2761">
        <v>14</v>
      </c>
      <c r="AA932" s="2762"/>
      <c r="AB932" s="2873">
        <v>34000</v>
      </c>
      <c r="AC932" s="2874"/>
      <c r="AD932" s="2556">
        <v>476000</v>
      </c>
      <c r="AE932" s="2539"/>
      <c r="AF932" s="314"/>
      <c r="AG932" s="193" t="s">
        <v>515</v>
      </c>
      <c r="AH932" s="181"/>
      <c r="AI932" s="181"/>
      <c r="AJ932" s="2767"/>
      <c r="AK932" s="2767"/>
      <c r="AL932" s="2767"/>
      <c r="AM932" s="2767"/>
      <c r="AN932" s="2867">
        <v>150000</v>
      </c>
      <c r="AO932" s="2868"/>
    </row>
    <row r="933" spans="1:41" ht="16" customHeight="1" x14ac:dyDescent="0.15">
      <c r="A933" s="2729" t="s">
        <v>1539</v>
      </c>
      <c r="B933" s="2730"/>
      <c r="C933" s="81" t="s">
        <v>507</v>
      </c>
      <c r="D933" s="81" t="s">
        <v>508</v>
      </c>
      <c r="E933" s="2761">
        <v>4</v>
      </c>
      <c r="F933" s="2762"/>
      <c r="G933" s="2556">
        <v>34000</v>
      </c>
      <c r="H933" s="2539"/>
      <c r="I933" s="2556">
        <v>136000</v>
      </c>
      <c r="J933" s="2539"/>
      <c r="K933" s="314"/>
      <c r="L933" s="182" t="s">
        <v>544</v>
      </c>
      <c r="M933" s="237"/>
      <c r="N933" s="237"/>
      <c r="O933" s="2890"/>
      <c r="P933" s="2890"/>
      <c r="Q933" s="2891"/>
      <c r="R933" s="2891"/>
      <c r="S933" s="2892">
        <v>2312530</v>
      </c>
      <c r="T933" s="2892"/>
      <c r="U933" s="305"/>
      <c r="V933" s="2729" t="s">
        <v>1539</v>
      </c>
      <c r="W933" s="2730"/>
      <c r="X933" s="81" t="s">
        <v>507</v>
      </c>
      <c r="Y933" s="81" t="s">
        <v>508</v>
      </c>
      <c r="Z933" s="2761">
        <v>4</v>
      </c>
      <c r="AA933" s="2762"/>
      <c r="AB933" s="2873">
        <v>34000</v>
      </c>
      <c r="AC933" s="2874"/>
      <c r="AD933" s="2556">
        <v>136000</v>
      </c>
      <c r="AE933" s="2539"/>
      <c r="AF933" s="314"/>
      <c r="AG933" s="182" t="s">
        <v>544</v>
      </c>
      <c r="AH933" s="237"/>
      <c r="AI933" s="237"/>
      <c r="AJ933" s="2890"/>
      <c r="AK933" s="2890"/>
      <c r="AL933" s="2891"/>
      <c r="AM933" s="2891"/>
      <c r="AN933" s="2892">
        <v>1636502.4</v>
      </c>
      <c r="AO933" s="2892"/>
    </row>
    <row r="934" spans="1:41" ht="16" customHeight="1" x14ac:dyDescent="0.25">
      <c r="A934" s="2729" t="s">
        <v>1023</v>
      </c>
      <c r="B934" s="2730"/>
      <c r="C934" s="81"/>
      <c r="D934" s="81"/>
      <c r="E934" s="2104"/>
      <c r="F934" s="2100"/>
      <c r="G934" s="2565"/>
      <c r="H934" s="2677"/>
      <c r="I934" s="2556">
        <v>0</v>
      </c>
      <c r="J934" s="2539"/>
      <c r="K934" s="314"/>
      <c r="L934" s="185"/>
      <c r="M934" s="174"/>
      <c r="N934" s="174"/>
      <c r="O934" s="2538"/>
      <c r="P934" s="2538"/>
      <c r="Q934" s="2538"/>
      <c r="R934" s="2538"/>
      <c r="S934" s="2538"/>
      <c r="T934" s="2539"/>
      <c r="U934" s="192"/>
      <c r="V934" s="2729" t="s">
        <v>1023</v>
      </c>
      <c r="W934" s="2730"/>
      <c r="X934" s="81"/>
      <c r="Y934" s="81"/>
      <c r="Z934" s="2104"/>
      <c r="AA934" s="2100"/>
      <c r="AB934" s="2565"/>
      <c r="AC934" s="2864"/>
      <c r="AD934" s="2556"/>
      <c r="AE934" s="2539"/>
      <c r="AF934" s="314"/>
      <c r="AG934" s="185"/>
      <c r="AH934" s="174"/>
      <c r="AI934" s="174"/>
      <c r="AJ934" s="2538"/>
      <c r="AK934" s="2538"/>
      <c r="AL934" s="2538"/>
      <c r="AM934" s="2538"/>
      <c r="AN934" s="2538"/>
      <c r="AO934" s="2539"/>
    </row>
    <row r="935" spans="1:41" ht="16" customHeight="1" thickBot="1" x14ac:dyDescent="0.2">
      <c r="A935" s="2729" t="s">
        <v>1540</v>
      </c>
      <c r="B935" s="2730"/>
      <c r="C935" s="81" t="s">
        <v>507</v>
      </c>
      <c r="D935" s="81" t="s">
        <v>508</v>
      </c>
      <c r="E935" s="2761">
        <v>6</v>
      </c>
      <c r="F935" s="2762"/>
      <c r="G935" s="2556">
        <v>34000</v>
      </c>
      <c r="H935" s="2539"/>
      <c r="I935" s="2556">
        <v>204000</v>
      </c>
      <c r="J935" s="2539"/>
      <c r="K935" s="314"/>
      <c r="L935" s="186" t="s">
        <v>598</v>
      </c>
      <c r="M935" s="241"/>
      <c r="N935" s="241"/>
      <c r="O935" s="241"/>
      <c r="P935" s="241"/>
      <c r="Q935" s="187"/>
      <c r="R935" s="187"/>
      <c r="S935" s="2771">
        <v>14937830</v>
      </c>
      <c r="T935" s="2772"/>
      <c r="U935" s="305"/>
      <c r="V935" s="2729" t="s">
        <v>1540</v>
      </c>
      <c r="W935" s="2730"/>
      <c r="X935" s="81" t="s">
        <v>507</v>
      </c>
      <c r="Y935" s="81" t="s">
        <v>508</v>
      </c>
      <c r="Z935" s="2761">
        <v>6</v>
      </c>
      <c r="AA935" s="2762"/>
      <c r="AB935" s="2873">
        <v>34000</v>
      </c>
      <c r="AC935" s="2874"/>
      <c r="AD935" s="2556"/>
      <c r="AE935" s="2539"/>
      <c r="AF935" s="314"/>
      <c r="AG935" s="186" t="s">
        <v>598</v>
      </c>
      <c r="AH935" s="241"/>
      <c r="AI935" s="241"/>
      <c r="AJ935" s="241"/>
      <c r="AK935" s="241"/>
      <c r="AL935" s="187"/>
      <c r="AM935" s="187"/>
      <c r="AN935" s="2771">
        <v>10842782.4</v>
      </c>
      <c r="AO935" s="2772"/>
    </row>
    <row r="936" spans="1:41" ht="16" customHeight="1" x14ac:dyDescent="0.15">
      <c r="A936" s="2729" t="s">
        <v>1030</v>
      </c>
      <c r="B936" s="2730"/>
      <c r="C936" s="81" t="s">
        <v>507</v>
      </c>
      <c r="D936" s="81" t="s">
        <v>508</v>
      </c>
      <c r="E936" s="2724">
        <v>12</v>
      </c>
      <c r="F936" s="2550"/>
      <c r="G936" s="2556">
        <v>34000</v>
      </c>
      <c r="H936" s="2539"/>
      <c r="I936" s="2556">
        <v>408000</v>
      </c>
      <c r="J936" s="2539"/>
      <c r="K936" s="319"/>
      <c r="L936" s="174"/>
      <c r="M936" s="174"/>
      <c r="N936" s="174"/>
      <c r="O936" s="174"/>
      <c r="P936" s="174"/>
      <c r="Q936" s="174"/>
      <c r="R936" s="174"/>
      <c r="S936" s="174"/>
      <c r="T936" s="174"/>
      <c r="U936" s="301"/>
      <c r="V936" s="2729" t="s">
        <v>1030</v>
      </c>
      <c r="W936" s="2730"/>
      <c r="X936" s="81" t="s">
        <v>507</v>
      </c>
      <c r="Y936" s="81" t="s">
        <v>508</v>
      </c>
      <c r="Z936" s="2724">
        <v>22</v>
      </c>
      <c r="AA936" s="2550"/>
      <c r="AB936" s="2873">
        <v>34000</v>
      </c>
      <c r="AC936" s="2874"/>
      <c r="AD936" s="2556">
        <v>748000</v>
      </c>
      <c r="AE936" s="2539"/>
      <c r="AF936" s="319"/>
      <c r="AG936" s="174"/>
      <c r="AH936" s="174"/>
      <c r="AI936" s="174"/>
      <c r="AJ936" s="174"/>
      <c r="AK936" s="174"/>
      <c r="AL936" s="174"/>
      <c r="AM936" s="174"/>
      <c r="AN936" s="174"/>
      <c r="AO936" s="174"/>
    </row>
    <row r="937" spans="1:41" ht="16" customHeight="1" x14ac:dyDescent="0.15">
      <c r="A937" s="2729" t="s">
        <v>1031</v>
      </c>
      <c r="B937" s="2730"/>
      <c r="C937" s="81" t="s">
        <v>507</v>
      </c>
      <c r="D937" s="81" t="s">
        <v>508</v>
      </c>
      <c r="E937" s="2761">
        <v>3</v>
      </c>
      <c r="F937" s="2762"/>
      <c r="G937" s="2556">
        <v>34000</v>
      </c>
      <c r="H937" s="2539"/>
      <c r="I937" s="2556">
        <v>102000</v>
      </c>
      <c r="J937" s="2539"/>
      <c r="K937" s="314"/>
      <c r="L937" s="15" t="s">
        <v>1546</v>
      </c>
      <c r="M937" s="174"/>
      <c r="N937" s="174"/>
      <c r="O937" s="174"/>
      <c r="P937" s="174"/>
      <c r="Q937" s="174"/>
      <c r="R937" s="174"/>
      <c r="S937" s="174"/>
      <c r="T937" s="174"/>
      <c r="U937" s="301"/>
      <c r="V937" s="2729" t="s">
        <v>1031</v>
      </c>
      <c r="W937" s="2730"/>
      <c r="X937" s="81" t="s">
        <v>507</v>
      </c>
      <c r="Y937" s="81" t="s">
        <v>508</v>
      </c>
      <c r="Z937" s="2761">
        <v>3</v>
      </c>
      <c r="AA937" s="2762"/>
      <c r="AB937" s="2873">
        <v>34000</v>
      </c>
      <c r="AC937" s="2874"/>
      <c r="AD937" s="2556">
        <v>102000</v>
      </c>
      <c r="AE937" s="2539"/>
      <c r="AF937" s="314"/>
      <c r="AG937" s="15" t="s">
        <v>1546</v>
      </c>
      <c r="AH937" s="174"/>
      <c r="AI937" s="174"/>
      <c r="AJ937" s="174"/>
      <c r="AK937" s="174"/>
      <c r="AL937" s="174"/>
      <c r="AM937" s="174"/>
      <c r="AN937" s="174"/>
      <c r="AO937" s="174"/>
    </row>
    <row r="938" spans="1:41" ht="16" customHeight="1" x14ac:dyDescent="0.25">
      <c r="A938" s="2729" t="s">
        <v>1032</v>
      </c>
      <c r="B938" s="2730"/>
      <c r="C938" s="2101"/>
      <c r="D938" s="81"/>
      <c r="E938" s="2104"/>
      <c r="F938" s="2100"/>
      <c r="G938" s="2565"/>
      <c r="H938" s="2677"/>
      <c r="I938" s="2556">
        <v>0</v>
      </c>
      <c r="J938" s="2539"/>
      <c r="K938" s="314"/>
      <c r="L938" s="2174" t="s">
        <v>1602</v>
      </c>
      <c r="M938" s="1923"/>
      <c r="N938" s="1923"/>
      <c r="O938" s="1923"/>
      <c r="P938" s="1923"/>
      <c r="Q938" s="1938"/>
      <c r="R938" s="1923"/>
      <c r="S938" s="1923"/>
      <c r="T938" s="174"/>
      <c r="U938" s="301"/>
      <c r="V938" s="2729" t="s">
        <v>1032</v>
      </c>
      <c r="W938" s="2730"/>
      <c r="X938" s="2101"/>
      <c r="Y938" s="81"/>
      <c r="Z938" s="2104"/>
      <c r="AA938" s="2100"/>
      <c r="AB938" s="2565"/>
      <c r="AC938" s="2864"/>
      <c r="AD938" s="2556">
        <v>0</v>
      </c>
      <c r="AE938" s="2539"/>
      <c r="AF938" s="314"/>
      <c r="AG938" s="2174" t="s">
        <v>1602</v>
      </c>
      <c r="AH938" s="1923"/>
      <c r="AI938" s="1923"/>
      <c r="AJ938" s="1923"/>
      <c r="AK938" s="1923"/>
      <c r="AL938" s="1938"/>
      <c r="AM938" s="1923"/>
      <c r="AN938" s="1923"/>
      <c r="AO938" s="174"/>
    </row>
    <row r="939" spans="1:41" ht="16" customHeight="1" x14ac:dyDescent="0.25">
      <c r="A939" s="2729" t="s">
        <v>1033</v>
      </c>
      <c r="B939" s="2730"/>
      <c r="C939" s="2101"/>
      <c r="D939" s="81"/>
      <c r="E939" s="2104"/>
      <c r="F939" s="2100"/>
      <c r="G939" s="2565"/>
      <c r="H939" s="2677"/>
      <c r="I939" s="2556">
        <v>0</v>
      </c>
      <c r="J939" s="2539"/>
      <c r="K939" s="314"/>
      <c r="L939" s="174"/>
      <c r="M939" s="242"/>
      <c r="N939" s="242"/>
      <c r="O939" s="242"/>
      <c r="P939" s="242"/>
      <c r="Q939" s="130"/>
      <c r="R939" s="69"/>
      <c r="S939" s="174"/>
      <c r="T939" s="174"/>
      <c r="U939" s="301"/>
      <c r="V939" s="2729" t="s">
        <v>1033</v>
      </c>
      <c r="W939" s="2730"/>
      <c r="X939" s="2101"/>
      <c r="Y939" s="81"/>
      <c r="Z939" s="2104"/>
      <c r="AA939" s="2100"/>
      <c r="AB939" s="2565"/>
      <c r="AC939" s="2864"/>
      <c r="AD939" s="2556">
        <v>0</v>
      </c>
      <c r="AE939" s="2539"/>
      <c r="AF939" s="314"/>
      <c r="AG939" s="174"/>
      <c r="AH939" s="2808"/>
      <c r="AI939" s="2808"/>
      <c r="AJ939" s="2808"/>
      <c r="AK939" s="2808"/>
      <c r="AL939" s="306"/>
      <c r="AM939" s="69"/>
      <c r="AN939" s="174"/>
      <c r="AO939" s="174"/>
    </row>
    <row r="940" spans="1:41" ht="16" customHeight="1" x14ac:dyDescent="0.15">
      <c r="A940" s="2729" t="s">
        <v>1034</v>
      </c>
      <c r="B940" s="2730"/>
      <c r="C940" s="81" t="s">
        <v>507</v>
      </c>
      <c r="D940" s="81" t="s">
        <v>508</v>
      </c>
      <c r="E940" s="2724">
        <v>8</v>
      </c>
      <c r="F940" s="2550"/>
      <c r="G940" s="2556">
        <v>34000</v>
      </c>
      <c r="H940" s="2539"/>
      <c r="I940" s="2556">
        <v>272000</v>
      </c>
      <c r="J940" s="2539"/>
      <c r="K940" s="314"/>
      <c r="L940" s="174"/>
      <c r="M940" s="242"/>
      <c r="N940" s="242"/>
      <c r="O940" s="242"/>
      <c r="P940" s="242"/>
      <c r="Q940" s="130"/>
      <c r="R940" s="69"/>
      <c r="S940" s="174"/>
      <c r="T940" s="174"/>
      <c r="U940" s="301"/>
      <c r="V940" s="2729" t="s">
        <v>1034</v>
      </c>
      <c r="W940" s="2730"/>
      <c r="X940" s="81" t="s">
        <v>507</v>
      </c>
      <c r="Y940" s="81" t="s">
        <v>508</v>
      </c>
      <c r="Z940" s="2724">
        <v>8</v>
      </c>
      <c r="AA940" s="2550"/>
      <c r="AB940" s="2873">
        <v>34000</v>
      </c>
      <c r="AC940" s="2874"/>
      <c r="AD940" s="2556">
        <v>272000</v>
      </c>
      <c r="AE940" s="2539"/>
      <c r="AF940" s="314"/>
      <c r="AG940" s="174"/>
      <c r="AH940" s="242"/>
      <c r="AI940" s="242"/>
      <c r="AJ940" s="242"/>
      <c r="AK940" s="242"/>
      <c r="AL940" s="130"/>
      <c r="AM940" s="69"/>
      <c r="AN940" s="174"/>
      <c r="AO940" s="174"/>
    </row>
    <row r="941" spans="1:41" ht="16" customHeight="1" x14ac:dyDescent="0.15">
      <c r="A941" s="2729" t="s">
        <v>901</v>
      </c>
      <c r="B941" s="2730"/>
      <c r="C941" s="81" t="s">
        <v>507</v>
      </c>
      <c r="D941" s="81" t="s">
        <v>508</v>
      </c>
      <c r="E941" s="2724">
        <v>4</v>
      </c>
      <c r="F941" s="2550"/>
      <c r="G941" s="2556">
        <v>34000</v>
      </c>
      <c r="H941" s="2539"/>
      <c r="I941" s="2556">
        <v>136000</v>
      </c>
      <c r="J941" s="2539"/>
      <c r="K941" s="314"/>
      <c r="L941" s="174"/>
      <c r="M941" s="2808"/>
      <c r="N941" s="2808"/>
      <c r="O941" s="2808"/>
      <c r="P941" s="2808"/>
      <c r="Q941" s="130"/>
      <c r="R941" s="174"/>
      <c r="S941" s="69"/>
      <c r="T941" s="174"/>
      <c r="U941" s="301"/>
      <c r="V941" s="2729" t="s">
        <v>901</v>
      </c>
      <c r="W941" s="2730"/>
      <c r="X941" s="81" t="s">
        <v>507</v>
      </c>
      <c r="Y941" s="81" t="s">
        <v>508</v>
      </c>
      <c r="Z941" s="2724">
        <v>4</v>
      </c>
      <c r="AA941" s="2550"/>
      <c r="AB941" s="2873">
        <v>34000</v>
      </c>
      <c r="AC941" s="2874"/>
      <c r="AD941" s="2556">
        <v>136000</v>
      </c>
      <c r="AE941" s="2539"/>
      <c r="AF941" s="314"/>
      <c r="AG941" s="174"/>
      <c r="AH941" s="242"/>
      <c r="AI941" s="242"/>
      <c r="AJ941" s="242"/>
      <c r="AK941" s="242"/>
      <c r="AL941" s="130"/>
      <c r="AM941" s="174"/>
      <c r="AN941" s="69"/>
      <c r="AO941" s="174"/>
    </row>
    <row r="942" spans="1:41" ht="16" customHeight="1" x14ac:dyDescent="0.15">
      <c r="A942" s="2729" t="s">
        <v>902</v>
      </c>
      <c r="B942" s="2730"/>
      <c r="C942" s="81" t="s">
        <v>507</v>
      </c>
      <c r="D942" s="81" t="s">
        <v>508</v>
      </c>
      <c r="E942" s="2761">
        <v>4</v>
      </c>
      <c r="F942" s="2762"/>
      <c r="G942" s="2556">
        <v>34000</v>
      </c>
      <c r="H942" s="2539"/>
      <c r="I942" s="2556">
        <v>136000</v>
      </c>
      <c r="J942" s="2539"/>
      <c r="K942" s="314"/>
      <c r="L942" s="174"/>
      <c r="M942" s="2808"/>
      <c r="N942" s="2808"/>
      <c r="O942" s="2808"/>
      <c r="P942" s="2808"/>
      <c r="Q942" s="130"/>
      <c r="R942" s="69"/>
      <c r="S942" s="174"/>
      <c r="T942" s="174"/>
      <c r="U942" s="301"/>
      <c r="V942" s="2729" t="s">
        <v>902</v>
      </c>
      <c r="W942" s="2730"/>
      <c r="X942" s="81" t="s">
        <v>507</v>
      </c>
      <c r="Y942" s="81" t="s">
        <v>508</v>
      </c>
      <c r="Z942" s="2761">
        <v>4</v>
      </c>
      <c r="AA942" s="2762"/>
      <c r="AB942" s="2873">
        <v>34000</v>
      </c>
      <c r="AC942" s="2874"/>
      <c r="AD942" s="2556">
        <v>136000</v>
      </c>
      <c r="AE942" s="2539"/>
      <c r="AF942" s="314"/>
      <c r="AG942" s="174"/>
      <c r="AH942" s="2808"/>
      <c r="AI942" s="2808"/>
      <c r="AJ942" s="2808"/>
      <c r="AK942" s="2808"/>
      <c r="AL942" s="130"/>
      <c r="AM942" s="69"/>
      <c r="AN942" s="174"/>
      <c r="AO942" s="174"/>
    </row>
    <row r="943" spans="1:41" ht="16" customHeight="1" x14ac:dyDescent="0.25">
      <c r="A943" s="2731" t="s">
        <v>1035</v>
      </c>
      <c r="B943" s="2732"/>
      <c r="C943" s="2101"/>
      <c r="D943" s="81"/>
      <c r="E943" s="2104"/>
      <c r="F943" s="2100"/>
      <c r="G943" s="2565"/>
      <c r="H943" s="2677"/>
      <c r="I943" s="2561">
        <v>1058900</v>
      </c>
      <c r="J943" s="2562"/>
      <c r="K943" s="314"/>
      <c r="L943" s="174"/>
      <c r="M943" s="2808"/>
      <c r="N943" s="2808"/>
      <c r="O943" s="2808"/>
      <c r="P943" s="2808"/>
      <c r="Q943" s="307"/>
      <c r="R943" s="69"/>
      <c r="S943" s="174"/>
      <c r="T943" s="174"/>
      <c r="U943" s="301"/>
      <c r="V943" s="2731" t="s">
        <v>1035</v>
      </c>
      <c r="W943" s="2732"/>
      <c r="X943" s="2101"/>
      <c r="Y943" s="81"/>
      <c r="Z943" s="2104"/>
      <c r="AA943" s="2100"/>
      <c r="AB943" s="2565"/>
      <c r="AC943" s="2864"/>
      <c r="AD943" s="2561">
        <v>2636480</v>
      </c>
      <c r="AE943" s="2562"/>
      <c r="AF943" s="314"/>
      <c r="AG943" s="174"/>
      <c r="AH943" s="2808"/>
      <c r="AI943" s="2808"/>
      <c r="AJ943" s="2808"/>
      <c r="AK943" s="2808"/>
      <c r="AL943" s="130"/>
      <c r="AM943" s="69"/>
      <c r="AN943" s="174"/>
      <c r="AO943" s="174"/>
    </row>
    <row r="944" spans="1:41" ht="16" customHeight="1" x14ac:dyDescent="0.15">
      <c r="A944" s="2729" t="s">
        <v>904</v>
      </c>
      <c r="B944" s="2730"/>
      <c r="C944" s="81" t="s">
        <v>507</v>
      </c>
      <c r="D944" s="81" t="s">
        <v>508</v>
      </c>
      <c r="E944" s="2761">
        <v>5</v>
      </c>
      <c r="F944" s="2762"/>
      <c r="G944" s="2556">
        <v>34000</v>
      </c>
      <c r="H944" s="2539"/>
      <c r="I944" s="2556">
        <v>170000</v>
      </c>
      <c r="J944" s="2539"/>
      <c r="K944" s="314"/>
      <c r="L944" s="174"/>
      <c r="M944" s="174"/>
      <c r="N944" s="174"/>
      <c r="O944" s="174"/>
      <c r="P944" s="174"/>
      <c r="Q944" s="174"/>
      <c r="R944" s="69"/>
      <c r="S944" s="174"/>
      <c r="T944" s="174"/>
      <c r="U944" s="301"/>
      <c r="V944" s="2729" t="s">
        <v>904</v>
      </c>
      <c r="W944" s="2730"/>
      <c r="X944" s="81" t="s">
        <v>507</v>
      </c>
      <c r="Y944" s="81" t="s">
        <v>508</v>
      </c>
      <c r="Z944" s="2761">
        <v>20</v>
      </c>
      <c r="AA944" s="2762"/>
      <c r="AB944" s="2873">
        <v>34000</v>
      </c>
      <c r="AC944" s="2874"/>
      <c r="AD944" s="2556">
        <v>680000</v>
      </c>
      <c r="AE944" s="2539"/>
      <c r="AF944" s="314"/>
      <c r="AG944" s="174"/>
      <c r="AH944" s="2808"/>
      <c r="AI944" s="2808"/>
      <c r="AJ944" s="2808"/>
      <c r="AK944" s="2808"/>
      <c r="AL944" s="307"/>
      <c r="AM944" s="69"/>
      <c r="AN944" s="174"/>
      <c r="AO944" s="174"/>
    </row>
    <row r="945" spans="1:41" ht="16" customHeight="1" x14ac:dyDescent="0.25">
      <c r="A945" s="2729" t="s">
        <v>1541</v>
      </c>
      <c r="B945" s="2730"/>
      <c r="C945" s="81"/>
      <c r="D945" s="81"/>
      <c r="E945" s="2104"/>
      <c r="F945" s="2100"/>
      <c r="G945" s="2565"/>
      <c r="H945" s="2677"/>
      <c r="I945" s="2556">
        <v>0</v>
      </c>
      <c r="J945" s="2539"/>
      <c r="K945" s="314"/>
      <c r="L945" s="61"/>
      <c r="M945" s="61"/>
      <c r="N945" s="61"/>
      <c r="O945" s="61"/>
      <c r="P945" s="61"/>
      <c r="Q945" s="61"/>
      <c r="R945" s="174"/>
      <c r="S945" s="174"/>
      <c r="T945" s="174"/>
      <c r="U945" s="301"/>
      <c r="V945" s="2729" t="s">
        <v>1541</v>
      </c>
      <c r="W945" s="2730"/>
      <c r="X945" s="81"/>
      <c r="Y945" s="81"/>
      <c r="Z945" s="2104"/>
      <c r="AA945" s="2100"/>
      <c r="AB945" s="2556"/>
      <c r="AC945" s="2864"/>
      <c r="AD945" s="2556">
        <v>0</v>
      </c>
      <c r="AE945" s="2539"/>
      <c r="AF945" s="314"/>
      <c r="AG945" s="174"/>
      <c r="AH945" s="174"/>
      <c r="AI945" s="174"/>
      <c r="AJ945" s="174"/>
      <c r="AK945" s="174"/>
      <c r="AL945" s="174"/>
      <c r="AM945" s="174"/>
      <c r="AN945" s="174"/>
      <c r="AO945" s="174"/>
    </row>
    <row r="946" spans="1:41" ht="16" customHeight="1" x14ac:dyDescent="0.15">
      <c r="A946" s="2729" t="s">
        <v>913</v>
      </c>
      <c r="B946" s="2730"/>
      <c r="C946" s="81" t="s">
        <v>507</v>
      </c>
      <c r="D946" s="81" t="s">
        <v>508</v>
      </c>
      <c r="E946" s="2761">
        <v>2</v>
      </c>
      <c r="F946" s="2762"/>
      <c r="G946" s="2556">
        <v>34000</v>
      </c>
      <c r="H946" s="2539"/>
      <c r="I946" s="2556">
        <v>68000</v>
      </c>
      <c r="J946" s="2539"/>
      <c r="K946" s="314"/>
      <c r="L946" s="61"/>
      <c r="M946" s="61"/>
      <c r="N946" s="61"/>
      <c r="O946" s="61"/>
      <c r="P946" s="61"/>
      <c r="Q946" s="61"/>
      <c r="R946" s="61"/>
      <c r="S946" s="174"/>
      <c r="T946" s="174"/>
      <c r="U946" s="301"/>
      <c r="V946" s="2729" t="s">
        <v>913</v>
      </c>
      <c r="W946" s="2730"/>
      <c r="X946" s="81" t="s">
        <v>507</v>
      </c>
      <c r="Y946" s="81" t="s">
        <v>508</v>
      </c>
      <c r="Z946" s="2761">
        <v>8</v>
      </c>
      <c r="AA946" s="2762"/>
      <c r="AB946" s="2873">
        <v>34000</v>
      </c>
      <c r="AC946" s="2874"/>
      <c r="AD946" s="2556">
        <v>272000</v>
      </c>
      <c r="AE946" s="2539"/>
      <c r="AF946" s="314"/>
      <c r="AG946" s="61"/>
      <c r="AH946" s="61"/>
      <c r="AI946" s="61"/>
      <c r="AJ946" s="61"/>
      <c r="AK946" s="61"/>
      <c r="AL946" s="61"/>
      <c r="AM946" s="61"/>
      <c r="AN946" s="174"/>
      <c r="AO946" s="174"/>
    </row>
    <row r="947" spans="1:41" ht="16" customHeight="1" x14ac:dyDescent="0.15">
      <c r="A947" s="2729" t="s">
        <v>745</v>
      </c>
      <c r="B947" s="2730"/>
      <c r="C947" s="81" t="s">
        <v>507</v>
      </c>
      <c r="D947" s="81" t="s">
        <v>508</v>
      </c>
      <c r="E947" s="2761">
        <v>2</v>
      </c>
      <c r="F947" s="2762"/>
      <c r="G947" s="2556">
        <v>34000</v>
      </c>
      <c r="H947" s="2539"/>
      <c r="I947" s="2556">
        <v>68000</v>
      </c>
      <c r="J947" s="2539"/>
      <c r="K947" s="314"/>
      <c r="L947" s="61"/>
      <c r="M947" s="61"/>
      <c r="N947" s="61"/>
      <c r="O947" s="61"/>
      <c r="P947" s="61"/>
      <c r="Q947" s="61"/>
      <c r="R947" s="61"/>
      <c r="S947" s="174"/>
      <c r="T947" s="174"/>
      <c r="U947" s="301"/>
      <c r="V947" s="2729" t="s">
        <v>745</v>
      </c>
      <c r="W947" s="2730"/>
      <c r="X947" s="81" t="s">
        <v>507</v>
      </c>
      <c r="Y947" s="81" t="s">
        <v>508</v>
      </c>
      <c r="Z947" s="2761">
        <v>2</v>
      </c>
      <c r="AA947" s="2762"/>
      <c r="AB947" s="2873">
        <v>34000</v>
      </c>
      <c r="AC947" s="2874"/>
      <c r="AD947" s="2556">
        <v>68000</v>
      </c>
      <c r="AE947" s="2539"/>
      <c r="AF947" s="314"/>
      <c r="AG947" s="61"/>
      <c r="AH947" s="61"/>
      <c r="AI947" s="61"/>
      <c r="AJ947" s="61"/>
      <c r="AK947" s="61"/>
      <c r="AL947" s="61"/>
      <c r="AM947" s="61"/>
      <c r="AN947" s="174"/>
      <c r="AO947" s="174"/>
    </row>
    <row r="948" spans="1:41" ht="16" customHeight="1" x14ac:dyDescent="0.25">
      <c r="A948" s="2729" t="s">
        <v>782</v>
      </c>
      <c r="B948" s="2730"/>
      <c r="C948" s="2101"/>
      <c r="D948" s="81" t="s">
        <v>811</v>
      </c>
      <c r="E948" s="2761">
        <v>1</v>
      </c>
      <c r="F948" s="2762"/>
      <c r="G948" s="2565">
        <v>393300</v>
      </c>
      <c r="H948" s="2677"/>
      <c r="I948" s="2556">
        <v>393300</v>
      </c>
      <c r="J948" s="2539"/>
      <c r="K948" s="314"/>
      <c r="L948" s="61"/>
      <c r="M948" s="61"/>
      <c r="N948" s="61"/>
      <c r="O948" s="61"/>
      <c r="P948" s="61"/>
      <c r="Q948" s="61"/>
      <c r="R948" s="61"/>
      <c r="S948" s="174"/>
      <c r="T948" s="174"/>
      <c r="U948" s="301"/>
      <c r="V948" s="2729" t="s">
        <v>782</v>
      </c>
      <c r="W948" s="2730"/>
      <c r="X948" s="2101"/>
      <c r="Y948" s="81" t="s">
        <v>811</v>
      </c>
      <c r="Z948" s="2761">
        <v>1</v>
      </c>
      <c r="AA948" s="2762"/>
      <c r="AB948" s="2565"/>
      <c r="AC948" s="2864"/>
      <c r="AD948" s="2556">
        <v>250000</v>
      </c>
      <c r="AE948" s="2539"/>
      <c r="AF948" s="314"/>
      <c r="AG948" s="61"/>
      <c r="AH948" s="61"/>
      <c r="AI948" s="61"/>
      <c r="AJ948" s="61"/>
      <c r="AK948" s="61"/>
      <c r="AL948" s="61"/>
      <c r="AM948" s="61"/>
      <c r="AN948" s="174"/>
      <c r="AO948" s="174"/>
    </row>
    <row r="949" spans="1:41" ht="16" customHeight="1" x14ac:dyDescent="0.25">
      <c r="A949" s="2729" t="s">
        <v>630</v>
      </c>
      <c r="B949" s="2730"/>
      <c r="C949" s="81"/>
      <c r="D949" s="81" t="s">
        <v>566</v>
      </c>
      <c r="E949" s="2761">
        <v>4</v>
      </c>
      <c r="F949" s="2762"/>
      <c r="G949" s="2565">
        <v>89900</v>
      </c>
      <c r="H949" s="2677"/>
      <c r="I949" s="2556">
        <v>359600</v>
      </c>
      <c r="J949" s="2539"/>
      <c r="K949" s="314"/>
      <c r="L949" s="61"/>
      <c r="M949" s="61"/>
      <c r="N949" s="61"/>
      <c r="O949" s="61"/>
      <c r="P949" s="61"/>
      <c r="Q949" s="61"/>
      <c r="R949" s="61"/>
      <c r="S949" s="61"/>
      <c r="T949" s="61"/>
      <c r="U949" s="301"/>
      <c r="V949" s="2729" t="s">
        <v>630</v>
      </c>
      <c r="W949" s="2730"/>
      <c r="X949" s="81" t="s">
        <v>602</v>
      </c>
      <c r="Y949" s="81" t="s">
        <v>566</v>
      </c>
      <c r="Z949" s="2761">
        <v>15.2</v>
      </c>
      <c r="AA949" s="2762"/>
      <c r="AB949" s="2556">
        <v>89900</v>
      </c>
      <c r="AC949" s="2864"/>
      <c r="AD949" s="2556">
        <v>1366480</v>
      </c>
      <c r="AE949" s="2539"/>
      <c r="AF949" s="314"/>
      <c r="AG949" s="61"/>
      <c r="AH949" s="61"/>
      <c r="AI949" s="61"/>
      <c r="AJ949" s="61"/>
      <c r="AK949" s="61"/>
      <c r="AL949" s="61"/>
      <c r="AM949" s="61"/>
      <c r="AN949" s="61"/>
      <c r="AO949" s="61"/>
    </row>
    <row r="950" spans="1:41" ht="16" customHeight="1" thickBot="1" x14ac:dyDescent="0.2">
      <c r="A950" s="3011" t="s">
        <v>568</v>
      </c>
      <c r="B950" s="3012"/>
      <c r="C950" s="246"/>
      <c r="D950" s="247"/>
      <c r="E950" s="2552">
        <v>97</v>
      </c>
      <c r="F950" s="2553"/>
      <c r="G950" s="2554"/>
      <c r="H950" s="2555"/>
      <c r="I950" s="2552">
        <v>4365600</v>
      </c>
      <c r="J950" s="2553"/>
      <c r="K950" s="314"/>
      <c r="L950" s="61"/>
      <c r="M950" s="61"/>
      <c r="N950" s="61"/>
      <c r="O950" s="61"/>
      <c r="P950" s="61"/>
      <c r="Q950" s="61"/>
      <c r="R950" s="61"/>
      <c r="S950" s="174"/>
      <c r="T950" s="174"/>
      <c r="U950" s="301"/>
      <c r="V950" s="3011" t="s">
        <v>568</v>
      </c>
      <c r="W950" s="3012"/>
      <c r="X950" s="246"/>
      <c r="Y950" s="247"/>
      <c r="Z950" s="2552">
        <v>103</v>
      </c>
      <c r="AA950" s="2553"/>
      <c r="AB950" s="2554"/>
      <c r="AC950" s="2555"/>
      <c r="AD950" s="2552">
        <v>4914480</v>
      </c>
      <c r="AE950" s="2553"/>
      <c r="AF950" s="314"/>
      <c r="AG950" s="61"/>
      <c r="AH950" s="61"/>
      <c r="AI950" s="61"/>
      <c r="AJ950" s="61"/>
      <c r="AK950" s="61"/>
      <c r="AL950" s="61"/>
      <c r="AM950" s="61"/>
      <c r="AN950" s="174"/>
      <c r="AO950" s="174"/>
    </row>
    <row r="955" spans="1:41" ht="16" customHeight="1" x14ac:dyDescent="0.15"/>
    <row r="956" spans="1:41" ht="16" customHeight="1" x14ac:dyDescent="0.15">
      <c r="A956" s="2902" t="s">
        <v>1887</v>
      </c>
      <c r="B956" s="2902"/>
      <c r="C956" s="2902"/>
      <c r="D956" s="2902"/>
      <c r="E956" s="2902"/>
      <c r="F956" s="2902"/>
      <c r="G956" s="2902"/>
      <c r="H956" s="2902"/>
      <c r="I956" s="2902"/>
      <c r="J956" s="2902"/>
      <c r="K956" s="2902"/>
      <c r="L956" s="2902"/>
      <c r="M956" s="2902"/>
      <c r="N956" s="2902"/>
      <c r="O956" s="2902"/>
      <c r="P956" s="2902"/>
      <c r="Q956" s="2902"/>
      <c r="R956" s="2902"/>
      <c r="S956" s="2902"/>
      <c r="T956" s="2902"/>
      <c r="U956" s="313"/>
      <c r="V956" s="2613" t="s">
        <v>1906</v>
      </c>
      <c r="W956" s="2613"/>
      <c r="X956" s="2613"/>
      <c r="Y956" s="2613"/>
      <c r="Z956" s="2613"/>
      <c r="AA956" s="2613"/>
      <c r="AB956" s="2613"/>
      <c r="AC956" s="2613"/>
      <c r="AD956" s="2613"/>
      <c r="AE956" s="2613"/>
      <c r="AF956" s="2613"/>
      <c r="AG956" s="2613"/>
      <c r="AH956" s="2613"/>
      <c r="AI956" s="2613"/>
      <c r="AJ956" s="2613"/>
      <c r="AK956" s="2613"/>
      <c r="AL956" s="2613"/>
      <c r="AM956" s="2613"/>
      <c r="AN956" s="2613"/>
      <c r="AO956" s="2613"/>
    </row>
    <row r="957" spans="1:41" ht="16" customHeight="1" thickBot="1" x14ac:dyDescent="0.2">
      <c r="A957" s="2613"/>
      <c r="B957" s="2613"/>
      <c r="C957" s="2613"/>
      <c r="D957" s="2613"/>
      <c r="E957" s="2613"/>
      <c r="F957" s="2613"/>
      <c r="G957" s="2613"/>
      <c r="H957" s="2613"/>
      <c r="I957" s="2613"/>
      <c r="J957" s="2613"/>
      <c r="K957" s="2613"/>
      <c r="L957" s="2613"/>
      <c r="M957" s="2613"/>
      <c r="N957" s="2613"/>
      <c r="O957" s="2613"/>
      <c r="P957" s="2613"/>
      <c r="Q957" s="2613"/>
      <c r="R957" s="2613"/>
      <c r="S957" s="2613"/>
      <c r="T957" s="2613"/>
      <c r="U957" s="301"/>
      <c r="V957" s="174"/>
      <c r="W957" s="174"/>
      <c r="X957" s="174"/>
      <c r="Y957" s="174"/>
      <c r="Z957" s="174"/>
      <c r="AA957" s="174"/>
      <c r="AB957" s="174"/>
      <c r="AC957" s="174"/>
      <c r="AD957" s="174"/>
      <c r="AE957" s="174"/>
      <c r="AF957" s="314"/>
      <c r="AG957" s="61"/>
      <c r="AH957" s="61"/>
      <c r="AI957" s="61"/>
      <c r="AJ957" s="61"/>
      <c r="AK957" s="61"/>
      <c r="AL957" s="61"/>
      <c r="AM957" s="61"/>
      <c r="AN957" s="61"/>
      <c r="AO957" s="61"/>
    </row>
    <row r="958" spans="1:41" ht="16" customHeight="1" x14ac:dyDescent="0.25">
      <c r="A958" s="2601" t="s">
        <v>446</v>
      </c>
      <c r="B958" s="2602"/>
      <c r="C958" s="2601" t="s">
        <v>447</v>
      </c>
      <c r="D958" s="2606"/>
      <c r="E958" s="2606"/>
      <c r="F958" s="2602"/>
      <c r="G958" s="2601" t="s">
        <v>448</v>
      </c>
      <c r="H958" s="2602"/>
      <c r="I958" s="2601" t="s">
        <v>449</v>
      </c>
      <c r="J958" s="2602"/>
      <c r="K958" s="61"/>
      <c r="L958" s="2599" t="s">
        <v>446</v>
      </c>
      <c r="M958" s="2601" t="s">
        <v>447</v>
      </c>
      <c r="N958" s="2606"/>
      <c r="O958" s="2606"/>
      <c r="P958" s="2602"/>
      <c r="Q958" s="2601" t="s">
        <v>448</v>
      </c>
      <c r="R958" s="2602"/>
      <c r="S958" s="2601"/>
      <c r="T958" s="2602"/>
      <c r="U958" s="302"/>
      <c r="V958" s="2601" t="s">
        <v>446</v>
      </c>
      <c r="W958" s="2602"/>
      <c r="X958" s="2601" t="s">
        <v>447</v>
      </c>
      <c r="Y958" s="2606"/>
      <c r="Z958" s="2606"/>
      <c r="AA958" s="2602"/>
      <c r="AB958" s="2601" t="s">
        <v>448</v>
      </c>
      <c r="AC958" s="2602"/>
      <c r="AD958" s="2601" t="s">
        <v>449</v>
      </c>
      <c r="AE958" s="2602"/>
      <c r="AF958" s="61"/>
      <c r="AG958" s="2599" t="s">
        <v>446</v>
      </c>
      <c r="AH958" s="2601" t="s">
        <v>447</v>
      </c>
      <c r="AI958" s="2606"/>
      <c r="AJ958" s="2606"/>
      <c r="AK958" s="2602"/>
      <c r="AL958" s="2601" t="s">
        <v>448</v>
      </c>
      <c r="AM958" s="2602"/>
      <c r="AN958" s="2601"/>
      <c r="AO958" s="2895"/>
    </row>
    <row r="959" spans="1:41" ht="16" customHeight="1" thickBot="1" x14ac:dyDescent="0.3">
      <c r="A959" s="2583"/>
      <c r="B959" s="2584"/>
      <c r="C959" s="2585"/>
      <c r="D959" s="2607"/>
      <c r="E959" s="2607"/>
      <c r="F959" s="2586"/>
      <c r="G959" s="2583" t="s">
        <v>451</v>
      </c>
      <c r="H959" s="2584"/>
      <c r="I959" s="2583"/>
      <c r="J959" s="2584"/>
      <c r="K959" s="61"/>
      <c r="L959" s="2663"/>
      <c r="M959" s="2585"/>
      <c r="N959" s="2607"/>
      <c r="O959" s="2607"/>
      <c r="P959" s="2586"/>
      <c r="Q959" s="2583" t="s">
        <v>451</v>
      </c>
      <c r="R959" s="2584"/>
      <c r="S959" s="2583" t="s">
        <v>281</v>
      </c>
      <c r="T959" s="2584"/>
      <c r="U959" s="302"/>
      <c r="V959" s="2583"/>
      <c r="W959" s="2584"/>
      <c r="X959" s="2585"/>
      <c r="Y959" s="2607"/>
      <c r="Z959" s="2607"/>
      <c r="AA959" s="2586"/>
      <c r="AB959" s="2583" t="s">
        <v>451</v>
      </c>
      <c r="AC959" s="2584"/>
      <c r="AD959" s="2583"/>
      <c r="AE959" s="2584"/>
      <c r="AF959" s="61"/>
      <c r="AG959" s="2663"/>
      <c r="AH959" s="2585"/>
      <c r="AI959" s="2607"/>
      <c r="AJ959" s="2607"/>
      <c r="AK959" s="2586"/>
      <c r="AL959" s="2583" t="s">
        <v>451</v>
      </c>
      <c r="AM959" s="2584"/>
      <c r="AN959" s="2583" t="s">
        <v>281</v>
      </c>
      <c r="AO959" s="2864"/>
    </row>
    <row r="960" spans="1:41" ht="16" customHeight="1" x14ac:dyDescent="0.25">
      <c r="A960" s="2583"/>
      <c r="B960" s="2584"/>
      <c r="C960" s="74" t="s">
        <v>452</v>
      </c>
      <c r="D960" s="2663" t="s">
        <v>453</v>
      </c>
      <c r="E960" s="2583" t="s">
        <v>454</v>
      </c>
      <c r="F960" s="2584"/>
      <c r="G960" s="2583" t="s">
        <v>455</v>
      </c>
      <c r="H960" s="2584"/>
      <c r="I960" s="2583" t="s">
        <v>357</v>
      </c>
      <c r="J960" s="2584"/>
      <c r="K960" s="61"/>
      <c r="L960" s="2663"/>
      <c r="M960" s="72" t="s">
        <v>452</v>
      </c>
      <c r="N960" s="2599" t="s">
        <v>453</v>
      </c>
      <c r="O960" s="2601" t="s">
        <v>454</v>
      </c>
      <c r="P960" s="2602"/>
      <c r="Q960" s="2583" t="s">
        <v>455</v>
      </c>
      <c r="R960" s="2584"/>
      <c r="S960" s="2583" t="s">
        <v>357</v>
      </c>
      <c r="T960" s="2584"/>
      <c r="U960" s="302"/>
      <c r="V960" s="2583"/>
      <c r="W960" s="2584"/>
      <c r="X960" s="74" t="s">
        <v>452</v>
      </c>
      <c r="Y960" s="2663" t="s">
        <v>453</v>
      </c>
      <c r="Z960" s="2583" t="s">
        <v>454</v>
      </c>
      <c r="AA960" s="2584"/>
      <c r="AB960" s="2583" t="s">
        <v>455</v>
      </c>
      <c r="AC960" s="2584"/>
      <c r="AD960" s="2583" t="s">
        <v>357</v>
      </c>
      <c r="AE960" s="2584"/>
      <c r="AF960" s="61"/>
      <c r="AG960" s="2663"/>
      <c r="AH960" s="72" t="s">
        <v>452</v>
      </c>
      <c r="AI960" s="2663" t="s">
        <v>453</v>
      </c>
      <c r="AJ960" s="2583" t="s">
        <v>454</v>
      </c>
      <c r="AK960" s="2584"/>
      <c r="AL960" s="2583" t="s">
        <v>455</v>
      </c>
      <c r="AM960" s="2584"/>
      <c r="AN960" s="2583" t="s">
        <v>357</v>
      </c>
      <c r="AO960" s="2864"/>
    </row>
    <row r="961" spans="1:41" ht="16" customHeight="1" thickBot="1" x14ac:dyDescent="0.3">
      <c r="A961" s="2585"/>
      <c r="B961" s="2586"/>
      <c r="C961" s="75" t="s">
        <v>456</v>
      </c>
      <c r="D961" s="2600"/>
      <c r="E961" s="2585"/>
      <c r="F961" s="2586"/>
      <c r="G961" s="2585"/>
      <c r="H961" s="2586"/>
      <c r="I961" s="2585"/>
      <c r="J961" s="2586"/>
      <c r="K961" s="61"/>
      <c r="L961" s="2600"/>
      <c r="M961" s="71" t="s">
        <v>456</v>
      </c>
      <c r="N961" s="2600"/>
      <c r="O961" s="2585"/>
      <c r="P961" s="2586"/>
      <c r="Q961" s="2585"/>
      <c r="R961" s="2586"/>
      <c r="S961" s="2585"/>
      <c r="T961" s="2586"/>
      <c r="U961" s="302"/>
      <c r="V961" s="2585"/>
      <c r="W961" s="2586"/>
      <c r="X961" s="75" t="s">
        <v>456</v>
      </c>
      <c r="Y961" s="2600"/>
      <c r="Z961" s="2585"/>
      <c r="AA961" s="2586"/>
      <c r="AB961" s="2585"/>
      <c r="AC961" s="2586"/>
      <c r="AD961" s="2585"/>
      <c r="AE961" s="2586"/>
      <c r="AF961" s="61"/>
      <c r="AG961" s="2600"/>
      <c r="AH961" s="71" t="s">
        <v>456</v>
      </c>
      <c r="AI961" s="2600"/>
      <c r="AJ961" s="2585"/>
      <c r="AK961" s="2586"/>
      <c r="AL961" s="2585"/>
      <c r="AM961" s="2586"/>
      <c r="AN961" s="2893"/>
      <c r="AO961" s="2894"/>
    </row>
    <row r="962" spans="1:41" ht="16" customHeight="1" x14ac:dyDescent="0.25">
      <c r="A962" s="3009" t="s">
        <v>457</v>
      </c>
      <c r="B962" s="3010"/>
      <c r="C962" s="2094"/>
      <c r="D962" s="81"/>
      <c r="E962" s="2104"/>
      <c r="F962" s="2096"/>
      <c r="G962" s="2565"/>
      <c r="H962" s="2864"/>
      <c r="I962" s="2556"/>
      <c r="J962" s="2864"/>
      <c r="K962" s="314"/>
      <c r="L962" s="80" t="s">
        <v>458</v>
      </c>
      <c r="M962" s="2095"/>
      <c r="N962" s="2096"/>
      <c r="O962" s="2097"/>
      <c r="P962" s="2105"/>
      <c r="Q962" s="2591"/>
      <c r="R962" s="2592"/>
      <c r="S962" s="2591"/>
      <c r="T962" s="2592"/>
      <c r="U962" s="192"/>
      <c r="V962" s="3009" t="s">
        <v>457</v>
      </c>
      <c r="W962" s="3010"/>
      <c r="X962" s="2094"/>
      <c r="Y962" s="81"/>
      <c r="Z962" s="2104"/>
      <c r="AA962" s="2096"/>
      <c r="AB962" s="2565"/>
      <c r="AC962" s="2864"/>
      <c r="AD962" s="2565"/>
      <c r="AE962" s="2864"/>
      <c r="AF962" s="314"/>
      <c r="AG962" s="80" t="s">
        <v>458</v>
      </c>
      <c r="AH962" s="2095"/>
      <c r="AI962" s="2096"/>
      <c r="AJ962" s="2591"/>
      <c r="AK962" s="2592"/>
      <c r="AL962" s="2591"/>
      <c r="AM962" s="2592"/>
      <c r="AN962" s="2591"/>
      <c r="AO962" s="2592"/>
    </row>
    <row r="963" spans="1:41" ht="16" customHeight="1" x14ac:dyDescent="0.25">
      <c r="A963" s="2731" t="s">
        <v>990</v>
      </c>
      <c r="B963" s="2732"/>
      <c r="C963" s="98"/>
      <c r="D963" s="2098"/>
      <c r="E963" s="2104"/>
      <c r="F963" s="2100"/>
      <c r="G963" s="2565"/>
      <c r="H963" s="2864"/>
      <c r="I963" s="2888">
        <v>0</v>
      </c>
      <c r="J963" s="2881"/>
      <c r="K963" s="314"/>
      <c r="L963" s="83"/>
      <c r="M963" s="2099"/>
      <c r="N963" s="2100"/>
      <c r="O963" s="2093"/>
      <c r="P963" s="111"/>
      <c r="Q963" s="2556"/>
      <c r="R963" s="2539"/>
      <c r="S963" s="2556"/>
      <c r="T963" s="2539"/>
      <c r="U963" s="192"/>
      <c r="V963" s="2731" t="s">
        <v>990</v>
      </c>
      <c r="W963" s="2732"/>
      <c r="X963" s="2101"/>
      <c r="Y963" s="81"/>
      <c r="Z963" s="2104"/>
      <c r="AA963" s="2100"/>
      <c r="AB963" s="2565"/>
      <c r="AC963" s="2864"/>
      <c r="AD963" s="2888">
        <v>0</v>
      </c>
      <c r="AE963" s="2881"/>
      <c r="AF963" s="314"/>
      <c r="AG963" s="83"/>
      <c r="AH963" s="2099"/>
      <c r="AI963" s="2100"/>
      <c r="AJ963" s="2556"/>
      <c r="AK963" s="2539"/>
      <c r="AL963" s="2556"/>
      <c r="AM963" s="2539"/>
      <c r="AN963" s="2556"/>
      <c r="AO963" s="2539"/>
    </row>
    <row r="964" spans="1:41" ht="16" customHeight="1" x14ac:dyDescent="0.25">
      <c r="A964" s="2729" t="s">
        <v>991</v>
      </c>
      <c r="B964" s="2730"/>
      <c r="C964" s="81"/>
      <c r="D964" s="81"/>
      <c r="E964" s="2104"/>
      <c r="F964" s="2100"/>
      <c r="G964" s="2565"/>
      <c r="H964" s="2864"/>
      <c r="I964" s="2565"/>
      <c r="J964" s="2864"/>
      <c r="K964" s="314"/>
      <c r="L964" s="83" t="s">
        <v>461</v>
      </c>
      <c r="M964" s="2100"/>
      <c r="N964" s="2100"/>
      <c r="O964" s="2093"/>
      <c r="P964" s="111"/>
      <c r="Q964" s="2556"/>
      <c r="R964" s="2539"/>
      <c r="S964" s="2556">
        <v>0</v>
      </c>
      <c r="T964" s="2539"/>
      <c r="U964" s="192"/>
      <c r="V964" s="2729" t="s">
        <v>991</v>
      </c>
      <c r="W964" s="2730"/>
      <c r="X964" s="2101"/>
      <c r="Y964" s="81"/>
      <c r="Z964" s="2104"/>
      <c r="AA964" s="2100"/>
      <c r="AB964" s="2565"/>
      <c r="AC964" s="2864"/>
      <c r="AD964" s="2565"/>
      <c r="AE964" s="2864"/>
      <c r="AF964" s="314"/>
      <c r="AG964" s="83" t="s">
        <v>461</v>
      </c>
      <c r="AH964" s="2100"/>
      <c r="AI964" s="2100"/>
      <c r="AJ964" s="2556"/>
      <c r="AK964" s="2539"/>
      <c r="AL964" s="2556"/>
      <c r="AM964" s="2539"/>
      <c r="AN964" s="2556"/>
      <c r="AO964" s="2539"/>
    </row>
    <row r="965" spans="1:41" ht="16" customHeight="1" x14ac:dyDescent="0.25">
      <c r="A965" s="2729" t="s">
        <v>992</v>
      </c>
      <c r="B965" s="2730"/>
      <c r="C965" s="81"/>
      <c r="D965" s="81"/>
      <c r="E965" s="2104"/>
      <c r="F965" s="2100"/>
      <c r="G965" s="2565"/>
      <c r="H965" s="2864"/>
      <c r="I965" s="2565"/>
      <c r="J965" s="2864"/>
      <c r="K965" s="314"/>
      <c r="L965" s="83" t="s">
        <v>873</v>
      </c>
      <c r="M965" s="2100" t="s">
        <v>1043</v>
      </c>
      <c r="N965" s="2100" t="s">
        <v>508</v>
      </c>
      <c r="O965" s="2724">
        <v>1100</v>
      </c>
      <c r="P965" s="2550"/>
      <c r="Q965" s="2556">
        <v>2300</v>
      </c>
      <c r="R965" s="2539"/>
      <c r="S965" s="2556">
        <v>2530000</v>
      </c>
      <c r="T965" s="2539"/>
      <c r="U965" s="192"/>
      <c r="V965" s="2729" t="s">
        <v>992</v>
      </c>
      <c r="W965" s="2730"/>
      <c r="X965" s="2101"/>
      <c r="Y965" s="81"/>
      <c r="Z965" s="2104"/>
      <c r="AA965" s="2100"/>
      <c r="AB965" s="2556"/>
      <c r="AC965" s="2864"/>
      <c r="AD965" s="2556">
        <v>0</v>
      </c>
      <c r="AE965" s="2539"/>
      <c r="AF965" s="314"/>
      <c r="AG965" s="83" t="s">
        <v>873</v>
      </c>
      <c r="AH965" s="2100"/>
      <c r="AI965" s="2100"/>
      <c r="AJ965" s="2556"/>
      <c r="AK965" s="2539"/>
      <c r="AL965" s="2556"/>
      <c r="AM965" s="2539"/>
      <c r="AN965" s="2556">
        <v>0</v>
      </c>
      <c r="AO965" s="2539"/>
    </row>
    <row r="966" spans="1:41" ht="16" customHeight="1" x14ac:dyDescent="0.25">
      <c r="A966" s="2731" t="s">
        <v>1002</v>
      </c>
      <c r="B966" s="2732"/>
      <c r="C966" s="2102"/>
      <c r="D966" s="81"/>
      <c r="E966" s="2104"/>
      <c r="F966" s="2100"/>
      <c r="G966" s="2565"/>
      <c r="H966" s="2864"/>
      <c r="I966" s="2888">
        <v>0</v>
      </c>
      <c r="J966" s="2881"/>
      <c r="K966" s="314"/>
      <c r="L966" s="83" t="s">
        <v>1581</v>
      </c>
      <c r="M966" s="2100" t="s">
        <v>1582</v>
      </c>
      <c r="N966" s="2100" t="s">
        <v>484</v>
      </c>
      <c r="O966" s="2725">
        <v>3.5</v>
      </c>
      <c r="P966" s="2726"/>
      <c r="Q966" s="2556">
        <v>31058</v>
      </c>
      <c r="R966" s="2539"/>
      <c r="S966" s="2556">
        <v>108703</v>
      </c>
      <c r="T966" s="2539"/>
      <c r="U966" s="192"/>
      <c r="V966" s="2731" t="s">
        <v>1002</v>
      </c>
      <c r="W966" s="2732"/>
      <c r="X966" s="2101"/>
      <c r="Y966" s="81"/>
      <c r="Z966" s="2104"/>
      <c r="AA966" s="2100"/>
      <c r="AB966" s="2565"/>
      <c r="AC966" s="2864"/>
      <c r="AD966" s="2888">
        <v>0</v>
      </c>
      <c r="AE966" s="2881"/>
      <c r="AF966" s="314"/>
      <c r="AG966" s="83" t="s">
        <v>883</v>
      </c>
      <c r="AH966" s="2100" t="s">
        <v>1582</v>
      </c>
      <c r="AI966" s="2100" t="s">
        <v>484</v>
      </c>
      <c r="AJ966" s="2724">
        <v>5</v>
      </c>
      <c r="AK966" s="2550"/>
      <c r="AL966" s="2556">
        <v>52300</v>
      </c>
      <c r="AM966" s="2539"/>
      <c r="AN966" s="2556">
        <v>261500</v>
      </c>
      <c r="AO966" s="2539"/>
    </row>
    <row r="967" spans="1:41" ht="16" customHeight="1" x14ac:dyDescent="0.25">
      <c r="A967" s="2729" t="s">
        <v>1003</v>
      </c>
      <c r="B967" s="2730"/>
      <c r="C967" s="81"/>
      <c r="D967" s="81"/>
      <c r="E967" s="2104"/>
      <c r="F967" s="2100"/>
      <c r="G967" s="2565"/>
      <c r="H967" s="2864"/>
      <c r="I967" s="2565"/>
      <c r="J967" s="2864"/>
      <c r="K967" s="314"/>
      <c r="L967" s="83" t="s">
        <v>881</v>
      </c>
      <c r="M967" s="2100" t="s">
        <v>1583</v>
      </c>
      <c r="N967" s="2100" t="s">
        <v>484</v>
      </c>
      <c r="O967" s="2725">
        <v>3.5</v>
      </c>
      <c r="P967" s="2726"/>
      <c r="Q967" s="2556">
        <v>37100</v>
      </c>
      <c r="R967" s="2539"/>
      <c r="S967" s="2556">
        <v>129850</v>
      </c>
      <c r="T967" s="2539"/>
      <c r="U967" s="192"/>
      <c r="V967" s="2729" t="s">
        <v>1003</v>
      </c>
      <c r="W967" s="2730"/>
      <c r="X967" s="2101"/>
      <c r="Y967" s="81"/>
      <c r="Z967" s="2104"/>
      <c r="AA967" s="2100"/>
      <c r="AB967" s="2565"/>
      <c r="AC967" s="2864"/>
      <c r="AD967" s="2565"/>
      <c r="AE967" s="2864"/>
      <c r="AF967" s="314"/>
      <c r="AG967" s="83" t="s">
        <v>881</v>
      </c>
      <c r="AH967" s="2100" t="s">
        <v>1583</v>
      </c>
      <c r="AI967" s="2100" t="s">
        <v>484</v>
      </c>
      <c r="AJ967" s="2724">
        <v>4</v>
      </c>
      <c r="AK967" s="2550"/>
      <c r="AL967" s="2556">
        <v>37100</v>
      </c>
      <c r="AM967" s="2539"/>
      <c r="AN967" s="2556">
        <v>148400</v>
      </c>
      <c r="AO967" s="2539"/>
    </row>
    <row r="968" spans="1:41" ht="16" customHeight="1" x14ac:dyDescent="0.25">
      <c r="A968" s="2729" t="s">
        <v>992</v>
      </c>
      <c r="B968" s="2730"/>
      <c r="C968" s="81"/>
      <c r="D968" s="81"/>
      <c r="E968" s="2104"/>
      <c r="F968" s="2100"/>
      <c r="G968" s="2565"/>
      <c r="H968" s="2864"/>
      <c r="I968" s="2565"/>
      <c r="J968" s="2864"/>
      <c r="K968" s="314"/>
      <c r="L968" s="83" t="s">
        <v>881</v>
      </c>
      <c r="M968" s="2100" t="s">
        <v>916</v>
      </c>
      <c r="N968" s="2100" t="s">
        <v>1113</v>
      </c>
      <c r="O968" s="2724">
        <v>5</v>
      </c>
      <c r="P968" s="2550"/>
      <c r="Q968" s="2556">
        <v>37100</v>
      </c>
      <c r="R968" s="2539"/>
      <c r="S968" s="2556">
        <v>185500</v>
      </c>
      <c r="T968" s="2539"/>
      <c r="U968" s="192"/>
      <c r="V968" s="2729" t="s">
        <v>992</v>
      </c>
      <c r="W968" s="2730"/>
      <c r="X968" s="2101"/>
      <c r="Y968" s="81"/>
      <c r="Z968" s="2104"/>
      <c r="AA968" s="2100"/>
      <c r="AB968" s="2565"/>
      <c r="AC968" s="2864"/>
      <c r="AD968" s="2565"/>
      <c r="AE968" s="2864"/>
      <c r="AF968" s="314"/>
      <c r="AG968" s="83" t="s">
        <v>881</v>
      </c>
      <c r="AH968" s="2100" t="s">
        <v>916</v>
      </c>
      <c r="AI968" s="2100" t="s">
        <v>1113</v>
      </c>
      <c r="AJ968" s="2724">
        <v>4</v>
      </c>
      <c r="AK968" s="2550"/>
      <c r="AL968" s="2556">
        <v>37100</v>
      </c>
      <c r="AM968" s="2539"/>
      <c r="AN968" s="2556">
        <v>148400</v>
      </c>
      <c r="AO968" s="2539"/>
    </row>
    <row r="969" spans="1:41" ht="16" customHeight="1" x14ac:dyDescent="0.25">
      <c r="A969" s="2729" t="s">
        <v>1004</v>
      </c>
      <c r="B969" s="2730"/>
      <c r="C969" s="81"/>
      <c r="D969" s="81"/>
      <c r="E969" s="2104"/>
      <c r="F969" s="2100"/>
      <c r="G969" s="2565"/>
      <c r="H969" s="2864"/>
      <c r="I969" s="2565"/>
      <c r="J969" s="2864"/>
      <c r="K969" s="314"/>
      <c r="L969" s="83" t="s">
        <v>545</v>
      </c>
      <c r="M969" s="2100" t="s">
        <v>470</v>
      </c>
      <c r="N969" s="2100" t="s">
        <v>471</v>
      </c>
      <c r="O969" s="2724">
        <v>2</v>
      </c>
      <c r="P969" s="2550"/>
      <c r="Q969" s="2556">
        <v>75800</v>
      </c>
      <c r="R969" s="2539"/>
      <c r="S969" s="2556">
        <v>151600</v>
      </c>
      <c r="T969" s="2539"/>
      <c r="U969" s="192"/>
      <c r="V969" s="2729" t="s">
        <v>1004</v>
      </c>
      <c r="W969" s="2730"/>
      <c r="X969" s="2101"/>
      <c r="Y969" s="81"/>
      <c r="Z969" s="2104"/>
      <c r="AA969" s="2100"/>
      <c r="AB969" s="2565"/>
      <c r="AC969" s="2864"/>
      <c r="AD969" s="2565"/>
      <c r="AE969" s="2864"/>
      <c r="AF969" s="314"/>
      <c r="AG969" s="83" t="s">
        <v>545</v>
      </c>
      <c r="AH969" s="2100" t="s">
        <v>470</v>
      </c>
      <c r="AI969" s="2100" t="s">
        <v>471</v>
      </c>
      <c r="AJ969" s="2724">
        <v>2</v>
      </c>
      <c r="AK969" s="2550"/>
      <c r="AL969" s="2556">
        <v>75800</v>
      </c>
      <c r="AM969" s="2539"/>
      <c r="AN969" s="2556">
        <v>151600</v>
      </c>
      <c r="AO969" s="2539"/>
    </row>
    <row r="970" spans="1:41" ht="16" customHeight="1" x14ac:dyDescent="0.25">
      <c r="A970" s="2731" t="s">
        <v>1005</v>
      </c>
      <c r="B970" s="2732"/>
      <c r="C970" s="2101"/>
      <c r="D970" s="81"/>
      <c r="E970" s="2104"/>
      <c r="F970" s="2100"/>
      <c r="G970" s="2565"/>
      <c r="H970" s="2864"/>
      <c r="I970" s="2561">
        <v>612000</v>
      </c>
      <c r="J970" s="2881"/>
      <c r="K970" s="314"/>
      <c r="L970" s="2098" t="s">
        <v>546</v>
      </c>
      <c r="M970" s="2100" t="s">
        <v>479</v>
      </c>
      <c r="N970" s="2100" t="s">
        <v>471</v>
      </c>
      <c r="O970" s="2724">
        <v>4</v>
      </c>
      <c r="P970" s="2550"/>
      <c r="Q970" s="2556">
        <v>61600</v>
      </c>
      <c r="R970" s="2539"/>
      <c r="S970" s="2556">
        <v>246400</v>
      </c>
      <c r="T970" s="2539"/>
      <c r="U970" s="192"/>
      <c r="V970" s="2731" t="s">
        <v>1005</v>
      </c>
      <c r="W970" s="2732"/>
      <c r="X970" s="2098"/>
      <c r="Y970" s="81"/>
      <c r="Z970" s="2104"/>
      <c r="AA970" s="2100"/>
      <c r="AB970" s="2565"/>
      <c r="AC970" s="2864"/>
      <c r="AD970" s="2561">
        <v>0</v>
      </c>
      <c r="AE970" s="2881"/>
      <c r="AF970" s="314"/>
      <c r="AG970" s="2098" t="s">
        <v>546</v>
      </c>
      <c r="AH970" s="2100" t="s">
        <v>479</v>
      </c>
      <c r="AI970" s="2100" t="s">
        <v>471</v>
      </c>
      <c r="AJ970" s="2724">
        <v>4</v>
      </c>
      <c r="AK970" s="2550"/>
      <c r="AL970" s="2556">
        <v>61600</v>
      </c>
      <c r="AM970" s="2539"/>
      <c r="AN970" s="2556">
        <v>246400</v>
      </c>
      <c r="AO970" s="2539"/>
    </row>
    <row r="971" spans="1:41" ht="16" customHeight="1" x14ac:dyDescent="0.15">
      <c r="A971" s="2729" t="s">
        <v>1007</v>
      </c>
      <c r="B971" s="2730"/>
      <c r="C971" s="81" t="s">
        <v>507</v>
      </c>
      <c r="D971" s="81" t="s">
        <v>508</v>
      </c>
      <c r="E971" s="2724">
        <v>6</v>
      </c>
      <c r="F971" s="2550"/>
      <c r="G971" s="2873">
        <v>34000</v>
      </c>
      <c r="H971" s="2874"/>
      <c r="I971" s="2556">
        <v>204000</v>
      </c>
      <c r="J971" s="2539"/>
      <c r="K971" s="314"/>
      <c r="L971" s="83" t="s">
        <v>546</v>
      </c>
      <c r="M971" s="2100" t="s">
        <v>770</v>
      </c>
      <c r="N971" s="2100" t="s">
        <v>471</v>
      </c>
      <c r="O971" s="2724">
        <v>6</v>
      </c>
      <c r="P971" s="2550"/>
      <c r="Q971" s="2556">
        <v>83350</v>
      </c>
      <c r="R971" s="2539"/>
      <c r="S971" s="2556">
        <v>500100</v>
      </c>
      <c r="T971" s="2539"/>
      <c r="U971" s="192"/>
      <c r="V971" s="2729" t="s">
        <v>1007</v>
      </c>
      <c r="W971" s="2730"/>
      <c r="X971" s="2098"/>
      <c r="Y971" s="81"/>
      <c r="Z971" s="2093"/>
      <c r="AA971" s="111"/>
      <c r="AB971" s="2556"/>
      <c r="AC971" s="2539"/>
      <c r="AD971" s="2556"/>
      <c r="AE971" s="2539"/>
      <c r="AF971" s="314"/>
      <c r="AG971" s="83" t="s">
        <v>546</v>
      </c>
      <c r="AH971" s="2100" t="s">
        <v>770</v>
      </c>
      <c r="AI971" s="2100" t="s">
        <v>471</v>
      </c>
      <c r="AJ971" s="2724">
        <v>6</v>
      </c>
      <c r="AK971" s="2550"/>
      <c r="AL971" s="2556">
        <v>83300</v>
      </c>
      <c r="AM971" s="2539"/>
      <c r="AN971" s="2556">
        <v>499800</v>
      </c>
      <c r="AO971" s="2539"/>
    </row>
    <row r="972" spans="1:41" ht="16" customHeight="1" x14ac:dyDescent="0.25">
      <c r="A972" s="2729" t="s">
        <v>1008</v>
      </c>
      <c r="B972" s="2730"/>
      <c r="C972" s="81"/>
      <c r="D972" s="81"/>
      <c r="E972" s="2093"/>
      <c r="F972" s="111"/>
      <c r="G972" s="2565"/>
      <c r="H972" s="2864"/>
      <c r="I972" s="2556">
        <v>0</v>
      </c>
      <c r="J972" s="2539"/>
      <c r="K972" s="314"/>
      <c r="L972" s="83" t="s">
        <v>886</v>
      </c>
      <c r="M972" s="2100"/>
      <c r="N972" s="2100"/>
      <c r="O972" s="2093"/>
      <c r="P972" s="111"/>
      <c r="Q972" s="2556"/>
      <c r="R972" s="2539"/>
      <c r="S972" s="2556">
        <v>0</v>
      </c>
      <c r="T972" s="2539"/>
      <c r="U972" s="192"/>
      <c r="V972" s="2729" t="s">
        <v>1008</v>
      </c>
      <c r="W972" s="2730"/>
      <c r="X972" s="2101"/>
      <c r="Y972" s="81"/>
      <c r="Z972" s="2093"/>
      <c r="AA972" s="111"/>
      <c r="AB972" s="2556"/>
      <c r="AC972" s="2539"/>
      <c r="AD972" s="2556">
        <v>0</v>
      </c>
      <c r="AE972" s="2539"/>
      <c r="AF972" s="314"/>
      <c r="AG972" s="83" t="s">
        <v>886</v>
      </c>
      <c r="AH972" s="2100"/>
      <c r="AI972" s="2100"/>
      <c r="AJ972" s="2093"/>
      <c r="AK972" s="111"/>
      <c r="AL972" s="2556"/>
      <c r="AM972" s="2539"/>
      <c r="AN972" s="2556">
        <v>0</v>
      </c>
      <c r="AO972" s="2539"/>
    </row>
    <row r="973" spans="1:41" ht="16" customHeight="1" x14ac:dyDescent="0.15">
      <c r="A973" s="2729" t="s">
        <v>480</v>
      </c>
      <c r="B973" s="2730"/>
      <c r="C973" s="81"/>
      <c r="D973" s="81"/>
      <c r="E973" s="2724"/>
      <c r="F973" s="2550"/>
      <c r="G973" s="2556"/>
      <c r="H973" s="2539"/>
      <c r="I973" s="2556">
        <v>0</v>
      </c>
      <c r="J973" s="2539"/>
      <c r="K973" s="314"/>
      <c r="L973" s="83" t="s">
        <v>467</v>
      </c>
      <c r="M973" s="2100" t="s">
        <v>727</v>
      </c>
      <c r="N973" s="2100" t="s">
        <v>566</v>
      </c>
      <c r="O973" s="2724">
        <v>1</v>
      </c>
      <c r="P973" s="2550"/>
      <c r="Q973" s="2556">
        <v>151700</v>
      </c>
      <c r="R973" s="2539"/>
      <c r="S973" s="2556">
        <v>151700</v>
      </c>
      <c r="T973" s="2539"/>
      <c r="U973" s="192"/>
      <c r="V973" s="2729" t="s">
        <v>480</v>
      </c>
      <c r="W973" s="2730"/>
      <c r="X973" s="2101"/>
      <c r="Y973" s="81"/>
      <c r="Z973" s="2093"/>
      <c r="AA973" s="111"/>
      <c r="AB973" s="2556"/>
      <c r="AC973" s="2539"/>
      <c r="AD973" s="2556"/>
      <c r="AE973" s="2539"/>
      <c r="AF973" s="314"/>
      <c r="AG973" s="83" t="s">
        <v>467</v>
      </c>
      <c r="AH973" s="2100"/>
      <c r="AI973" s="2100"/>
      <c r="AJ973" s="2724"/>
      <c r="AK973" s="2550"/>
      <c r="AL973" s="2556"/>
      <c r="AM973" s="2539"/>
      <c r="AN973" s="2556">
        <v>0</v>
      </c>
      <c r="AO973" s="2539"/>
    </row>
    <row r="974" spans="1:41" ht="16" customHeight="1" x14ac:dyDescent="0.15">
      <c r="A974" s="2729" t="s">
        <v>481</v>
      </c>
      <c r="B974" s="2730"/>
      <c r="C974" s="81"/>
      <c r="D974" s="81"/>
      <c r="E974" s="2724"/>
      <c r="F974" s="2550"/>
      <c r="G974" s="2556"/>
      <c r="H974" s="2539"/>
      <c r="I974" s="2556">
        <v>0</v>
      </c>
      <c r="J974" s="2539"/>
      <c r="K974" s="314"/>
      <c r="L974" s="83" t="s">
        <v>891</v>
      </c>
      <c r="M974" s="2100"/>
      <c r="N974" s="2100"/>
      <c r="O974" s="2093"/>
      <c r="P974" s="111"/>
      <c r="Q974" s="2556"/>
      <c r="R974" s="2539"/>
      <c r="S974" s="2556">
        <v>0</v>
      </c>
      <c r="T974" s="2539"/>
      <c r="U974" s="192"/>
      <c r="V974" s="2729" t="s">
        <v>481</v>
      </c>
      <c r="W974" s="2730"/>
      <c r="X974" s="2101"/>
      <c r="Y974" s="81"/>
      <c r="Z974" s="2093"/>
      <c r="AA974" s="111"/>
      <c r="AB974" s="2556"/>
      <c r="AC974" s="2539"/>
      <c r="AD974" s="2556"/>
      <c r="AE974" s="2539"/>
      <c r="AF974" s="314"/>
      <c r="AG974" s="83" t="s">
        <v>891</v>
      </c>
      <c r="AH974" s="2100"/>
      <c r="AI974" s="2100"/>
      <c r="AJ974" s="2093"/>
      <c r="AK974" s="111"/>
      <c r="AL974" s="2556"/>
      <c r="AM974" s="2539"/>
      <c r="AN974" s="2556">
        <v>0</v>
      </c>
      <c r="AO974" s="2539"/>
    </row>
    <row r="975" spans="1:41" ht="16" customHeight="1" x14ac:dyDescent="0.25">
      <c r="A975" s="2729" t="s">
        <v>922</v>
      </c>
      <c r="B975" s="2730"/>
      <c r="C975" s="81" t="s">
        <v>507</v>
      </c>
      <c r="D975" s="81" t="s">
        <v>508</v>
      </c>
      <c r="E975" s="2724">
        <v>4</v>
      </c>
      <c r="F975" s="2550"/>
      <c r="G975" s="2873">
        <v>34000</v>
      </c>
      <c r="H975" s="2874"/>
      <c r="I975" s="2556">
        <v>136000</v>
      </c>
      <c r="J975" s="2539"/>
      <c r="K975" s="314"/>
      <c r="L975" s="83" t="s">
        <v>1538</v>
      </c>
      <c r="M975" s="2100"/>
      <c r="N975" s="2100"/>
      <c r="O975" s="2093"/>
      <c r="P975" s="111"/>
      <c r="Q975" s="2556"/>
      <c r="R975" s="2539"/>
      <c r="S975" s="2556">
        <v>0</v>
      </c>
      <c r="T975" s="2539"/>
      <c r="U975" s="192"/>
      <c r="V975" s="2729" t="s">
        <v>922</v>
      </c>
      <c r="W975" s="2730"/>
      <c r="X975" s="2098"/>
      <c r="Y975" s="81"/>
      <c r="Z975" s="2093"/>
      <c r="AA975" s="111"/>
      <c r="AB975" s="2556"/>
      <c r="AC975" s="2864"/>
      <c r="AD975" s="2556"/>
      <c r="AE975" s="2539"/>
      <c r="AF975" s="314"/>
      <c r="AG975" s="83" t="s">
        <v>1538</v>
      </c>
      <c r="AH975" s="2100"/>
      <c r="AI975" s="2100"/>
      <c r="AJ975" s="2093"/>
      <c r="AK975" s="111"/>
      <c r="AL975" s="2556"/>
      <c r="AM975" s="2539"/>
      <c r="AN975" s="2556">
        <v>0</v>
      </c>
      <c r="AO975" s="2539"/>
    </row>
    <row r="976" spans="1:41" ht="16" customHeight="1" x14ac:dyDescent="0.25">
      <c r="A976" s="2729" t="s">
        <v>1010</v>
      </c>
      <c r="B976" s="2730"/>
      <c r="C976" s="81" t="s">
        <v>507</v>
      </c>
      <c r="D976" s="81" t="s">
        <v>508</v>
      </c>
      <c r="E976" s="2761">
        <v>8</v>
      </c>
      <c r="F976" s="2762"/>
      <c r="G976" s="2873">
        <v>34000</v>
      </c>
      <c r="H976" s="2874"/>
      <c r="I976" s="2556">
        <v>272000</v>
      </c>
      <c r="J976" s="2539"/>
      <c r="K976" s="314"/>
      <c r="L976" s="83" t="s">
        <v>518</v>
      </c>
      <c r="M976" s="2103"/>
      <c r="N976" s="81"/>
      <c r="O976" s="2724"/>
      <c r="P976" s="2550"/>
      <c r="Q976" s="2556"/>
      <c r="R976" s="2539"/>
      <c r="S976" s="2556">
        <v>0</v>
      </c>
      <c r="T976" s="2539"/>
      <c r="U976" s="192"/>
      <c r="V976" s="2729" t="s">
        <v>1010</v>
      </c>
      <c r="W976" s="2730"/>
      <c r="X976" s="2101"/>
      <c r="Y976" s="81"/>
      <c r="Z976" s="2104"/>
      <c r="AA976" s="2100"/>
      <c r="AB976" s="2556"/>
      <c r="AC976" s="2864"/>
      <c r="AD976" s="2556">
        <v>0</v>
      </c>
      <c r="AE976" s="2539"/>
      <c r="AF976" s="314"/>
      <c r="AG976" s="83" t="s">
        <v>518</v>
      </c>
      <c r="AH976" s="2103" t="s">
        <v>1091</v>
      </c>
      <c r="AI976" s="81" t="s">
        <v>508</v>
      </c>
      <c r="AJ976" s="2724">
        <v>500</v>
      </c>
      <c r="AK976" s="2550"/>
      <c r="AL976" s="2556">
        <v>2700</v>
      </c>
      <c r="AM976" s="2539"/>
      <c r="AN976" s="2556">
        <v>1350000</v>
      </c>
      <c r="AO976" s="2539"/>
    </row>
    <row r="977" spans="1:41" ht="16" customHeight="1" x14ac:dyDescent="0.25">
      <c r="A977" s="2729" t="s">
        <v>1011</v>
      </c>
      <c r="B977" s="2730"/>
      <c r="C977" s="2101"/>
      <c r="D977" s="81"/>
      <c r="E977" s="2104"/>
      <c r="F977" s="2100"/>
      <c r="G977" s="2565"/>
      <c r="H977" s="2864"/>
      <c r="I977" s="2556">
        <v>0</v>
      </c>
      <c r="J977" s="2539"/>
      <c r="K977" s="314"/>
      <c r="L977" s="83" t="s">
        <v>818</v>
      </c>
      <c r="M977" s="2100"/>
      <c r="N977" s="2100"/>
      <c r="O977" s="2093"/>
      <c r="P977" s="111"/>
      <c r="Q977" s="2556"/>
      <c r="R977" s="2539"/>
      <c r="S977" s="2556">
        <v>0</v>
      </c>
      <c r="T977" s="2539"/>
      <c r="U977" s="192"/>
      <c r="V977" s="2729" t="s">
        <v>1011</v>
      </c>
      <c r="W977" s="2730"/>
      <c r="X977" s="2101"/>
      <c r="Y977" s="81"/>
      <c r="Z977" s="2104"/>
      <c r="AA977" s="2100"/>
      <c r="AB977" s="2565"/>
      <c r="AC977" s="2864"/>
      <c r="AD977" s="2556"/>
      <c r="AE977" s="2539"/>
      <c r="AF977" s="314"/>
      <c r="AG977" s="83" t="s">
        <v>818</v>
      </c>
      <c r="AH977" s="2100"/>
      <c r="AI977" s="2100"/>
      <c r="AJ977" s="2556"/>
      <c r="AK977" s="2539"/>
      <c r="AL977" s="2556"/>
      <c r="AM977" s="2539"/>
      <c r="AN977" s="2556">
        <v>0</v>
      </c>
      <c r="AO977" s="2539"/>
    </row>
    <row r="978" spans="1:41" ht="16" customHeight="1" x14ac:dyDescent="0.25">
      <c r="A978" s="2729" t="s">
        <v>893</v>
      </c>
      <c r="B978" s="2730"/>
      <c r="C978" s="81"/>
      <c r="D978" s="81"/>
      <c r="E978" s="2761"/>
      <c r="F978" s="2762"/>
      <c r="G978" s="2565"/>
      <c r="H978" s="2864"/>
      <c r="I978" s="2556">
        <v>0</v>
      </c>
      <c r="J978" s="2539"/>
      <c r="K978" s="314"/>
      <c r="L978" s="83" t="s">
        <v>590</v>
      </c>
      <c r="M978" s="2100"/>
      <c r="N978" s="2100"/>
      <c r="O978" s="2093"/>
      <c r="P978" s="111"/>
      <c r="Q978" s="2556"/>
      <c r="R978" s="2539"/>
      <c r="S978" s="2556">
        <v>0</v>
      </c>
      <c r="T978" s="2539"/>
      <c r="U978" s="192"/>
      <c r="V978" s="2729" t="s">
        <v>893</v>
      </c>
      <c r="W978" s="2730"/>
      <c r="X978" s="81"/>
      <c r="Y978" s="81"/>
      <c r="Z978" s="2761"/>
      <c r="AA978" s="2762"/>
      <c r="AB978" s="2556"/>
      <c r="AC978" s="2864"/>
      <c r="AD978" s="2556">
        <v>0</v>
      </c>
      <c r="AE978" s="2539"/>
      <c r="AF978" s="314"/>
      <c r="AG978" s="83" t="s">
        <v>590</v>
      </c>
      <c r="AH978" s="224"/>
      <c r="AI978" s="197"/>
      <c r="AJ978" s="2556"/>
      <c r="AK978" s="2539"/>
      <c r="AL978" s="2556"/>
      <c r="AM978" s="2539"/>
      <c r="AN978" s="2556">
        <v>0</v>
      </c>
      <c r="AO978" s="2539"/>
    </row>
    <row r="979" spans="1:41" ht="16" customHeight="1" x14ac:dyDescent="0.25">
      <c r="A979" s="2729" t="s">
        <v>1012</v>
      </c>
      <c r="B979" s="2730"/>
      <c r="C979" s="2101"/>
      <c r="D979" s="81"/>
      <c r="E979" s="2104"/>
      <c r="F979" s="2100"/>
      <c r="G979" s="2565"/>
      <c r="H979" s="2864"/>
      <c r="I979" s="2556">
        <v>0</v>
      </c>
      <c r="J979" s="2539"/>
      <c r="K979" s="314"/>
      <c r="L979" s="83" t="s">
        <v>894</v>
      </c>
      <c r="M979" s="2100"/>
      <c r="N979" s="2100"/>
      <c r="O979" s="2093"/>
      <c r="P979" s="111"/>
      <c r="Q979" s="2556"/>
      <c r="R979" s="2539"/>
      <c r="S979" s="2556">
        <v>0</v>
      </c>
      <c r="T979" s="2539"/>
      <c r="U979" s="192"/>
      <c r="V979" s="2729" t="s">
        <v>1012</v>
      </c>
      <c r="W979" s="2730"/>
      <c r="X979" s="2101"/>
      <c r="Y979" s="81"/>
      <c r="Z979" s="2104"/>
      <c r="AA979" s="2100"/>
      <c r="AB979" s="2556"/>
      <c r="AC979" s="2864"/>
      <c r="AD979" s="2556">
        <v>0</v>
      </c>
      <c r="AE979" s="2539"/>
      <c r="AF979" s="314"/>
      <c r="AG979" s="83" t="s">
        <v>894</v>
      </c>
      <c r="AH979" s="224"/>
      <c r="AI979" s="197"/>
      <c r="AJ979" s="2556"/>
      <c r="AK979" s="2539"/>
      <c r="AL979" s="2556"/>
      <c r="AM979" s="2539"/>
      <c r="AN979" s="2556">
        <v>0</v>
      </c>
      <c r="AO979" s="2539"/>
    </row>
    <row r="980" spans="1:41" ht="16" customHeight="1" x14ac:dyDescent="0.25">
      <c r="A980" s="2729" t="s">
        <v>515</v>
      </c>
      <c r="B980" s="2730"/>
      <c r="C980" s="2101"/>
      <c r="D980" s="81"/>
      <c r="E980" s="2104"/>
      <c r="F980" s="2100"/>
      <c r="G980" s="2565"/>
      <c r="H980" s="2864"/>
      <c r="I980" s="2556">
        <v>0</v>
      </c>
      <c r="J980" s="2539"/>
      <c r="K980" s="314"/>
      <c r="L980" s="96" t="s">
        <v>526</v>
      </c>
      <c r="M980" s="81"/>
      <c r="N980" s="81"/>
      <c r="O980" s="2093"/>
      <c r="P980" s="111"/>
      <c r="Q980" s="2680"/>
      <c r="R980" s="2680"/>
      <c r="S980" s="2556">
        <v>0</v>
      </c>
      <c r="T980" s="2539"/>
      <c r="U980" s="192"/>
      <c r="V980" s="2729" t="s">
        <v>515</v>
      </c>
      <c r="W980" s="2730"/>
      <c r="X980" s="2101"/>
      <c r="Y980" s="81"/>
      <c r="Z980" s="2104"/>
      <c r="AA980" s="2100"/>
      <c r="AB980" s="2565"/>
      <c r="AC980" s="2864"/>
      <c r="AD980" s="2556"/>
      <c r="AE980" s="2539"/>
      <c r="AF980" s="314"/>
      <c r="AG980" s="96" t="s">
        <v>526</v>
      </c>
      <c r="AH980" s="233"/>
      <c r="AI980" s="144"/>
      <c r="AJ980" s="2680"/>
      <c r="AK980" s="2680"/>
      <c r="AL980" s="2680"/>
      <c r="AM980" s="2680"/>
      <c r="AN980" s="2556">
        <v>0</v>
      </c>
      <c r="AO980" s="2539"/>
    </row>
    <row r="981" spans="1:41" ht="16" customHeight="1" x14ac:dyDescent="0.25">
      <c r="A981" s="2731" t="s">
        <v>1013</v>
      </c>
      <c r="B981" s="2732"/>
      <c r="C981" s="2101"/>
      <c r="D981" s="81"/>
      <c r="E981" s="2104"/>
      <c r="F981" s="2100"/>
      <c r="G981" s="2565"/>
      <c r="H981" s="2864"/>
      <c r="I981" s="2561">
        <v>1564000</v>
      </c>
      <c r="J981" s="2881"/>
      <c r="K981" s="314"/>
      <c r="L981" s="96" t="s">
        <v>822</v>
      </c>
      <c r="M981" s="2102"/>
      <c r="N981" s="81"/>
      <c r="O981" s="2093"/>
      <c r="P981" s="111"/>
      <c r="Q981" s="2680"/>
      <c r="R981" s="2680"/>
      <c r="S981" s="2680">
        <v>280000</v>
      </c>
      <c r="T981" s="2680"/>
      <c r="U981" s="147"/>
      <c r="V981" s="2731" t="s">
        <v>1013</v>
      </c>
      <c r="W981" s="2732"/>
      <c r="X981" s="2101"/>
      <c r="Y981" s="81"/>
      <c r="Z981" s="2104"/>
      <c r="AA981" s="2100"/>
      <c r="AB981" s="2565"/>
      <c r="AC981" s="2864"/>
      <c r="AD981" s="2561">
        <v>918000</v>
      </c>
      <c r="AE981" s="2881"/>
      <c r="AF981" s="314"/>
      <c r="AG981" s="96" t="s">
        <v>822</v>
      </c>
      <c r="AH981" s="233"/>
      <c r="AI981" s="144"/>
      <c r="AJ981" s="2680"/>
      <c r="AK981" s="2680"/>
      <c r="AL981" s="2680"/>
      <c r="AM981" s="2680"/>
      <c r="AN981" s="2680"/>
      <c r="AO981" s="2680"/>
    </row>
    <row r="982" spans="1:41" ht="16" customHeight="1" x14ac:dyDescent="0.15">
      <c r="A982" s="2729" t="s">
        <v>872</v>
      </c>
      <c r="B982" s="2730"/>
      <c r="C982" s="81" t="s">
        <v>507</v>
      </c>
      <c r="D982" s="81" t="s">
        <v>508</v>
      </c>
      <c r="E982" s="2724">
        <v>16</v>
      </c>
      <c r="F982" s="2550"/>
      <c r="G982" s="2873">
        <v>34000</v>
      </c>
      <c r="H982" s="2874"/>
      <c r="I982" s="2556">
        <v>544000</v>
      </c>
      <c r="J982" s="2539"/>
      <c r="K982" s="314"/>
      <c r="L982" s="235" t="s">
        <v>896</v>
      </c>
      <c r="M982" s="74"/>
      <c r="N982" s="236"/>
      <c r="O982" s="2884"/>
      <c r="P982" s="2884"/>
      <c r="Q982" s="2884"/>
      <c r="R982" s="2884"/>
      <c r="S982" s="2885">
        <v>4283853</v>
      </c>
      <c r="T982" s="2885"/>
      <c r="U982" s="149"/>
      <c r="V982" s="2729" t="s">
        <v>872</v>
      </c>
      <c r="W982" s="2730"/>
      <c r="X982" s="2101"/>
      <c r="Y982" s="81"/>
      <c r="Z982" s="2093"/>
      <c r="AA982" s="111"/>
      <c r="AB982" s="2556"/>
      <c r="AC982" s="2539"/>
      <c r="AD982" s="2556"/>
      <c r="AE982" s="2539"/>
      <c r="AF982" s="314"/>
      <c r="AG982" s="235" t="s">
        <v>896</v>
      </c>
      <c r="AH982" s="74"/>
      <c r="AI982" s="236"/>
      <c r="AJ982" s="2884"/>
      <c r="AK982" s="2884"/>
      <c r="AL982" s="2884"/>
      <c r="AM982" s="2884"/>
      <c r="AN982" s="2885">
        <v>2806100</v>
      </c>
      <c r="AO982" s="2885"/>
    </row>
    <row r="983" spans="1:41" ht="16" customHeight="1" x14ac:dyDescent="0.15">
      <c r="A983" s="2729" t="s">
        <v>506</v>
      </c>
      <c r="B983" s="2730"/>
      <c r="C983" s="81" t="s">
        <v>507</v>
      </c>
      <c r="D983" s="81" t="s">
        <v>508</v>
      </c>
      <c r="E983" s="2724">
        <v>3</v>
      </c>
      <c r="F983" s="2550"/>
      <c r="G983" s="2873">
        <v>34000</v>
      </c>
      <c r="H983" s="2874"/>
      <c r="I983" s="2556">
        <v>102000</v>
      </c>
      <c r="J983" s="2539"/>
      <c r="K983" s="314"/>
      <c r="L983" s="172"/>
      <c r="M983" s="233"/>
      <c r="N983" s="144"/>
      <c r="O983" s="2680"/>
      <c r="P983" s="2680"/>
      <c r="Q983" s="2680"/>
      <c r="R983" s="2680"/>
      <c r="S983" s="2680"/>
      <c r="T983" s="2680"/>
      <c r="U983" s="147"/>
      <c r="V983" s="2729" t="s">
        <v>506</v>
      </c>
      <c r="W983" s="2730"/>
      <c r="X983" s="2101"/>
      <c r="Y983" s="81"/>
      <c r="Z983" s="2093"/>
      <c r="AA983" s="111"/>
      <c r="AB983" s="2556"/>
      <c r="AC983" s="2539"/>
      <c r="AD983" s="2556"/>
      <c r="AE983" s="2539"/>
      <c r="AF983" s="314"/>
      <c r="AG983" s="172"/>
      <c r="AH983" s="233"/>
      <c r="AI983" s="144"/>
      <c r="AJ983" s="2680"/>
      <c r="AK983" s="2680"/>
      <c r="AL983" s="2680"/>
      <c r="AM983" s="2680"/>
      <c r="AN983" s="2680"/>
      <c r="AO983" s="2680"/>
    </row>
    <row r="984" spans="1:41" ht="16" customHeight="1" x14ac:dyDescent="0.25">
      <c r="A984" s="2729" t="s">
        <v>1015</v>
      </c>
      <c r="B984" s="2730"/>
      <c r="C984" s="81"/>
      <c r="D984" s="81"/>
      <c r="E984" s="2104"/>
      <c r="F984" s="2100"/>
      <c r="G984" s="2565"/>
      <c r="H984" s="2864"/>
      <c r="I984" s="2556">
        <v>0</v>
      </c>
      <c r="J984" s="2539"/>
      <c r="K984" s="314"/>
      <c r="L984" s="317" t="s">
        <v>823</v>
      </c>
      <c r="M984" s="169"/>
      <c r="N984" s="169"/>
      <c r="O984" s="2882"/>
      <c r="P984" s="2882"/>
      <c r="Q984" s="2882"/>
      <c r="R984" s="2882"/>
      <c r="S984" s="2882"/>
      <c r="T984" s="2883"/>
      <c r="U984" s="192"/>
      <c r="V984" s="2729" t="s">
        <v>1015</v>
      </c>
      <c r="W984" s="2730"/>
      <c r="X984" s="2101"/>
      <c r="Y984" s="81"/>
      <c r="Z984" s="2104"/>
      <c r="AA984" s="2100"/>
      <c r="AB984" s="2556"/>
      <c r="AC984" s="2864"/>
      <c r="AD984" s="2556">
        <v>0</v>
      </c>
      <c r="AE984" s="2539"/>
      <c r="AF984" s="314"/>
      <c r="AG984" s="317" t="s">
        <v>823</v>
      </c>
      <c r="AH984" s="169"/>
      <c r="AI984" s="169"/>
      <c r="AJ984" s="2882"/>
      <c r="AK984" s="2882"/>
      <c r="AL984" s="2882"/>
      <c r="AM984" s="2882"/>
      <c r="AN984" s="2882"/>
      <c r="AO984" s="2883"/>
    </row>
    <row r="985" spans="1:41" ht="16" customHeight="1" x14ac:dyDescent="0.25">
      <c r="A985" s="2729" t="s">
        <v>1016</v>
      </c>
      <c r="B985" s="2730"/>
      <c r="C985" s="2101"/>
      <c r="D985" s="81"/>
      <c r="E985" s="2104"/>
      <c r="F985" s="2100"/>
      <c r="G985" s="2565"/>
      <c r="H985" s="2864"/>
      <c r="I985" s="2556">
        <v>0</v>
      </c>
      <c r="J985" s="2539"/>
      <c r="K985" s="314"/>
      <c r="L985" s="172" t="s">
        <v>1017</v>
      </c>
      <c r="M985" s="304">
        <v>0.05</v>
      </c>
      <c r="N985" s="174"/>
      <c r="O985" s="2538"/>
      <c r="P985" s="2538"/>
      <c r="Q985" s="2538"/>
      <c r="R985" s="2538"/>
      <c r="S985" s="2538">
        <v>337992.65</v>
      </c>
      <c r="T985" s="2539"/>
      <c r="U985" s="192"/>
      <c r="V985" s="2729" t="s">
        <v>1016</v>
      </c>
      <c r="W985" s="2730"/>
      <c r="X985" s="2101"/>
      <c r="Y985" s="81"/>
      <c r="Z985" s="2104"/>
      <c r="AA985" s="2100"/>
      <c r="AB985" s="2565"/>
      <c r="AC985" s="2864"/>
      <c r="AD985" s="2556"/>
      <c r="AE985" s="2539"/>
      <c r="AF985" s="314"/>
      <c r="AG985" s="172" t="s">
        <v>1017</v>
      </c>
      <c r="AH985" s="318" t="s">
        <v>1054</v>
      </c>
      <c r="AI985" s="174"/>
      <c r="AJ985" s="2538"/>
      <c r="AK985" s="2538"/>
      <c r="AL985" s="2538"/>
      <c r="AM985" s="2538"/>
      <c r="AN985" s="2538">
        <v>268470</v>
      </c>
      <c r="AO985" s="2539"/>
    </row>
    <row r="986" spans="1:41" ht="16" customHeight="1" x14ac:dyDescent="0.25">
      <c r="A986" s="2729" t="s">
        <v>1018</v>
      </c>
      <c r="B986" s="2730"/>
      <c r="C986" s="2101"/>
      <c r="D986" s="81"/>
      <c r="E986" s="2104"/>
      <c r="F986" s="2100"/>
      <c r="G986" s="2565"/>
      <c r="H986" s="2864"/>
      <c r="I986" s="2556">
        <v>0</v>
      </c>
      <c r="J986" s="2539"/>
      <c r="K986" s="314"/>
      <c r="L986" s="176" t="s">
        <v>538</v>
      </c>
      <c r="M986" s="174"/>
      <c r="N986" s="174"/>
      <c r="O986" s="2538"/>
      <c r="P986" s="2538"/>
      <c r="Q986" s="2538"/>
      <c r="R986" s="2538"/>
      <c r="S986" s="2538">
        <v>200000</v>
      </c>
      <c r="T986" s="2539"/>
      <c r="U986" s="192"/>
      <c r="V986" s="2729" t="s">
        <v>1018</v>
      </c>
      <c r="W986" s="2730"/>
      <c r="X986" s="2101"/>
      <c r="Y986" s="81"/>
      <c r="Z986" s="2104"/>
      <c r="AA986" s="2100"/>
      <c r="AB986" s="2565"/>
      <c r="AC986" s="2864"/>
      <c r="AD986" s="2556"/>
      <c r="AE986" s="2539"/>
      <c r="AF986" s="314"/>
      <c r="AG986" s="176" t="s">
        <v>538</v>
      </c>
      <c r="AH986" s="174"/>
      <c r="AI986" s="174"/>
      <c r="AJ986" s="2538"/>
      <c r="AK986" s="2538"/>
      <c r="AL986" s="2538"/>
      <c r="AM986" s="2538"/>
      <c r="AN986" s="2538">
        <v>150000</v>
      </c>
      <c r="AO986" s="2539"/>
    </row>
    <row r="987" spans="1:41" ht="16" customHeight="1" x14ac:dyDescent="0.25">
      <c r="A987" s="2729" t="s">
        <v>1019</v>
      </c>
      <c r="B987" s="2730"/>
      <c r="C987" s="2101"/>
      <c r="D987" s="81"/>
      <c r="E987" s="2104"/>
      <c r="F987" s="2100"/>
      <c r="G987" s="2565"/>
      <c r="H987" s="2864"/>
      <c r="I987" s="2556">
        <v>0</v>
      </c>
      <c r="J987" s="2539"/>
      <c r="K987" s="314"/>
      <c r="L987" s="177" t="s">
        <v>540</v>
      </c>
      <c r="M987" s="174"/>
      <c r="N987" s="174"/>
      <c r="O987" s="2538"/>
      <c r="P987" s="2538"/>
      <c r="Q987" s="2538"/>
      <c r="R987" s="2538"/>
      <c r="S987" s="2538">
        <v>400000</v>
      </c>
      <c r="T987" s="2539"/>
      <c r="U987" s="192"/>
      <c r="V987" s="2729" t="s">
        <v>1019</v>
      </c>
      <c r="W987" s="2730"/>
      <c r="X987" s="2101"/>
      <c r="Y987" s="81"/>
      <c r="Z987" s="2104"/>
      <c r="AA987" s="2100"/>
      <c r="AB987" s="2565"/>
      <c r="AC987" s="2864"/>
      <c r="AD987" s="2556"/>
      <c r="AE987" s="2539"/>
      <c r="AF987" s="314"/>
      <c r="AG987" s="177" t="s">
        <v>540</v>
      </c>
      <c r="AH987" s="174"/>
      <c r="AI987" s="174"/>
      <c r="AJ987" s="2538"/>
      <c r="AK987" s="2538"/>
      <c r="AL987" s="2538"/>
      <c r="AM987" s="2538"/>
      <c r="AN987" s="2538">
        <v>400000</v>
      </c>
      <c r="AO987" s="2539"/>
    </row>
    <row r="988" spans="1:41" ht="16" customHeight="1" x14ac:dyDescent="0.25">
      <c r="A988" s="2729" t="s">
        <v>1020</v>
      </c>
      <c r="B988" s="2730"/>
      <c r="C988" s="81"/>
      <c r="D988" s="81"/>
      <c r="E988" s="2104"/>
      <c r="F988" s="2100"/>
      <c r="G988" s="2565"/>
      <c r="H988" s="2864"/>
      <c r="I988" s="2556">
        <v>0</v>
      </c>
      <c r="J988" s="2539"/>
      <c r="K988" s="314"/>
      <c r="L988" s="177" t="s">
        <v>743</v>
      </c>
      <c r="M988" s="174"/>
      <c r="N988" s="174"/>
      <c r="O988" s="2538"/>
      <c r="P988" s="2538"/>
      <c r="Q988" s="2538"/>
      <c r="R988" s="2538"/>
      <c r="S988" s="2538">
        <v>337992.65</v>
      </c>
      <c r="T988" s="2539"/>
      <c r="U988" s="192"/>
      <c r="V988" s="2729" t="s">
        <v>1020</v>
      </c>
      <c r="W988" s="2730"/>
      <c r="X988" s="81"/>
      <c r="Y988" s="81"/>
      <c r="Z988" s="2104"/>
      <c r="AA988" s="2100"/>
      <c r="AB988" s="2565"/>
      <c r="AC988" s="2864"/>
      <c r="AD988" s="2556"/>
      <c r="AE988" s="2539"/>
      <c r="AF988" s="314"/>
      <c r="AG988" s="177" t="s">
        <v>743</v>
      </c>
      <c r="AH988" s="174"/>
      <c r="AI988" s="174"/>
      <c r="AJ988" s="2538"/>
      <c r="AK988" s="2538"/>
      <c r="AL988" s="2538"/>
      <c r="AM988" s="2538"/>
      <c r="AN988" s="2538">
        <v>268470</v>
      </c>
      <c r="AO988" s="2539"/>
    </row>
    <row r="989" spans="1:41" ht="16" customHeight="1" x14ac:dyDescent="0.25">
      <c r="A989" s="2729" t="s">
        <v>1021</v>
      </c>
      <c r="B989" s="2730"/>
      <c r="C989" s="81"/>
      <c r="D989" s="81"/>
      <c r="E989" s="2761"/>
      <c r="F989" s="2762"/>
      <c r="G989" s="2565"/>
      <c r="H989" s="2864"/>
      <c r="I989" s="2556">
        <v>0</v>
      </c>
      <c r="J989" s="2539"/>
      <c r="K989" s="314"/>
      <c r="L989" s="193" t="s">
        <v>515</v>
      </c>
      <c r="M989" s="181"/>
      <c r="N989" s="181"/>
      <c r="O989" s="2767"/>
      <c r="P989" s="2767"/>
      <c r="Q989" s="2767"/>
      <c r="R989" s="2767"/>
      <c r="S989" s="2767">
        <v>150000</v>
      </c>
      <c r="T989" s="2768"/>
      <c r="U989" s="192"/>
      <c r="V989" s="2729" t="s">
        <v>1021</v>
      </c>
      <c r="W989" s="2730"/>
      <c r="X989" s="81" t="s">
        <v>507</v>
      </c>
      <c r="Y989" s="81" t="s">
        <v>508</v>
      </c>
      <c r="Z989" s="2761">
        <v>4</v>
      </c>
      <c r="AA989" s="2762"/>
      <c r="AB989" s="2873">
        <v>34000</v>
      </c>
      <c r="AC989" s="2874"/>
      <c r="AD989" s="2556">
        <v>136000</v>
      </c>
      <c r="AE989" s="2539"/>
      <c r="AF989" s="314"/>
      <c r="AG989" s="193" t="s">
        <v>515</v>
      </c>
      <c r="AH989" s="181"/>
      <c r="AI989" s="181"/>
      <c r="AJ989" s="2767"/>
      <c r="AK989" s="2767"/>
      <c r="AL989" s="2767"/>
      <c r="AM989" s="2767"/>
      <c r="AN989" s="2867">
        <v>150000</v>
      </c>
      <c r="AO989" s="2868"/>
    </row>
    <row r="990" spans="1:41" ht="16" customHeight="1" x14ac:dyDescent="0.25">
      <c r="A990" s="2729" t="s">
        <v>1539</v>
      </c>
      <c r="B990" s="2730"/>
      <c r="C990" s="81"/>
      <c r="D990" s="81"/>
      <c r="E990" s="2761"/>
      <c r="F990" s="2762"/>
      <c r="G990" s="2565"/>
      <c r="H990" s="2864"/>
      <c r="I990" s="2556">
        <v>0</v>
      </c>
      <c r="J990" s="2539"/>
      <c r="K990" s="314"/>
      <c r="L990" s="182" t="s">
        <v>544</v>
      </c>
      <c r="M990" s="237"/>
      <c r="N990" s="237"/>
      <c r="O990" s="2890"/>
      <c r="P990" s="2890"/>
      <c r="Q990" s="2891"/>
      <c r="R990" s="2891"/>
      <c r="S990" s="2892">
        <v>1425985.3</v>
      </c>
      <c r="T990" s="2892"/>
      <c r="U990" s="305"/>
      <c r="V990" s="2729" t="s">
        <v>1584</v>
      </c>
      <c r="W990" s="2730"/>
      <c r="X990" s="81" t="s">
        <v>507</v>
      </c>
      <c r="Y990" s="81" t="s">
        <v>508</v>
      </c>
      <c r="Z990" s="2761">
        <v>5</v>
      </c>
      <c r="AA990" s="2762"/>
      <c r="AB990" s="2873">
        <v>34000</v>
      </c>
      <c r="AC990" s="2874"/>
      <c r="AD990" s="2556">
        <v>170000</v>
      </c>
      <c r="AE990" s="2539"/>
      <c r="AF990" s="314"/>
      <c r="AG990" s="182" t="s">
        <v>544</v>
      </c>
      <c r="AH990" s="237"/>
      <c r="AI990" s="237"/>
      <c r="AJ990" s="2890"/>
      <c r="AK990" s="2890"/>
      <c r="AL990" s="2891"/>
      <c r="AM990" s="2891"/>
      <c r="AN990" s="2892">
        <v>1236940</v>
      </c>
      <c r="AO990" s="2892"/>
    </row>
    <row r="991" spans="1:41" ht="16" customHeight="1" x14ac:dyDescent="0.25">
      <c r="A991" s="2729" t="s">
        <v>1578</v>
      </c>
      <c r="B991" s="2730"/>
      <c r="C991" s="81" t="s">
        <v>507</v>
      </c>
      <c r="D991" s="81" t="s">
        <v>508</v>
      </c>
      <c r="E991" s="2761">
        <v>6</v>
      </c>
      <c r="F991" s="2762"/>
      <c r="G991" s="2873">
        <v>34000</v>
      </c>
      <c r="H991" s="2874"/>
      <c r="I991" s="2556">
        <v>204000</v>
      </c>
      <c r="J991" s="2539"/>
      <c r="K991" s="314"/>
      <c r="L991" s="185"/>
      <c r="M991" s="174"/>
      <c r="N991" s="174"/>
      <c r="O991" s="2538"/>
      <c r="P991" s="2538"/>
      <c r="Q991" s="2538"/>
      <c r="R991" s="2538"/>
      <c r="S991" s="2538"/>
      <c r="T991" s="2539"/>
      <c r="U991" s="192"/>
      <c r="V991" s="2729" t="s">
        <v>1023</v>
      </c>
      <c r="W991" s="2730"/>
      <c r="X991" s="81"/>
      <c r="Y991" s="81"/>
      <c r="Z991" s="2104"/>
      <c r="AA991" s="2100"/>
      <c r="AB991" s="2565"/>
      <c r="AC991" s="2864"/>
      <c r="AD991" s="2556"/>
      <c r="AE991" s="2539"/>
      <c r="AF991" s="314"/>
      <c r="AG991" s="185"/>
      <c r="AH991" s="174"/>
      <c r="AI991" s="174"/>
      <c r="AJ991" s="2538"/>
      <c r="AK991" s="2538"/>
      <c r="AL991" s="2538"/>
      <c r="AM991" s="2538"/>
      <c r="AN991" s="2538"/>
      <c r="AO991" s="2539"/>
    </row>
    <row r="992" spans="1:41" ht="16" customHeight="1" thickBot="1" x14ac:dyDescent="0.3">
      <c r="A992" s="2729" t="s">
        <v>1540</v>
      </c>
      <c r="B992" s="2730"/>
      <c r="C992" s="81"/>
      <c r="D992" s="81"/>
      <c r="E992" s="2761"/>
      <c r="F992" s="2762"/>
      <c r="G992" s="2565"/>
      <c r="H992" s="2864"/>
      <c r="I992" s="2556">
        <v>0</v>
      </c>
      <c r="J992" s="2539"/>
      <c r="K992" s="314"/>
      <c r="L992" s="186" t="s">
        <v>598</v>
      </c>
      <c r="M992" s="241"/>
      <c r="N992" s="241"/>
      <c r="O992" s="241"/>
      <c r="P992" s="241"/>
      <c r="Q992" s="187"/>
      <c r="R992" s="187"/>
      <c r="S992" s="2771">
        <v>8185838.2999999998</v>
      </c>
      <c r="T992" s="2772"/>
      <c r="U992" s="305"/>
      <c r="V992" s="2729" t="s">
        <v>1540</v>
      </c>
      <c r="W992" s="2730"/>
      <c r="X992" s="81"/>
      <c r="Y992" s="81"/>
      <c r="Z992" s="2761"/>
      <c r="AA992" s="2762"/>
      <c r="AB992" s="2556"/>
      <c r="AC992" s="2864"/>
      <c r="AD992" s="2556"/>
      <c r="AE992" s="2539"/>
      <c r="AF992" s="314"/>
      <c r="AG992" s="186" t="s">
        <v>598</v>
      </c>
      <c r="AH992" s="241"/>
      <c r="AI992" s="241"/>
      <c r="AJ992" s="241"/>
      <c r="AK992" s="241"/>
      <c r="AL992" s="187"/>
      <c r="AM992" s="187"/>
      <c r="AN992" s="2771">
        <v>6606340</v>
      </c>
      <c r="AO992" s="2772"/>
    </row>
    <row r="993" spans="1:41" ht="16" customHeight="1" x14ac:dyDescent="0.15">
      <c r="A993" s="2729" t="s">
        <v>1030</v>
      </c>
      <c r="B993" s="2730"/>
      <c r="C993" s="81" t="s">
        <v>507</v>
      </c>
      <c r="D993" s="81" t="s">
        <v>508</v>
      </c>
      <c r="E993" s="2724">
        <v>10</v>
      </c>
      <c r="F993" s="2550"/>
      <c r="G993" s="2873">
        <v>34000</v>
      </c>
      <c r="H993" s="2874"/>
      <c r="I993" s="2556">
        <v>340000</v>
      </c>
      <c r="J993" s="2539"/>
      <c r="K993" s="319"/>
      <c r="L993" s="174"/>
      <c r="M993" s="174"/>
      <c r="N993" s="174"/>
      <c r="O993" s="174"/>
      <c r="P993" s="174"/>
      <c r="Q993" s="174"/>
      <c r="R993" s="174"/>
      <c r="S993" s="174"/>
      <c r="T993" s="174"/>
      <c r="U993" s="301"/>
      <c r="V993" s="2729" t="s">
        <v>1030</v>
      </c>
      <c r="W993" s="2730"/>
      <c r="X993" s="81" t="s">
        <v>507</v>
      </c>
      <c r="Y993" s="81" t="s">
        <v>508</v>
      </c>
      <c r="Z993" s="2724">
        <v>4</v>
      </c>
      <c r="AA993" s="2550"/>
      <c r="AB993" s="2873">
        <v>34000</v>
      </c>
      <c r="AC993" s="2874"/>
      <c r="AD993" s="2556">
        <v>136000</v>
      </c>
      <c r="AE993" s="2539"/>
      <c r="AF993" s="319"/>
      <c r="AG993" s="174"/>
      <c r="AH993" s="174"/>
      <c r="AI993" s="174"/>
      <c r="AJ993" s="174"/>
      <c r="AK993" s="174"/>
      <c r="AL993" s="174"/>
      <c r="AM993" s="174"/>
      <c r="AN993" s="174"/>
      <c r="AO993" s="174"/>
    </row>
    <row r="994" spans="1:41" ht="16" customHeight="1" x14ac:dyDescent="0.25">
      <c r="A994" s="2729" t="s">
        <v>1579</v>
      </c>
      <c r="B994" s="2730"/>
      <c r="C994" s="81" t="s">
        <v>507</v>
      </c>
      <c r="D994" s="81" t="s">
        <v>508</v>
      </c>
      <c r="E994" s="2761">
        <v>2</v>
      </c>
      <c r="F994" s="2762"/>
      <c r="G994" s="2873">
        <v>34000</v>
      </c>
      <c r="H994" s="2874"/>
      <c r="I994" s="2556">
        <v>68000</v>
      </c>
      <c r="J994" s="2539"/>
      <c r="K994" s="314"/>
      <c r="L994" s="15" t="s">
        <v>1546</v>
      </c>
      <c r="M994" s="174"/>
      <c r="N994" s="174"/>
      <c r="O994" s="174"/>
      <c r="P994" s="174"/>
      <c r="Q994" s="174"/>
      <c r="R994" s="174"/>
      <c r="S994" s="174"/>
      <c r="T994" s="174"/>
      <c r="U994" s="301"/>
      <c r="V994" s="2729" t="s">
        <v>1031</v>
      </c>
      <c r="W994" s="2730"/>
      <c r="X994" s="81"/>
      <c r="Y994" s="81"/>
      <c r="Z994" s="2761"/>
      <c r="AA994" s="2762"/>
      <c r="AB994" s="2556"/>
      <c r="AC994" s="2864"/>
      <c r="AD994" s="2556">
        <v>0</v>
      </c>
      <c r="AE994" s="2539"/>
      <c r="AF994" s="314"/>
      <c r="AG994" s="15" t="s">
        <v>1546</v>
      </c>
      <c r="AH994" s="174"/>
      <c r="AI994" s="174"/>
      <c r="AJ994" s="174"/>
      <c r="AK994" s="174"/>
      <c r="AL994" s="174"/>
      <c r="AM994" s="174"/>
      <c r="AN994" s="174"/>
      <c r="AO994" s="174"/>
    </row>
    <row r="995" spans="1:41" ht="16" customHeight="1" x14ac:dyDescent="0.15">
      <c r="A995" s="2729" t="s">
        <v>1580</v>
      </c>
      <c r="B995" s="2730"/>
      <c r="C995" s="81" t="s">
        <v>507</v>
      </c>
      <c r="D995" s="81" t="s">
        <v>508</v>
      </c>
      <c r="E995" s="2761">
        <v>3</v>
      </c>
      <c r="F995" s="2762"/>
      <c r="G995" s="2873">
        <v>34000</v>
      </c>
      <c r="H995" s="2874"/>
      <c r="I995" s="2556">
        <v>102000</v>
      </c>
      <c r="J995" s="2539"/>
      <c r="K995" s="314"/>
      <c r="L995" s="2174" t="s">
        <v>1602</v>
      </c>
      <c r="M995" s="1923"/>
      <c r="N995" s="1923"/>
      <c r="O995" s="1923"/>
      <c r="P995" s="1923"/>
      <c r="Q995" s="1938"/>
      <c r="R995" s="1923"/>
      <c r="S995" s="1923"/>
      <c r="T995" s="174"/>
      <c r="U995" s="301"/>
      <c r="V995" s="2729" t="s">
        <v>1585</v>
      </c>
      <c r="W995" s="2730"/>
      <c r="X995" s="81" t="s">
        <v>507</v>
      </c>
      <c r="Y995" s="81" t="s">
        <v>508</v>
      </c>
      <c r="Z995" s="2761">
        <v>2</v>
      </c>
      <c r="AA995" s="2762"/>
      <c r="AB995" s="2873">
        <v>34000</v>
      </c>
      <c r="AC995" s="2874"/>
      <c r="AD995" s="2556">
        <v>68000</v>
      </c>
      <c r="AE995" s="2539"/>
      <c r="AF995" s="314"/>
      <c r="AG995" s="2174" t="s">
        <v>1602</v>
      </c>
      <c r="AH995" s="1923"/>
      <c r="AI995" s="1923"/>
      <c r="AJ995" s="1923"/>
      <c r="AK995" s="1923"/>
      <c r="AL995" s="1938"/>
      <c r="AM995" s="1923"/>
      <c r="AN995" s="1923"/>
      <c r="AO995" s="174"/>
    </row>
    <row r="996" spans="1:41" ht="16" customHeight="1" x14ac:dyDescent="0.25">
      <c r="A996" s="2729" t="s">
        <v>1033</v>
      </c>
      <c r="B996" s="2730"/>
      <c r="C996" s="2101"/>
      <c r="D996" s="81"/>
      <c r="E996" s="2104"/>
      <c r="F996" s="2100"/>
      <c r="G996" s="2565"/>
      <c r="H996" s="2864"/>
      <c r="I996" s="2556">
        <v>0</v>
      </c>
      <c r="J996" s="2539"/>
      <c r="K996" s="314"/>
      <c r="L996" s="174"/>
      <c r="M996" s="242"/>
      <c r="N996" s="242"/>
      <c r="O996" s="242"/>
      <c r="P996" s="242"/>
      <c r="Q996" s="130"/>
      <c r="R996" s="69"/>
      <c r="S996" s="174"/>
      <c r="T996" s="174"/>
      <c r="U996" s="301"/>
      <c r="V996" s="2729" t="s">
        <v>1586</v>
      </c>
      <c r="W996" s="2730"/>
      <c r="X996" s="81" t="s">
        <v>507</v>
      </c>
      <c r="Y996" s="81" t="s">
        <v>508</v>
      </c>
      <c r="Z996" s="2761">
        <v>3</v>
      </c>
      <c r="AA996" s="2762"/>
      <c r="AB996" s="2873">
        <v>34000</v>
      </c>
      <c r="AC996" s="2874"/>
      <c r="AD996" s="2556">
        <v>102000</v>
      </c>
      <c r="AE996" s="2539"/>
      <c r="AF996" s="314"/>
      <c r="AG996" s="174"/>
      <c r="AH996" s="2808"/>
      <c r="AI996" s="2808"/>
      <c r="AJ996" s="2808"/>
      <c r="AK996" s="2808"/>
      <c r="AL996" s="306"/>
      <c r="AM996" s="69"/>
      <c r="AN996" s="174"/>
      <c r="AO996" s="174"/>
    </row>
    <row r="997" spans="1:41" ht="16" customHeight="1" x14ac:dyDescent="0.15">
      <c r="A997" s="2729" t="s">
        <v>1034</v>
      </c>
      <c r="B997" s="2730"/>
      <c r="C997" s="81" t="s">
        <v>507</v>
      </c>
      <c r="D997" s="81" t="s">
        <v>508</v>
      </c>
      <c r="E997" s="2724">
        <v>2</v>
      </c>
      <c r="F997" s="2550"/>
      <c r="G997" s="2873">
        <v>34000</v>
      </c>
      <c r="H997" s="2874"/>
      <c r="I997" s="2556">
        <v>68000</v>
      </c>
      <c r="J997" s="2539"/>
      <c r="K997" s="314"/>
      <c r="L997" s="174"/>
      <c r="M997" s="242"/>
      <c r="N997" s="242"/>
      <c r="O997" s="242"/>
      <c r="P997" s="242"/>
      <c r="Q997" s="130"/>
      <c r="R997" s="69"/>
      <c r="S997" s="174"/>
      <c r="T997" s="174"/>
      <c r="U997" s="301"/>
      <c r="V997" s="2729" t="s">
        <v>1034</v>
      </c>
      <c r="W997" s="2730"/>
      <c r="X997" s="81" t="s">
        <v>507</v>
      </c>
      <c r="Y997" s="81" t="s">
        <v>508</v>
      </c>
      <c r="Z997" s="2724">
        <v>2</v>
      </c>
      <c r="AA997" s="2550"/>
      <c r="AB997" s="2873">
        <v>34000</v>
      </c>
      <c r="AC997" s="2874"/>
      <c r="AD997" s="2556">
        <v>68000</v>
      </c>
      <c r="AE997" s="2539"/>
      <c r="AF997" s="314"/>
      <c r="AG997" s="174"/>
      <c r="AH997" s="242"/>
      <c r="AI997" s="242"/>
      <c r="AJ997" s="242"/>
      <c r="AK997" s="242"/>
      <c r="AL997" s="130"/>
      <c r="AM997" s="69"/>
      <c r="AN997" s="174"/>
      <c r="AO997" s="174"/>
    </row>
    <row r="998" spans="1:41" ht="16" customHeight="1" x14ac:dyDescent="0.15">
      <c r="A998" s="2729" t="s">
        <v>901</v>
      </c>
      <c r="B998" s="2730"/>
      <c r="C998" s="81" t="s">
        <v>507</v>
      </c>
      <c r="D998" s="81" t="s">
        <v>508</v>
      </c>
      <c r="E998" s="2724">
        <v>2</v>
      </c>
      <c r="F998" s="2550"/>
      <c r="G998" s="2873">
        <v>34000</v>
      </c>
      <c r="H998" s="2874"/>
      <c r="I998" s="2556">
        <v>68000</v>
      </c>
      <c r="J998" s="2539"/>
      <c r="K998" s="314"/>
      <c r="L998" s="174"/>
      <c r="M998" s="2808"/>
      <c r="N998" s="2808"/>
      <c r="O998" s="2808"/>
      <c r="P998" s="2808"/>
      <c r="Q998" s="130"/>
      <c r="R998" s="174"/>
      <c r="S998" s="69"/>
      <c r="T998" s="174"/>
      <c r="U998" s="301"/>
      <c r="V998" s="2729" t="s">
        <v>901</v>
      </c>
      <c r="W998" s="2730"/>
      <c r="X998" s="81" t="s">
        <v>507</v>
      </c>
      <c r="Y998" s="81" t="s">
        <v>508</v>
      </c>
      <c r="Z998" s="2724">
        <v>4</v>
      </c>
      <c r="AA998" s="2550"/>
      <c r="AB998" s="2873">
        <v>34000</v>
      </c>
      <c r="AC998" s="2874"/>
      <c r="AD998" s="2556">
        <v>136000</v>
      </c>
      <c r="AE998" s="2539"/>
      <c r="AF998" s="314"/>
      <c r="AG998" s="174"/>
      <c r="AH998" s="242"/>
      <c r="AI998" s="242"/>
      <c r="AJ998" s="242"/>
      <c r="AK998" s="242"/>
      <c r="AL998" s="130"/>
      <c r="AM998" s="174"/>
      <c r="AN998" s="69"/>
      <c r="AO998" s="174"/>
    </row>
    <row r="999" spans="1:41" ht="16" customHeight="1" x14ac:dyDescent="0.15">
      <c r="A999" s="2729" t="s">
        <v>902</v>
      </c>
      <c r="B999" s="2730"/>
      <c r="C999" s="81" t="s">
        <v>507</v>
      </c>
      <c r="D999" s="81" t="s">
        <v>508</v>
      </c>
      <c r="E999" s="2761">
        <v>2</v>
      </c>
      <c r="F999" s="2762"/>
      <c r="G999" s="2873">
        <v>34000</v>
      </c>
      <c r="H999" s="2874"/>
      <c r="I999" s="2556">
        <v>68000</v>
      </c>
      <c r="J999" s="2539"/>
      <c r="K999" s="314"/>
      <c r="L999" s="174"/>
      <c r="M999" s="2808"/>
      <c r="N999" s="2808"/>
      <c r="O999" s="2808"/>
      <c r="P999" s="2808"/>
      <c r="Q999" s="130"/>
      <c r="R999" s="69"/>
      <c r="S999" s="174"/>
      <c r="T999" s="174"/>
      <c r="U999" s="301"/>
      <c r="V999" s="2729" t="s">
        <v>902</v>
      </c>
      <c r="W999" s="2730"/>
      <c r="X999" s="81" t="s">
        <v>507</v>
      </c>
      <c r="Y999" s="81" t="s">
        <v>508</v>
      </c>
      <c r="Z999" s="2761">
        <v>3</v>
      </c>
      <c r="AA999" s="2762"/>
      <c r="AB999" s="2873">
        <v>34000</v>
      </c>
      <c r="AC999" s="2874"/>
      <c r="AD999" s="2556">
        <v>102000</v>
      </c>
      <c r="AE999" s="2539"/>
      <c r="AF999" s="314"/>
      <c r="AG999" s="174"/>
      <c r="AH999" s="2808"/>
      <c r="AI999" s="2808"/>
      <c r="AJ999" s="2808"/>
      <c r="AK999" s="2808"/>
      <c r="AL999" s="130"/>
      <c r="AM999" s="69"/>
      <c r="AN999" s="174"/>
      <c r="AO999" s="174"/>
    </row>
    <row r="1000" spans="1:41" ht="16" customHeight="1" x14ac:dyDescent="0.25">
      <c r="A1000" s="2731" t="s">
        <v>1035</v>
      </c>
      <c r="B1000" s="2732"/>
      <c r="C1000" s="2101"/>
      <c r="D1000" s="81"/>
      <c r="E1000" s="2104"/>
      <c r="F1000" s="2100"/>
      <c r="G1000" s="2565"/>
      <c r="H1000" s="2864"/>
      <c r="I1000" s="2561">
        <v>300000</v>
      </c>
      <c r="J1000" s="2562"/>
      <c r="K1000" s="314"/>
      <c r="L1000" s="174"/>
      <c r="M1000" s="2808"/>
      <c r="N1000" s="2808"/>
      <c r="O1000" s="2808"/>
      <c r="P1000" s="2808"/>
      <c r="Q1000" s="307"/>
      <c r="R1000" s="69"/>
      <c r="S1000" s="174"/>
      <c r="T1000" s="174"/>
      <c r="U1000" s="301"/>
      <c r="V1000" s="2731" t="s">
        <v>1035</v>
      </c>
      <c r="W1000" s="2732"/>
      <c r="X1000" s="2101"/>
      <c r="Y1000" s="81"/>
      <c r="Z1000" s="2104"/>
      <c r="AA1000" s="2100"/>
      <c r="AB1000" s="2565"/>
      <c r="AC1000" s="2864"/>
      <c r="AD1000" s="2561">
        <v>1645300</v>
      </c>
      <c r="AE1000" s="2562"/>
      <c r="AF1000" s="314"/>
      <c r="AG1000" s="174"/>
      <c r="AH1000" s="2808"/>
      <c r="AI1000" s="2808"/>
      <c r="AJ1000" s="2808"/>
      <c r="AK1000" s="2808"/>
      <c r="AL1000" s="130"/>
      <c r="AM1000" s="69"/>
      <c r="AN1000" s="174"/>
      <c r="AO1000" s="174"/>
    </row>
    <row r="1001" spans="1:41" ht="16" customHeight="1" x14ac:dyDescent="0.25">
      <c r="A1001" s="2729" t="s">
        <v>904</v>
      </c>
      <c r="B1001" s="2730"/>
      <c r="C1001" s="81"/>
      <c r="D1001" s="81"/>
      <c r="E1001" s="2761"/>
      <c r="F1001" s="2762"/>
      <c r="G1001" s="2565"/>
      <c r="H1001" s="2864"/>
      <c r="I1001" s="2556">
        <v>0</v>
      </c>
      <c r="J1001" s="2539"/>
      <c r="K1001" s="314"/>
      <c r="L1001" s="174"/>
      <c r="M1001" s="174"/>
      <c r="N1001" s="174"/>
      <c r="O1001" s="174"/>
      <c r="P1001" s="174"/>
      <c r="Q1001" s="174"/>
      <c r="R1001" s="69"/>
      <c r="S1001" s="174"/>
      <c r="T1001" s="174"/>
      <c r="U1001" s="301"/>
      <c r="V1001" s="2729" t="s">
        <v>904</v>
      </c>
      <c r="W1001" s="2730"/>
      <c r="X1001" s="81" t="s">
        <v>507</v>
      </c>
      <c r="Y1001" s="81" t="s">
        <v>508</v>
      </c>
      <c r="Z1001" s="2761">
        <v>15</v>
      </c>
      <c r="AA1001" s="2762"/>
      <c r="AB1001" s="2873">
        <v>34000</v>
      </c>
      <c r="AC1001" s="2874"/>
      <c r="AD1001" s="2556">
        <v>510000</v>
      </c>
      <c r="AE1001" s="2539"/>
      <c r="AF1001" s="314"/>
      <c r="AG1001" s="174"/>
      <c r="AH1001" s="2808"/>
      <c r="AI1001" s="2808"/>
      <c r="AJ1001" s="2808"/>
      <c r="AK1001" s="2808"/>
      <c r="AL1001" s="307"/>
      <c r="AM1001" s="69"/>
      <c r="AN1001" s="174"/>
      <c r="AO1001" s="174"/>
    </row>
    <row r="1002" spans="1:41" ht="16" customHeight="1" x14ac:dyDescent="0.25">
      <c r="A1002" s="2729" t="s">
        <v>1541</v>
      </c>
      <c r="B1002" s="2730"/>
      <c r="C1002" s="81"/>
      <c r="D1002" s="81"/>
      <c r="E1002" s="2104"/>
      <c r="F1002" s="2100"/>
      <c r="G1002" s="2565"/>
      <c r="H1002" s="2864"/>
      <c r="I1002" s="2556">
        <v>0</v>
      </c>
      <c r="J1002" s="2539"/>
      <c r="K1002" s="314"/>
      <c r="L1002" s="61"/>
      <c r="M1002" s="61"/>
      <c r="N1002" s="61"/>
      <c r="O1002" s="61"/>
      <c r="P1002" s="61"/>
      <c r="Q1002" s="61"/>
      <c r="R1002" s="174"/>
      <c r="S1002" s="174"/>
      <c r="T1002" s="174"/>
      <c r="U1002" s="301"/>
      <c r="V1002" s="2729" t="s">
        <v>1541</v>
      </c>
      <c r="W1002" s="2730"/>
      <c r="X1002" s="81"/>
      <c r="Y1002" s="81"/>
      <c r="Z1002" s="2104"/>
      <c r="AA1002" s="2100"/>
      <c r="AB1002" s="2556"/>
      <c r="AC1002" s="2864"/>
      <c r="AD1002" s="2556">
        <v>0</v>
      </c>
      <c r="AE1002" s="2539"/>
      <c r="AF1002" s="314"/>
      <c r="AG1002" s="174"/>
      <c r="AH1002" s="174"/>
      <c r="AI1002" s="174"/>
      <c r="AJ1002" s="174"/>
      <c r="AK1002" s="174"/>
      <c r="AL1002" s="174"/>
      <c r="AM1002" s="174"/>
      <c r="AN1002" s="174"/>
      <c r="AO1002" s="174"/>
    </row>
    <row r="1003" spans="1:41" ht="16" customHeight="1" x14ac:dyDescent="0.25">
      <c r="A1003" s="2729" t="s">
        <v>913</v>
      </c>
      <c r="B1003" s="2730"/>
      <c r="C1003" s="81"/>
      <c r="D1003" s="81"/>
      <c r="E1003" s="2761"/>
      <c r="F1003" s="2762"/>
      <c r="G1003" s="2565"/>
      <c r="H1003" s="2864"/>
      <c r="I1003" s="2556">
        <v>0</v>
      </c>
      <c r="J1003" s="2539"/>
      <c r="K1003" s="314"/>
      <c r="L1003" s="61"/>
      <c r="M1003" s="61"/>
      <c r="N1003" s="61"/>
      <c r="O1003" s="61"/>
      <c r="P1003" s="61"/>
      <c r="Q1003" s="61"/>
      <c r="R1003" s="61"/>
      <c r="S1003" s="174"/>
      <c r="T1003" s="174"/>
      <c r="U1003" s="301"/>
      <c r="V1003" s="2729" t="s">
        <v>913</v>
      </c>
      <c r="W1003" s="2730"/>
      <c r="X1003" s="81" t="s">
        <v>507</v>
      </c>
      <c r="Y1003" s="81" t="s">
        <v>508</v>
      </c>
      <c r="Z1003" s="2761">
        <v>5</v>
      </c>
      <c r="AA1003" s="2762"/>
      <c r="AB1003" s="2873">
        <v>34000</v>
      </c>
      <c r="AC1003" s="2874"/>
      <c r="AD1003" s="2556">
        <v>170000</v>
      </c>
      <c r="AE1003" s="2539"/>
      <c r="AF1003" s="314"/>
      <c r="AG1003" s="61"/>
      <c r="AH1003" s="61"/>
      <c r="AI1003" s="61"/>
      <c r="AJ1003" s="61"/>
      <c r="AK1003" s="61"/>
      <c r="AL1003" s="61"/>
      <c r="AM1003" s="61"/>
      <c r="AN1003" s="174"/>
      <c r="AO1003" s="174"/>
    </row>
    <row r="1004" spans="1:41" ht="16" customHeight="1" x14ac:dyDescent="0.25">
      <c r="A1004" s="2729" t="s">
        <v>745</v>
      </c>
      <c r="B1004" s="2730"/>
      <c r="C1004" s="81"/>
      <c r="D1004" s="81"/>
      <c r="E1004" s="2761"/>
      <c r="F1004" s="2762"/>
      <c r="G1004" s="2565"/>
      <c r="H1004" s="2864"/>
      <c r="I1004" s="2556">
        <v>0</v>
      </c>
      <c r="J1004" s="2539"/>
      <c r="K1004" s="314"/>
      <c r="L1004" s="61"/>
      <c r="M1004" s="61"/>
      <c r="N1004" s="61"/>
      <c r="O1004" s="61"/>
      <c r="P1004" s="61"/>
      <c r="Q1004" s="61"/>
      <c r="R1004" s="61"/>
      <c r="S1004" s="174"/>
      <c r="T1004" s="174"/>
      <c r="U1004" s="301"/>
      <c r="V1004" s="2729" t="s">
        <v>745</v>
      </c>
      <c r="W1004" s="2730"/>
      <c r="X1004" s="81" t="s">
        <v>507</v>
      </c>
      <c r="Y1004" s="81" t="s">
        <v>508</v>
      </c>
      <c r="Z1004" s="2761">
        <v>4</v>
      </c>
      <c r="AA1004" s="2762"/>
      <c r="AB1004" s="2873">
        <v>34000</v>
      </c>
      <c r="AC1004" s="2874"/>
      <c r="AD1004" s="2556">
        <v>136000</v>
      </c>
      <c r="AE1004" s="2539"/>
      <c r="AF1004" s="314"/>
      <c r="AG1004" s="61"/>
      <c r="AH1004" s="61"/>
      <c r="AI1004" s="61"/>
      <c r="AJ1004" s="61"/>
      <c r="AK1004" s="61"/>
      <c r="AL1004" s="61"/>
      <c r="AM1004" s="61"/>
      <c r="AN1004" s="174"/>
      <c r="AO1004" s="174"/>
    </row>
    <row r="1005" spans="1:41" ht="16" customHeight="1" x14ac:dyDescent="0.25">
      <c r="A1005" s="2729" t="s">
        <v>782</v>
      </c>
      <c r="B1005" s="2730"/>
      <c r="C1005" s="2101"/>
      <c r="D1005" s="81" t="s">
        <v>811</v>
      </c>
      <c r="E1005" s="2761">
        <v>1</v>
      </c>
      <c r="F1005" s="2762"/>
      <c r="G1005" s="2565"/>
      <c r="H1005" s="2864"/>
      <c r="I1005" s="2556">
        <v>300000</v>
      </c>
      <c r="J1005" s="2539"/>
      <c r="K1005" s="314"/>
      <c r="L1005" s="61"/>
      <c r="M1005" s="61"/>
      <c r="N1005" s="61"/>
      <c r="O1005" s="61"/>
      <c r="P1005" s="61"/>
      <c r="Q1005" s="61"/>
      <c r="R1005" s="61"/>
      <c r="S1005" s="174"/>
      <c r="T1005" s="174"/>
      <c r="U1005" s="301"/>
      <c r="V1005" s="2729" t="s">
        <v>782</v>
      </c>
      <c r="W1005" s="2730"/>
      <c r="X1005" s="2101"/>
      <c r="Y1005" s="81" t="s">
        <v>811</v>
      </c>
      <c r="Z1005" s="2761"/>
      <c r="AA1005" s="2762"/>
      <c r="AB1005" s="2565"/>
      <c r="AC1005" s="2864"/>
      <c r="AD1005" s="2556">
        <v>200000</v>
      </c>
      <c r="AE1005" s="2539"/>
      <c r="AF1005" s="314"/>
      <c r="AG1005" s="61"/>
      <c r="AH1005" s="61"/>
      <c r="AI1005" s="61"/>
      <c r="AJ1005" s="61"/>
      <c r="AK1005" s="61"/>
      <c r="AL1005" s="61"/>
      <c r="AM1005" s="61"/>
      <c r="AN1005" s="174"/>
      <c r="AO1005" s="174"/>
    </row>
    <row r="1006" spans="1:41" ht="16" customHeight="1" x14ac:dyDescent="0.25">
      <c r="A1006" s="2729" t="s">
        <v>630</v>
      </c>
      <c r="B1006" s="2730"/>
      <c r="C1006" s="81"/>
      <c r="D1006" s="81"/>
      <c r="E1006" s="2761"/>
      <c r="F1006" s="2762"/>
      <c r="G1006" s="2565"/>
      <c r="H1006" s="2864"/>
      <c r="I1006" s="2556">
        <v>0</v>
      </c>
      <c r="J1006" s="2539"/>
      <c r="K1006" s="314"/>
      <c r="L1006" s="61"/>
      <c r="M1006" s="61"/>
      <c r="N1006" s="61"/>
      <c r="O1006" s="61"/>
      <c r="P1006" s="61"/>
      <c r="Q1006" s="61"/>
      <c r="R1006" s="61"/>
      <c r="S1006" s="61"/>
      <c r="T1006" s="61"/>
      <c r="U1006" s="301"/>
      <c r="V1006" s="2729" t="s">
        <v>630</v>
      </c>
      <c r="W1006" s="2730"/>
      <c r="X1006" s="81"/>
      <c r="Y1006" s="81" t="s">
        <v>566</v>
      </c>
      <c r="Z1006" s="2761">
        <v>7</v>
      </c>
      <c r="AA1006" s="2762"/>
      <c r="AB1006" s="2556">
        <v>89900</v>
      </c>
      <c r="AC1006" s="2864"/>
      <c r="AD1006" s="2556">
        <v>629300</v>
      </c>
      <c r="AE1006" s="2539"/>
      <c r="AF1006" s="314"/>
      <c r="AG1006" s="61"/>
      <c r="AH1006" s="61"/>
      <c r="AI1006" s="61"/>
      <c r="AJ1006" s="61"/>
      <c r="AK1006" s="61"/>
      <c r="AL1006" s="61"/>
      <c r="AM1006" s="61"/>
      <c r="AN1006" s="61"/>
      <c r="AO1006" s="61"/>
    </row>
    <row r="1007" spans="1:41" ht="16" customHeight="1" thickBot="1" x14ac:dyDescent="0.2">
      <c r="A1007" s="3011" t="s">
        <v>568</v>
      </c>
      <c r="B1007" s="3012"/>
      <c r="C1007" s="246"/>
      <c r="D1007" s="247"/>
      <c r="E1007" s="2552">
        <v>64</v>
      </c>
      <c r="F1007" s="2553"/>
      <c r="G1007" s="2554"/>
      <c r="H1007" s="2555"/>
      <c r="I1007" s="2552">
        <v>2476000</v>
      </c>
      <c r="J1007" s="2553"/>
      <c r="K1007" s="314"/>
      <c r="L1007" s="61"/>
      <c r="M1007" s="61"/>
      <c r="N1007" s="61"/>
      <c r="O1007" s="61"/>
      <c r="P1007" s="61"/>
      <c r="Q1007" s="61"/>
      <c r="R1007" s="61"/>
      <c r="S1007" s="174"/>
      <c r="T1007" s="174"/>
      <c r="U1007" s="301"/>
      <c r="V1007" s="3011" t="s">
        <v>568</v>
      </c>
      <c r="W1007" s="3012"/>
      <c r="X1007" s="246"/>
      <c r="Y1007" s="247"/>
      <c r="Z1007" s="2552">
        <v>51</v>
      </c>
      <c r="AA1007" s="2553"/>
      <c r="AB1007" s="2554"/>
      <c r="AC1007" s="2555"/>
      <c r="AD1007" s="2552">
        <v>2563300</v>
      </c>
      <c r="AE1007" s="2553"/>
      <c r="AF1007" s="314"/>
      <c r="AG1007" s="61"/>
      <c r="AH1007" s="61"/>
      <c r="AI1007" s="61"/>
      <c r="AJ1007" s="61"/>
      <c r="AK1007" s="61"/>
      <c r="AL1007" s="61"/>
      <c r="AM1007" s="61"/>
      <c r="AN1007" s="174"/>
      <c r="AO1007" s="174"/>
    </row>
    <row r="1008" spans="1:41" ht="16" customHeight="1" x14ac:dyDescent="0.15"/>
    <row r="1009" spans="1:41" ht="16" customHeight="1" x14ac:dyDescent="0.15"/>
    <row r="1010" spans="1:41" ht="16" customHeight="1" x14ac:dyDescent="0.15"/>
    <row r="1011" spans="1:41" ht="16" customHeight="1" x14ac:dyDescent="0.15"/>
    <row r="1012" spans="1:41" ht="16" customHeight="1" x14ac:dyDescent="0.15">
      <c r="A1012" s="2613" t="s">
        <v>1888</v>
      </c>
      <c r="B1012" s="2613"/>
      <c r="C1012" s="2613"/>
      <c r="D1012" s="2613"/>
      <c r="E1012" s="2613"/>
      <c r="F1012" s="2613"/>
      <c r="G1012" s="2613"/>
      <c r="H1012" s="2613"/>
      <c r="I1012" s="2613"/>
      <c r="J1012" s="2613"/>
      <c r="K1012" s="2613"/>
      <c r="L1012" s="2613"/>
      <c r="M1012" s="2613"/>
      <c r="N1012" s="2613"/>
      <c r="O1012" s="2613"/>
      <c r="P1012" s="2613"/>
      <c r="Q1012" s="2613"/>
      <c r="R1012" s="2613"/>
      <c r="S1012" s="2613"/>
      <c r="T1012" s="2613"/>
      <c r="U1012" s="313"/>
      <c r="V1012" s="2613" t="s">
        <v>1907</v>
      </c>
      <c r="W1012" s="2613"/>
      <c r="X1012" s="2613"/>
      <c r="Y1012" s="2613"/>
      <c r="Z1012" s="2613"/>
      <c r="AA1012" s="2613"/>
      <c r="AB1012" s="2613"/>
      <c r="AC1012" s="2613"/>
      <c r="AD1012" s="2613"/>
      <c r="AE1012" s="2613"/>
      <c r="AF1012" s="2613"/>
      <c r="AG1012" s="2613"/>
      <c r="AH1012" s="2613"/>
      <c r="AI1012" s="2613"/>
      <c r="AJ1012" s="2613"/>
      <c r="AK1012" s="2613"/>
      <c r="AL1012" s="2613"/>
      <c r="AM1012" s="2613"/>
      <c r="AN1012" s="2613"/>
      <c r="AO1012" s="2613"/>
    </row>
    <row r="1013" spans="1:41" ht="16" customHeight="1" thickBot="1" x14ac:dyDescent="0.2">
      <c r="A1013" s="2613"/>
      <c r="B1013" s="2613"/>
      <c r="C1013" s="2613"/>
      <c r="D1013" s="2613"/>
      <c r="E1013" s="2613"/>
      <c r="F1013" s="2613"/>
      <c r="G1013" s="2613"/>
      <c r="H1013" s="2613"/>
      <c r="I1013" s="2613"/>
      <c r="J1013" s="2613"/>
      <c r="K1013" s="2613"/>
      <c r="L1013" s="2613"/>
      <c r="M1013" s="2613"/>
      <c r="N1013" s="2613"/>
      <c r="O1013" s="2613"/>
      <c r="P1013" s="2613"/>
      <c r="Q1013" s="2613"/>
      <c r="R1013" s="2613"/>
      <c r="S1013" s="2613"/>
      <c r="T1013" s="2613"/>
      <c r="U1013" s="301"/>
      <c r="V1013" s="174"/>
      <c r="W1013" s="174"/>
      <c r="X1013" s="174"/>
      <c r="Y1013" s="174"/>
      <c r="Z1013" s="174"/>
      <c r="AA1013" s="174"/>
      <c r="AB1013" s="174"/>
      <c r="AC1013" s="174"/>
      <c r="AD1013" s="174"/>
      <c r="AE1013" s="174"/>
      <c r="AF1013" s="314"/>
      <c r="AG1013" s="61"/>
      <c r="AH1013" s="61"/>
      <c r="AI1013" s="61"/>
      <c r="AJ1013" s="61"/>
      <c r="AK1013" s="61"/>
      <c r="AL1013" s="61"/>
      <c r="AM1013" s="61"/>
      <c r="AN1013" s="61"/>
      <c r="AO1013" s="61"/>
    </row>
    <row r="1014" spans="1:41" ht="16" customHeight="1" x14ac:dyDescent="0.25">
      <c r="A1014" s="2601" t="s">
        <v>446</v>
      </c>
      <c r="B1014" s="2602"/>
      <c r="C1014" s="2601" t="s">
        <v>447</v>
      </c>
      <c r="D1014" s="2606"/>
      <c r="E1014" s="2606"/>
      <c r="F1014" s="2602"/>
      <c r="G1014" s="2601" t="s">
        <v>448</v>
      </c>
      <c r="H1014" s="2602"/>
      <c r="I1014" s="2601" t="s">
        <v>449</v>
      </c>
      <c r="J1014" s="2602"/>
      <c r="K1014" s="61"/>
      <c r="L1014" s="2599" t="s">
        <v>446</v>
      </c>
      <c r="M1014" s="2601" t="s">
        <v>447</v>
      </c>
      <c r="N1014" s="2606"/>
      <c r="O1014" s="2606"/>
      <c r="P1014" s="2602"/>
      <c r="Q1014" s="2601" t="s">
        <v>448</v>
      </c>
      <c r="R1014" s="2602"/>
      <c r="S1014" s="2601"/>
      <c r="T1014" s="2602"/>
      <c r="U1014" s="302"/>
      <c r="V1014" s="2601" t="s">
        <v>446</v>
      </c>
      <c r="W1014" s="2602"/>
      <c r="X1014" s="2601" t="s">
        <v>447</v>
      </c>
      <c r="Y1014" s="2606"/>
      <c r="Z1014" s="2606"/>
      <c r="AA1014" s="2602"/>
      <c r="AB1014" s="2601" t="s">
        <v>448</v>
      </c>
      <c r="AC1014" s="2602"/>
      <c r="AD1014" s="2601" t="s">
        <v>449</v>
      </c>
      <c r="AE1014" s="2602"/>
      <c r="AF1014" s="61"/>
      <c r="AG1014" s="2599" t="s">
        <v>446</v>
      </c>
      <c r="AH1014" s="2601" t="s">
        <v>447</v>
      </c>
      <c r="AI1014" s="2606"/>
      <c r="AJ1014" s="2606"/>
      <c r="AK1014" s="2602"/>
      <c r="AL1014" s="2601" t="s">
        <v>448</v>
      </c>
      <c r="AM1014" s="2602"/>
      <c r="AN1014" s="2601"/>
      <c r="AO1014" s="2895"/>
    </row>
    <row r="1015" spans="1:41" ht="16" customHeight="1" thickBot="1" x14ac:dyDescent="0.3">
      <c r="A1015" s="2583"/>
      <c r="B1015" s="2584"/>
      <c r="C1015" s="2585"/>
      <c r="D1015" s="2607"/>
      <c r="E1015" s="2607"/>
      <c r="F1015" s="2586"/>
      <c r="G1015" s="2583" t="s">
        <v>451</v>
      </c>
      <c r="H1015" s="2584"/>
      <c r="I1015" s="2583"/>
      <c r="J1015" s="2584"/>
      <c r="K1015" s="61"/>
      <c r="L1015" s="2663"/>
      <c r="M1015" s="2585"/>
      <c r="N1015" s="2607"/>
      <c r="O1015" s="2607"/>
      <c r="P1015" s="2586"/>
      <c r="Q1015" s="2583" t="s">
        <v>451</v>
      </c>
      <c r="R1015" s="2584"/>
      <c r="S1015" s="2583" t="s">
        <v>281</v>
      </c>
      <c r="T1015" s="2584"/>
      <c r="U1015" s="302"/>
      <c r="V1015" s="2583"/>
      <c r="W1015" s="2584"/>
      <c r="X1015" s="2585"/>
      <c r="Y1015" s="2607"/>
      <c r="Z1015" s="2607"/>
      <c r="AA1015" s="2586"/>
      <c r="AB1015" s="2583" t="s">
        <v>451</v>
      </c>
      <c r="AC1015" s="2584"/>
      <c r="AD1015" s="2583"/>
      <c r="AE1015" s="2584"/>
      <c r="AF1015" s="61"/>
      <c r="AG1015" s="2663"/>
      <c r="AH1015" s="2585"/>
      <c r="AI1015" s="2607"/>
      <c r="AJ1015" s="2607"/>
      <c r="AK1015" s="2586"/>
      <c r="AL1015" s="2583" t="s">
        <v>451</v>
      </c>
      <c r="AM1015" s="2584"/>
      <c r="AN1015" s="2583" t="s">
        <v>281</v>
      </c>
      <c r="AO1015" s="2864"/>
    </row>
    <row r="1016" spans="1:41" ht="16" customHeight="1" x14ac:dyDescent="0.25">
      <c r="A1016" s="2583"/>
      <c r="B1016" s="2584"/>
      <c r="C1016" t="s">
        <v>452</v>
      </c>
      <c r="D1016" s="2663" t="s">
        <v>453</v>
      </c>
      <c r="E1016" s="2583" t="s">
        <v>454</v>
      </c>
      <c r="F1016" s="2584"/>
      <c r="G1016" s="2583" t="s">
        <v>455</v>
      </c>
      <c r="H1016" s="2584"/>
      <c r="I1016" s="2583" t="s">
        <v>357</v>
      </c>
      <c r="J1016" s="2584"/>
      <c r="K1016" s="61"/>
      <c r="L1016" s="2663"/>
      <c r="M1016" t="s">
        <v>452</v>
      </c>
      <c r="N1016" s="2599" t="s">
        <v>453</v>
      </c>
      <c r="O1016" s="2601" t="s">
        <v>454</v>
      </c>
      <c r="P1016" s="2602"/>
      <c r="Q1016" s="2583" t="s">
        <v>455</v>
      </c>
      <c r="R1016" s="2584"/>
      <c r="S1016" s="2583" t="s">
        <v>357</v>
      </c>
      <c r="T1016" s="2584"/>
      <c r="U1016" s="302"/>
      <c r="V1016" s="2583"/>
      <c r="W1016" s="2584"/>
      <c r="X1016" t="s">
        <v>452</v>
      </c>
      <c r="Y1016" s="2663" t="s">
        <v>453</v>
      </c>
      <c r="Z1016" s="2583" t="s">
        <v>454</v>
      </c>
      <c r="AA1016" s="2584"/>
      <c r="AB1016" s="2583" t="s">
        <v>455</v>
      </c>
      <c r="AC1016" s="2584"/>
      <c r="AD1016" s="2583" t="s">
        <v>357</v>
      </c>
      <c r="AE1016" s="2584"/>
      <c r="AF1016" s="61"/>
      <c r="AG1016" s="2663"/>
      <c r="AH1016" t="s">
        <v>452</v>
      </c>
      <c r="AI1016" s="2663" t="s">
        <v>453</v>
      </c>
      <c r="AJ1016" s="2583" t="s">
        <v>454</v>
      </c>
      <c r="AK1016" s="2584"/>
      <c r="AL1016" s="2583" t="s">
        <v>455</v>
      </c>
      <c r="AM1016" s="2584"/>
      <c r="AN1016" s="2583" t="s">
        <v>357</v>
      </c>
      <c r="AO1016" s="2864"/>
    </row>
    <row r="1017" spans="1:41" ht="16" customHeight="1" thickBot="1" x14ac:dyDescent="0.3">
      <c r="A1017" s="2585"/>
      <c r="B1017" s="2586"/>
      <c r="C1017" t="s">
        <v>456</v>
      </c>
      <c r="D1017" s="2600"/>
      <c r="E1017" s="2585"/>
      <c r="F1017" s="2586"/>
      <c r="G1017" s="2585"/>
      <c r="H1017" s="2586"/>
      <c r="I1017" s="2585"/>
      <c r="J1017" s="2586"/>
      <c r="K1017" s="61"/>
      <c r="L1017" s="2600"/>
      <c r="M1017" s="71" t="s">
        <v>456</v>
      </c>
      <c r="N1017" s="2600"/>
      <c r="O1017" s="2585"/>
      <c r="P1017" s="2586"/>
      <c r="Q1017" s="2585"/>
      <c r="R1017" s="2586"/>
      <c r="S1017" s="2585"/>
      <c r="T1017" s="2586"/>
      <c r="U1017" s="302"/>
      <c r="V1017" s="2585"/>
      <c r="W1017" s="2586"/>
      <c r="X1017" t="s">
        <v>456</v>
      </c>
      <c r="Y1017" s="2600"/>
      <c r="Z1017" s="2585"/>
      <c r="AA1017" s="2586"/>
      <c r="AB1017" s="2585"/>
      <c r="AC1017" s="2586"/>
      <c r="AD1017" s="2585"/>
      <c r="AE1017" s="2586"/>
      <c r="AF1017" s="61"/>
      <c r="AG1017" s="2600"/>
      <c r="AH1017" s="71" t="s">
        <v>456</v>
      </c>
      <c r="AI1017" s="2600"/>
      <c r="AJ1017" s="2585"/>
      <c r="AK1017" s="2586"/>
      <c r="AL1017" s="2585"/>
      <c r="AM1017" s="2586"/>
      <c r="AN1017" s="2893"/>
      <c r="AO1017" s="2894"/>
    </row>
    <row r="1018" spans="1:41" ht="16" customHeight="1" x14ac:dyDescent="0.25">
      <c r="A1018" s="3009" t="s">
        <v>457</v>
      </c>
      <c r="B1018" s="3010"/>
      <c r="C1018" s="2094"/>
      <c r="F1018" s="2096"/>
      <c r="G1018" s="2565"/>
      <c r="H1018" s="2864"/>
      <c r="I1018" s="2556"/>
      <c r="J1018" s="2864"/>
      <c r="K1018" s="314"/>
      <c r="L1018" s="80" t="s">
        <v>458</v>
      </c>
      <c r="M1018" s="2095"/>
      <c r="N1018" s="2096"/>
      <c r="O1018" s="2097"/>
      <c r="P1018" s="2105"/>
      <c r="Q1018" s="2591"/>
      <c r="R1018" s="2592"/>
      <c r="S1018" s="2591"/>
      <c r="T1018" s="2592"/>
      <c r="U1018" s="192"/>
      <c r="V1018" s="3009" t="s">
        <v>457</v>
      </c>
      <c r="W1018" s="3010"/>
      <c r="X1018" s="2094"/>
      <c r="AA1018" s="2096"/>
      <c r="AB1018" s="2565"/>
      <c r="AC1018" s="2864"/>
      <c r="AD1018" s="2565"/>
      <c r="AE1018" s="2864"/>
      <c r="AF1018" s="314"/>
      <c r="AG1018" s="80" t="s">
        <v>458</v>
      </c>
      <c r="AH1018" s="2095"/>
      <c r="AI1018" s="2096"/>
      <c r="AJ1018" s="2591"/>
      <c r="AK1018" s="2592"/>
      <c r="AL1018" s="2591"/>
      <c r="AM1018" s="2592"/>
      <c r="AN1018" s="2591"/>
      <c r="AO1018" s="2592"/>
    </row>
    <row r="1019" spans="1:41" ht="16" customHeight="1" x14ac:dyDescent="0.25">
      <c r="A1019" s="2731" t="s">
        <v>990</v>
      </c>
      <c r="B1019" s="2732"/>
      <c r="C1019" s="98"/>
      <c r="D1019" s="2098"/>
      <c r="G1019" s="2565"/>
      <c r="H1019" s="2864"/>
      <c r="I1019" s="2888">
        <v>68000</v>
      </c>
      <c r="J1019" s="2881"/>
      <c r="K1019" s="314"/>
      <c r="L1019" s="83"/>
      <c r="M1019" s="2099"/>
      <c r="Q1019" s="2556"/>
      <c r="R1019" s="2539"/>
      <c r="S1019" s="2556"/>
      <c r="T1019" s="2539"/>
      <c r="U1019" s="192"/>
      <c r="V1019" s="2731" t="s">
        <v>990</v>
      </c>
      <c r="W1019" s="2732"/>
      <c r="X1019" s="2101"/>
      <c r="AB1019" s="2565"/>
      <c r="AC1019" s="2864"/>
      <c r="AD1019" s="2888">
        <v>0</v>
      </c>
      <c r="AE1019" s="2881"/>
      <c r="AF1019" s="314"/>
      <c r="AG1019" s="83"/>
      <c r="AH1019" s="2099"/>
      <c r="AJ1019" s="2556"/>
      <c r="AK1019" s="2539"/>
      <c r="AL1019" s="2556"/>
      <c r="AM1019" s="2539"/>
      <c r="AN1019" s="2556"/>
      <c r="AO1019" s="2539"/>
    </row>
    <row r="1020" spans="1:41" ht="16" customHeight="1" x14ac:dyDescent="0.25">
      <c r="A1020" s="2729" t="s">
        <v>991</v>
      </c>
      <c r="B1020" s="2730"/>
      <c r="C1020" t="s">
        <v>507</v>
      </c>
      <c r="D1020" t="s">
        <v>508</v>
      </c>
      <c r="E1020" s="2761">
        <v>1</v>
      </c>
      <c r="F1020" s="2762"/>
      <c r="G1020" s="2873">
        <v>34000</v>
      </c>
      <c r="H1020" s="2874"/>
      <c r="I1020" s="2556">
        <v>34000</v>
      </c>
      <c r="J1020" s="2539"/>
      <c r="K1020" s="314"/>
      <c r="L1020" s="83" t="s">
        <v>461</v>
      </c>
      <c r="M1020" t="s">
        <v>1247</v>
      </c>
      <c r="N1020" t="s">
        <v>463</v>
      </c>
      <c r="O1020" s="2725">
        <v>0.5</v>
      </c>
      <c r="P1020" s="2726"/>
      <c r="Q1020" s="2556">
        <v>64100</v>
      </c>
      <c r="R1020" s="2539"/>
      <c r="S1020" s="2556">
        <v>32050</v>
      </c>
      <c r="T1020" s="2539"/>
      <c r="U1020" s="192"/>
      <c r="V1020" s="2729" t="s">
        <v>991</v>
      </c>
      <c r="W1020" s="2730"/>
      <c r="X1020" s="2101"/>
      <c r="AB1020" s="2565"/>
      <c r="AC1020" s="2864"/>
      <c r="AD1020" s="2565"/>
      <c r="AE1020" s="2864"/>
      <c r="AF1020" s="314"/>
      <c r="AG1020" s="83" t="s">
        <v>461</v>
      </c>
      <c r="AJ1020" s="2556"/>
      <c r="AK1020" s="2539"/>
      <c r="AL1020" s="2556"/>
      <c r="AM1020" s="2539"/>
      <c r="AN1020" s="2556"/>
      <c r="AO1020" s="2539"/>
    </row>
    <row r="1021" spans="1:41" ht="16" customHeight="1" x14ac:dyDescent="0.25">
      <c r="A1021" s="2729" t="s">
        <v>992</v>
      </c>
      <c r="B1021" s="2730"/>
      <c r="C1021" t="s">
        <v>507</v>
      </c>
      <c r="D1021" t="s">
        <v>508</v>
      </c>
      <c r="E1021" s="2761">
        <v>1</v>
      </c>
      <c r="F1021" s="2762"/>
      <c r="G1021" s="2873">
        <v>34000</v>
      </c>
      <c r="H1021" s="2874"/>
      <c r="I1021" s="2556">
        <v>34000</v>
      </c>
      <c r="J1021" s="2539"/>
      <c r="K1021" s="314"/>
      <c r="L1021" s="83" t="s">
        <v>873</v>
      </c>
      <c r="O1021" s="2724"/>
      <c r="P1021" s="2550"/>
      <c r="Q1021" s="2556"/>
      <c r="R1021" s="2539"/>
      <c r="S1021" s="2556">
        <v>0</v>
      </c>
      <c r="T1021" s="2539"/>
      <c r="U1021" s="192"/>
      <c r="V1021" s="2729" t="s">
        <v>992</v>
      </c>
      <c r="W1021" s="2730"/>
      <c r="X1021" s="2101"/>
      <c r="AB1021" s="2556"/>
      <c r="AC1021" s="2864"/>
      <c r="AD1021" s="2556">
        <v>0</v>
      </c>
      <c r="AE1021" s="2539"/>
      <c r="AF1021" s="314"/>
      <c r="AG1021" s="83" t="s">
        <v>873</v>
      </c>
      <c r="AJ1021" s="2556"/>
      <c r="AK1021" s="2539"/>
      <c r="AL1021" s="2556"/>
      <c r="AM1021" s="2539"/>
      <c r="AN1021" s="2556">
        <v>0</v>
      </c>
      <c r="AO1021" s="2539"/>
    </row>
    <row r="1022" spans="1:41" ht="16" customHeight="1" x14ac:dyDescent="0.25">
      <c r="A1022" s="2731" t="s">
        <v>1002</v>
      </c>
      <c r="B1022" s="2732"/>
      <c r="C1022" s="2102"/>
      <c r="E1022" s="2761"/>
      <c r="F1022" s="2762"/>
      <c r="G1022" s="2565"/>
      <c r="H1022" s="2864"/>
      <c r="I1022" s="2888">
        <v>102000</v>
      </c>
      <c r="J1022" s="2881"/>
      <c r="K1022" s="314"/>
      <c r="L1022" s="83" t="s">
        <v>1581</v>
      </c>
      <c r="M1022" t="s">
        <v>779</v>
      </c>
      <c r="N1022" t="s">
        <v>463</v>
      </c>
      <c r="O1022" s="2724">
        <v>4</v>
      </c>
      <c r="P1022" s="2550"/>
      <c r="Q1022" s="2556">
        <v>58900</v>
      </c>
      <c r="R1022" s="2539"/>
      <c r="S1022" s="2556">
        <v>235600</v>
      </c>
      <c r="T1022" s="2539"/>
      <c r="U1022" s="192"/>
      <c r="V1022" s="2731" t="s">
        <v>1002</v>
      </c>
      <c r="W1022" s="2732"/>
      <c r="X1022" s="2101"/>
      <c r="AB1022" s="2565"/>
      <c r="AC1022" s="2864"/>
      <c r="AD1022" s="2888">
        <v>0</v>
      </c>
      <c r="AE1022" s="2881"/>
      <c r="AF1022" s="314"/>
      <c r="AG1022" s="83" t="s">
        <v>883</v>
      </c>
      <c r="AH1022" t="s">
        <v>779</v>
      </c>
      <c r="AI1022" t="s">
        <v>463</v>
      </c>
      <c r="AJ1022" s="2724">
        <v>4</v>
      </c>
      <c r="AK1022" s="2550"/>
      <c r="AL1022" s="2556">
        <v>58900</v>
      </c>
      <c r="AM1022" s="2539"/>
      <c r="AN1022" s="2556">
        <v>235600</v>
      </c>
      <c r="AO1022" s="2539"/>
    </row>
    <row r="1023" spans="1:41" ht="16" customHeight="1" x14ac:dyDescent="0.25">
      <c r="A1023" s="2729" t="s">
        <v>1003</v>
      </c>
      <c r="B1023" s="2730"/>
      <c r="C1023" t="s">
        <v>507</v>
      </c>
      <c r="D1023" t="s">
        <v>508</v>
      </c>
      <c r="E1023" s="2761">
        <v>3</v>
      </c>
      <c r="F1023" s="2762"/>
      <c r="G1023" s="2873">
        <v>34000</v>
      </c>
      <c r="H1023" s="2874"/>
      <c r="I1023" s="2556">
        <v>102000</v>
      </c>
      <c r="J1023" s="2539"/>
      <c r="K1023" s="314"/>
      <c r="L1023" s="83" t="s">
        <v>1066</v>
      </c>
      <c r="M1023" t="s">
        <v>625</v>
      </c>
      <c r="N1023" t="s">
        <v>484</v>
      </c>
      <c r="O1023" s="2724">
        <v>4</v>
      </c>
      <c r="P1023" s="2550"/>
      <c r="Q1023" s="2556">
        <v>17550</v>
      </c>
      <c r="R1023" s="2539"/>
      <c r="S1023" s="2556">
        <v>70200</v>
      </c>
      <c r="T1023" s="2539"/>
      <c r="U1023" s="192"/>
      <c r="V1023" s="2729" t="s">
        <v>1003</v>
      </c>
      <c r="W1023" s="2730"/>
      <c r="X1023" s="2101"/>
      <c r="AB1023" s="2565"/>
      <c r="AC1023" s="2864"/>
      <c r="AD1023" s="2565"/>
      <c r="AE1023" s="2864"/>
      <c r="AF1023" s="314"/>
      <c r="AG1023" s="83" t="s">
        <v>1066</v>
      </c>
      <c r="AH1023" t="s">
        <v>591</v>
      </c>
      <c r="AI1023" t="s">
        <v>484</v>
      </c>
      <c r="AJ1023" s="2724">
        <v>4</v>
      </c>
      <c r="AK1023" s="2550"/>
      <c r="AL1023" s="2556">
        <v>14850</v>
      </c>
      <c r="AM1023" s="2539"/>
      <c r="AN1023" s="2556">
        <v>59400</v>
      </c>
      <c r="AO1023" s="2539"/>
    </row>
    <row r="1024" spans="1:41" ht="16" customHeight="1" x14ac:dyDescent="0.25">
      <c r="A1024" s="2729" t="s">
        <v>992</v>
      </c>
      <c r="B1024" s="2730"/>
      <c r="E1024" s="2761"/>
      <c r="F1024" s="2762"/>
      <c r="G1024" s="2565"/>
      <c r="H1024" s="2864"/>
      <c r="I1024" s="2565"/>
      <c r="J1024" s="2864"/>
      <c r="K1024" s="314"/>
      <c r="L1024" s="83" t="s">
        <v>881</v>
      </c>
      <c r="M1024" t="s">
        <v>1103</v>
      </c>
      <c r="N1024" t="s">
        <v>484</v>
      </c>
      <c r="O1024" s="2724">
        <v>5</v>
      </c>
      <c r="P1024" s="2550"/>
      <c r="Q1024" s="2556">
        <v>33700</v>
      </c>
      <c r="R1024" s="2539"/>
      <c r="S1024" s="2556">
        <v>168500</v>
      </c>
      <c r="T1024" s="2539"/>
      <c r="U1024" s="192"/>
      <c r="V1024" s="2729" t="s">
        <v>992</v>
      </c>
      <c r="W1024" s="2730"/>
      <c r="X1024" s="2101"/>
      <c r="AB1024" s="2565"/>
      <c r="AC1024" s="2864"/>
      <c r="AD1024" s="2565"/>
      <c r="AE1024" s="2864"/>
      <c r="AF1024" s="314"/>
      <c r="AG1024" s="83" t="s">
        <v>881</v>
      </c>
      <c r="AH1024" t="s">
        <v>1103</v>
      </c>
      <c r="AI1024" t="s">
        <v>484</v>
      </c>
      <c r="AJ1024" s="2724">
        <v>5</v>
      </c>
      <c r="AK1024" s="2550"/>
      <c r="AL1024" s="2556">
        <v>33700</v>
      </c>
      <c r="AM1024" s="2539"/>
      <c r="AN1024" s="2556">
        <v>168500</v>
      </c>
      <c r="AO1024" s="2539"/>
    </row>
    <row r="1025" spans="1:41" ht="16" customHeight="1" x14ac:dyDescent="0.25">
      <c r="A1025" s="2729" t="s">
        <v>1004</v>
      </c>
      <c r="B1025" s="2730"/>
      <c r="E1025" s="2761"/>
      <c r="F1025" s="2762"/>
      <c r="G1025" s="2565"/>
      <c r="H1025" s="2864"/>
      <c r="I1025" s="2565"/>
      <c r="J1025" s="2864"/>
      <c r="K1025" s="314"/>
      <c r="L1025" s="83" t="s">
        <v>545</v>
      </c>
      <c r="M1025" t="s">
        <v>470</v>
      </c>
      <c r="N1025" t="s">
        <v>826</v>
      </c>
      <c r="O1025" s="2724">
        <v>4</v>
      </c>
      <c r="P1025" s="2550"/>
      <c r="Q1025" s="2556">
        <v>75800</v>
      </c>
      <c r="R1025" s="2539"/>
      <c r="S1025" s="2556">
        <v>303200</v>
      </c>
      <c r="T1025" s="2539"/>
      <c r="U1025" s="192"/>
      <c r="V1025" s="2729" t="s">
        <v>1004</v>
      </c>
      <c r="W1025" s="2730"/>
      <c r="X1025" s="2101"/>
      <c r="AB1025" s="2565"/>
      <c r="AC1025" s="2864"/>
      <c r="AD1025" s="2565"/>
      <c r="AE1025" s="2864"/>
      <c r="AF1025" s="314"/>
      <c r="AG1025" s="83" t="s">
        <v>545</v>
      </c>
      <c r="AH1025" t="s">
        <v>470</v>
      </c>
      <c r="AI1025" t="s">
        <v>826</v>
      </c>
      <c r="AJ1025" s="2724">
        <v>4</v>
      </c>
      <c r="AK1025" s="2550"/>
      <c r="AL1025" s="2556">
        <v>75800</v>
      </c>
      <c r="AM1025" s="2539"/>
      <c r="AN1025" s="2556">
        <v>303200</v>
      </c>
      <c r="AO1025" s="2539"/>
    </row>
    <row r="1026" spans="1:41" ht="16" customHeight="1" x14ac:dyDescent="0.25">
      <c r="A1026" s="2731" t="s">
        <v>1005</v>
      </c>
      <c r="B1026" s="2732"/>
      <c r="C1026" s="2101"/>
      <c r="E1026" s="2761"/>
      <c r="F1026" s="2762"/>
      <c r="G1026" s="2565"/>
      <c r="H1026" s="2864"/>
      <c r="I1026" s="2561">
        <v>612000</v>
      </c>
      <c r="J1026" s="2881"/>
      <c r="K1026" s="314"/>
      <c r="L1026" s="2098" t="s">
        <v>546</v>
      </c>
      <c r="M1026" t="s">
        <v>770</v>
      </c>
      <c r="N1026" t="s">
        <v>826</v>
      </c>
      <c r="O1026" s="2724">
        <v>6</v>
      </c>
      <c r="P1026" s="2550"/>
      <c r="Q1026" s="2556">
        <v>83300</v>
      </c>
      <c r="R1026" s="2539"/>
      <c r="S1026" s="2556">
        <v>499800</v>
      </c>
      <c r="T1026" s="2539"/>
      <c r="U1026" s="192"/>
      <c r="V1026" s="2731" t="s">
        <v>1005</v>
      </c>
      <c r="W1026" s="2732"/>
      <c r="X1026" s="2098"/>
      <c r="AB1026" s="2565"/>
      <c r="AC1026" s="2677"/>
      <c r="AD1026" s="2561">
        <v>0</v>
      </c>
      <c r="AE1026" s="2881"/>
      <c r="AF1026" s="314"/>
      <c r="AG1026" s="2098" t="s">
        <v>546</v>
      </c>
      <c r="AH1026" t="s">
        <v>770</v>
      </c>
      <c r="AI1026" t="s">
        <v>826</v>
      </c>
      <c r="AJ1026" s="2724">
        <v>6</v>
      </c>
      <c r="AK1026" s="2550"/>
      <c r="AL1026" s="2556">
        <v>83300</v>
      </c>
      <c r="AM1026" s="2539"/>
      <c r="AN1026" s="2556">
        <v>499800</v>
      </c>
      <c r="AO1026" s="2539"/>
    </row>
    <row r="1027" spans="1:41" ht="16" customHeight="1" x14ac:dyDescent="0.15">
      <c r="A1027" s="2729" t="s">
        <v>1007</v>
      </c>
      <c r="B1027" s="2730"/>
      <c r="E1027" s="2724"/>
      <c r="F1027" s="2550"/>
      <c r="G1027" s="2873"/>
      <c r="H1027" s="2874"/>
      <c r="I1027" s="2556">
        <v>0</v>
      </c>
      <c r="J1027" s="2539"/>
      <c r="K1027" s="314"/>
      <c r="L1027" s="83" t="s">
        <v>548</v>
      </c>
      <c r="M1027" t="s">
        <v>1690</v>
      </c>
      <c r="N1027" t="s">
        <v>484</v>
      </c>
      <c r="O1027" s="2724">
        <v>4</v>
      </c>
      <c r="P1027" s="2550"/>
      <c r="Q1027" s="2556">
        <v>21800</v>
      </c>
      <c r="R1027" s="2539"/>
      <c r="S1027" s="2556">
        <v>87200</v>
      </c>
      <c r="T1027" s="2539"/>
      <c r="U1027" s="192"/>
      <c r="V1027" s="2729" t="s">
        <v>1007</v>
      </c>
      <c r="W1027" s="2730"/>
      <c r="X1027" s="2098"/>
      <c r="AB1027" s="2556"/>
      <c r="AC1027" s="2539"/>
      <c r="AD1027" s="2556"/>
      <c r="AE1027" s="2539"/>
      <c r="AF1027" s="314"/>
      <c r="AG1027" s="83" t="s">
        <v>548</v>
      </c>
      <c r="AH1027" t="s">
        <v>576</v>
      </c>
      <c r="AI1027" t="s">
        <v>484</v>
      </c>
      <c r="AJ1027" s="2724">
        <v>4</v>
      </c>
      <c r="AK1027" s="2550"/>
      <c r="AL1027" s="2556">
        <v>21800</v>
      </c>
      <c r="AM1027" s="2539"/>
      <c r="AN1027" s="2556">
        <v>87200</v>
      </c>
      <c r="AO1027" s="2539"/>
    </row>
    <row r="1028" spans="1:41" ht="16" customHeight="1" x14ac:dyDescent="0.15">
      <c r="A1028" s="2729" t="s">
        <v>1008</v>
      </c>
      <c r="B1028" s="2730"/>
      <c r="C1028" t="s">
        <v>507</v>
      </c>
      <c r="D1028" t="s">
        <v>508</v>
      </c>
      <c r="E1028" s="2724">
        <v>6</v>
      </c>
      <c r="F1028" s="2550"/>
      <c r="G1028" s="2873">
        <v>34000</v>
      </c>
      <c r="H1028" s="2874"/>
      <c r="I1028" s="2556">
        <v>204000</v>
      </c>
      <c r="J1028" s="2539"/>
      <c r="K1028" s="314"/>
      <c r="L1028" s="83" t="s">
        <v>886</v>
      </c>
      <c r="M1028" t="s">
        <v>1072</v>
      </c>
      <c r="N1028" t="s">
        <v>463</v>
      </c>
      <c r="O1028" s="2724">
        <v>500</v>
      </c>
      <c r="P1028" s="2550"/>
      <c r="Q1028" s="2556">
        <v>200</v>
      </c>
      <c r="R1028" s="2539"/>
      <c r="S1028" s="2556">
        <v>100000</v>
      </c>
      <c r="T1028" s="2539"/>
      <c r="U1028" s="192"/>
      <c r="V1028" s="2729" t="s">
        <v>1008</v>
      </c>
      <c r="W1028" s="2730"/>
      <c r="X1028" s="2101"/>
      <c r="AB1028" s="2556"/>
      <c r="AC1028" s="2539"/>
      <c r="AD1028" s="2556">
        <v>0</v>
      </c>
      <c r="AE1028" s="2539"/>
      <c r="AF1028" s="314"/>
      <c r="AG1028" s="83" t="s">
        <v>886</v>
      </c>
      <c r="AL1028" s="2556"/>
      <c r="AM1028" s="2539"/>
      <c r="AN1028" s="2556">
        <v>0</v>
      </c>
      <c r="AO1028" s="2539"/>
    </row>
    <row r="1029" spans="1:41" ht="16" customHeight="1" x14ac:dyDescent="0.15">
      <c r="A1029" s="2729" t="s">
        <v>480</v>
      </c>
      <c r="B1029" s="2730"/>
      <c r="E1029" s="2724"/>
      <c r="F1029" s="2550"/>
      <c r="G1029" s="2556"/>
      <c r="H1029" s="2539"/>
      <c r="I1029" s="2556">
        <v>0</v>
      </c>
      <c r="J1029" s="2539"/>
      <c r="K1029" s="314"/>
      <c r="L1029" s="83" t="s">
        <v>467</v>
      </c>
      <c r="M1029" t="s">
        <v>1104</v>
      </c>
      <c r="N1029" t="s">
        <v>826</v>
      </c>
      <c r="O1029" s="2724">
        <v>6</v>
      </c>
      <c r="P1029" s="2550"/>
      <c r="Q1029" s="2556">
        <v>36000</v>
      </c>
      <c r="R1029" s="2539"/>
      <c r="S1029" s="2556">
        <v>216000</v>
      </c>
      <c r="T1029" s="2539"/>
      <c r="U1029" s="192"/>
      <c r="V1029" s="2729" t="s">
        <v>480</v>
      </c>
      <c r="W1029" s="2730"/>
      <c r="X1029" s="2101"/>
      <c r="AB1029" s="2556"/>
      <c r="AC1029" s="2539"/>
      <c r="AD1029" s="2556"/>
      <c r="AE1029" s="2539"/>
      <c r="AF1029" s="314"/>
      <c r="AG1029" s="83" t="s">
        <v>467</v>
      </c>
      <c r="AH1029" t="s">
        <v>1104</v>
      </c>
      <c r="AI1029" t="s">
        <v>826</v>
      </c>
      <c r="AJ1029" s="2724">
        <v>6</v>
      </c>
      <c r="AK1029" s="2550"/>
      <c r="AL1029" s="2556">
        <v>36000</v>
      </c>
      <c r="AM1029" s="2539"/>
      <c r="AN1029" s="2556">
        <v>216000</v>
      </c>
      <c r="AO1029" s="2539"/>
    </row>
    <row r="1030" spans="1:41" ht="16" customHeight="1" x14ac:dyDescent="0.15">
      <c r="A1030" s="2729" t="s">
        <v>481</v>
      </c>
      <c r="B1030" s="2730"/>
      <c r="E1030" s="2724"/>
      <c r="F1030" s="2550"/>
      <c r="G1030" s="2556"/>
      <c r="H1030" s="2539"/>
      <c r="I1030" s="2556">
        <v>0</v>
      </c>
      <c r="J1030" s="2539"/>
      <c r="K1030" s="314"/>
      <c r="L1030" s="83" t="s">
        <v>891</v>
      </c>
      <c r="Q1030" s="2556"/>
      <c r="R1030" s="2539"/>
      <c r="S1030" s="2556">
        <v>0</v>
      </c>
      <c r="T1030" s="2539"/>
      <c r="U1030" s="192"/>
      <c r="V1030" s="2729" t="s">
        <v>481</v>
      </c>
      <c r="W1030" s="2730"/>
      <c r="X1030" s="2101"/>
      <c r="AB1030" s="2556"/>
      <c r="AC1030" s="2539"/>
      <c r="AD1030" s="2556"/>
      <c r="AE1030" s="2539"/>
      <c r="AF1030" s="314"/>
      <c r="AG1030" s="83" t="s">
        <v>891</v>
      </c>
      <c r="AL1030" s="2556"/>
      <c r="AM1030" s="2539"/>
      <c r="AN1030" s="2556">
        <v>0</v>
      </c>
      <c r="AO1030" s="2539"/>
    </row>
    <row r="1031" spans="1:41" ht="16" customHeight="1" x14ac:dyDescent="0.25">
      <c r="A1031" s="2729" t="s">
        <v>922</v>
      </c>
      <c r="B1031" s="2730"/>
      <c r="C1031" t="s">
        <v>507</v>
      </c>
      <c r="D1031" t="s">
        <v>508</v>
      </c>
      <c r="E1031" s="2724">
        <v>4</v>
      </c>
      <c r="F1031" s="2550"/>
      <c r="G1031" s="2873">
        <v>34000</v>
      </c>
      <c r="H1031" s="2874"/>
      <c r="I1031" s="2556">
        <v>136000</v>
      </c>
      <c r="J1031" s="2539"/>
      <c r="K1031" s="314"/>
      <c r="L1031" s="83" t="s">
        <v>1538</v>
      </c>
      <c r="Q1031" s="2556"/>
      <c r="R1031" s="2539"/>
      <c r="S1031" s="2556">
        <v>0</v>
      </c>
      <c r="T1031" s="2539"/>
      <c r="U1031" s="192"/>
      <c r="V1031" s="2729" t="s">
        <v>922</v>
      </c>
      <c r="W1031" s="2730"/>
      <c r="X1031" s="2098"/>
      <c r="AB1031" s="2556"/>
      <c r="AC1031" s="2821"/>
      <c r="AD1031" s="2556"/>
      <c r="AE1031" s="2539"/>
      <c r="AF1031" s="314"/>
      <c r="AG1031" s="83" t="s">
        <v>1538</v>
      </c>
      <c r="AL1031" s="2556"/>
      <c r="AM1031" s="2539"/>
      <c r="AN1031" s="2556">
        <v>0</v>
      </c>
      <c r="AO1031" s="2539"/>
    </row>
    <row r="1032" spans="1:41" ht="16" customHeight="1" x14ac:dyDescent="0.25">
      <c r="A1032" s="2729" t="s">
        <v>1010</v>
      </c>
      <c r="B1032" s="2730"/>
      <c r="C1032" t="s">
        <v>507</v>
      </c>
      <c r="D1032" t="s">
        <v>508</v>
      </c>
      <c r="E1032" s="2761">
        <v>8</v>
      </c>
      <c r="F1032" s="2762"/>
      <c r="G1032" s="2873">
        <v>34000</v>
      </c>
      <c r="H1032" s="2874"/>
      <c r="I1032" s="2556">
        <v>272000</v>
      </c>
      <c r="J1032" s="2539"/>
      <c r="K1032" s="314"/>
      <c r="L1032" s="83" t="s">
        <v>518</v>
      </c>
      <c r="M1032" s="2103"/>
      <c r="O1032" s="2724"/>
      <c r="P1032" s="2550"/>
      <c r="Q1032" s="2556"/>
      <c r="R1032" s="2539"/>
      <c r="S1032" s="2556">
        <v>0</v>
      </c>
      <c r="T1032" s="2539"/>
      <c r="U1032" s="192"/>
      <c r="V1032" s="2729" t="s">
        <v>1010</v>
      </c>
      <c r="W1032" s="2730"/>
      <c r="X1032" s="2101"/>
      <c r="AB1032" s="2556"/>
      <c r="AC1032" s="2821"/>
      <c r="AD1032" s="2556">
        <v>0</v>
      </c>
      <c r="AE1032" s="2539"/>
      <c r="AF1032" s="314"/>
      <c r="AG1032" s="83" t="s">
        <v>518</v>
      </c>
      <c r="AH1032" s="2103" t="s">
        <v>1091</v>
      </c>
      <c r="AI1032" t="s">
        <v>508</v>
      </c>
      <c r="AJ1032" s="2724">
        <v>450</v>
      </c>
      <c r="AK1032" s="2550"/>
      <c r="AL1032" s="2556">
        <v>2700</v>
      </c>
      <c r="AM1032" s="2539"/>
      <c r="AN1032" s="2556">
        <v>1215000</v>
      </c>
      <c r="AO1032" s="2539"/>
    </row>
    <row r="1033" spans="1:41" ht="16" customHeight="1" x14ac:dyDescent="0.25">
      <c r="A1033" s="2729" t="s">
        <v>1011</v>
      </c>
      <c r="B1033" s="2730"/>
      <c r="C1033" s="2101"/>
      <c r="G1033" s="2565"/>
      <c r="H1033" s="2677"/>
      <c r="I1033" s="2556">
        <v>0</v>
      </c>
      <c r="J1033" s="2539"/>
      <c r="K1033" s="314"/>
      <c r="L1033" s="83" t="s">
        <v>756</v>
      </c>
      <c r="M1033" t="s">
        <v>614</v>
      </c>
      <c r="N1033" t="s">
        <v>508</v>
      </c>
      <c r="O1033" s="2724">
        <v>4</v>
      </c>
      <c r="P1033" s="2550"/>
      <c r="Q1033" s="2556">
        <v>10700</v>
      </c>
      <c r="R1033" s="2539"/>
      <c r="S1033" s="2556">
        <v>42800</v>
      </c>
      <c r="T1033" s="2539"/>
      <c r="U1033" s="192"/>
      <c r="V1033" s="2729" t="s">
        <v>1011</v>
      </c>
      <c r="W1033" s="2730"/>
      <c r="X1033" s="2101"/>
      <c r="AB1033" s="2556"/>
      <c r="AC1033" s="2821"/>
      <c r="AD1033" s="2556"/>
      <c r="AE1033" s="2539"/>
      <c r="AF1033" s="314"/>
      <c r="AG1033" s="83" t="s">
        <v>818</v>
      </c>
      <c r="AJ1033" s="2556"/>
      <c r="AK1033" s="2539"/>
      <c r="AL1033" s="2556"/>
      <c r="AM1033" s="2539"/>
      <c r="AN1033" s="2556">
        <v>0</v>
      </c>
      <c r="AO1033" s="2539"/>
    </row>
    <row r="1034" spans="1:41" ht="16" customHeight="1" x14ac:dyDescent="0.25">
      <c r="A1034" s="2729" t="s">
        <v>893</v>
      </c>
      <c r="B1034" s="2730"/>
      <c r="E1034" s="2761"/>
      <c r="F1034" s="2762"/>
      <c r="G1034" s="2565"/>
      <c r="H1034" s="2677"/>
      <c r="I1034" s="2556">
        <v>0</v>
      </c>
      <c r="J1034" s="2539"/>
      <c r="K1034" s="314"/>
      <c r="L1034" s="83" t="s">
        <v>590</v>
      </c>
      <c r="N1034" t="s">
        <v>463</v>
      </c>
      <c r="O1034" s="2724">
        <v>250</v>
      </c>
      <c r="P1034" s="2550"/>
      <c r="Q1034" s="2556">
        <v>4000</v>
      </c>
      <c r="R1034" s="2539"/>
      <c r="S1034" s="2556">
        <v>1000000</v>
      </c>
      <c r="T1034" s="2539"/>
      <c r="U1034" s="192"/>
      <c r="V1034" s="2729" t="s">
        <v>1691</v>
      </c>
      <c r="W1034" s="2730"/>
      <c r="Z1034" s="2761"/>
      <c r="AA1034" s="2762"/>
      <c r="AB1034" s="2556"/>
      <c r="AC1034" s="2821"/>
      <c r="AD1034" s="2556">
        <v>0</v>
      </c>
      <c r="AE1034" s="2539"/>
      <c r="AF1034" s="314"/>
      <c r="AG1034" s="83" t="s">
        <v>590</v>
      </c>
      <c r="AH1034" s="224"/>
      <c r="AI1034" s="197"/>
      <c r="AJ1034" s="2556"/>
      <c r="AK1034" s="2539"/>
      <c r="AL1034" s="2556"/>
      <c r="AM1034" s="2539"/>
      <c r="AN1034" s="2556">
        <v>0</v>
      </c>
      <c r="AO1034" s="2539"/>
    </row>
    <row r="1035" spans="1:41" ht="16" customHeight="1" x14ac:dyDescent="0.25">
      <c r="A1035" s="2729" t="s">
        <v>1012</v>
      </c>
      <c r="B1035" s="2730"/>
      <c r="C1035" s="2101"/>
      <c r="G1035" s="2565"/>
      <c r="H1035" s="2677"/>
      <c r="I1035" s="2556">
        <v>0</v>
      </c>
      <c r="J1035" s="2539"/>
      <c r="K1035" s="314"/>
      <c r="L1035" s="83" t="s">
        <v>736</v>
      </c>
      <c r="M1035" t="s">
        <v>1100</v>
      </c>
      <c r="N1035" t="s">
        <v>508</v>
      </c>
      <c r="O1035" s="2724">
        <v>400</v>
      </c>
      <c r="P1035" s="2550"/>
      <c r="Q1035" s="2556">
        <v>2809</v>
      </c>
      <c r="R1035" s="2539"/>
      <c r="S1035" s="2556">
        <v>1123600</v>
      </c>
      <c r="T1035" s="2539"/>
      <c r="U1035" s="192"/>
      <c r="V1035" s="2729" t="s">
        <v>1012</v>
      </c>
      <c r="W1035" s="2730"/>
      <c r="X1035" s="2101"/>
      <c r="AB1035" s="2556"/>
      <c r="AC1035" s="2821"/>
      <c r="AD1035" s="2556">
        <v>0</v>
      </c>
      <c r="AE1035" s="2539"/>
      <c r="AF1035" s="314"/>
      <c r="AG1035" s="83" t="s">
        <v>894</v>
      </c>
      <c r="AH1035" s="224"/>
      <c r="AI1035" s="197"/>
      <c r="AJ1035" s="2556"/>
      <c r="AK1035" s="2539"/>
      <c r="AL1035" s="2556"/>
      <c r="AM1035" s="2539"/>
      <c r="AN1035" s="2556">
        <v>0</v>
      </c>
      <c r="AO1035" s="2539"/>
    </row>
    <row r="1036" spans="1:41" ht="16" customHeight="1" x14ac:dyDescent="0.25">
      <c r="A1036" s="2729" t="s">
        <v>515</v>
      </c>
      <c r="B1036" s="2730"/>
      <c r="C1036" s="2101"/>
      <c r="G1036" s="2565"/>
      <c r="H1036" s="2677"/>
      <c r="I1036" s="2556">
        <v>0</v>
      </c>
      <c r="J1036" s="2539"/>
      <c r="K1036" s="314"/>
      <c r="L1036" t="s">
        <v>526</v>
      </c>
      <c r="M1036" t="s">
        <v>615</v>
      </c>
      <c r="N1036" t="s">
        <v>508</v>
      </c>
      <c r="O1036" s="2724">
        <v>200</v>
      </c>
      <c r="P1036" s="2550"/>
      <c r="Q1036" s="2680">
        <v>4000</v>
      </c>
      <c r="R1036" s="2680"/>
      <c r="S1036" s="2556">
        <v>800000</v>
      </c>
      <c r="T1036" s="2539"/>
      <c r="U1036" s="192"/>
      <c r="V1036" s="2729" t="s">
        <v>515</v>
      </c>
      <c r="W1036" s="2730"/>
      <c r="X1036" s="2101"/>
      <c r="AB1036" s="2556"/>
      <c r="AC1036" s="2821"/>
      <c r="AD1036" s="2556"/>
      <c r="AE1036" s="2539"/>
      <c r="AF1036" s="314"/>
      <c r="AG1036" t="s">
        <v>526</v>
      </c>
      <c r="AH1036" s="233"/>
      <c r="AJ1036" s="2680"/>
      <c r="AK1036" s="2680"/>
      <c r="AL1036" s="2680"/>
      <c r="AM1036" s="2680"/>
      <c r="AN1036" s="2556">
        <v>0</v>
      </c>
      <c r="AO1036" s="2539"/>
    </row>
    <row r="1037" spans="1:41" ht="16" customHeight="1" x14ac:dyDescent="0.25">
      <c r="A1037" s="2731" t="s">
        <v>1013</v>
      </c>
      <c r="B1037" s="2732"/>
      <c r="C1037" s="2101"/>
      <c r="G1037" s="2565"/>
      <c r="H1037" s="2677"/>
      <c r="I1037" s="2561">
        <v>1020000</v>
      </c>
      <c r="J1037" s="2881"/>
      <c r="K1037" s="314"/>
      <c r="L1037" t="s">
        <v>822</v>
      </c>
      <c r="M1037" s="2102"/>
      <c r="Q1037" s="2680"/>
      <c r="R1037" s="2680"/>
      <c r="S1037" s="2680">
        <v>300000</v>
      </c>
      <c r="T1037" s="2680"/>
      <c r="V1037" s="2731" t="s">
        <v>1013</v>
      </c>
      <c r="W1037" s="2732"/>
      <c r="X1037" s="2101"/>
      <c r="AB1037" s="2556"/>
      <c r="AC1037" s="2821"/>
      <c r="AD1037" s="2561">
        <v>850000</v>
      </c>
      <c r="AE1037" s="2881"/>
      <c r="AF1037" s="314"/>
      <c r="AG1037" t="s">
        <v>822</v>
      </c>
      <c r="AH1037" s="233"/>
      <c r="AJ1037" s="2680"/>
      <c r="AK1037" s="2680"/>
      <c r="AL1037" s="2680"/>
      <c r="AM1037" s="2680"/>
      <c r="AN1037" s="2680"/>
      <c r="AO1037" s="2680"/>
    </row>
    <row r="1038" spans="1:41" ht="16" customHeight="1" x14ac:dyDescent="0.15">
      <c r="A1038" s="2729" t="s">
        <v>872</v>
      </c>
      <c r="B1038" s="2730"/>
      <c r="C1038" t="s">
        <v>507</v>
      </c>
      <c r="D1038" t="s">
        <v>508</v>
      </c>
      <c r="E1038" s="2724">
        <v>5</v>
      </c>
      <c r="F1038" s="2550"/>
      <c r="G1038" s="2873">
        <v>34000</v>
      </c>
      <c r="H1038" s="2874"/>
      <c r="I1038" s="2556">
        <v>170000</v>
      </c>
      <c r="J1038" s="2539"/>
      <c r="K1038" s="314"/>
      <c r="L1038" s="235" t="s">
        <v>896</v>
      </c>
      <c r="N1038" s="236"/>
      <c r="O1038" s="2884"/>
      <c r="P1038" s="2884"/>
      <c r="Q1038" s="2884"/>
      <c r="R1038" s="2884"/>
      <c r="S1038" s="2885">
        <v>4978950</v>
      </c>
      <c r="T1038" s="2885"/>
      <c r="U1038" s="149"/>
      <c r="V1038" s="2729" t="s">
        <v>872</v>
      </c>
      <c r="W1038" s="2730"/>
      <c r="X1038" s="2101"/>
      <c r="AB1038" s="2556"/>
      <c r="AC1038" s="2539"/>
      <c r="AD1038" s="2556"/>
      <c r="AE1038" s="2539"/>
      <c r="AF1038" s="314"/>
      <c r="AG1038" s="235" t="s">
        <v>896</v>
      </c>
      <c r="AI1038" s="236"/>
      <c r="AJ1038" s="2884"/>
      <c r="AK1038" s="2884"/>
      <c r="AL1038" s="2884"/>
      <c r="AM1038" s="2884"/>
      <c r="AN1038" s="2885">
        <v>2784700</v>
      </c>
      <c r="AO1038" s="2885"/>
    </row>
    <row r="1039" spans="1:41" ht="16" customHeight="1" x14ac:dyDescent="0.15">
      <c r="A1039" s="2729" t="s">
        <v>506</v>
      </c>
      <c r="B1039" s="2730"/>
      <c r="E1039" s="2724"/>
      <c r="F1039" s="2550"/>
      <c r="G1039" s="2873"/>
      <c r="H1039" s="2874"/>
      <c r="I1039" s="2556">
        <v>0</v>
      </c>
      <c r="J1039" s="2539"/>
      <c r="K1039" s="314"/>
      <c r="M1039" s="233"/>
      <c r="O1039" s="2680"/>
      <c r="P1039" s="2680"/>
      <c r="Q1039" s="2680"/>
      <c r="R1039" s="2680"/>
      <c r="S1039" s="2680"/>
      <c r="T1039" s="2680"/>
      <c r="V1039" s="2729" t="s">
        <v>506</v>
      </c>
      <c r="W1039" s="2730"/>
      <c r="X1039" s="2101"/>
      <c r="AB1039" s="2556"/>
      <c r="AC1039" s="2539"/>
      <c r="AD1039" s="2556"/>
      <c r="AE1039" s="2539"/>
      <c r="AF1039" s="314"/>
      <c r="AH1039" s="233"/>
      <c r="AJ1039" s="2680"/>
      <c r="AK1039" s="2680"/>
      <c r="AL1039" s="2680"/>
      <c r="AM1039" s="2680"/>
      <c r="AN1039" s="2680"/>
      <c r="AO1039" s="2680"/>
    </row>
    <row r="1040" spans="1:41" ht="16" customHeight="1" x14ac:dyDescent="0.25">
      <c r="A1040" s="2729" t="s">
        <v>1015</v>
      </c>
      <c r="B1040" s="2730"/>
      <c r="G1040" s="2565"/>
      <c r="H1040" s="2864"/>
      <c r="I1040" s="2556">
        <v>0</v>
      </c>
      <c r="J1040" s="2539"/>
      <c r="K1040" s="314"/>
      <c r="L1040" s="317" t="s">
        <v>823</v>
      </c>
      <c r="M1040" s="169"/>
      <c r="N1040" s="169"/>
      <c r="O1040" s="2882"/>
      <c r="P1040" s="2882"/>
      <c r="Q1040" s="2882"/>
      <c r="R1040" s="2882"/>
      <c r="S1040" s="2882"/>
      <c r="T1040" s="2883"/>
      <c r="U1040" s="192"/>
      <c r="V1040" s="2729" t="s">
        <v>1015</v>
      </c>
      <c r="W1040" s="2730"/>
      <c r="X1040" s="2101"/>
      <c r="AB1040" s="2556"/>
      <c r="AC1040" s="2821"/>
      <c r="AD1040" s="2556">
        <v>0</v>
      </c>
      <c r="AE1040" s="2539"/>
      <c r="AF1040" s="314"/>
      <c r="AG1040" s="317" t="s">
        <v>823</v>
      </c>
      <c r="AH1040" s="169"/>
      <c r="AI1040" s="169"/>
      <c r="AJ1040" s="2882"/>
      <c r="AK1040" s="2882"/>
      <c r="AL1040" s="2882"/>
      <c r="AM1040" s="2882"/>
      <c r="AN1040" s="2882"/>
      <c r="AO1040" s="2883"/>
    </row>
    <row r="1041" spans="1:41" ht="16" customHeight="1" x14ac:dyDescent="0.25">
      <c r="A1041" s="2729" t="s">
        <v>1016</v>
      </c>
      <c r="B1041" s="2730"/>
      <c r="C1041" s="2101"/>
      <c r="G1041" s="2565"/>
      <c r="H1041" s="2864"/>
      <c r="I1041" s="2556">
        <v>0</v>
      </c>
      <c r="J1041" s="2539"/>
      <c r="K1041" s="314"/>
      <c r="L1041" t="s">
        <v>1017</v>
      </c>
      <c r="M1041" s="304">
        <v>0.05</v>
      </c>
      <c r="N1041" s="174"/>
      <c r="O1041" s="2538"/>
      <c r="P1041" s="2538"/>
      <c r="Q1041" s="2538"/>
      <c r="R1041" s="2538"/>
      <c r="S1041" s="2538">
        <v>378085</v>
      </c>
      <c r="T1041" s="2539"/>
      <c r="U1041" s="192"/>
      <c r="V1041" s="2729" t="s">
        <v>1016</v>
      </c>
      <c r="W1041" s="2730"/>
      <c r="X1041" s="2101"/>
      <c r="AB1041" s="2556"/>
      <c r="AC1041" s="2821"/>
      <c r="AD1041" s="2556"/>
      <c r="AE1041" s="2539"/>
      <c r="AF1041" s="314"/>
      <c r="AG1041" t="s">
        <v>1017</v>
      </c>
      <c r="AH1041" s="318" t="s">
        <v>1054</v>
      </c>
      <c r="AI1041" s="174"/>
      <c r="AJ1041" s="2538"/>
      <c r="AK1041" s="2538"/>
      <c r="AL1041" s="2538"/>
      <c r="AM1041" s="2538"/>
      <c r="AN1041" s="2538">
        <v>260404</v>
      </c>
      <c r="AO1041" s="2539"/>
    </row>
    <row r="1042" spans="1:41" ht="16" customHeight="1" x14ac:dyDescent="0.25">
      <c r="A1042" s="2729" t="s">
        <v>1018</v>
      </c>
      <c r="B1042" s="2730"/>
      <c r="C1042" s="2101"/>
      <c r="G1042" s="2565"/>
      <c r="H1042" s="2864"/>
      <c r="I1042" s="2556">
        <v>0</v>
      </c>
      <c r="J1042" s="2539"/>
      <c r="K1042" s="314"/>
      <c r="L1042" s="176" t="s">
        <v>538</v>
      </c>
      <c r="M1042" s="174"/>
      <c r="N1042" s="174"/>
      <c r="O1042" s="2538"/>
      <c r="P1042" s="2538"/>
      <c r="Q1042" s="2538"/>
      <c r="R1042" s="2538"/>
      <c r="S1042" s="2538">
        <v>150000</v>
      </c>
      <c r="T1042" s="2539"/>
      <c r="U1042" s="192"/>
      <c r="V1042" s="2729" t="s">
        <v>1018</v>
      </c>
      <c r="W1042" s="2730"/>
      <c r="X1042" s="2101"/>
      <c r="AB1042" s="2556"/>
      <c r="AC1042" s="2821"/>
      <c r="AD1042" s="2556"/>
      <c r="AE1042" s="2539"/>
      <c r="AF1042" s="314"/>
      <c r="AG1042" s="176" t="s">
        <v>538</v>
      </c>
      <c r="AH1042" s="174"/>
      <c r="AI1042" s="174"/>
      <c r="AJ1042" s="2538"/>
      <c r="AK1042" s="2538"/>
      <c r="AL1042" s="2538"/>
      <c r="AM1042" s="2538"/>
      <c r="AN1042" s="2538">
        <v>100000</v>
      </c>
      <c r="AO1042" s="2539"/>
    </row>
    <row r="1043" spans="1:41" ht="16" customHeight="1" x14ac:dyDescent="0.25">
      <c r="A1043" s="2729" t="s">
        <v>1019</v>
      </c>
      <c r="B1043" s="2730"/>
      <c r="C1043" s="2101"/>
      <c r="G1043" s="2565"/>
      <c r="H1043" s="2864"/>
      <c r="I1043" s="2556">
        <v>0</v>
      </c>
      <c r="J1043" s="2539"/>
      <c r="K1043" s="314"/>
      <c r="L1043" s="177" t="s">
        <v>540</v>
      </c>
      <c r="M1043" s="174"/>
      <c r="N1043" s="174"/>
      <c r="O1043" s="2538"/>
      <c r="P1043" s="2538"/>
      <c r="Q1043" s="2538"/>
      <c r="R1043" s="2538"/>
      <c r="S1043" s="2538">
        <v>450000</v>
      </c>
      <c r="T1043" s="2539"/>
      <c r="U1043" s="192"/>
      <c r="V1043" s="2729" t="s">
        <v>1019</v>
      </c>
      <c r="W1043" s="2730"/>
      <c r="X1043" s="2101"/>
      <c r="AB1043" s="2556"/>
      <c r="AC1043" s="2821"/>
      <c r="AD1043" s="2556"/>
      <c r="AE1043" s="2539"/>
      <c r="AF1043" s="314"/>
      <c r="AG1043" s="177" t="s">
        <v>540</v>
      </c>
      <c r="AH1043" s="174"/>
      <c r="AI1043" s="174"/>
      <c r="AJ1043" s="2538"/>
      <c r="AK1043" s="2538"/>
      <c r="AL1043" s="2538"/>
      <c r="AM1043" s="2538"/>
      <c r="AN1043" s="2538">
        <v>400000</v>
      </c>
      <c r="AO1043" s="2539"/>
    </row>
    <row r="1044" spans="1:41" ht="16" customHeight="1" x14ac:dyDescent="0.25">
      <c r="A1044" s="2729" t="s">
        <v>1020</v>
      </c>
      <c r="B1044" s="2730"/>
      <c r="G1044" s="2565"/>
      <c r="H1044" s="2864"/>
      <c r="I1044" s="2556">
        <v>0</v>
      </c>
      <c r="J1044" s="2539"/>
      <c r="K1044" s="314"/>
      <c r="L1044" s="177" t="s">
        <v>743</v>
      </c>
      <c r="M1044" s="174"/>
      <c r="N1044" s="174"/>
      <c r="O1044" s="2538"/>
      <c r="P1044" s="2538"/>
      <c r="Q1044" s="2538"/>
      <c r="R1044" s="2538"/>
      <c r="S1044" s="2538">
        <v>378085</v>
      </c>
      <c r="T1044" s="2539"/>
      <c r="U1044" s="192"/>
      <c r="V1044" s="2729" t="s">
        <v>1692</v>
      </c>
      <c r="W1044" s="2730"/>
      <c r="Z1044" s="2761"/>
      <c r="AA1044" s="2762"/>
      <c r="AB1044" s="2556"/>
      <c r="AC1044" s="2821"/>
      <c r="AD1044" s="2556"/>
      <c r="AE1044" s="2539"/>
      <c r="AF1044" s="314"/>
      <c r="AG1044" s="177" t="s">
        <v>743</v>
      </c>
      <c r="AH1044" s="174"/>
      <c r="AI1044" s="174"/>
      <c r="AJ1044" s="2538"/>
      <c r="AK1044" s="2538"/>
      <c r="AL1044" s="2538"/>
      <c r="AM1044" s="2538"/>
      <c r="AN1044" s="2538">
        <v>260404</v>
      </c>
      <c r="AO1044" s="2539"/>
    </row>
    <row r="1045" spans="1:41" ht="16" customHeight="1" x14ac:dyDescent="0.25">
      <c r="A1045" s="2729" t="s">
        <v>1021</v>
      </c>
      <c r="B1045" s="2730"/>
      <c r="C1045" t="s">
        <v>507</v>
      </c>
      <c r="D1045" t="s">
        <v>508</v>
      </c>
      <c r="E1045" s="2724">
        <v>5</v>
      </c>
      <c r="F1045" s="2550"/>
      <c r="G1045" s="2873">
        <v>34000</v>
      </c>
      <c r="H1045" s="2874"/>
      <c r="I1045" s="2556">
        <v>170000</v>
      </c>
      <c r="J1045" s="2539"/>
      <c r="K1045" s="314"/>
      <c r="L1045" s="193" t="s">
        <v>515</v>
      </c>
      <c r="M1045" s="181"/>
      <c r="N1045" s="181"/>
      <c r="O1045" s="2767"/>
      <c r="P1045" s="2767"/>
      <c r="Q1045" s="2767"/>
      <c r="R1045" s="2767"/>
      <c r="S1045" s="2767">
        <v>100000</v>
      </c>
      <c r="T1045" s="2768"/>
      <c r="U1045" s="192"/>
      <c r="V1045" s="2729" t="s">
        <v>1021</v>
      </c>
      <c r="W1045" s="2730"/>
      <c r="X1045" t="s">
        <v>507</v>
      </c>
      <c r="Y1045" t="s">
        <v>508</v>
      </c>
      <c r="Z1045" s="2761">
        <v>5</v>
      </c>
      <c r="AA1045" s="2762"/>
      <c r="AB1045" s="2873">
        <v>34000</v>
      </c>
      <c r="AC1045" s="2874"/>
      <c r="AD1045" s="2556">
        <v>170000</v>
      </c>
      <c r="AE1045" s="2539"/>
      <c r="AF1045" s="314"/>
      <c r="AG1045" s="193" t="s">
        <v>515</v>
      </c>
      <c r="AH1045" s="181"/>
      <c r="AI1045" s="181"/>
      <c r="AJ1045" s="2767"/>
      <c r="AK1045" s="2767"/>
      <c r="AL1045" s="2767"/>
      <c r="AM1045" s="2767"/>
      <c r="AN1045" s="2867">
        <v>100000</v>
      </c>
      <c r="AO1045" s="2868"/>
    </row>
    <row r="1046" spans="1:41" ht="16" customHeight="1" x14ac:dyDescent="0.25">
      <c r="A1046" s="2729" t="s">
        <v>1539</v>
      </c>
      <c r="B1046" s="2730"/>
      <c r="E1046" s="2761"/>
      <c r="F1046" s="2762"/>
      <c r="G1046" s="2565"/>
      <c r="H1046" s="2677"/>
      <c r="I1046" s="2556">
        <v>0</v>
      </c>
      <c r="J1046" s="2539"/>
      <c r="K1046" s="314"/>
      <c r="L1046" s="182" t="s">
        <v>544</v>
      </c>
      <c r="M1046" s="237"/>
      <c r="N1046" s="237"/>
      <c r="O1046" s="2890"/>
      <c r="P1046" s="2890"/>
      <c r="Q1046" s="2891"/>
      <c r="R1046" s="2891"/>
      <c r="S1046" s="2892">
        <v>1456170</v>
      </c>
      <c r="T1046" s="2892"/>
      <c r="U1046" s="305"/>
      <c r="V1046" s="2729" t="s">
        <v>1584</v>
      </c>
      <c r="W1046" s="2730"/>
      <c r="Z1046" s="2761"/>
      <c r="AA1046" s="2762"/>
      <c r="AB1046" s="2556"/>
      <c r="AC1046" s="2539"/>
      <c r="AD1046" s="2556">
        <v>0</v>
      </c>
      <c r="AE1046" s="2539"/>
      <c r="AF1046" s="314"/>
      <c r="AG1046" s="182" t="s">
        <v>544</v>
      </c>
      <c r="AH1046" s="237"/>
      <c r="AI1046" s="237"/>
      <c r="AJ1046" s="2890"/>
      <c r="AK1046" s="2890"/>
      <c r="AL1046" s="2891"/>
      <c r="AM1046" s="2891"/>
      <c r="AN1046" s="2892">
        <v>1120808</v>
      </c>
      <c r="AO1046" s="2892"/>
    </row>
    <row r="1047" spans="1:41" ht="16" customHeight="1" x14ac:dyDescent="0.25">
      <c r="A1047" s="2729" t="s">
        <v>1578</v>
      </c>
      <c r="B1047" s="2730"/>
      <c r="E1047" s="2761"/>
      <c r="F1047" s="2762"/>
      <c r="G1047" s="2900"/>
      <c r="H1047" s="2901"/>
      <c r="I1047" s="2556">
        <v>0</v>
      </c>
      <c r="J1047" s="2539"/>
      <c r="K1047" s="314"/>
      <c r="L1047" s="185"/>
      <c r="M1047" s="174"/>
      <c r="N1047" s="174"/>
      <c r="O1047" s="2538"/>
      <c r="P1047" s="2538"/>
      <c r="Q1047" s="2538"/>
      <c r="R1047" s="2538"/>
      <c r="S1047" s="2538"/>
      <c r="T1047" s="2539"/>
      <c r="U1047" s="192"/>
      <c r="V1047" s="2729" t="s">
        <v>1023</v>
      </c>
      <c r="W1047" s="2730"/>
      <c r="AB1047" s="2556"/>
      <c r="AC1047" s="2821"/>
      <c r="AD1047" s="2556"/>
      <c r="AE1047" s="2539"/>
      <c r="AF1047" s="314"/>
      <c r="AG1047" s="185"/>
      <c r="AH1047" s="174"/>
      <c r="AI1047" s="174"/>
      <c r="AJ1047" s="2538"/>
      <c r="AK1047" s="2538"/>
      <c r="AL1047" s="2538"/>
      <c r="AM1047" s="2538"/>
      <c r="AN1047" s="2538"/>
      <c r="AO1047" s="2539"/>
    </row>
    <row r="1048" spans="1:41" ht="16" customHeight="1" thickBot="1" x14ac:dyDescent="0.3">
      <c r="A1048" s="2729" t="s">
        <v>1540</v>
      </c>
      <c r="B1048" s="2730"/>
      <c r="E1048" s="2761"/>
      <c r="F1048" s="2762"/>
      <c r="G1048" s="2565"/>
      <c r="H1048" s="2677"/>
      <c r="I1048" s="2556">
        <v>0</v>
      </c>
      <c r="J1048" s="2539"/>
      <c r="K1048" s="314"/>
      <c r="L1048" s="186" t="s">
        <v>598</v>
      </c>
      <c r="M1048" s="241"/>
      <c r="N1048" s="241"/>
      <c r="O1048" s="241"/>
      <c r="P1048" s="241"/>
      <c r="Q1048" s="187"/>
      <c r="R1048" s="187"/>
      <c r="S1048" s="2771">
        <v>9017870</v>
      </c>
      <c r="T1048" s="2772"/>
      <c r="U1048" s="305"/>
      <c r="V1048" s="2729" t="s">
        <v>1540</v>
      </c>
      <c r="W1048" s="2730"/>
      <c r="Z1048" s="2761"/>
      <c r="AA1048" s="2762"/>
      <c r="AB1048" s="2556"/>
      <c r="AC1048" s="2821"/>
      <c r="AD1048" s="2556"/>
      <c r="AE1048" s="2539"/>
      <c r="AF1048" s="314"/>
      <c r="AG1048" s="186" t="s">
        <v>598</v>
      </c>
      <c r="AH1048" s="241"/>
      <c r="AI1048" s="241"/>
      <c r="AJ1048" s="241"/>
      <c r="AK1048" s="241"/>
      <c r="AL1048" s="187"/>
      <c r="AM1048" s="187"/>
      <c r="AN1048" s="2771">
        <v>6328888</v>
      </c>
      <c r="AO1048" s="2772"/>
    </row>
    <row r="1049" spans="1:41" ht="16" customHeight="1" x14ac:dyDescent="0.15">
      <c r="A1049" s="2729" t="s">
        <v>1030</v>
      </c>
      <c r="B1049" s="2730"/>
      <c r="C1049" t="s">
        <v>507</v>
      </c>
      <c r="D1049" t="s">
        <v>508</v>
      </c>
      <c r="E1049" s="2724">
        <v>10</v>
      </c>
      <c r="F1049" s="2550"/>
      <c r="G1049" s="2873">
        <v>34000</v>
      </c>
      <c r="H1049" s="2874"/>
      <c r="I1049" s="2556">
        <v>340000</v>
      </c>
      <c r="J1049" s="2539"/>
      <c r="K1049" s="319"/>
      <c r="L1049" s="174"/>
      <c r="M1049" s="174"/>
      <c r="N1049" s="174"/>
      <c r="O1049" s="174"/>
      <c r="P1049" s="174"/>
      <c r="Q1049" s="174"/>
      <c r="R1049" s="174"/>
      <c r="S1049" s="174"/>
      <c r="T1049" s="174"/>
      <c r="U1049" s="301"/>
      <c r="V1049" s="2729" t="s">
        <v>1030</v>
      </c>
      <c r="W1049" s="2730"/>
      <c r="X1049" t="s">
        <v>507</v>
      </c>
      <c r="Y1049" t="s">
        <v>508</v>
      </c>
      <c r="Z1049" s="2724">
        <v>10</v>
      </c>
      <c r="AA1049" s="2550"/>
      <c r="AB1049" s="2873">
        <v>34000</v>
      </c>
      <c r="AC1049" s="2874"/>
      <c r="AD1049" s="2556">
        <v>340000</v>
      </c>
      <c r="AE1049" s="2539"/>
      <c r="AF1049" s="319"/>
      <c r="AG1049" s="174"/>
      <c r="AH1049" s="174"/>
      <c r="AI1049" s="174"/>
      <c r="AJ1049" s="174"/>
      <c r="AK1049" s="174"/>
      <c r="AL1049" s="174"/>
      <c r="AM1049" s="174"/>
      <c r="AN1049" s="174"/>
      <c r="AO1049" s="174"/>
    </row>
    <row r="1050" spans="1:41" ht="16" customHeight="1" x14ac:dyDescent="0.15">
      <c r="A1050" s="2729" t="s">
        <v>1579</v>
      </c>
      <c r="B1050" s="2730"/>
      <c r="C1050" t="s">
        <v>507</v>
      </c>
      <c r="D1050" t="s">
        <v>508</v>
      </c>
      <c r="E1050" s="2761">
        <v>1</v>
      </c>
      <c r="F1050" s="2762"/>
      <c r="G1050" s="2873">
        <v>34000</v>
      </c>
      <c r="H1050" s="2874"/>
      <c r="I1050" s="2556">
        <v>34000</v>
      </c>
      <c r="J1050" s="2539"/>
      <c r="K1050" s="314"/>
      <c r="L1050" s="15" t="s">
        <v>1546</v>
      </c>
      <c r="M1050" s="174"/>
      <c r="N1050" s="174"/>
      <c r="O1050" s="174"/>
      <c r="P1050" s="174"/>
      <c r="Q1050" s="174"/>
      <c r="R1050" s="174"/>
      <c r="S1050" s="174"/>
      <c r="T1050" s="174"/>
      <c r="U1050" s="301"/>
      <c r="V1050" s="2729" t="s">
        <v>1031</v>
      </c>
      <c r="W1050" s="2730"/>
      <c r="X1050" t="s">
        <v>507</v>
      </c>
      <c r="Y1050" t="s">
        <v>508</v>
      </c>
      <c r="Z1050" s="2761">
        <v>1</v>
      </c>
      <c r="AA1050" s="2762"/>
      <c r="AB1050" s="2873">
        <v>34000</v>
      </c>
      <c r="AC1050" s="2874"/>
      <c r="AD1050" s="2556">
        <v>34000</v>
      </c>
      <c r="AE1050" s="2539"/>
      <c r="AF1050" s="314"/>
      <c r="AG1050" s="15" t="s">
        <v>1546</v>
      </c>
      <c r="AH1050" s="174"/>
      <c r="AI1050" s="174"/>
      <c r="AJ1050" s="174"/>
      <c r="AK1050" s="174"/>
      <c r="AL1050" s="174"/>
      <c r="AM1050" s="174"/>
      <c r="AN1050" s="174"/>
      <c r="AO1050" s="174"/>
    </row>
    <row r="1051" spans="1:41" ht="16" customHeight="1" x14ac:dyDescent="0.15">
      <c r="A1051" s="2729" t="s">
        <v>1580</v>
      </c>
      <c r="B1051" s="2730"/>
      <c r="E1051" s="2761"/>
      <c r="F1051" s="2762"/>
      <c r="G1051" s="2900"/>
      <c r="H1051" s="2901"/>
      <c r="I1051" s="2556">
        <v>0</v>
      </c>
      <c r="J1051" s="2539"/>
      <c r="K1051" s="314"/>
      <c r="L1051" s="2174" t="s">
        <v>1602</v>
      </c>
      <c r="M1051" s="1923"/>
      <c r="N1051" s="1923"/>
      <c r="O1051" s="1923"/>
      <c r="P1051" s="1923"/>
      <c r="Q1051" s="1938"/>
      <c r="R1051" s="1923"/>
      <c r="S1051" s="1923"/>
      <c r="T1051" s="174"/>
      <c r="U1051" s="301"/>
      <c r="V1051" s="2729" t="s">
        <v>1585</v>
      </c>
      <c r="W1051" s="2730"/>
      <c r="Z1051" s="2761"/>
      <c r="AA1051" s="2762"/>
      <c r="AB1051" s="2556"/>
      <c r="AC1051" s="2539"/>
      <c r="AD1051" s="2556">
        <v>0</v>
      </c>
      <c r="AE1051" s="2539"/>
      <c r="AF1051" s="314"/>
      <c r="AG1051" s="2174" t="s">
        <v>1602</v>
      </c>
      <c r="AH1051" s="1923"/>
      <c r="AI1051" s="1923"/>
      <c r="AJ1051" s="1923"/>
      <c r="AK1051" s="1923"/>
      <c r="AL1051" s="1938"/>
      <c r="AM1051" s="1923"/>
      <c r="AN1051" s="1923"/>
      <c r="AO1051" s="174"/>
    </row>
    <row r="1052" spans="1:41" ht="16" customHeight="1" x14ac:dyDescent="0.25">
      <c r="A1052" s="2729" t="s">
        <v>1033</v>
      </c>
      <c r="B1052" s="2730"/>
      <c r="C1052" s="2101"/>
      <c r="G1052" s="2565"/>
      <c r="H1052" s="2677"/>
      <c r="I1052" s="2556">
        <v>0</v>
      </c>
      <c r="J1052" s="2539"/>
      <c r="K1052" s="314"/>
      <c r="L1052" s="174"/>
      <c r="Q1052" s="130"/>
      <c r="R1052" s="69"/>
      <c r="S1052" s="174"/>
      <c r="T1052" s="174"/>
      <c r="U1052" s="301"/>
      <c r="V1052" s="2729" t="s">
        <v>1586</v>
      </c>
      <c r="W1052" s="2730"/>
      <c r="Z1052" s="2761"/>
      <c r="AA1052" s="2762"/>
      <c r="AB1052" s="2556"/>
      <c r="AC1052" s="2539"/>
      <c r="AD1052" s="2556">
        <v>0</v>
      </c>
      <c r="AE1052" s="2539"/>
      <c r="AF1052" s="314"/>
      <c r="AG1052" s="174"/>
      <c r="AH1052" s="2808"/>
      <c r="AI1052" s="2808"/>
      <c r="AJ1052" s="2808"/>
      <c r="AK1052" s="2808"/>
      <c r="AL1052" s="306"/>
      <c r="AM1052" s="69"/>
      <c r="AN1052" s="174"/>
      <c r="AO1052" s="174"/>
    </row>
    <row r="1053" spans="1:41" ht="16" customHeight="1" x14ac:dyDescent="0.15">
      <c r="A1053" s="2729" t="s">
        <v>1034</v>
      </c>
      <c r="B1053" s="2730"/>
      <c r="C1053" t="s">
        <v>507</v>
      </c>
      <c r="D1053" t="s">
        <v>508</v>
      </c>
      <c r="E1053" s="2724">
        <v>5</v>
      </c>
      <c r="F1053" s="2550"/>
      <c r="G1053" s="2873">
        <v>34000</v>
      </c>
      <c r="H1053" s="2874"/>
      <c r="I1053" s="2556">
        <v>170000</v>
      </c>
      <c r="J1053" s="2539"/>
      <c r="K1053" s="314"/>
      <c r="L1053" s="174"/>
      <c r="Q1053" s="130"/>
      <c r="R1053" s="69"/>
      <c r="S1053" s="174"/>
      <c r="T1053" s="174"/>
      <c r="U1053" s="301"/>
      <c r="V1053" s="2729" t="s">
        <v>1034</v>
      </c>
      <c r="W1053" s="2730"/>
      <c r="X1053" t="s">
        <v>507</v>
      </c>
      <c r="Y1053" t="s">
        <v>508</v>
      </c>
      <c r="Z1053" s="2724">
        <v>5</v>
      </c>
      <c r="AA1053" s="2550"/>
      <c r="AB1053" s="2873">
        <v>34000</v>
      </c>
      <c r="AC1053" s="2874"/>
      <c r="AD1053" s="2556">
        <v>170000</v>
      </c>
      <c r="AE1053" s="2539"/>
      <c r="AF1053" s="314"/>
      <c r="AG1053" s="174"/>
      <c r="AL1053" s="130"/>
      <c r="AM1053" s="69"/>
      <c r="AN1053" s="174"/>
      <c r="AO1053" s="174"/>
    </row>
    <row r="1054" spans="1:41" ht="16" customHeight="1" x14ac:dyDescent="0.15">
      <c r="A1054" s="2729" t="s">
        <v>901</v>
      </c>
      <c r="B1054" s="2730"/>
      <c r="C1054" t="s">
        <v>507</v>
      </c>
      <c r="D1054" t="s">
        <v>508</v>
      </c>
      <c r="E1054" s="2724">
        <v>2</v>
      </c>
      <c r="F1054" s="2550"/>
      <c r="G1054" s="2873">
        <v>34000</v>
      </c>
      <c r="H1054" s="2874"/>
      <c r="I1054" s="2556">
        <v>68000</v>
      </c>
      <c r="J1054" s="2539"/>
      <c r="K1054" s="314"/>
      <c r="L1054" s="174"/>
      <c r="M1054" s="2808"/>
      <c r="N1054" s="2808"/>
      <c r="O1054" s="2808"/>
      <c r="P1054" s="2808"/>
      <c r="Q1054" s="130"/>
      <c r="R1054" s="174"/>
      <c r="S1054" s="69"/>
      <c r="T1054" s="174"/>
      <c r="U1054" s="301"/>
      <c r="V1054" s="2729" t="s">
        <v>901</v>
      </c>
      <c r="W1054" s="2730"/>
      <c r="X1054" t="s">
        <v>507</v>
      </c>
      <c r="Y1054" t="s">
        <v>508</v>
      </c>
      <c r="Z1054" s="2724">
        <v>2</v>
      </c>
      <c r="AA1054" s="2550"/>
      <c r="AB1054" s="2873">
        <v>34000</v>
      </c>
      <c r="AC1054" s="2874"/>
      <c r="AD1054" s="2556">
        <v>68000</v>
      </c>
      <c r="AE1054" s="2539"/>
      <c r="AF1054" s="314"/>
      <c r="AG1054" s="174"/>
      <c r="AL1054" s="130"/>
      <c r="AM1054" s="174"/>
      <c r="AN1054" s="69"/>
      <c r="AO1054" s="174"/>
    </row>
    <row r="1055" spans="1:41" ht="16" customHeight="1" x14ac:dyDescent="0.15">
      <c r="A1055" s="2729" t="s">
        <v>902</v>
      </c>
      <c r="B1055" s="2730"/>
      <c r="C1055" t="s">
        <v>507</v>
      </c>
      <c r="D1055" t="s">
        <v>508</v>
      </c>
      <c r="E1055" s="2761">
        <v>2</v>
      </c>
      <c r="F1055" s="2762"/>
      <c r="G1055" s="2873">
        <v>34000</v>
      </c>
      <c r="H1055" s="2874"/>
      <c r="I1055" s="2556">
        <v>68000</v>
      </c>
      <c r="J1055" s="2539"/>
      <c r="K1055" s="314"/>
      <c r="L1055" s="174"/>
      <c r="M1055" s="2808"/>
      <c r="N1055" s="2808"/>
      <c r="O1055" s="2808"/>
      <c r="P1055" s="2808"/>
      <c r="Q1055" s="130"/>
      <c r="R1055" s="69"/>
      <c r="S1055" s="174"/>
      <c r="T1055" s="174"/>
      <c r="U1055" s="301"/>
      <c r="V1055" s="2729" t="s">
        <v>902</v>
      </c>
      <c r="W1055" s="2730"/>
      <c r="X1055" t="s">
        <v>507</v>
      </c>
      <c r="Y1055" t="s">
        <v>508</v>
      </c>
      <c r="Z1055" s="2761">
        <v>2</v>
      </c>
      <c r="AA1055" s="2762"/>
      <c r="AB1055" s="2873">
        <v>34000</v>
      </c>
      <c r="AC1055" s="2874"/>
      <c r="AD1055" s="2556">
        <v>68000</v>
      </c>
      <c r="AE1055" s="2539"/>
      <c r="AF1055" s="314"/>
      <c r="AG1055" s="174"/>
      <c r="AH1055" s="2808"/>
      <c r="AI1055" s="2808"/>
      <c r="AJ1055" s="2808"/>
      <c r="AK1055" s="2808"/>
      <c r="AL1055" s="130"/>
      <c r="AM1055" s="69"/>
      <c r="AN1055" s="174"/>
      <c r="AO1055" s="174"/>
    </row>
    <row r="1056" spans="1:41" ht="16" customHeight="1" x14ac:dyDescent="0.25">
      <c r="A1056" s="2731" t="s">
        <v>1035</v>
      </c>
      <c r="B1056" s="2732"/>
      <c r="C1056" s="2101"/>
      <c r="G1056" s="2565"/>
      <c r="H1056" s="2677"/>
      <c r="I1056" s="2561">
        <v>780750</v>
      </c>
      <c r="J1056" s="2562"/>
      <c r="K1056" s="314"/>
      <c r="L1056" s="174"/>
      <c r="M1056" s="2808"/>
      <c r="N1056" s="2808"/>
      <c r="O1056" s="2808"/>
      <c r="P1056" s="2808"/>
      <c r="Q1056" s="307"/>
      <c r="R1056" s="69"/>
      <c r="S1056" s="174"/>
      <c r="T1056" s="174"/>
      <c r="U1056" s="301"/>
      <c r="V1056" s="2731" t="s">
        <v>1035</v>
      </c>
      <c r="W1056" s="2732"/>
      <c r="X1056" s="2101"/>
      <c r="AB1056" s="2556"/>
      <c r="AC1056" s="2821"/>
      <c r="AD1056" s="2561">
        <v>1573380</v>
      </c>
      <c r="AE1056" s="2562"/>
      <c r="AF1056" s="314"/>
      <c r="AG1056" s="174"/>
      <c r="AH1056" s="2808"/>
      <c r="AI1056" s="2808"/>
      <c r="AJ1056" s="2808"/>
      <c r="AK1056" s="2808"/>
      <c r="AL1056" s="130"/>
      <c r="AM1056" s="69"/>
      <c r="AN1056" s="174"/>
      <c r="AO1056" s="174"/>
    </row>
    <row r="1057" spans="1:41" ht="16" customHeight="1" x14ac:dyDescent="0.15">
      <c r="A1057" s="2729" t="s">
        <v>904</v>
      </c>
      <c r="B1057" s="2730"/>
      <c r="C1057" t="s">
        <v>507</v>
      </c>
      <c r="D1057" t="s">
        <v>508</v>
      </c>
      <c r="E1057" s="2761">
        <v>7</v>
      </c>
      <c r="F1057" s="2762"/>
      <c r="G1057" s="2873">
        <v>34000</v>
      </c>
      <c r="H1057" s="2874"/>
      <c r="I1057" s="2556">
        <v>238000</v>
      </c>
      <c r="J1057" s="2539"/>
      <c r="K1057" s="314"/>
      <c r="L1057" s="174"/>
      <c r="M1057" s="174"/>
      <c r="N1057" s="174"/>
      <c r="O1057" s="174"/>
      <c r="P1057" s="174"/>
      <c r="Q1057" s="174"/>
      <c r="R1057" s="69"/>
      <c r="S1057" s="174"/>
      <c r="T1057" s="174"/>
      <c r="U1057" s="301"/>
      <c r="V1057" s="2729" t="s">
        <v>904</v>
      </c>
      <c r="W1057" s="2730"/>
      <c r="X1057" t="s">
        <v>507</v>
      </c>
      <c r="Y1057" t="s">
        <v>508</v>
      </c>
      <c r="Z1057" s="2761">
        <v>20</v>
      </c>
      <c r="AA1057" s="2762"/>
      <c r="AB1057" s="2873">
        <v>34000</v>
      </c>
      <c r="AC1057" s="2874"/>
      <c r="AD1057" s="2556">
        <v>680000</v>
      </c>
      <c r="AE1057" s="2539"/>
      <c r="AF1057" s="314"/>
      <c r="AG1057" s="174"/>
      <c r="AH1057" s="2808"/>
      <c r="AI1057" s="2808"/>
      <c r="AJ1057" s="2808"/>
      <c r="AK1057" s="2808"/>
      <c r="AL1057" s="307"/>
      <c r="AM1057" s="69"/>
      <c r="AN1057" s="174"/>
      <c r="AO1057" s="174"/>
    </row>
    <row r="1058" spans="1:41" ht="16" customHeight="1" x14ac:dyDescent="0.15">
      <c r="A1058" s="2729" t="s">
        <v>1689</v>
      </c>
      <c r="B1058" s="2730"/>
      <c r="C1058" t="s">
        <v>507</v>
      </c>
      <c r="D1058" t="s">
        <v>508</v>
      </c>
      <c r="E1058" s="2761">
        <v>2</v>
      </c>
      <c r="F1058" s="2762"/>
      <c r="G1058" s="2873">
        <v>34000</v>
      </c>
      <c r="H1058" s="2874"/>
      <c r="I1058" s="2556">
        <v>68000</v>
      </c>
      <c r="J1058" s="2539"/>
      <c r="K1058" s="314"/>
      <c r="L1058" s="61"/>
      <c r="M1058" s="61"/>
      <c r="N1058" s="61"/>
      <c r="O1058" s="61"/>
      <c r="P1058" s="61"/>
      <c r="Q1058" s="61"/>
      <c r="R1058" s="174"/>
      <c r="S1058" s="174"/>
      <c r="T1058" s="174"/>
      <c r="U1058" s="301"/>
      <c r="V1058" s="2729" t="s">
        <v>1693</v>
      </c>
      <c r="W1058" s="2730"/>
      <c r="X1058" t="s">
        <v>507</v>
      </c>
      <c r="Y1058" t="s">
        <v>508</v>
      </c>
      <c r="Z1058" s="2761">
        <v>4</v>
      </c>
      <c r="AA1058" s="2762"/>
      <c r="AB1058" s="2873">
        <v>34000</v>
      </c>
      <c r="AC1058" s="2874"/>
      <c r="AD1058" s="2556">
        <v>136000</v>
      </c>
      <c r="AE1058" s="2539"/>
      <c r="AF1058" s="314"/>
      <c r="AG1058" s="174"/>
      <c r="AH1058" s="174"/>
      <c r="AI1058" s="174"/>
      <c r="AJ1058" s="174"/>
      <c r="AK1058" s="174"/>
      <c r="AL1058" s="174"/>
      <c r="AM1058" s="174"/>
      <c r="AN1058" s="174"/>
      <c r="AO1058" s="174"/>
    </row>
    <row r="1059" spans="1:41" ht="16" customHeight="1" x14ac:dyDescent="0.25">
      <c r="A1059" s="2729" t="s">
        <v>913</v>
      </c>
      <c r="B1059" s="2730"/>
      <c r="E1059" s="2761"/>
      <c r="F1059" s="2762"/>
      <c r="G1059" s="2565"/>
      <c r="H1059" s="2677"/>
      <c r="I1059" s="2556">
        <v>0</v>
      </c>
      <c r="J1059" s="2539"/>
      <c r="K1059" s="314"/>
      <c r="L1059" s="61"/>
      <c r="M1059" s="61"/>
      <c r="N1059" s="61"/>
      <c r="O1059" s="61"/>
      <c r="P1059" s="61"/>
      <c r="Q1059" s="61"/>
      <c r="R1059" s="61"/>
      <c r="S1059" s="174"/>
      <c r="T1059" s="174"/>
      <c r="U1059" s="301"/>
      <c r="V1059" s="2729" t="s">
        <v>913</v>
      </c>
      <c r="W1059" s="2730"/>
      <c r="Z1059" s="2761"/>
      <c r="AA1059" s="2762"/>
      <c r="AB1059" s="2556"/>
      <c r="AC1059" s="2539"/>
      <c r="AD1059" s="2556">
        <v>0</v>
      </c>
      <c r="AE1059" s="2539"/>
      <c r="AF1059" s="314"/>
      <c r="AG1059" s="61"/>
      <c r="AH1059" s="61"/>
      <c r="AI1059" s="61"/>
      <c r="AJ1059" s="61"/>
      <c r="AK1059" s="61"/>
      <c r="AL1059" s="61"/>
      <c r="AM1059" s="61"/>
      <c r="AN1059" s="174"/>
      <c r="AO1059" s="174"/>
    </row>
    <row r="1060" spans="1:41" ht="16" customHeight="1" x14ac:dyDescent="0.25">
      <c r="A1060" s="2729" t="s">
        <v>745</v>
      </c>
      <c r="B1060" s="2730"/>
      <c r="E1060" s="2761"/>
      <c r="F1060" s="2762"/>
      <c r="G1060" s="2565"/>
      <c r="H1060" s="2677"/>
      <c r="I1060" s="2556">
        <v>0</v>
      </c>
      <c r="J1060" s="2539"/>
      <c r="K1060" s="314"/>
      <c r="L1060" s="61"/>
      <c r="M1060" s="61"/>
      <c r="N1060" s="61"/>
      <c r="O1060" s="61"/>
      <c r="P1060" s="61"/>
      <c r="Q1060" s="61"/>
      <c r="R1060" s="61"/>
      <c r="S1060" s="174"/>
      <c r="T1060" s="174"/>
      <c r="U1060" s="301"/>
      <c r="V1060" s="2729" t="s">
        <v>745</v>
      </c>
      <c r="W1060" s="2730"/>
      <c r="Z1060" s="2761"/>
      <c r="AA1060" s="2762"/>
      <c r="AB1060" s="2556"/>
      <c r="AC1060" s="2539"/>
      <c r="AD1060" s="2556">
        <v>0</v>
      </c>
      <c r="AE1060" s="2539"/>
      <c r="AF1060" s="314"/>
      <c r="AG1060" s="61"/>
      <c r="AH1060" s="61"/>
      <c r="AI1060" s="61"/>
      <c r="AJ1060" s="61"/>
      <c r="AK1060" s="61"/>
      <c r="AL1060" s="61"/>
      <c r="AM1060" s="61"/>
      <c r="AN1060" s="174"/>
      <c r="AO1060" s="174"/>
    </row>
    <row r="1061" spans="1:41" ht="16" customHeight="1" x14ac:dyDescent="0.25">
      <c r="A1061" s="2729" t="s">
        <v>782</v>
      </c>
      <c r="B1061" s="2730"/>
      <c r="C1061" s="2101"/>
      <c r="D1061" t="s">
        <v>811</v>
      </c>
      <c r="E1061" s="2761"/>
      <c r="F1061" s="2762"/>
      <c r="G1061" s="2565"/>
      <c r="H1061" s="2677"/>
      <c r="I1061" s="2556">
        <v>250000</v>
      </c>
      <c r="J1061" s="2539"/>
      <c r="K1061" s="314"/>
      <c r="L1061" s="61"/>
      <c r="M1061" s="61"/>
      <c r="N1061" s="61"/>
      <c r="O1061" s="61"/>
      <c r="P1061" s="61"/>
      <c r="Q1061" s="61"/>
      <c r="R1061" s="61"/>
      <c r="S1061" s="174"/>
      <c r="T1061" s="174"/>
      <c r="U1061" s="301"/>
      <c r="V1061" s="2729" t="s">
        <v>782</v>
      </c>
      <c r="W1061" s="2730"/>
      <c r="X1061" s="2101"/>
      <c r="Y1061" t="s">
        <v>811</v>
      </c>
      <c r="Z1061" s="2761"/>
      <c r="AA1061" s="2762"/>
      <c r="AB1061" s="2556"/>
      <c r="AC1061" s="2821"/>
      <c r="AD1061" s="2556">
        <v>200000</v>
      </c>
      <c r="AE1061" s="2539"/>
      <c r="AF1061" s="314"/>
      <c r="AG1061" s="61"/>
      <c r="AH1061" s="61"/>
      <c r="AI1061" s="61"/>
      <c r="AJ1061" s="61"/>
      <c r="AK1061" s="61"/>
      <c r="AL1061" s="61"/>
      <c r="AM1061" s="61"/>
      <c r="AN1061" s="174"/>
      <c r="AO1061" s="174"/>
    </row>
    <row r="1062" spans="1:41" ht="16" customHeight="1" x14ac:dyDescent="0.25">
      <c r="A1062" s="2729" t="s">
        <v>630</v>
      </c>
      <c r="B1062" s="2730"/>
      <c r="D1062" t="s">
        <v>566</v>
      </c>
      <c r="E1062" s="2761">
        <v>2.5</v>
      </c>
      <c r="F1062" s="2762"/>
      <c r="G1062" s="2565">
        <v>89900</v>
      </c>
      <c r="H1062" s="2677"/>
      <c r="I1062" s="2556">
        <v>224750</v>
      </c>
      <c r="J1062" s="2539"/>
      <c r="K1062" s="314"/>
      <c r="L1062" s="61"/>
      <c r="M1062" s="61"/>
      <c r="N1062" s="61"/>
      <c r="O1062" s="61"/>
      <c r="P1062" s="61"/>
      <c r="Q1062" s="61"/>
      <c r="R1062" s="61"/>
      <c r="S1062" s="61"/>
      <c r="T1062" s="61"/>
      <c r="U1062" s="301"/>
      <c r="V1062" s="2729" t="s">
        <v>630</v>
      </c>
      <c r="W1062" s="2730"/>
      <c r="X1062" t="s">
        <v>602</v>
      </c>
      <c r="Y1062" t="s">
        <v>566</v>
      </c>
      <c r="Z1062" s="2761">
        <v>6.2</v>
      </c>
      <c r="AA1062" s="2762"/>
      <c r="AB1062" s="2556">
        <v>89900</v>
      </c>
      <c r="AC1062" s="2677"/>
      <c r="AD1062" s="2556">
        <v>557380</v>
      </c>
      <c r="AE1062" s="2539"/>
      <c r="AF1062" s="314"/>
      <c r="AG1062" s="61"/>
      <c r="AH1062" s="61"/>
      <c r="AI1062" s="61"/>
      <c r="AJ1062" s="61"/>
      <c r="AK1062" s="61"/>
      <c r="AL1062" s="61"/>
      <c r="AM1062" s="61"/>
      <c r="AN1062" s="61"/>
      <c r="AO1062" s="61"/>
    </row>
    <row r="1063" spans="1:41" ht="16" customHeight="1" thickBot="1" x14ac:dyDescent="0.2">
      <c r="A1063" s="3011" t="s">
        <v>568</v>
      </c>
      <c r="B1063" s="3012"/>
      <c r="C1063" s="246"/>
      <c r="D1063" s="247"/>
      <c r="E1063" s="2552">
        <v>37</v>
      </c>
      <c r="F1063" s="2553"/>
      <c r="G1063" s="2554"/>
      <c r="H1063" s="2555"/>
      <c r="I1063" s="2552">
        <v>2582750</v>
      </c>
      <c r="J1063" s="2553"/>
      <c r="K1063" s="314"/>
      <c r="L1063" s="61"/>
      <c r="M1063" s="61"/>
      <c r="N1063" s="61"/>
      <c r="O1063" s="61"/>
      <c r="P1063" s="61"/>
      <c r="Q1063" s="61"/>
      <c r="R1063" s="61"/>
      <c r="S1063" s="174"/>
      <c r="T1063" s="174"/>
      <c r="U1063" s="301"/>
      <c r="V1063" s="3011" t="s">
        <v>568</v>
      </c>
      <c r="W1063" s="3012"/>
      <c r="X1063" s="246"/>
      <c r="Y1063" s="247"/>
      <c r="Z1063" s="2552">
        <v>44</v>
      </c>
      <c r="AA1063" s="2553"/>
      <c r="AB1063" s="2554"/>
      <c r="AC1063" s="2555"/>
      <c r="AD1063" s="2552">
        <v>2423380</v>
      </c>
      <c r="AE1063" s="2553"/>
      <c r="AF1063" s="314"/>
      <c r="AG1063" s="61"/>
      <c r="AH1063" s="61"/>
      <c r="AI1063" s="61"/>
      <c r="AJ1063" s="61"/>
      <c r="AK1063" s="61"/>
      <c r="AL1063" s="61"/>
      <c r="AM1063" s="61"/>
      <c r="AN1063" s="174"/>
      <c r="AO1063" s="174"/>
    </row>
    <row r="1064" spans="1:41" ht="16" customHeight="1" x14ac:dyDescent="0.15"/>
    <row r="1065" spans="1:41" ht="16" customHeight="1" x14ac:dyDescent="0.15"/>
    <row r="1066" spans="1:41" ht="16" customHeight="1" x14ac:dyDescent="0.15"/>
    <row r="1067" spans="1:41" ht="16" customHeight="1" x14ac:dyDescent="0.15"/>
    <row r="1068" spans="1:41" ht="16" customHeight="1" x14ac:dyDescent="0.15">
      <c r="A1068" s="2613" t="s">
        <v>1889</v>
      </c>
      <c r="B1068" s="2613"/>
      <c r="C1068" s="2613"/>
      <c r="D1068" s="2613"/>
      <c r="E1068" s="2613"/>
      <c r="F1068" s="2613"/>
      <c r="G1068" s="2613"/>
      <c r="H1068" s="2613"/>
      <c r="I1068" s="2613"/>
      <c r="J1068" s="2613"/>
      <c r="K1068" s="2613"/>
      <c r="L1068" s="2613"/>
      <c r="M1068" s="2613"/>
      <c r="N1068" s="2613"/>
      <c r="O1068" s="2613"/>
      <c r="P1068" s="2613"/>
      <c r="Q1068" s="2613"/>
      <c r="R1068" s="2613"/>
      <c r="S1068" s="2613"/>
      <c r="T1068" s="2613"/>
      <c r="U1068" s="313"/>
      <c r="V1068" s="2613" t="s">
        <v>1908</v>
      </c>
      <c r="W1068" s="2613"/>
      <c r="X1068" s="2613"/>
      <c r="Y1068" s="2613"/>
      <c r="Z1068" s="2613"/>
      <c r="AA1068" s="2613"/>
      <c r="AB1068" s="2613"/>
      <c r="AC1068" s="2613"/>
      <c r="AD1068" s="2613"/>
      <c r="AE1068" s="2613"/>
      <c r="AF1068" s="2613"/>
      <c r="AG1068" s="2613"/>
      <c r="AH1068" s="2613"/>
      <c r="AI1068" s="2613"/>
      <c r="AJ1068" s="2613"/>
      <c r="AK1068" s="2613"/>
      <c r="AL1068" s="2613"/>
      <c r="AM1068" s="2613"/>
      <c r="AN1068" s="2613"/>
      <c r="AO1068" s="2613"/>
    </row>
    <row r="1069" spans="1:41" ht="16" customHeight="1" thickBot="1" x14ac:dyDescent="0.2">
      <c r="A1069" s="2613"/>
      <c r="B1069" s="2613"/>
      <c r="C1069" s="2613"/>
      <c r="D1069" s="2613"/>
      <c r="E1069" s="2613"/>
      <c r="F1069" s="2613"/>
      <c r="G1069" s="2613"/>
      <c r="H1069" s="2613"/>
      <c r="I1069" s="2613"/>
      <c r="J1069" s="2613"/>
      <c r="K1069" s="2613"/>
      <c r="L1069" s="2613"/>
      <c r="M1069" s="2613"/>
      <c r="N1069" s="2613"/>
      <c r="O1069" s="2613"/>
      <c r="P1069" s="2613"/>
      <c r="Q1069" s="2613"/>
      <c r="R1069" s="2613"/>
      <c r="S1069" s="2613"/>
      <c r="T1069" s="2613"/>
      <c r="U1069" s="301"/>
      <c r="V1069" s="174"/>
      <c r="W1069" s="174"/>
      <c r="X1069" s="174"/>
      <c r="Y1069" s="174"/>
      <c r="Z1069" s="174"/>
      <c r="AA1069" s="174"/>
      <c r="AB1069" s="174"/>
      <c r="AC1069" s="174"/>
      <c r="AD1069" s="174"/>
      <c r="AE1069" s="174"/>
      <c r="AF1069" s="314"/>
      <c r="AG1069" s="61"/>
      <c r="AH1069" s="61"/>
      <c r="AI1069" s="61"/>
      <c r="AJ1069" s="61"/>
      <c r="AK1069" s="61"/>
      <c r="AL1069" s="61"/>
      <c r="AM1069" s="61"/>
      <c r="AN1069" s="61"/>
      <c r="AO1069" s="61"/>
    </row>
    <row r="1070" spans="1:41" ht="16" customHeight="1" x14ac:dyDescent="0.25">
      <c r="A1070" s="2601" t="s">
        <v>446</v>
      </c>
      <c r="B1070" s="2602"/>
      <c r="C1070" s="2601" t="s">
        <v>447</v>
      </c>
      <c r="D1070" s="2606"/>
      <c r="E1070" s="2606"/>
      <c r="F1070" s="2602"/>
      <c r="G1070" s="2601" t="s">
        <v>448</v>
      </c>
      <c r="H1070" s="2602"/>
      <c r="I1070" s="2601" t="s">
        <v>449</v>
      </c>
      <c r="J1070" s="2602"/>
      <c r="K1070" s="61"/>
      <c r="L1070" s="2599" t="s">
        <v>446</v>
      </c>
      <c r="M1070" s="2601" t="s">
        <v>447</v>
      </c>
      <c r="N1070" s="2606"/>
      <c r="O1070" s="2606"/>
      <c r="P1070" s="2602"/>
      <c r="Q1070" s="2601" t="s">
        <v>448</v>
      </c>
      <c r="R1070" s="2602"/>
      <c r="S1070" s="2601"/>
      <c r="T1070" s="2602"/>
      <c r="U1070" s="302"/>
      <c r="V1070" s="2601" t="s">
        <v>446</v>
      </c>
      <c r="W1070" s="2602"/>
      <c r="X1070" s="2601" t="s">
        <v>447</v>
      </c>
      <c r="Y1070" s="2606"/>
      <c r="Z1070" s="2606"/>
      <c r="AA1070" s="2602"/>
      <c r="AB1070" s="2601" t="s">
        <v>448</v>
      </c>
      <c r="AC1070" s="2602"/>
      <c r="AD1070" s="2601" t="s">
        <v>449</v>
      </c>
      <c r="AE1070" s="2602"/>
      <c r="AF1070" s="61"/>
      <c r="AG1070" s="2599" t="s">
        <v>446</v>
      </c>
      <c r="AH1070" s="2601" t="s">
        <v>447</v>
      </c>
      <c r="AI1070" s="2606"/>
      <c r="AJ1070" s="2606"/>
      <c r="AK1070" s="2602"/>
      <c r="AL1070" s="2601" t="s">
        <v>448</v>
      </c>
      <c r="AM1070" s="2602"/>
      <c r="AN1070" s="2601"/>
      <c r="AO1070" s="2895"/>
    </row>
    <row r="1071" spans="1:41" ht="16" customHeight="1" thickBot="1" x14ac:dyDescent="0.3">
      <c r="A1071" s="2583"/>
      <c r="B1071" s="2584"/>
      <c r="C1071" s="2585"/>
      <c r="D1071" s="2607"/>
      <c r="E1071" s="2607"/>
      <c r="F1071" s="2586"/>
      <c r="G1071" s="2583" t="s">
        <v>451</v>
      </c>
      <c r="H1071" s="2584"/>
      <c r="I1071" s="2583"/>
      <c r="J1071" s="2584"/>
      <c r="K1071" s="61"/>
      <c r="L1071" s="2663"/>
      <c r="M1071" s="2585"/>
      <c r="N1071" s="2607"/>
      <c r="O1071" s="2607"/>
      <c r="P1071" s="2586"/>
      <c r="Q1071" s="2583" t="s">
        <v>451</v>
      </c>
      <c r="R1071" s="2584"/>
      <c r="S1071" s="2583" t="s">
        <v>281</v>
      </c>
      <c r="T1071" s="2584"/>
      <c r="U1071" s="302"/>
      <c r="V1071" s="2583"/>
      <c r="W1071" s="2584"/>
      <c r="X1071" s="2585"/>
      <c r="Y1071" s="2607"/>
      <c r="Z1071" s="2607"/>
      <c r="AA1071" s="2586"/>
      <c r="AB1071" s="2583" t="s">
        <v>451</v>
      </c>
      <c r="AC1071" s="2584"/>
      <c r="AD1071" s="2583"/>
      <c r="AE1071" s="2584"/>
      <c r="AF1071" s="61"/>
      <c r="AG1071" s="2663"/>
      <c r="AH1071" s="2585"/>
      <c r="AI1071" s="2607"/>
      <c r="AJ1071" s="2607"/>
      <c r="AK1071" s="2586"/>
      <c r="AL1071" s="2583" t="s">
        <v>451</v>
      </c>
      <c r="AM1071" s="2584"/>
      <c r="AN1071" s="2583" t="s">
        <v>281</v>
      </c>
      <c r="AO1071" s="2864"/>
    </row>
    <row r="1072" spans="1:41" ht="16" customHeight="1" x14ac:dyDescent="0.25">
      <c r="A1072" s="2583"/>
      <c r="B1072" s="2584"/>
      <c r="C1072" t="s">
        <v>452</v>
      </c>
      <c r="D1072" s="2663" t="s">
        <v>453</v>
      </c>
      <c r="E1072" s="2583" t="s">
        <v>454</v>
      </c>
      <c r="F1072" s="2584"/>
      <c r="G1072" s="2583" t="s">
        <v>455</v>
      </c>
      <c r="H1072" s="2584"/>
      <c r="I1072" s="2583" t="s">
        <v>357</v>
      </c>
      <c r="J1072" s="2584"/>
      <c r="K1072" s="61"/>
      <c r="L1072" s="2663"/>
      <c r="M1072" t="s">
        <v>452</v>
      </c>
      <c r="N1072" s="2599" t="s">
        <v>453</v>
      </c>
      <c r="O1072" s="2601" t="s">
        <v>454</v>
      </c>
      <c r="P1072" s="2602"/>
      <c r="Q1072" s="2583" t="s">
        <v>455</v>
      </c>
      <c r="R1072" s="2584"/>
      <c r="S1072" s="2583" t="s">
        <v>357</v>
      </c>
      <c r="T1072" s="2584"/>
      <c r="U1072" s="302"/>
      <c r="V1072" s="2583"/>
      <c r="W1072" s="2584"/>
      <c r="X1072" t="s">
        <v>452</v>
      </c>
      <c r="Y1072" s="2663" t="s">
        <v>453</v>
      </c>
      <c r="Z1072" s="2583" t="s">
        <v>454</v>
      </c>
      <c r="AA1072" s="2584"/>
      <c r="AB1072" s="2583" t="s">
        <v>455</v>
      </c>
      <c r="AC1072" s="2584"/>
      <c r="AD1072" s="2583" t="s">
        <v>357</v>
      </c>
      <c r="AE1072" s="2584"/>
      <c r="AF1072" s="61"/>
      <c r="AG1072" s="2663"/>
      <c r="AH1072" t="s">
        <v>452</v>
      </c>
      <c r="AI1072" s="2663" t="s">
        <v>453</v>
      </c>
      <c r="AJ1072" s="2583" t="s">
        <v>454</v>
      </c>
      <c r="AK1072" s="2584"/>
      <c r="AL1072" s="2583" t="s">
        <v>455</v>
      </c>
      <c r="AM1072" s="2584"/>
      <c r="AN1072" s="2583" t="s">
        <v>357</v>
      </c>
      <c r="AO1072" s="2864"/>
    </row>
    <row r="1073" spans="1:41" ht="16" customHeight="1" thickBot="1" x14ac:dyDescent="0.3">
      <c r="A1073" s="2585"/>
      <c r="B1073" s="2586"/>
      <c r="C1073" t="s">
        <v>456</v>
      </c>
      <c r="D1073" s="2600"/>
      <c r="E1073" s="2585"/>
      <c r="F1073" s="2586"/>
      <c r="G1073" s="2585"/>
      <c r="H1073" s="2586"/>
      <c r="I1073" s="2585"/>
      <c r="J1073" s="2586"/>
      <c r="K1073" s="61"/>
      <c r="L1073" s="2600"/>
      <c r="M1073" s="71" t="s">
        <v>456</v>
      </c>
      <c r="N1073" s="2600"/>
      <c r="O1073" s="2585"/>
      <c r="P1073" s="2586"/>
      <c r="Q1073" s="2585"/>
      <c r="R1073" s="2586"/>
      <c r="S1073" s="2585"/>
      <c r="T1073" s="2586"/>
      <c r="U1073" s="302"/>
      <c r="V1073" s="2585"/>
      <c r="W1073" s="2586"/>
      <c r="X1073" t="s">
        <v>456</v>
      </c>
      <c r="Y1073" s="2600"/>
      <c r="Z1073" s="2585"/>
      <c r="AA1073" s="2586"/>
      <c r="AB1073" s="2585"/>
      <c r="AC1073" s="2586"/>
      <c r="AD1073" s="2585"/>
      <c r="AE1073" s="2586"/>
      <c r="AF1073" s="61"/>
      <c r="AG1073" s="2600"/>
      <c r="AH1073" s="71" t="s">
        <v>456</v>
      </c>
      <c r="AI1073" s="2600"/>
      <c r="AJ1073" s="2585"/>
      <c r="AK1073" s="2586"/>
      <c r="AL1073" s="2585"/>
      <c r="AM1073" s="2586"/>
      <c r="AN1073" s="2893"/>
      <c r="AO1073" s="2894"/>
    </row>
    <row r="1074" spans="1:41" ht="16" customHeight="1" x14ac:dyDescent="0.25">
      <c r="A1074" s="3009" t="s">
        <v>457</v>
      </c>
      <c r="B1074" s="3010"/>
      <c r="C1074" s="2094"/>
      <c r="F1074" s="2096"/>
      <c r="G1074" s="2565"/>
      <c r="H1074" s="2864"/>
      <c r="I1074" s="2556"/>
      <c r="J1074" s="2864"/>
      <c r="K1074" s="314"/>
      <c r="L1074" s="80" t="s">
        <v>458</v>
      </c>
      <c r="M1074" s="2095"/>
      <c r="N1074" s="2096"/>
      <c r="O1074" s="2097"/>
      <c r="P1074" s="2105"/>
      <c r="Q1074" s="2591"/>
      <c r="R1074" s="2592"/>
      <c r="S1074" s="2591"/>
      <c r="T1074" s="2592"/>
      <c r="U1074" s="192"/>
      <c r="V1074" s="3009" t="s">
        <v>457</v>
      </c>
      <c r="W1074" s="3010"/>
      <c r="X1074" s="2094"/>
      <c r="AA1074" s="2096"/>
      <c r="AB1074" s="2565"/>
      <c r="AC1074" s="2864"/>
      <c r="AD1074" s="2565"/>
      <c r="AE1074" s="2864"/>
      <c r="AF1074" s="314"/>
      <c r="AG1074" s="80" t="s">
        <v>458</v>
      </c>
      <c r="AH1074" s="2095"/>
      <c r="AI1074" s="2096"/>
      <c r="AJ1074" s="2591"/>
      <c r="AK1074" s="2592"/>
      <c r="AL1074" s="2591"/>
      <c r="AM1074" s="2592"/>
      <c r="AN1074" s="2591"/>
      <c r="AO1074" s="2592"/>
    </row>
    <row r="1075" spans="1:41" ht="16" customHeight="1" x14ac:dyDescent="0.25">
      <c r="A1075" s="2731" t="s">
        <v>990</v>
      </c>
      <c r="B1075" s="2732"/>
      <c r="C1075" s="98"/>
      <c r="D1075" s="2098"/>
      <c r="G1075" s="2565"/>
      <c r="H1075" s="2864"/>
      <c r="I1075" s="2888">
        <v>0</v>
      </c>
      <c r="J1075" s="2881"/>
      <c r="K1075" s="314"/>
      <c r="L1075" s="83"/>
      <c r="M1075" s="2099"/>
      <c r="Q1075" s="2556"/>
      <c r="R1075" s="2539"/>
      <c r="S1075" s="2556"/>
      <c r="T1075" s="2539"/>
      <c r="U1075" s="192"/>
      <c r="V1075" s="2731" t="s">
        <v>990</v>
      </c>
      <c r="W1075" s="2732"/>
      <c r="X1075" s="2101"/>
      <c r="AB1075" s="2565"/>
      <c r="AC1075" s="2864"/>
      <c r="AD1075" s="2888">
        <v>0</v>
      </c>
      <c r="AE1075" s="2881"/>
      <c r="AF1075" s="314"/>
      <c r="AG1075" s="83"/>
      <c r="AH1075" s="2099"/>
      <c r="AJ1075" s="2556"/>
      <c r="AK1075" s="2539"/>
      <c r="AL1075" s="2556"/>
      <c r="AM1075" s="2539"/>
      <c r="AN1075" s="2556"/>
      <c r="AO1075" s="2539"/>
    </row>
    <row r="1076" spans="1:41" ht="16" customHeight="1" x14ac:dyDescent="0.25">
      <c r="A1076" s="2729" t="s">
        <v>991</v>
      </c>
      <c r="B1076" s="2730"/>
      <c r="G1076" s="2565"/>
      <c r="H1076" s="2864"/>
      <c r="I1076" s="2565"/>
      <c r="J1076" s="2864"/>
      <c r="K1076" s="314"/>
      <c r="L1076" s="83" t="s">
        <v>461</v>
      </c>
      <c r="O1076" s="2724"/>
      <c r="P1076" s="2550"/>
      <c r="Q1076" s="2556"/>
      <c r="R1076" s="2539"/>
      <c r="S1076" s="2556">
        <v>0</v>
      </c>
      <c r="T1076" s="2539"/>
      <c r="U1076" s="192"/>
      <c r="V1076" s="2729" t="s">
        <v>991</v>
      </c>
      <c r="W1076" s="2730"/>
      <c r="X1076" s="2101"/>
      <c r="AB1076" s="2565"/>
      <c r="AC1076" s="2864"/>
      <c r="AD1076" s="2565"/>
      <c r="AE1076" s="2864"/>
      <c r="AF1076" s="314"/>
      <c r="AG1076" s="83" t="s">
        <v>461</v>
      </c>
      <c r="AJ1076" s="2556"/>
      <c r="AK1076" s="2539"/>
      <c r="AL1076" s="2556"/>
      <c r="AM1076" s="2539"/>
      <c r="AN1076" s="2556"/>
      <c r="AO1076" s="2539"/>
    </row>
    <row r="1077" spans="1:41" ht="16" customHeight="1" x14ac:dyDescent="0.25">
      <c r="A1077" s="2729" t="s">
        <v>992</v>
      </c>
      <c r="B1077" s="2730"/>
      <c r="G1077" s="2565"/>
      <c r="H1077" s="2864"/>
      <c r="I1077" s="2565"/>
      <c r="J1077" s="2864"/>
      <c r="K1077" s="314"/>
      <c r="L1077" s="83" t="s">
        <v>873</v>
      </c>
      <c r="M1077" t="s">
        <v>1107</v>
      </c>
      <c r="N1077" t="s">
        <v>1041</v>
      </c>
      <c r="O1077" s="2724">
        <v>214</v>
      </c>
      <c r="P1077" s="2550"/>
      <c r="Q1077" s="2556">
        <v>15250</v>
      </c>
      <c r="R1077" s="2539"/>
      <c r="S1077" s="2556">
        <v>3263500</v>
      </c>
      <c r="T1077" s="2539"/>
      <c r="U1077" s="192"/>
      <c r="V1077" s="2729" t="s">
        <v>992</v>
      </c>
      <c r="W1077" s="2730"/>
      <c r="X1077" s="2101"/>
      <c r="AB1077" s="2556"/>
      <c r="AC1077" s="2864"/>
      <c r="AD1077" s="2556">
        <v>0</v>
      </c>
      <c r="AE1077" s="2539"/>
      <c r="AF1077" s="314"/>
      <c r="AG1077" s="83" t="s">
        <v>873</v>
      </c>
      <c r="AJ1077" s="2556"/>
      <c r="AK1077" s="2539"/>
      <c r="AL1077" s="2556"/>
      <c r="AM1077" s="2539"/>
      <c r="AN1077" s="2556">
        <v>0</v>
      </c>
      <c r="AO1077" s="2539"/>
    </row>
    <row r="1078" spans="1:41" ht="16" customHeight="1" x14ac:dyDescent="0.25">
      <c r="A1078" s="2731" t="s">
        <v>1002</v>
      </c>
      <c r="B1078" s="2732"/>
      <c r="C1078" s="2102"/>
      <c r="G1078" s="2565"/>
      <c r="H1078" s="2864"/>
      <c r="I1078" s="2888">
        <v>0</v>
      </c>
      <c r="J1078" s="2881"/>
      <c r="K1078" s="314"/>
      <c r="L1078" s="83" t="s">
        <v>1066</v>
      </c>
      <c r="M1078" t="s">
        <v>591</v>
      </c>
      <c r="N1078" t="s">
        <v>484</v>
      </c>
      <c r="O1078" s="2725">
        <v>4</v>
      </c>
      <c r="P1078" s="2726"/>
      <c r="Q1078" s="2556">
        <v>14900</v>
      </c>
      <c r="R1078" s="2539"/>
      <c r="S1078" s="2556">
        <v>59600</v>
      </c>
      <c r="T1078" s="2539"/>
      <c r="U1078" s="192"/>
      <c r="V1078" s="2731" t="s">
        <v>1002</v>
      </c>
      <c r="W1078" s="2732"/>
      <c r="X1078" s="2101"/>
      <c r="AB1078" s="2565"/>
      <c r="AC1078" s="2864"/>
      <c r="AD1078" s="2888">
        <v>0</v>
      </c>
      <c r="AE1078" s="2881"/>
      <c r="AF1078" s="314"/>
      <c r="AG1078" s="83" t="s">
        <v>1066</v>
      </c>
      <c r="AH1078" t="s">
        <v>591</v>
      </c>
      <c r="AI1078" t="s">
        <v>484</v>
      </c>
      <c r="AJ1078" s="2724">
        <v>4</v>
      </c>
      <c r="AK1078" s="2550"/>
      <c r="AL1078" s="2556">
        <v>14850</v>
      </c>
      <c r="AM1078" s="2539"/>
      <c r="AN1078" s="2556">
        <v>59400</v>
      </c>
      <c r="AO1078" s="2539"/>
    </row>
    <row r="1079" spans="1:41" ht="16" customHeight="1" x14ac:dyDescent="0.25">
      <c r="A1079" s="2729" t="s">
        <v>1003</v>
      </c>
      <c r="B1079" s="2730"/>
      <c r="G1079" s="2565"/>
      <c r="H1079" s="2864"/>
      <c r="I1079" s="2565"/>
      <c r="J1079" s="2864"/>
      <c r="K1079" s="314"/>
      <c r="L1079" s="83" t="s">
        <v>881</v>
      </c>
      <c r="M1079" t="s">
        <v>607</v>
      </c>
      <c r="N1079" t="s">
        <v>484</v>
      </c>
      <c r="O1079" s="2725">
        <v>3</v>
      </c>
      <c r="P1079" s="2726"/>
      <c r="Q1079" s="2556">
        <v>48350</v>
      </c>
      <c r="R1079" s="2539"/>
      <c r="S1079" s="2556">
        <v>145050</v>
      </c>
      <c r="T1079" s="2539"/>
      <c r="U1079" s="192"/>
      <c r="V1079" s="2729" t="s">
        <v>1003</v>
      </c>
      <c r="W1079" s="2730"/>
      <c r="X1079" s="2101"/>
      <c r="AB1079" s="2565"/>
      <c r="AC1079" s="2864"/>
      <c r="AD1079" s="2565"/>
      <c r="AE1079" s="2864"/>
      <c r="AF1079" s="314"/>
      <c r="AG1079" s="83" t="s">
        <v>881</v>
      </c>
      <c r="AH1079" t="s">
        <v>607</v>
      </c>
      <c r="AI1079" t="s">
        <v>484</v>
      </c>
      <c r="AJ1079" s="2724">
        <v>3</v>
      </c>
      <c r="AK1079" s="2550"/>
      <c r="AL1079" s="2556">
        <v>48350</v>
      </c>
      <c r="AM1079" s="2539"/>
      <c r="AN1079" s="2556">
        <v>145050</v>
      </c>
      <c r="AO1079" s="2539"/>
    </row>
    <row r="1080" spans="1:41" ht="16" customHeight="1" x14ac:dyDescent="0.25">
      <c r="A1080" s="2729" t="s">
        <v>992</v>
      </c>
      <c r="B1080" s="2730"/>
      <c r="G1080" s="2565"/>
      <c r="H1080" s="2864"/>
      <c r="I1080" s="2565"/>
      <c r="J1080" s="2864"/>
      <c r="K1080" s="314"/>
      <c r="L1080" s="83" t="s">
        <v>881</v>
      </c>
      <c r="M1080" t="s">
        <v>498</v>
      </c>
      <c r="N1080" t="s">
        <v>463</v>
      </c>
      <c r="O1080" s="2725">
        <v>0.6</v>
      </c>
      <c r="P1080" s="2726"/>
      <c r="Q1080" s="2556">
        <v>359550</v>
      </c>
      <c r="R1080" s="2539"/>
      <c r="S1080" s="2556">
        <v>215730</v>
      </c>
      <c r="T1080" s="2539"/>
      <c r="U1080" s="192"/>
      <c r="V1080" s="2729" t="s">
        <v>992</v>
      </c>
      <c r="W1080" s="2730"/>
      <c r="X1080" s="2101"/>
      <c r="AB1080" s="2565"/>
      <c r="AC1080" s="2864"/>
      <c r="AD1080" s="2565"/>
      <c r="AE1080" s="2864"/>
      <c r="AF1080" s="314"/>
      <c r="AG1080" s="83" t="s">
        <v>881</v>
      </c>
      <c r="AH1080" t="s">
        <v>498</v>
      </c>
      <c r="AI1080" t="s">
        <v>463</v>
      </c>
      <c r="AJ1080" s="2724">
        <v>1.2</v>
      </c>
      <c r="AK1080" s="2550"/>
      <c r="AL1080" s="2556">
        <v>359550</v>
      </c>
      <c r="AM1080" s="2539"/>
      <c r="AN1080" s="2556">
        <v>431460</v>
      </c>
      <c r="AO1080" s="2539"/>
    </row>
    <row r="1081" spans="1:41" ht="16" customHeight="1" x14ac:dyDescent="0.25">
      <c r="A1081" s="2729" t="s">
        <v>1004</v>
      </c>
      <c r="B1081" s="2730"/>
      <c r="G1081" s="2565"/>
      <c r="H1081" s="2864"/>
      <c r="I1081" s="2565"/>
      <c r="J1081" s="2864"/>
      <c r="K1081" s="314"/>
      <c r="L1081" s="83" t="s">
        <v>588</v>
      </c>
      <c r="M1081" t="s">
        <v>808</v>
      </c>
      <c r="N1081" t="s">
        <v>463</v>
      </c>
      <c r="O1081" s="2724">
        <v>6</v>
      </c>
      <c r="P1081" s="2550"/>
      <c r="Q1081" s="2556">
        <v>14650</v>
      </c>
      <c r="R1081" s="2539"/>
      <c r="S1081" s="2556">
        <v>87900</v>
      </c>
      <c r="T1081" s="2539"/>
      <c r="U1081" s="192"/>
      <c r="V1081" s="2729" t="s">
        <v>1004</v>
      </c>
      <c r="W1081" s="2730"/>
      <c r="X1081" s="2101"/>
      <c r="AB1081" s="2565"/>
      <c r="AC1081" s="2864"/>
      <c r="AD1081" s="2565"/>
      <c r="AE1081" s="2864"/>
      <c r="AF1081" s="314"/>
      <c r="AG1081" s="83" t="s">
        <v>588</v>
      </c>
      <c r="AH1081" t="s">
        <v>808</v>
      </c>
      <c r="AI1081" t="s">
        <v>463</v>
      </c>
      <c r="AJ1081" s="2724">
        <v>8</v>
      </c>
      <c r="AK1081" s="2550"/>
      <c r="AL1081" s="2556">
        <v>14900</v>
      </c>
      <c r="AM1081" s="2539"/>
      <c r="AN1081" s="2556">
        <v>119200</v>
      </c>
      <c r="AO1081" s="2539"/>
    </row>
    <row r="1082" spans="1:41" ht="16" customHeight="1" x14ac:dyDescent="0.25">
      <c r="A1082" s="2731" t="s">
        <v>1005</v>
      </c>
      <c r="B1082" s="2732"/>
      <c r="C1082" s="2101"/>
      <c r="G1082" s="2565"/>
      <c r="H1082" s="2864"/>
      <c r="I1082" s="2561">
        <v>1088000</v>
      </c>
      <c r="J1082" s="2881"/>
      <c r="K1082" s="314"/>
      <c r="L1082" s="83" t="s">
        <v>588</v>
      </c>
      <c r="M1082" t="s">
        <v>627</v>
      </c>
      <c r="N1082" t="s">
        <v>463</v>
      </c>
      <c r="O1082" s="2724">
        <v>3</v>
      </c>
      <c r="P1082" s="2550"/>
      <c r="Q1082" s="2556">
        <v>93300</v>
      </c>
      <c r="R1082" s="2539"/>
      <c r="S1082" s="2556">
        <v>279900</v>
      </c>
      <c r="T1082" s="2539"/>
      <c r="U1082" s="192"/>
      <c r="V1082" s="2731" t="s">
        <v>1005</v>
      </c>
      <c r="W1082" s="2732"/>
      <c r="X1082" s="2098"/>
      <c r="AB1082" s="2565"/>
      <c r="AC1082" s="2864"/>
      <c r="AD1082" s="2561">
        <v>204000</v>
      </c>
      <c r="AE1082" s="2881"/>
      <c r="AF1082" s="314"/>
      <c r="AG1082" s="83" t="s">
        <v>588</v>
      </c>
      <c r="AH1082" t="s">
        <v>627</v>
      </c>
      <c r="AI1082" t="s">
        <v>463</v>
      </c>
      <c r="AJ1082" s="2724">
        <v>8</v>
      </c>
      <c r="AK1082" s="2550"/>
      <c r="AL1082" s="2556">
        <v>93300</v>
      </c>
      <c r="AM1082" s="2539"/>
      <c r="AN1082" s="2556">
        <v>746400</v>
      </c>
      <c r="AO1082" s="2539"/>
    </row>
    <row r="1083" spans="1:41" ht="16" customHeight="1" x14ac:dyDescent="0.15">
      <c r="A1083" s="2729" t="s">
        <v>1007</v>
      </c>
      <c r="B1083" s="2730"/>
      <c r="E1083" s="2724"/>
      <c r="F1083" s="2550"/>
      <c r="G1083" s="2873"/>
      <c r="H1083" s="2874"/>
      <c r="I1083" s="2556">
        <v>0</v>
      </c>
      <c r="J1083" s="2539"/>
      <c r="K1083" s="314"/>
      <c r="L1083" s="83" t="s">
        <v>546</v>
      </c>
      <c r="M1083" t="s">
        <v>770</v>
      </c>
      <c r="N1083" t="s">
        <v>826</v>
      </c>
      <c r="O1083" s="2724">
        <v>8</v>
      </c>
      <c r="P1083" s="2550"/>
      <c r="Q1083" s="2556">
        <v>83300</v>
      </c>
      <c r="R1083" s="2539"/>
      <c r="S1083" s="2556">
        <v>666400</v>
      </c>
      <c r="T1083" s="2539"/>
      <c r="U1083" s="192"/>
      <c r="V1083" s="2729" t="s">
        <v>1007</v>
      </c>
      <c r="W1083" s="2730"/>
      <c r="X1083" s="2098"/>
      <c r="AB1083" s="2556"/>
      <c r="AC1083" s="2539"/>
      <c r="AD1083" s="2556"/>
      <c r="AE1083" s="2539"/>
      <c r="AF1083" s="314"/>
      <c r="AG1083" s="83" t="s">
        <v>546</v>
      </c>
      <c r="AH1083" t="s">
        <v>770</v>
      </c>
      <c r="AI1083" t="s">
        <v>826</v>
      </c>
      <c r="AJ1083" s="2724">
        <v>10</v>
      </c>
      <c r="AK1083" s="2550"/>
      <c r="AL1083" s="2556">
        <v>83300</v>
      </c>
      <c r="AM1083" s="2539"/>
      <c r="AN1083" s="2556">
        <v>833000</v>
      </c>
      <c r="AO1083" s="2539"/>
    </row>
    <row r="1084" spans="1:41" ht="16" customHeight="1" x14ac:dyDescent="0.25">
      <c r="A1084" s="2729" t="s">
        <v>1008</v>
      </c>
      <c r="B1084" s="2730"/>
      <c r="G1084" s="2565"/>
      <c r="H1084" s="2864"/>
      <c r="I1084" s="2556">
        <v>0</v>
      </c>
      <c r="J1084" s="2539"/>
      <c r="K1084" s="314"/>
      <c r="L1084" s="83" t="s">
        <v>1696</v>
      </c>
      <c r="M1084" t="s">
        <v>470</v>
      </c>
      <c r="N1084" t="s">
        <v>826</v>
      </c>
      <c r="O1084" s="2724">
        <v>4</v>
      </c>
      <c r="P1084" s="2550"/>
      <c r="Q1084" s="2556">
        <v>75800</v>
      </c>
      <c r="R1084" s="2539"/>
      <c r="S1084" s="2556">
        <v>303200</v>
      </c>
      <c r="T1084" s="2539"/>
      <c r="U1084" s="192"/>
      <c r="V1084" s="2729" t="s">
        <v>1008</v>
      </c>
      <c r="W1084" s="2730"/>
      <c r="X1084" s="2101"/>
      <c r="AB1084" s="2556"/>
      <c r="AC1084" s="2539"/>
      <c r="AD1084" s="2556">
        <v>0</v>
      </c>
      <c r="AE1084" s="2539"/>
      <c r="AF1084" s="314"/>
      <c r="AG1084" s="83" t="s">
        <v>1696</v>
      </c>
      <c r="AH1084" t="s">
        <v>470</v>
      </c>
      <c r="AI1084" t="s">
        <v>826</v>
      </c>
      <c r="AJ1084" s="2724">
        <v>6</v>
      </c>
      <c r="AK1084" s="2550"/>
      <c r="AL1084" s="2556">
        <v>75800</v>
      </c>
      <c r="AM1084" s="2539"/>
      <c r="AN1084" s="2556">
        <v>454800</v>
      </c>
      <c r="AO1084" s="2539"/>
    </row>
    <row r="1085" spans="1:41" ht="16" customHeight="1" x14ac:dyDescent="0.15">
      <c r="A1085" s="2729" t="s">
        <v>480</v>
      </c>
      <c r="B1085" s="2730"/>
      <c r="E1085" s="2724"/>
      <c r="F1085" s="2550"/>
      <c r="G1085" s="2556"/>
      <c r="H1085" s="2539"/>
      <c r="I1085" s="2556">
        <v>0</v>
      </c>
      <c r="J1085" s="2539"/>
      <c r="K1085" s="314"/>
      <c r="L1085" s="83" t="s">
        <v>1697</v>
      </c>
      <c r="M1085" t="s">
        <v>1061</v>
      </c>
      <c r="N1085" t="s">
        <v>826</v>
      </c>
      <c r="O1085" s="2724">
        <v>2</v>
      </c>
      <c r="P1085" s="2550"/>
      <c r="Q1085" s="2556">
        <v>78200</v>
      </c>
      <c r="R1085" s="2539"/>
      <c r="S1085" s="2556">
        <v>156400</v>
      </c>
      <c r="T1085" s="2539"/>
      <c r="U1085" s="192"/>
      <c r="V1085" s="2729" t="s">
        <v>480</v>
      </c>
      <c r="W1085" s="2730"/>
      <c r="X1085" s="2101"/>
      <c r="AB1085" s="2556"/>
      <c r="AC1085" s="2539"/>
      <c r="AD1085" s="2556"/>
      <c r="AE1085" s="2539"/>
      <c r="AF1085" s="314"/>
      <c r="AG1085" s="83" t="s">
        <v>1697</v>
      </c>
      <c r="AH1085" t="s">
        <v>1061</v>
      </c>
      <c r="AI1085" t="s">
        <v>826</v>
      </c>
      <c r="AJ1085" s="2724">
        <v>2</v>
      </c>
      <c r="AK1085" s="2550"/>
      <c r="AL1085" s="2556">
        <v>85648</v>
      </c>
      <c r="AM1085" s="2539"/>
      <c r="AN1085" s="2556">
        <v>171296</v>
      </c>
      <c r="AO1085" s="2539"/>
    </row>
    <row r="1086" spans="1:41" ht="16" customHeight="1" x14ac:dyDescent="0.15">
      <c r="A1086" s="2729" t="s">
        <v>481</v>
      </c>
      <c r="B1086" s="2730"/>
      <c r="E1086" s="2724"/>
      <c r="F1086" s="2550"/>
      <c r="G1086" s="2556"/>
      <c r="H1086" s="2539"/>
      <c r="I1086" s="2556">
        <v>0</v>
      </c>
      <c r="J1086" s="2539"/>
      <c r="K1086" s="314"/>
      <c r="L1086" s="83" t="s">
        <v>1698</v>
      </c>
      <c r="M1086" t="s">
        <v>1699</v>
      </c>
      <c r="N1086" t="s">
        <v>566</v>
      </c>
      <c r="O1086" s="2724">
        <v>2</v>
      </c>
      <c r="P1086" s="2550"/>
      <c r="Q1086" s="2556">
        <v>168550</v>
      </c>
      <c r="R1086" s="2539"/>
      <c r="S1086" s="2556">
        <v>337100</v>
      </c>
      <c r="T1086" s="2539"/>
      <c r="U1086" s="192"/>
      <c r="V1086" s="2729" t="s">
        <v>481</v>
      </c>
      <c r="W1086" s="2730"/>
      <c r="X1086" s="2101"/>
      <c r="AB1086" s="2556"/>
      <c r="AC1086" s="2539"/>
      <c r="AD1086" s="2556"/>
      <c r="AE1086" s="2539"/>
      <c r="AF1086" s="314"/>
      <c r="AG1086" s="83" t="s">
        <v>1698</v>
      </c>
      <c r="AH1086" t="s">
        <v>1699</v>
      </c>
      <c r="AI1086" t="s">
        <v>566</v>
      </c>
      <c r="AJ1086" s="2724">
        <v>2</v>
      </c>
      <c r="AK1086" s="2550"/>
      <c r="AL1086" s="2556">
        <v>85648</v>
      </c>
      <c r="AM1086" s="2539"/>
      <c r="AN1086" s="2556">
        <v>171296</v>
      </c>
      <c r="AO1086" s="2539"/>
    </row>
    <row r="1087" spans="1:41" ht="16" customHeight="1" x14ac:dyDescent="0.25">
      <c r="A1087" s="2729" t="s">
        <v>922</v>
      </c>
      <c r="B1087" s="2730"/>
      <c r="C1087" t="s">
        <v>507</v>
      </c>
      <c r="D1087" t="s">
        <v>508</v>
      </c>
      <c r="E1087" s="2724">
        <v>2</v>
      </c>
      <c r="F1087" s="2550"/>
      <c r="G1087" s="2873">
        <v>34000</v>
      </c>
      <c r="H1087" s="2874"/>
      <c r="I1087" s="2556">
        <v>68000</v>
      </c>
      <c r="J1087" s="2539"/>
      <c r="K1087" s="314"/>
      <c r="L1087" s="83" t="s">
        <v>1700</v>
      </c>
      <c r="M1087" t="s">
        <v>1115</v>
      </c>
      <c r="N1087" t="s">
        <v>484</v>
      </c>
      <c r="O1087" s="2724">
        <v>8</v>
      </c>
      <c r="P1087" s="2550"/>
      <c r="Q1087" s="2556">
        <v>33700</v>
      </c>
      <c r="R1087" s="2539"/>
      <c r="S1087" s="2556">
        <v>269600</v>
      </c>
      <c r="T1087" s="2539"/>
      <c r="U1087" s="192"/>
      <c r="V1087" s="2729" t="s">
        <v>922</v>
      </c>
      <c r="W1087" s="2730"/>
      <c r="X1087" s="2098"/>
      <c r="AB1087" s="2556"/>
      <c r="AC1087" s="2864"/>
      <c r="AD1087" s="2556"/>
      <c r="AE1087" s="2539"/>
      <c r="AF1087" s="314"/>
      <c r="AG1087" s="83" t="s">
        <v>1700</v>
      </c>
      <c r="AH1087" t="s">
        <v>1115</v>
      </c>
      <c r="AI1087" t="s">
        <v>484</v>
      </c>
      <c r="AJ1087" s="2724">
        <v>8</v>
      </c>
      <c r="AK1087" s="2550"/>
      <c r="AL1087" s="2556">
        <v>33700</v>
      </c>
      <c r="AM1087" s="2539"/>
      <c r="AN1087" s="2556">
        <v>269600</v>
      </c>
      <c r="AO1087" s="2539"/>
    </row>
    <row r="1088" spans="1:41" ht="16" customHeight="1" x14ac:dyDescent="0.25">
      <c r="A1088" s="2729" t="s">
        <v>1010</v>
      </c>
      <c r="B1088" s="2730"/>
      <c r="C1088" t="s">
        <v>507</v>
      </c>
      <c r="D1088" t="s">
        <v>508</v>
      </c>
      <c r="E1088" s="2761">
        <v>6</v>
      </c>
      <c r="F1088" s="2762"/>
      <c r="G1088" s="2873">
        <v>34000</v>
      </c>
      <c r="H1088" s="2874"/>
      <c r="I1088" s="2556">
        <v>204000</v>
      </c>
      <c r="J1088" s="2539"/>
      <c r="K1088" s="314"/>
      <c r="L1088" s="83" t="s">
        <v>886</v>
      </c>
      <c r="M1088" s="2103" t="s">
        <v>1701</v>
      </c>
      <c r="N1088" t="s">
        <v>566</v>
      </c>
      <c r="O1088" s="2724">
        <v>1</v>
      </c>
      <c r="P1088" s="2550"/>
      <c r="Q1088" s="2556">
        <v>151700</v>
      </c>
      <c r="R1088" s="2539"/>
      <c r="S1088" s="2556">
        <v>151700</v>
      </c>
      <c r="T1088" s="2539"/>
      <c r="U1088" s="192"/>
      <c r="V1088" s="2729" t="s">
        <v>1010</v>
      </c>
      <c r="W1088" s="2730"/>
      <c r="X1088" s="2101"/>
      <c r="AB1088" s="2556"/>
      <c r="AC1088" s="2864"/>
      <c r="AD1088" s="2556">
        <v>0</v>
      </c>
      <c r="AE1088" s="2539"/>
      <c r="AF1088" s="314"/>
      <c r="AG1088" s="83" t="s">
        <v>886</v>
      </c>
      <c r="AH1088" s="2103" t="s">
        <v>1701</v>
      </c>
      <c r="AI1088" t="s">
        <v>566</v>
      </c>
      <c r="AJ1088" s="2725">
        <v>0.5</v>
      </c>
      <c r="AK1088" s="2726"/>
      <c r="AL1088" s="2556">
        <v>151700</v>
      </c>
      <c r="AM1088" s="2539"/>
      <c r="AN1088" s="2556">
        <v>75850</v>
      </c>
      <c r="AO1088" s="2539"/>
    </row>
    <row r="1089" spans="1:41" ht="16" customHeight="1" x14ac:dyDescent="0.25">
      <c r="A1089" s="2729" t="s">
        <v>1011</v>
      </c>
      <c r="B1089" s="2730"/>
      <c r="C1089" t="s">
        <v>507</v>
      </c>
      <c r="D1089" t="s">
        <v>508</v>
      </c>
      <c r="E1089" s="2761">
        <v>2</v>
      </c>
      <c r="F1089" s="2762"/>
      <c r="G1089" s="2873">
        <v>34000</v>
      </c>
      <c r="H1089" s="2874"/>
      <c r="I1089" s="2556">
        <v>68000</v>
      </c>
      <c r="J1089" s="2539"/>
      <c r="K1089" s="314"/>
      <c r="L1089" s="83" t="s">
        <v>818</v>
      </c>
      <c r="Q1089" s="2556"/>
      <c r="R1089" s="2539"/>
      <c r="S1089" s="2556">
        <v>0</v>
      </c>
      <c r="T1089" s="2539"/>
      <c r="U1089" s="192"/>
      <c r="V1089" s="2729" t="s">
        <v>1011</v>
      </c>
      <c r="W1089" s="2730"/>
      <c r="X1089" s="2101"/>
      <c r="AB1089" s="2565"/>
      <c r="AC1089" s="2864"/>
      <c r="AD1089" s="2556"/>
      <c r="AE1089" s="2539"/>
      <c r="AF1089" s="314"/>
      <c r="AG1089" s="83" t="s">
        <v>1704</v>
      </c>
      <c r="AI1089" t="s">
        <v>508</v>
      </c>
      <c r="AJ1089" s="2556">
        <v>2500</v>
      </c>
      <c r="AK1089" s="2539"/>
      <c r="AL1089" s="2556">
        <v>200</v>
      </c>
      <c r="AM1089" s="2539"/>
      <c r="AN1089" s="2556">
        <v>500000</v>
      </c>
      <c r="AO1089" s="2539"/>
    </row>
    <row r="1090" spans="1:41" ht="16" customHeight="1" x14ac:dyDescent="0.15">
      <c r="A1090" s="2729" t="s">
        <v>893</v>
      </c>
      <c r="B1090" s="2730"/>
      <c r="C1090" t="s">
        <v>507</v>
      </c>
      <c r="D1090" t="s">
        <v>508</v>
      </c>
      <c r="E1090" s="2761">
        <v>14</v>
      </c>
      <c r="F1090" s="2762"/>
      <c r="G1090" s="2873">
        <v>34000</v>
      </c>
      <c r="H1090" s="2874"/>
      <c r="I1090" s="2556">
        <v>476000</v>
      </c>
      <c r="J1090" s="2539"/>
      <c r="K1090" s="314"/>
      <c r="L1090" s="83" t="s">
        <v>590</v>
      </c>
      <c r="Q1090" s="2556"/>
      <c r="R1090" s="2539"/>
      <c r="S1090" s="2556">
        <v>0</v>
      </c>
      <c r="T1090" s="2539"/>
      <c r="U1090" s="192"/>
      <c r="V1090" s="2729" t="s">
        <v>893</v>
      </c>
      <c r="W1090" s="2730"/>
      <c r="X1090" t="s">
        <v>507</v>
      </c>
      <c r="Y1090" t="s">
        <v>508</v>
      </c>
      <c r="Z1090" s="2761">
        <v>6</v>
      </c>
      <c r="AA1090" s="2762"/>
      <c r="AB1090" s="2873">
        <v>34000</v>
      </c>
      <c r="AC1090" s="2874"/>
      <c r="AD1090" s="2556">
        <v>204000</v>
      </c>
      <c r="AE1090" s="2539"/>
      <c r="AF1090" s="314"/>
      <c r="AG1090" s="83" t="s">
        <v>590</v>
      </c>
      <c r="AH1090" s="224"/>
      <c r="AI1090" s="197"/>
      <c r="AJ1090" s="2556"/>
      <c r="AK1090" s="2539"/>
      <c r="AL1090" s="2556"/>
      <c r="AM1090" s="2539"/>
      <c r="AN1090" s="2556">
        <v>0</v>
      </c>
      <c r="AO1090" s="2539"/>
    </row>
    <row r="1091" spans="1:41" ht="16" customHeight="1" x14ac:dyDescent="0.25">
      <c r="A1091" s="2729" t="s">
        <v>1012</v>
      </c>
      <c r="B1091" s="2730"/>
      <c r="C1091" t="s">
        <v>507</v>
      </c>
      <c r="D1091" t="s">
        <v>508</v>
      </c>
      <c r="E1091" s="2761">
        <v>8</v>
      </c>
      <c r="F1091" s="2762"/>
      <c r="G1091" s="2873">
        <v>34000</v>
      </c>
      <c r="H1091" s="2874"/>
      <c r="I1091" s="2556">
        <v>272000</v>
      </c>
      <c r="J1091" s="2539"/>
      <c r="K1091" s="314"/>
      <c r="L1091" s="83" t="s">
        <v>894</v>
      </c>
      <c r="Q1091" s="2556"/>
      <c r="R1091" s="2539"/>
      <c r="S1091" s="2556">
        <v>0</v>
      </c>
      <c r="T1091" s="2539"/>
      <c r="U1091" s="192"/>
      <c r="V1091" s="2729" t="s">
        <v>1012</v>
      </c>
      <c r="W1091" s="2730"/>
      <c r="X1091" s="2101"/>
      <c r="AB1091" s="2556"/>
      <c r="AC1091" s="2864"/>
      <c r="AD1091" s="2556">
        <v>0</v>
      </c>
      <c r="AE1091" s="2539"/>
      <c r="AF1091" s="314"/>
      <c r="AG1091" s="83" t="s">
        <v>894</v>
      </c>
      <c r="AH1091" s="224"/>
      <c r="AI1091" s="197"/>
      <c r="AJ1091" s="2556"/>
      <c r="AK1091" s="2539"/>
      <c r="AL1091" s="2556"/>
      <c r="AM1091" s="2539"/>
      <c r="AN1091" s="2556">
        <v>0</v>
      </c>
      <c r="AO1091" s="2539"/>
    </row>
    <row r="1092" spans="1:41" ht="16" customHeight="1" x14ac:dyDescent="0.25">
      <c r="A1092" s="2729" t="s">
        <v>515</v>
      </c>
      <c r="B1092" s="2730"/>
      <c r="C1092" s="2101"/>
      <c r="G1092" s="2565"/>
      <c r="H1092" s="2864"/>
      <c r="I1092" s="2556">
        <v>0</v>
      </c>
      <c r="J1092" s="2539"/>
      <c r="K1092" s="314"/>
      <c r="L1092" t="s">
        <v>526</v>
      </c>
      <c r="Q1092" s="2680"/>
      <c r="R1092" s="2680"/>
      <c r="S1092" s="2556">
        <v>0</v>
      </c>
      <c r="T1092" s="2539"/>
      <c r="U1092" s="192"/>
      <c r="V1092" s="2729" t="s">
        <v>515</v>
      </c>
      <c r="W1092" s="2730"/>
      <c r="X1092" s="2101"/>
      <c r="AB1092" s="2565"/>
      <c r="AC1092" s="2864"/>
      <c r="AD1092" s="2556"/>
      <c r="AE1092" s="2539"/>
      <c r="AF1092" s="314"/>
      <c r="AG1092" t="s">
        <v>526</v>
      </c>
      <c r="AH1092" s="233"/>
      <c r="AJ1092" s="2680"/>
      <c r="AK1092" s="2680"/>
      <c r="AL1092" s="2680"/>
      <c r="AM1092" s="2680"/>
      <c r="AN1092" s="2556">
        <v>0</v>
      </c>
      <c r="AO1092" s="2539"/>
    </row>
    <row r="1093" spans="1:41" ht="16" customHeight="1" x14ac:dyDescent="0.25">
      <c r="A1093" s="2731" t="s">
        <v>1013</v>
      </c>
      <c r="B1093" s="2732"/>
      <c r="C1093" s="2101"/>
      <c r="G1093" s="2565"/>
      <c r="H1093" s="2864"/>
      <c r="I1093" s="2561">
        <v>1938000</v>
      </c>
      <c r="J1093" s="2881"/>
      <c r="K1093" s="314"/>
      <c r="L1093" t="s">
        <v>822</v>
      </c>
      <c r="M1093" s="2102"/>
      <c r="N1093" t="s">
        <v>811</v>
      </c>
      <c r="Q1093" s="2680"/>
      <c r="R1093" s="2680"/>
      <c r="S1093" s="2680">
        <v>350000</v>
      </c>
      <c r="T1093" s="2680"/>
      <c r="V1093" s="2731" t="s">
        <v>1013</v>
      </c>
      <c r="W1093" s="2732"/>
      <c r="X1093" s="2101"/>
      <c r="AB1093" s="2565"/>
      <c r="AC1093" s="2864"/>
      <c r="AD1093" s="2561">
        <v>4046000</v>
      </c>
      <c r="AE1093" s="2881"/>
      <c r="AF1093" s="314"/>
      <c r="AG1093" t="s">
        <v>822</v>
      </c>
      <c r="AH1093" s="233"/>
      <c r="AJ1093" s="2680"/>
      <c r="AK1093" s="2680"/>
      <c r="AL1093" s="2680"/>
      <c r="AM1093" s="2680"/>
      <c r="AN1093" s="2680"/>
      <c r="AO1093" s="2680"/>
    </row>
    <row r="1094" spans="1:41" ht="16" customHeight="1" x14ac:dyDescent="0.15">
      <c r="A1094" s="2729" t="s">
        <v>872</v>
      </c>
      <c r="B1094" s="2730"/>
      <c r="C1094" t="s">
        <v>507</v>
      </c>
      <c r="D1094" t="s">
        <v>508</v>
      </c>
      <c r="E1094" s="2724">
        <v>5</v>
      </c>
      <c r="F1094" s="2550"/>
      <c r="G1094" s="2873">
        <v>34000</v>
      </c>
      <c r="H1094" s="2874"/>
      <c r="I1094" s="2556">
        <v>170000</v>
      </c>
      <c r="J1094" s="2539"/>
      <c r="K1094" s="314"/>
      <c r="L1094" s="235" t="s">
        <v>896</v>
      </c>
      <c r="N1094" s="236"/>
      <c r="O1094" s="2884"/>
      <c r="P1094" s="2884"/>
      <c r="Q1094" s="2884"/>
      <c r="R1094" s="2884"/>
      <c r="S1094" s="2885">
        <v>6286080</v>
      </c>
      <c r="T1094" s="2885"/>
      <c r="U1094" s="149"/>
      <c r="V1094" s="2729" t="s">
        <v>872</v>
      </c>
      <c r="W1094" s="2730"/>
      <c r="X1094" s="2101"/>
      <c r="AB1094" s="2556"/>
      <c r="AC1094" s="2539"/>
      <c r="AD1094" s="2556"/>
      <c r="AE1094" s="2539"/>
      <c r="AF1094" s="314"/>
      <c r="AG1094" s="235" t="s">
        <v>896</v>
      </c>
      <c r="AI1094" s="236"/>
      <c r="AJ1094" s="2884"/>
      <c r="AK1094" s="2884"/>
      <c r="AL1094" s="2884"/>
      <c r="AM1094" s="2884"/>
      <c r="AN1094" s="2885">
        <v>3977352</v>
      </c>
      <c r="AO1094" s="2885"/>
    </row>
    <row r="1095" spans="1:41" ht="16" customHeight="1" x14ac:dyDescent="0.15">
      <c r="A1095" s="2729" t="s">
        <v>506</v>
      </c>
      <c r="B1095" s="2730"/>
      <c r="C1095" t="s">
        <v>507</v>
      </c>
      <c r="D1095" t="s">
        <v>508</v>
      </c>
      <c r="E1095" s="2724">
        <v>1</v>
      </c>
      <c r="F1095" s="2550"/>
      <c r="G1095" s="2873">
        <v>34000</v>
      </c>
      <c r="H1095" s="2874"/>
      <c r="I1095" s="2556">
        <v>34000</v>
      </c>
      <c r="J1095" s="2539"/>
      <c r="K1095" s="314"/>
      <c r="M1095" s="233"/>
      <c r="O1095" s="2680"/>
      <c r="P1095" s="2680"/>
      <c r="Q1095" s="2680"/>
      <c r="R1095" s="2680"/>
      <c r="S1095" s="2680"/>
      <c r="T1095" s="2680"/>
      <c r="V1095" s="2729" t="s">
        <v>506</v>
      </c>
      <c r="W1095" s="2730"/>
      <c r="X1095" s="2101"/>
      <c r="AB1095" s="2556"/>
      <c r="AC1095" s="2539"/>
      <c r="AD1095" s="2556"/>
      <c r="AE1095" s="2539"/>
      <c r="AF1095" s="314"/>
      <c r="AH1095" s="233"/>
      <c r="AJ1095" s="2680"/>
      <c r="AK1095" s="2680"/>
      <c r="AL1095" s="2680"/>
      <c r="AM1095" s="2680"/>
      <c r="AN1095" s="2680"/>
      <c r="AO1095" s="2680"/>
    </row>
    <row r="1096" spans="1:41" ht="16" customHeight="1" x14ac:dyDescent="0.25">
      <c r="A1096" s="2729" t="s">
        <v>1015</v>
      </c>
      <c r="B1096" s="2730"/>
      <c r="G1096" s="2565"/>
      <c r="H1096" s="2864"/>
      <c r="I1096" s="2556">
        <v>0</v>
      </c>
      <c r="J1096" s="2539"/>
      <c r="K1096" s="314"/>
      <c r="L1096" s="317" t="s">
        <v>823</v>
      </c>
      <c r="M1096" s="169"/>
      <c r="N1096" s="169"/>
      <c r="O1096" s="2882"/>
      <c r="P1096" s="2882"/>
      <c r="Q1096" s="2882"/>
      <c r="R1096" s="2882"/>
      <c r="S1096" s="2882"/>
      <c r="T1096" s="2883"/>
      <c r="U1096" s="192"/>
      <c r="V1096" s="2729" t="s">
        <v>1015</v>
      </c>
      <c r="W1096" s="2730"/>
      <c r="X1096" s="2101"/>
      <c r="AB1096" s="2556"/>
      <c r="AC1096" s="2864"/>
      <c r="AD1096" s="2556">
        <v>0</v>
      </c>
      <c r="AE1096" s="2539"/>
      <c r="AF1096" s="314"/>
      <c r="AG1096" s="317" t="s">
        <v>823</v>
      </c>
      <c r="AH1096" s="169"/>
      <c r="AI1096" s="169"/>
      <c r="AJ1096" s="2882"/>
      <c r="AK1096" s="2882"/>
      <c r="AL1096" s="2882"/>
      <c r="AM1096" s="2882"/>
      <c r="AN1096" s="2882"/>
      <c r="AO1096" s="2883"/>
    </row>
    <row r="1097" spans="1:41" ht="16" customHeight="1" x14ac:dyDescent="0.25">
      <c r="A1097" s="2729" t="s">
        <v>1016</v>
      </c>
      <c r="B1097" s="2730"/>
      <c r="C1097" s="2101"/>
      <c r="G1097" s="2565"/>
      <c r="H1097" s="2864"/>
      <c r="I1097" s="2556">
        <v>0</v>
      </c>
      <c r="J1097" s="2539"/>
      <c r="K1097" s="314"/>
      <c r="L1097" t="s">
        <v>1017</v>
      </c>
      <c r="M1097" s="304">
        <v>0.05</v>
      </c>
      <c r="N1097" s="174"/>
      <c r="O1097" s="2538"/>
      <c r="P1097" s="2538"/>
      <c r="Q1097" s="2538"/>
      <c r="R1097" s="2538"/>
      <c r="S1097" s="2538">
        <v>483104</v>
      </c>
      <c r="T1097" s="2539"/>
      <c r="U1097" s="192"/>
      <c r="V1097" s="2729" t="s">
        <v>1016</v>
      </c>
      <c r="W1097" s="2730"/>
      <c r="X1097" s="2101"/>
      <c r="AB1097" s="2565"/>
      <c r="AC1097" s="2864"/>
      <c r="AD1097" s="2556"/>
      <c r="AE1097" s="2539"/>
      <c r="AF1097" s="314"/>
      <c r="AG1097" t="s">
        <v>1017</v>
      </c>
      <c r="AH1097" s="318" t="s">
        <v>1054</v>
      </c>
      <c r="AI1097" s="174"/>
      <c r="AJ1097" s="2538"/>
      <c r="AK1097" s="2538"/>
      <c r="AL1097" s="2538"/>
      <c r="AM1097" s="2538"/>
      <c r="AN1097" s="2538">
        <v>517091.85000000003</v>
      </c>
      <c r="AO1097" s="2539"/>
    </row>
    <row r="1098" spans="1:41" ht="16" customHeight="1" x14ac:dyDescent="0.25">
      <c r="A1098" s="2729" t="s">
        <v>1018</v>
      </c>
      <c r="B1098" s="2730"/>
      <c r="C1098" s="2101"/>
      <c r="G1098" s="2565"/>
      <c r="H1098" s="2864"/>
      <c r="I1098" s="2556">
        <v>0</v>
      </c>
      <c r="J1098" s="2539"/>
      <c r="K1098" s="314"/>
      <c r="L1098" s="176" t="s">
        <v>538</v>
      </c>
      <c r="M1098" s="174"/>
      <c r="N1098" s="174"/>
      <c r="O1098" s="2538"/>
      <c r="P1098" s="2538"/>
      <c r="Q1098" s="2538"/>
      <c r="R1098" s="2538"/>
      <c r="S1098" s="2538">
        <v>150000</v>
      </c>
      <c r="T1098" s="2539"/>
      <c r="U1098" s="192"/>
      <c r="V1098" s="2729" t="s">
        <v>1018</v>
      </c>
      <c r="W1098" s="2730"/>
      <c r="X1098" s="2101"/>
      <c r="AB1098" s="2565"/>
      <c r="AC1098" s="2864"/>
      <c r="AD1098" s="2556"/>
      <c r="AE1098" s="2539"/>
      <c r="AF1098" s="314"/>
      <c r="AG1098" s="176" t="s">
        <v>538</v>
      </c>
      <c r="AH1098" s="174"/>
      <c r="AI1098" s="174"/>
      <c r="AJ1098" s="2538"/>
      <c r="AK1098" s="2538"/>
      <c r="AL1098" s="2538"/>
      <c r="AM1098" s="2538"/>
      <c r="AN1098" s="2538">
        <v>150000</v>
      </c>
      <c r="AO1098" s="2539"/>
    </row>
    <row r="1099" spans="1:41" ht="16" customHeight="1" x14ac:dyDescent="0.25">
      <c r="A1099" s="2729" t="s">
        <v>1019</v>
      </c>
      <c r="B1099" s="2730"/>
      <c r="C1099" s="2101"/>
      <c r="G1099" s="2565"/>
      <c r="H1099" s="2864"/>
      <c r="I1099" s="2556">
        <v>0</v>
      </c>
      <c r="J1099" s="2539"/>
      <c r="K1099" s="314"/>
      <c r="L1099" s="177" t="s">
        <v>540</v>
      </c>
      <c r="M1099" s="174"/>
      <c r="N1099" s="174"/>
      <c r="O1099" s="2538"/>
      <c r="P1099" s="2538"/>
      <c r="Q1099" s="2538"/>
      <c r="R1099" s="2538"/>
      <c r="S1099" s="2538">
        <v>450000</v>
      </c>
      <c r="T1099" s="2539"/>
      <c r="U1099" s="192"/>
      <c r="V1099" s="2729" t="s">
        <v>1019</v>
      </c>
      <c r="W1099" s="2730"/>
      <c r="X1099" s="2101"/>
      <c r="AB1099" s="2565"/>
      <c r="AC1099" s="2864"/>
      <c r="AD1099" s="2556"/>
      <c r="AE1099" s="2539"/>
      <c r="AF1099" s="314"/>
      <c r="AG1099" s="177" t="s">
        <v>540</v>
      </c>
      <c r="AH1099" s="174"/>
      <c r="AI1099" s="174"/>
      <c r="AJ1099" s="2538"/>
      <c r="AK1099" s="2538"/>
      <c r="AL1099" s="2538"/>
      <c r="AM1099" s="2538"/>
      <c r="AN1099" s="2538">
        <v>450000</v>
      </c>
      <c r="AO1099" s="2539"/>
    </row>
    <row r="1100" spans="1:41" ht="16" customHeight="1" x14ac:dyDescent="0.25">
      <c r="A1100" s="2729" t="s">
        <v>1020</v>
      </c>
      <c r="B1100" s="2730"/>
      <c r="G1100" s="2565"/>
      <c r="H1100" s="2864"/>
      <c r="I1100" s="2556">
        <v>0</v>
      </c>
      <c r="J1100" s="2539"/>
      <c r="K1100" s="314"/>
      <c r="L1100" s="177" t="s">
        <v>743</v>
      </c>
      <c r="M1100" s="174"/>
      <c r="N1100" s="174"/>
      <c r="O1100" s="2538"/>
      <c r="P1100" s="2538"/>
      <c r="Q1100" s="2538"/>
      <c r="R1100" s="2538"/>
      <c r="S1100" s="2538">
        <v>483104</v>
      </c>
      <c r="T1100" s="2539"/>
      <c r="U1100" s="192"/>
      <c r="V1100" s="2729" t="s">
        <v>1020</v>
      </c>
      <c r="W1100" s="2730"/>
      <c r="AB1100" s="2565"/>
      <c r="AC1100" s="2864"/>
      <c r="AD1100" s="2556"/>
      <c r="AE1100" s="2539"/>
      <c r="AF1100" s="314"/>
      <c r="AG1100" s="177" t="s">
        <v>743</v>
      </c>
      <c r="AH1100" s="174"/>
      <c r="AI1100" s="174"/>
      <c r="AJ1100" s="2538"/>
      <c r="AK1100" s="2538"/>
      <c r="AL1100" s="2538"/>
      <c r="AM1100" s="2538"/>
      <c r="AN1100" s="2538">
        <v>517091.85000000003</v>
      </c>
      <c r="AO1100" s="2539"/>
    </row>
    <row r="1101" spans="1:41" ht="16" customHeight="1" x14ac:dyDescent="0.25">
      <c r="A1101" s="2729" t="s">
        <v>1021</v>
      </c>
      <c r="B1101" s="2730"/>
      <c r="C1101" t="s">
        <v>507</v>
      </c>
      <c r="D1101" t="s">
        <v>508</v>
      </c>
      <c r="E1101" s="2761">
        <v>8</v>
      </c>
      <c r="F1101" s="2762"/>
      <c r="G1101" s="2873">
        <v>34000</v>
      </c>
      <c r="H1101" s="2874"/>
      <c r="I1101" s="2556">
        <v>272000</v>
      </c>
      <c r="J1101" s="2539"/>
      <c r="K1101" s="314"/>
      <c r="L1101" s="193" t="s">
        <v>515</v>
      </c>
      <c r="M1101" s="181"/>
      <c r="N1101" s="181"/>
      <c r="O1101" s="2767"/>
      <c r="P1101" s="2767"/>
      <c r="Q1101" s="2767"/>
      <c r="R1101" s="2767"/>
      <c r="S1101" s="2767">
        <v>250000</v>
      </c>
      <c r="T1101" s="2768"/>
      <c r="U1101" s="192"/>
      <c r="V1101" s="2729" t="s">
        <v>1021</v>
      </c>
      <c r="W1101" s="2730"/>
      <c r="X1101" t="s">
        <v>507</v>
      </c>
      <c r="Y1101" t="s">
        <v>508</v>
      </c>
      <c r="Z1101" s="2761">
        <v>12</v>
      </c>
      <c r="AA1101" s="2762"/>
      <c r="AB1101" s="2873">
        <v>34000</v>
      </c>
      <c r="AC1101" s="2874"/>
      <c r="AD1101" s="2556">
        <v>408000</v>
      </c>
      <c r="AE1101" s="2539"/>
      <c r="AF1101" s="314"/>
      <c r="AG1101" s="193" t="s">
        <v>515</v>
      </c>
      <c r="AH1101" s="181"/>
      <c r="AI1101" s="181"/>
      <c r="AJ1101" s="2767"/>
      <c r="AK1101" s="2767"/>
      <c r="AL1101" s="2767"/>
      <c r="AM1101" s="2767"/>
      <c r="AN1101" s="2867">
        <v>200000</v>
      </c>
      <c r="AO1101" s="2868"/>
    </row>
    <row r="1102" spans="1:41" ht="16" customHeight="1" x14ac:dyDescent="0.15">
      <c r="A1102" s="2729" t="s">
        <v>1694</v>
      </c>
      <c r="B1102" s="2730"/>
      <c r="C1102" t="s">
        <v>507</v>
      </c>
      <c r="D1102" t="s">
        <v>508</v>
      </c>
      <c r="E1102" s="2761">
        <v>9</v>
      </c>
      <c r="F1102" s="2762"/>
      <c r="G1102" s="2873">
        <v>34000</v>
      </c>
      <c r="H1102" s="2874"/>
      <c r="I1102" s="2556">
        <v>306000</v>
      </c>
      <c r="J1102" s="2539"/>
      <c r="K1102" s="314"/>
      <c r="L1102" s="182" t="s">
        <v>544</v>
      </c>
      <c r="M1102" s="237"/>
      <c r="N1102" s="237"/>
      <c r="O1102" s="2890"/>
      <c r="P1102" s="2890"/>
      <c r="Q1102" s="2891"/>
      <c r="R1102" s="2891"/>
      <c r="S1102" s="2892">
        <v>1816208</v>
      </c>
      <c r="T1102" s="2892"/>
      <c r="U1102" s="305"/>
      <c r="V1102" s="2729" t="s">
        <v>1702</v>
      </c>
      <c r="W1102" s="2730"/>
      <c r="X1102" t="s">
        <v>507</v>
      </c>
      <c r="Y1102" t="s">
        <v>508</v>
      </c>
      <c r="Z1102" s="2761">
        <v>10</v>
      </c>
      <c r="AA1102" s="2762"/>
      <c r="AB1102" s="2873">
        <v>34000</v>
      </c>
      <c r="AC1102" s="2874"/>
      <c r="AD1102" s="2556">
        <v>340000</v>
      </c>
      <c r="AE1102" s="2539"/>
      <c r="AF1102" s="314"/>
      <c r="AG1102" s="182" t="s">
        <v>544</v>
      </c>
      <c r="AH1102" s="237"/>
      <c r="AI1102" s="237"/>
      <c r="AJ1102" s="2890"/>
      <c r="AK1102" s="2890"/>
      <c r="AL1102" s="2891"/>
      <c r="AM1102" s="2891"/>
      <c r="AN1102" s="2892">
        <v>1834183.7000000002</v>
      </c>
      <c r="AO1102" s="2892"/>
    </row>
    <row r="1103" spans="1:41" ht="16" customHeight="1" x14ac:dyDescent="0.15">
      <c r="A1103" s="2729" t="s">
        <v>1578</v>
      </c>
      <c r="B1103" s="2730"/>
      <c r="E1103" s="2761"/>
      <c r="F1103" s="2762"/>
      <c r="G1103" s="2873"/>
      <c r="H1103" s="2874"/>
      <c r="I1103" s="2556">
        <v>0</v>
      </c>
      <c r="J1103" s="2539"/>
      <c r="K1103" s="314"/>
      <c r="L1103" s="185"/>
      <c r="M1103" s="174"/>
      <c r="N1103" s="174"/>
      <c r="O1103" s="2538"/>
      <c r="P1103" s="2538"/>
      <c r="Q1103" s="2538"/>
      <c r="R1103" s="2538"/>
      <c r="S1103" s="2538"/>
      <c r="T1103" s="2539"/>
      <c r="U1103" s="192"/>
      <c r="V1103" s="2729" t="s">
        <v>1703</v>
      </c>
      <c r="W1103" s="2730"/>
      <c r="X1103" t="s">
        <v>507</v>
      </c>
      <c r="Y1103" t="s">
        <v>508</v>
      </c>
      <c r="Z1103" s="2761">
        <v>32</v>
      </c>
      <c r="AA1103" s="2762"/>
      <c r="AB1103" s="2873">
        <v>34000</v>
      </c>
      <c r="AC1103" s="2874"/>
      <c r="AD1103" s="2556">
        <v>1088000</v>
      </c>
      <c r="AE1103" s="2539"/>
      <c r="AF1103" s="314"/>
      <c r="AG1103" s="185"/>
      <c r="AH1103" s="174"/>
      <c r="AI1103" s="174"/>
      <c r="AJ1103" s="2538"/>
      <c r="AK1103" s="2538"/>
      <c r="AL1103" s="2538"/>
      <c r="AM1103" s="2538"/>
      <c r="AN1103" s="2538"/>
      <c r="AO1103" s="2539"/>
    </row>
    <row r="1104" spans="1:41" ht="16" customHeight="1" thickBot="1" x14ac:dyDescent="0.3">
      <c r="A1104" s="2729" t="s">
        <v>1540</v>
      </c>
      <c r="B1104" s="2730"/>
      <c r="E1104" s="2761"/>
      <c r="F1104" s="2762"/>
      <c r="G1104" s="2565"/>
      <c r="H1104" s="2864"/>
      <c r="I1104" s="2556">
        <v>0</v>
      </c>
      <c r="J1104" s="2539"/>
      <c r="K1104" s="314"/>
      <c r="L1104" s="186" t="s">
        <v>598</v>
      </c>
      <c r="M1104" s="241"/>
      <c r="N1104" s="241"/>
      <c r="O1104" s="241"/>
      <c r="P1104" s="241"/>
      <c r="Q1104" s="187"/>
      <c r="R1104" s="187"/>
      <c r="S1104" s="2771">
        <v>11478288</v>
      </c>
      <c r="T1104" s="2772"/>
      <c r="U1104" s="305"/>
      <c r="V1104" s="2729" t="s">
        <v>1540</v>
      </c>
      <c r="W1104" s="2730"/>
      <c r="X1104" t="s">
        <v>507</v>
      </c>
      <c r="Y1104" t="s">
        <v>508</v>
      </c>
      <c r="Z1104" s="2761">
        <v>24</v>
      </c>
      <c r="AA1104" s="2762"/>
      <c r="AB1104" s="2873">
        <v>34000</v>
      </c>
      <c r="AC1104" s="2874"/>
      <c r="AD1104" s="2556">
        <v>816000</v>
      </c>
      <c r="AE1104" s="2539"/>
      <c r="AF1104" s="314"/>
      <c r="AG1104" s="186" t="s">
        <v>598</v>
      </c>
      <c r="AH1104" s="241"/>
      <c r="AI1104" s="241"/>
      <c r="AJ1104" s="241"/>
      <c r="AK1104" s="241"/>
      <c r="AL1104" s="187"/>
      <c r="AM1104" s="187"/>
      <c r="AN1104" s="2771">
        <v>12176020.699999999</v>
      </c>
      <c r="AO1104" s="2772"/>
    </row>
    <row r="1105" spans="1:41" ht="16" customHeight="1" x14ac:dyDescent="0.15">
      <c r="A1105" s="2729" t="s">
        <v>1030</v>
      </c>
      <c r="B1105" s="2730"/>
      <c r="C1105" t="s">
        <v>507</v>
      </c>
      <c r="D1105" t="s">
        <v>508</v>
      </c>
      <c r="E1105" s="2724">
        <v>12</v>
      </c>
      <c r="F1105" s="2550"/>
      <c r="G1105" s="2873">
        <v>34000</v>
      </c>
      <c r="H1105" s="2874"/>
      <c r="I1105" s="2556">
        <v>408000</v>
      </c>
      <c r="J1105" s="2539"/>
      <c r="K1105" s="319"/>
      <c r="L1105" s="174"/>
      <c r="M1105" s="174"/>
      <c r="N1105" s="174"/>
      <c r="O1105" s="174"/>
      <c r="P1105" s="174"/>
      <c r="Q1105" s="174"/>
      <c r="R1105" s="174"/>
      <c r="S1105" s="174"/>
      <c r="T1105" s="174"/>
      <c r="U1105" s="301"/>
      <c r="V1105" s="2729" t="s">
        <v>1030</v>
      </c>
      <c r="W1105" s="2730"/>
      <c r="X1105" t="s">
        <v>507</v>
      </c>
      <c r="Y1105" t="s">
        <v>508</v>
      </c>
      <c r="Z1105" s="2724">
        <v>20</v>
      </c>
      <c r="AA1105" s="2550"/>
      <c r="AB1105" s="2873">
        <v>34000</v>
      </c>
      <c r="AC1105" s="2874"/>
      <c r="AD1105" s="2556">
        <v>680000</v>
      </c>
      <c r="AE1105" s="2539"/>
      <c r="AF1105" s="319"/>
      <c r="AG1105" s="174"/>
      <c r="AH1105" s="174"/>
      <c r="AI1105" s="174"/>
      <c r="AJ1105" s="174"/>
      <c r="AK1105" s="174"/>
      <c r="AL1105" s="174"/>
      <c r="AM1105" s="174"/>
      <c r="AN1105" s="174"/>
      <c r="AO1105" s="174"/>
    </row>
    <row r="1106" spans="1:41" ht="16" customHeight="1" x14ac:dyDescent="0.15">
      <c r="A1106" s="2729" t="s">
        <v>1579</v>
      </c>
      <c r="B1106" s="2730"/>
      <c r="E1106" s="2761"/>
      <c r="F1106" s="2762"/>
      <c r="G1106" s="2873"/>
      <c r="H1106" s="2874"/>
      <c r="I1106" s="2556">
        <v>0</v>
      </c>
      <c r="J1106" s="2539"/>
      <c r="K1106" s="314"/>
      <c r="L1106" s="15" t="s">
        <v>1546</v>
      </c>
      <c r="M1106" s="174"/>
      <c r="N1106" s="174"/>
      <c r="O1106" s="174"/>
      <c r="P1106" s="174"/>
      <c r="Q1106" s="174"/>
      <c r="R1106" s="174"/>
      <c r="S1106" s="174"/>
      <c r="T1106" s="174"/>
      <c r="U1106" s="301"/>
      <c r="V1106" s="2729" t="s">
        <v>1031</v>
      </c>
      <c r="W1106" s="2730"/>
      <c r="X1106" t="s">
        <v>507</v>
      </c>
      <c r="Y1106" t="s">
        <v>508</v>
      </c>
      <c r="Z1106" s="2761">
        <v>4</v>
      </c>
      <c r="AA1106" s="2762"/>
      <c r="AB1106" s="2873">
        <v>34000</v>
      </c>
      <c r="AC1106" s="2874"/>
      <c r="AD1106" s="2556">
        <v>136000</v>
      </c>
      <c r="AE1106" s="2539"/>
      <c r="AF1106" s="314"/>
      <c r="AG1106" s="15" t="s">
        <v>1546</v>
      </c>
      <c r="AH1106" s="174"/>
      <c r="AI1106" s="174"/>
      <c r="AJ1106" s="174"/>
      <c r="AK1106" s="174"/>
      <c r="AL1106" s="174"/>
      <c r="AM1106" s="174"/>
      <c r="AN1106" s="174"/>
      <c r="AO1106" s="174"/>
    </row>
    <row r="1107" spans="1:41" ht="16" customHeight="1" x14ac:dyDescent="0.15">
      <c r="A1107" s="2729" t="s">
        <v>1580</v>
      </c>
      <c r="B1107" s="2730"/>
      <c r="E1107" s="2761"/>
      <c r="F1107" s="2762"/>
      <c r="G1107" s="2873"/>
      <c r="H1107" s="2874"/>
      <c r="I1107" s="2556">
        <v>0</v>
      </c>
      <c r="J1107" s="2539"/>
      <c r="K1107" s="314"/>
      <c r="L1107" s="2174" t="s">
        <v>1602</v>
      </c>
      <c r="M1107" s="1923"/>
      <c r="N1107" s="1923"/>
      <c r="O1107" s="1923"/>
      <c r="P1107" s="1923"/>
      <c r="Q1107" s="1938"/>
      <c r="R1107" s="1923"/>
      <c r="S1107" s="1923"/>
      <c r="T1107" s="174"/>
      <c r="U1107" s="301"/>
      <c r="V1107" s="2729" t="s">
        <v>1585</v>
      </c>
      <c r="W1107" s="2730"/>
      <c r="Z1107" s="2761"/>
      <c r="AA1107" s="2762"/>
      <c r="AB1107" s="2873"/>
      <c r="AC1107" s="2874"/>
      <c r="AD1107" s="2556">
        <v>0</v>
      </c>
      <c r="AE1107" s="2539"/>
      <c r="AF1107" s="314"/>
      <c r="AG1107" s="2174" t="s">
        <v>1602</v>
      </c>
      <c r="AH1107" s="1923"/>
      <c r="AI1107" s="1923"/>
      <c r="AJ1107" s="1923"/>
      <c r="AK1107" s="1923"/>
      <c r="AL1107" s="1938"/>
      <c r="AM1107" s="1923"/>
      <c r="AN1107" s="1923"/>
      <c r="AO1107" s="174"/>
    </row>
    <row r="1108" spans="1:41" ht="16" customHeight="1" x14ac:dyDescent="0.15">
      <c r="A1108" s="2729" t="s">
        <v>1695</v>
      </c>
      <c r="B1108" s="2730"/>
      <c r="C1108" t="s">
        <v>507</v>
      </c>
      <c r="D1108" t="s">
        <v>508</v>
      </c>
      <c r="E1108" s="2761">
        <v>6</v>
      </c>
      <c r="F1108" s="2762"/>
      <c r="G1108" s="2873">
        <v>34000</v>
      </c>
      <c r="H1108" s="2874"/>
      <c r="I1108" s="2556">
        <v>204000</v>
      </c>
      <c r="J1108" s="2539"/>
      <c r="K1108" s="314"/>
      <c r="L1108" s="174"/>
      <c r="Q1108" s="130"/>
      <c r="R1108" s="69"/>
      <c r="S1108" s="174"/>
      <c r="T1108" s="174"/>
      <c r="U1108" s="301"/>
      <c r="V1108" s="2729" t="s">
        <v>1586</v>
      </c>
      <c r="W1108" s="2730"/>
      <c r="Z1108" s="2761"/>
      <c r="AA1108" s="2762"/>
      <c r="AB1108" s="2873"/>
      <c r="AC1108" s="2874"/>
      <c r="AD1108" s="2556">
        <v>0</v>
      </c>
      <c r="AE1108" s="2539"/>
      <c r="AF1108" s="314"/>
      <c r="AG1108" s="174"/>
      <c r="AH1108" s="2808"/>
      <c r="AI1108" s="2808"/>
      <c r="AJ1108" s="2808"/>
      <c r="AK1108" s="2808"/>
      <c r="AL1108" s="306"/>
      <c r="AM1108" s="69"/>
      <c r="AN1108" s="174"/>
      <c r="AO1108" s="174"/>
    </row>
    <row r="1109" spans="1:41" ht="16" customHeight="1" x14ac:dyDescent="0.15">
      <c r="A1109" s="2729" t="s">
        <v>1034</v>
      </c>
      <c r="B1109" s="2730"/>
      <c r="C1109" t="s">
        <v>507</v>
      </c>
      <c r="D1109" t="s">
        <v>508</v>
      </c>
      <c r="E1109" s="2724">
        <v>6</v>
      </c>
      <c r="F1109" s="2550"/>
      <c r="G1109" s="2873">
        <v>34000</v>
      </c>
      <c r="H1109" s="2874"/>
      <c r="I1109" s="2556">
        <v>204000</v>
      </c>
      <c r="J1109" s="2539"/>
      <c r="K1109" s="314"/>
      <c r="L1109" s="174"/>
      <c r="Q1109" s="130"/>
      <c r="R1109" s="69"/>
      <c r="S1109" s="174"/>
      <c r="T1109" s="174"/>
      <c r="U1109" s="301"/>
      <c r="V1109" s="2729" t="s">
        <v>1034</v>
      </c>
      <c r="W1109" s="2730"/>
      <c r="X1109" t="s">
        <v>507</v>
      </c>
      <c r="Y1109" t="s">
        <v>508</v>
      </c>
      <c r="Z1109" s="2724">
        <v>6</v>
      </c>
      <c r="AA1109" s="2550"/>
      <c r="AB1109" s="2873">
        <v>34000</v>
      </c>
      <c r="AC1109" s="2874"/>
      <c r="AD1109" s="2556">
        <v>204000</v>
      </c>
      <c r="AE1109" s="2539"/>
      <c r="AF1109" s="314"/>
      <c r="AG1109" s="174"/>
      <c r="AL1109" s="130"/>
      <c r="AM1109" s="69"/>
      <c r="AN1109" s="174"/>
      <c r="AO1109" s="174"/>
    </row>
    <row r="1110" spans="1:41" ht="16" customHeight="1" x14ac:dyDescent="0.15">
      <c r="A1110" s="2729" t="s">
        <v>901</v>
      </c>
      <c r="B1110" s="2730"/>
      <c r="C1110" t="s">
        <v>507</v>
      </c>
      <c r="D1110" t="s">
        <v>508</v>
      </c>
      <c r="E1110" s="2724">
        <v>5</v>
      </c>
      <c r="F1110" s="2550"/>
      <c r="G1110" s="2873">
        <v>34000</v>
      </c>
      <c r="H1110" s="2874"/>
      <c r="I1110" s="2556">
        <v>170000</v>
      </c>
      <c r="J1110" s="2539"/>
      <c r="K1110" s="314"/>
      <c r="L1110" s="174"/>
      <c r="M1110" s="2808"/>
      <c r="N1110" s="2808"/>
      <c r="O1110" s="2808"/>
      <c r="P1110" s="2808"/>
      <c r="Q1110" s="130"/>
      <c r="R1110" s="174"/>
      <c r="S1110" s="69"/>
      <c r="T1110" s="174"/>
      <c r="U1110" s="301"/>
      <c r="V1110" s="2729" t="s">
        <v>901</v>
      </c>
      <c r="W1110" s="2730"/>
      <c r="X1110" t="s">
        <v>507</v>
      </c>
      <c r="Y1110" t="s">
        <v>508</v>
      </c>
      <c r="Z1110" s="2724">
        <v>5</v>
      </c>
      <c r="AA1110" s="2550"/>
      <c r="AB1110" s="2873">
        <v>34000</v>
      </c>
      <c r="AC1110" s="2874"/>
      <c r="AD1110" s="2556">
        <v>170000</v>
      </c>
      <c r="AE1110" s="2539"/>
      <c r="AF1110" s="314"/>
      <c r="AG1110" s="174"/>
      <c r="AL1110" s="130"/>
      <c r="AM1110" s="174"/>
      <c r="AN1110" s="69"/>
      <c r="AO1110" s="174"/>
    </row>
    <row r="1111" spans="1:41" ht="16" customHeight="1" x14ac:dyDescent="0.15">
      <c r="A1111" s="2729" t="s">
        <v>902</v>
      </c>
      <c r="B1111" s="2730"/>
      <c r="C1111" t="s">
        <v>507</v>
      </c>
      <c r="D1111" t="s">
        <v>508</v>
      </c>
      <c r="E1111" s="2761">
        <v>5</v>
      </c>
      <c r="F1111" s="2762"/>
      <c r="G1111" s="2873">
        <v>34000</v>
      </c>
      <c r="H1111" s="2874"/>
      <c r="I1111" s="2556">
        <v>170000</v>
      </c>
      <c r="J1111" s="2539"/>
      <c r="K1111" s="314"/>
      <c r="L1111" s="174"/>
      <c r="M1111" s="2808"/>
      <c r="N1111" s="2808"/>
      <c r="O1111" s="2808"/>
      <c r="P1111" s="2808"/>
      <c r="Q1111" s="130"/>
      <c r="R1111" s="69"/>
      <c r="S1111" s="174"/>
      <c r="T1111" s="174"/>
      <c r="U1111" s="301"/>
      <c r="V1111" s="2729" t="s">
        <v>902</v>
      </c>
      <c r="W1111" s="2730"/>
      <c r="X1111" t="s">
        <v>507</v>
      </c>
      <c r="Y1111" t="s">
        <v>508</v>
      </c>
      <c r="Z1111" s="2761">
        <v>6</v>
      </c>
      <c r="AA1111" s="2762"/>
      <c r="AB1111" s="2873">
        <v>34000</v>
      </c>
      <c r="AC1111" s="2874"/>
      <c r="AD1111" s="2556">
        <v>204000</v>
      </c>
      <c r="AE1111" s="2539"/>
      <c r="AF1111" s="314"/>
      <c r="AG1111" s="174"/>
      <c r="AH1111" s="2808"/>
      <c r="AI1111" s="2808"/>
      <c r="AJ1111" s="2808"/>
      <c r="AK1111" s="2808"/>
      <c r="AL1111" s="130"/>
      <c r="AM1111" s="69"/>
      <c r="AN1111" s="174"/>
      <c r="AO1111" s="174"/>
    </row>
    <row r="1112" spans="1:41" ht="16" customHeight="1" x14ac:dyDescent="0.25">
      <c r="A1112" s="2731" t="s">
        <v>1035</v>
      </c>
      <c r="B1112" s="2732"/>
      <c r="C1112" s="2101"/>
      <c r="G1112" s="2565"/>
      <c r="H1112" s="2864"/>
      <c r="I1112" s="2561">
        <v>350000</v>
      </c>
      <c r="J1112" s="2562"/>
      <c r="K1112" s="314"/>
      <c r="L1112" s="174"/>
      <c r="M1112" s="2808"/>
      <c r="N1112" s="2808"/>
      <c r="O1112" s="2808"/>
      <c r="P1112" s="2808"/>
      <c r="Q1112" s="307"/>
      <c r="R1112" s="69"/>
      <c r="S1112" s="174"/>
      <c r="T1112" s="174"/>
      <c r="U1112" s="301"/>
      <c r="V1112" s="2731" t="s">
        <v>1035</v>
      </c>
      <c r="W1112" s="2732"/>
      <c r="X1112" s="2101"/>
      <c r="AB1112" s="2565"/>
      <c r="AC1112" s="2864"/>
      <c r="AD1112" s="2561">
        <v>2114485</v>
      </c>
      <c r="AE1112" s="2562"/>
      <c r="AF1112" s="314"/>
      <c r="AG1112" s="174"/>
      <c r="AH1112" s="2808"/>
      <c r="AI1112" s="2808"/>
      <c r="AJ1112" s="2808"/>
      <c r="AK1112" s="2808"/>
      <c r="AL1112" s="130"/>
      <c r="AM1112" s="69"/>
      <c r="AN1112" s="174"/>
      <c r="AO1112" s="174"/>
    </row>
    <row r="1113" spans="1:41" ht="16" customHeight="1" x14ac:dyDescent="0.25">
      <c r="A1113" s="2729" t="s">
        <v>904</v>
      </c>
      <c r="B1113" s="2730"/>
      <c r="E1113" s="2761"/>
      <c r="F1113" s="2762"/>
      <c r="G1113" s="2565"/>
      <c r="H1113" s="2864"/>
      <c r="I1113" s="2556">
        <v>0</v>
      </c>
      <c r="J1113" s="2539"/>
      <c r="K1113" s="314"/>
      <c r="L1113" s="174"/>
      <c r="M1113" s="174"/>
      <c r="N1113" s="174"/>
      <c r="O1113" s="174"/>
      <c r="P1113" s="174"/>
      <c r="Q1113" s="174"/>
      <c r="R1113" s="69"/>
      <c r="S1113" s="174"/>
      <c r="T1113" s="174"/>
      <c r="U1113" s="301"/>
      <c r="V1113" s="2729" t="s">
        <v>904</v>
      </c>
      <c r="W1113" s="2730"/>
      <c r="X1113" t="s">
        <v>507</v>
      </c>
      <c r="Y1113" t="s">
        <v>508</v>
      </c>
      <c r="Z1113" s="2761">
        <v>20</v>
      </c>
      <c r="AA1113" s="2762"/>
      <c r="AB1113" s="2873">
        <v>34000</v>
      </c>
      <c r="AC1113" s="2874"/>
      <c r="AD1113" s="2556">
        <v>680000</v>
      </c>
      <c r="AE1113" s="2539"/>
      <c r="AF1113" s="314"/>
      <c r="AG1113" s="174"/>
      <c r="AH1113" s="2808"/>
      <c r="AI1113" s="2808"/>
      <c r="AJ1113" s="2808"/>
      <c r="AK1113" s="2808"/>
      <c r="AL1113" s="307"/>
      <c r="AM1113" s="69"/>
      <c r="AN1113" s="174"/>
      <c r="AO1113" s="174"/>
    </row>
    <row r="1114" spans="1:41" ht="16" customHeight="1" x14ac:dyDescent="0.25">
      <c r="A1114" s="2729" t="s">
        <v>1541</v>
      </c>
      <c r="B1114" s="2730"/>
      <c r="G1114" s="2565"/>
      <c r="H1114" s="2864"/>
      <c r="I1114" s="2556">
        <v>0</v>
      </c>
      <c r="J1114" s="2539"/>
      <c r="K1114" s="314"/>
      <c r="L1114" s="61"/>
      <c r="M1114" s="61"/>
      <c r="N1114" s="61"/>
      <c r="O1114" s="61"/>
      <c r="P1114" s="61"/>
      <c r="Q1114" s="61"/>
      <c r="R1114" s="174"/>
      <c r="S1114" s="174"/>
      <c r="T1114" s="174"/>
      <c r="U1114" s="301"/>
      <c r="V1114" s="2729" t="s">
        <v>1541</v>
      </c>
      <c r="W1114" s="2730"/>
      <c r="AB1114" s="2556"/>
      <c r="AC1114" s="2864"/>
      <c r="AD1114" s="2556">
        <v>0</v>
      </c>
      <c r="AE1114" s="2539"/>
      <c r="AF1114" s="314"/>
      <c r="AG1114" s="174"/>
      <c r="AH1114" s="174"/>
      <c r="AI1114" s="174"/>
      <c r="AJ1114" s="174"/>
      <c r="AK1114" s="174"/>
      <c r="AL1114" s="174"/>
      <c r="AM1114" s="174"/>
      <c r="AN1114" s="174"/>
      <c r="AO1114" s="174"/>
    </row>
    <row r="1115" spans="1:41" ht="16" customHeight="1" x14ac:dyDescent="0.25">
      <c r="A1115" s="2729" t="s">
        <v>913</v>
      </c>
      <c r="B1115" s="2730"/>
      <c r="E1115" s="2761"/>
      <c r="F1115" s="2762"/>
      <c r="G1115" s="2565"/>
      <c r="H1115" s="2864"/>
      <c r="I1115" s="2556">
        <v>0</v>
      </c>
      <c r="J1115" s="2539"/>
      <c r="K1115" s="314"/>
      <c r="L1115" s="61"/>
      <c r="M1115" s="61"/>
      <c r="N1115" s="61"/>
      <c r="O1115" s="61"/>
      <c r="P1115" s="61"/>
      <c r="Q1115" s="61"/>
      <c r="R1115" s="61"/>
      <c r="S1115" s="174"/>
      <c r="T1115" s="174"/>
      <c r="U1115" s="301"/>
      <c r="V1115" s="2729" t="s">
        <v>913</v>
      </c>
      <c r="W1115" s="2730"/>
      <c r="X1115" t="s">
        <v>507</v>
      </c>
      <c r="Y1115" t="s">
        <v>508</v>
      </c>
      <c r="Z1115" s="2761">
        <v>4</v>
      </c>
      <c r="AA1115" s="2762"/>
      <c r="AB1115" s="2873">
        <v>34000</v>
      </c>
      <c r="AC1115" s="2874"/>
      <c r="AD1115" s="2556">
        <v>136000</v>
      </c>
      <c r="AE1115" s="2539"/>
      <c r="AF1115" s="314"/>
      <c r="AG1115" s="61"/>
      <c r="AH1115" s="61"/>
      <c r="AI1115" s="61"/>
      <c r="AJ1115" s="61"/>
      <c r="AK1115" s="61"/>
      <c r="AL1115" s="61"/>
      <c r="AM1115" s="61"/>
      <c r="AN1115" s="174"/>
      <c r="AO1115" s="174"/>
    </row>
    <row r="1116" spans="1:41" ht="16" customHeight="1" x14ac:dyDescent="0.25">
      <c r="A1116" s="2729" t="s">
        <v>745</v>
      </c>
      <c r="B1116" s="2730"/>
      <c r="E1116" s="2761"/>
      <c r="F1116" s="2762"/>
      <c r="G1116" s="2565"/>
      <c r="H1116" s="2864"/>
      <c r="I1116" s="2556">
        <v>0</v>
      </c>
      <c r="J1116" s="2539"/>
      <c r="K1116" s="314"/>
      <c r="L1116" s="61"/>
      <c r="M1116" s="61"/>
      <c r="N1116" s="61"/>
      <c r="O1116" s="61"/>
      <c r="P1116" s="61"/>
      <c r="Q1116" s="61"/>
      <c r="R1116" s="61"/>
      <c r="S1116" s="174"/>
      <c r="T1116" s="174"/>
      <c r="U1116" s="301"/>
      <c r="V1116" s="2729" t="s">
        <v>745</v>
      </c>
      <c r="W1116" s="2730"/>
      <c r="X1116" t="s">
        <v>507</v>
      </c>
      <c r="Y1116" t="s">
        <v>508</v>
      </c>
      <c r="Z1116" s="2761">
        <v>4</v>
      </c>
      <c r="AA1116" s="2762"/>
      <c r="AB1116" s="2873">
        <v>34000</v>
      </c>
      <c r="AC1116" s="2874"/>
      <c r="AD1116" s="2556">
        <v>136000</v>
      </c>
      <c r="AE1116" s="2539"/>
      <c r="AF1116" s="314"/>
      <c r="AG1116" s="61"/>
      <c r="AH1116" s="61"/>
      <c r="AI1116" s="61"/>
      <c r="AJ1116" s="61"/>
      <c r="AK1116" s="61"/>
      <c r="AL1116" s="61"/>
      <c r="AM1116" s="61"/>
      <c r="AN1116" s="174"/>
      <c r="AO1116" s="174"/>
    </row>
    <row r="1117" spans="1:41" ht="16" customHeight="1" x14ac:dyDescent="0.25">
      <c r="A1117" s="2729" t="s">
        <v>782</v>
      </c>
      <c r="B1117" s="2730"/>
      <c r="C1117" s="2101"/>
      <c r="D1117" t="s">
        <v>811</v>
      </c>
      <c r="E1117" s="2761"/>
      <c r="F1117" s="2762"/>
      <c r="G1117" s="2565"/>
      <c r="H1117" s="2864"/>
      <c r="I1117" s="2556">
        <v>350000</v>
      </c>
      <c r="J1117" s="2539"/>
      <c r="K1117" s="314"/>
      <c r="L1117" s="61"/>
      <c r="M1117" s="61"/>
      <c r="N1117" s="61"/>
      <c r="O1117" s="61"/>
      <c r="P1117" s="61"/>
      <c r="Q1117" s="61"/>
      <c r="R1117" s="61"/>
      <c r="S1117" s="174"/>
      <c r="T1117" s="174"/>
      <c r="U1117" s="301"/>
      <c r="V1117" s="2729" t="s">
        <v>782</v>
      </c>
      <c r="W1117" s="2730"/>
      <c r="X1117" s="2101"/>
      <c r="Y1117" t="s">
        <v>811</v>
      </c>
      <c r="Z1117" s="2761"/>
      <c r="AA1117" s="2762"/>
      <c r="AB1117" s="2565"/>
      <c r="AC1117" s="2864"/>
      <c r="AD1117" s="2556">
        <v>250000</v>
      </c>
      <c r="AE1117" s="2539"/>
      <c r="AF1117" s="314"/>
      <c r="AG1117" s="61"/>
      <c r="AH1117" s="61"/>
      <c r="AI1117" s="61"/>
      <c r="AJ1117" s="61"/>
      <c r="AK1117" s="61"/>
      <c r="AL1117" s="61"/>
      <c r="AM1117" s="61"/>
      <c r="AN1117" s="174"/>
      <c r="AO1117" s="174"/>
    </row>
    <row r="1118" spans="1:41" ht="16" customHeight="1" x14ac:dyDescent="0.25">
      <c r="A1118" s="2729" t="s">
        <v>630</v>
      </c>
      <c r="B1118" s="2730"/>
      <c r="E1118" s="2761"/>
      <c r="F1118" s="2762"/>
      <c r="G1118" s="2565"/>
      <c r="H1118" s="2864"/>
      <c r="I1118" s="2556">
        <v>0</v>
      </c>
      <c r="J1118" s="2539"/>
      <c r="K1118" s="314"/>
      <c r="L1118" s="61"/>
      <c r="M1118" s="61"/>
      <c r="N1118" s="61"/>
      <c r="O1118" s="61"/>
      <c r="P1118" s="61"/>
      <c r="Q1118" s="61"/>
      <c r="R1118" s="61"/>
      <c r="S1118" s="61"/>
      <c r="T1118" s="61"/>
      <c r="U1118" s="301"/>
      <c r="V1118" s="2729" t="s">
        <v>630</v>
      </c>
      <c r="W1118" s="2730"/>
      <c r="Z1118" s="2761">
        <v>10.15</v>
      </c>
      <c r="AA1118" s="2762"/>
      <c r="AB1118" s="2556">
        <v>89900</v>
      </c>
      <c r="AC1118" s="2864"/>
      <c r="AD1118" s="2556">
        <v>912485</v>
      </c>
      <c r="AE1118" s="2539"/>
      <c r="AF1118" s="314"/>
      <c r="AG1118" s="61"/>
      <c r="AH1118" s="61"/>
      <c r="AI1118" s="61"/>
      <c r="AJ1118" s="61"/>
      <c r="AK1118" s="61"/>
      <c r="AL1118" s="61"/>
      <c r="AM1118" s="61"/>
      <c r="AN1118" s="61"/>
      <c r="AO1118" s="61"/>
    </row>
    <row r="1119" spans="1:41" ht="16" customHeight="1" thickBot="1" x14ac:dyDescent="0.2">
      <c r="A1119" s="3011" t="s">
        <v>568</v>
      </c>
      <c r="B1119" s="3012"/>
      <c r="C1119" s="246"/>
      <c r="D1119" s="247"/>
      <c r="E1119" s="2552">
        <v>42</v>
      </c>
      <c r="F1119" s="2553"/>
      <c r="G1119" s="2554"/>
      <c r="H1119" s="2555"/>
      <c r="I1119" s="2552">
        <v>3376000</v>
      </c>
      <c r="J1119" s="2553"/>
      <c r="K1119" s="314"/>
      <c r="L1119" s="61"/>
      <c r="M1119" s="61"/>
      <c r="N1119" s="61"/>
      <c r="O1119" s="61"/>
      <c r="P1119" s="61"/>
      <c r="Q1119" s="61"/>
      <c r="R1119" s="61"/>
      <c r="S1119" s="174"/>
      <c r="T1119" s="174"/>
      <c r="U1119" s="301"/>
      <c r="V1119" s="3011" t="s">
        <v>568</v>
      </c>
      <c r="W1119" s="3012"/>
      <c r="X1119" s="246"/>
      <c r="Y1119" s="247"/>
      <c r="Z1119" s="2552">
        <v>87</v>
      </c>
      <c r="AA1119" s="2553"/>
      <c r="AB1119" s="2554"/>
      <c r="AC1119" s="2555"/>
      <c r="AD1119" s="2552">
        <v>6364485</v>
      </c>
      <c r="AE1119" s="2553"/>
      <c r="AF1119" s="314"/>
      <c r="AG1119" s="61"/>
      <c r="AH1119" s="61"/>
      <c r="AI1119" s="61"/>
      <c r="AJ1119" s="61"/>
      <c r="AK1119" s="61"/>
      <c r="AL1119" s="61"/>
      <c r="AM1119" s="61"/>
      <c r="AN1119" s="174"/>
      <c r="AO1119" s="174"/>
    </row>
    <row r="1120" spans="1:41" ht="16" customHeight="1" x14ac:dyDescent="0.15"/>
    <row r="1121" ht="16" customHeight="1" x14ac:dyDescent="0.15"/>
    <row r="1122" ht="16" customHeight="1" x14ac:dyDescent="0.15"/>
    <row r="1123" ht="16" customHeight="1" x14ac:dyDescent="0.15"/>
    <row r="1124" ht="16" customHeight="1" x14ac:dyDescent="0.15"/>
    <row r="1125" ht="16" customHeight="1" x14ac:dyDescent="0.15"/>
    <row r="1126" ht="16" customHeight="1" x14ac:dyDescent="0.15"/>
    <row r="1127" ht="16" customHeight="1" x14ac:dyDescent="0.15"/>
    <row r="1128" ht="16" customHeight="1" x14ac:dyDescent="0.15"/>
    <row r="1129" ht="16" customHeight="1" x14ac:dyDescent="0.15"/>
    <row r="1130" ht="16" customHeight="1" x14ac:dyDescent="0.15"/>
    <row r="1131" ht="16" customHeight="1" x14ac:dyDescent="0.15"/>
    <row r="1132" ht="16" customHeight="1" x14ac:dyDescent="0.15"/>
    <row r="1133" ht="16" customHeight="1" x14ac:dyDescent="0.15"/>
    <row r="1134" ht="16" customHeight="1" x14ac:dyDescent="0.15"/>
    <row r="1135" ht="16" customHeight="1" x14ac:dyDescent="0.15"/>
    <row r="1136" ht="16" customHeight="1" x14ac:dyDescent="0.15"/>
    <row r="1137" ht="16" customHeight="1" x14ac:dyDescent="0.15"/>
    <row r="1138" ht="16" customHeight="1" x14ac:dyDescent="0.15"/>
    <row r="1139" ht="16" customHeight="1" x14ac:dyDescent="0.15"/>
    <row r="1140" ht="16" customHeight="1" x14ac:dyDescent="0.15"/>
    <row r="1141" ht="16" customHeight="1" x14ac:dyDescent="0.15"/>
    <row r="1142" ht="16" customHeight="1" x14ac:dyDescent="0.15"/>
    <row r="1143" ht="16" customHeight="1" x14ac:dyDescent="0.15"/>
    <row r="1144" ht="16" customHeight="1" x14ac:dyDescent="0.15"/>
    <row r="1145" ht="16" customHeight="1" x14ac:dyDescent="0.15"/>
    <row r="1146" ht="16" customHeight="1" x14ac:dyDescent="0.15"/>
    <row r="1147" ht="16" customHeight="1" x14ac:dyDescent="0.15"/>
    <row r="1148" ht="16" customHeight="1" x14ac:dyDescent="0.15"/>
    <row r="1149" ht="16" customHeight="1" x14ac:dyDescent="0.15"/>
    <row r="1150" ht="16" customHeight="1" x14ac:dyDescent="0.15"/>
    <row r="1151" ht="16" customHeight="1" x14ac:dyDescent="0.15"/>
    <row r="1152" ht="16" customHeight="1" x14ac:dyDescent="0.15"/>
    <row r="1153" ht="16" customHeight="1" x14ac:dyDescent="0.15"/>
    <row r="1154" ht="16" customHeight="1" x14ac:dyDescent="0.15"/>
    <row r="1155" ht="16" customHeight="1" x14ac:dyDescent="0.15"/>
    <row r="1156" ht="16" customHeight="1" x14ac:dyDescent="0.15"/>
    <row r="1157" ht="16" customHeight="1" x14ac:dyDescent="0.15"/>
    <row r="1158" ht="16" customHeight="1" x14ac:dyDescent="0.15"/>
    <row r="1159" ht="16" customHeight="1" x14ac:dyDescent="0.15"/>
    <row r="1160" ht="16" customHeight="1" x14ac:dyDescent="0.15"/>
    <row r="1161" ht="16" customHeight="1" x14ac:dyDescent="0.15"/>
    <row r="1162" ht="16" customHeight="1" x14ac:dyDescent="0.15"/>
    <row r="1163" ht="16" customHeight="1" x14ac:dyDescent="0.15"/>
    <row r="1164" ht="16" customHeight="1" x14ac:dyDescent="0.15"/>
    <row r="1165" ht="16" customHeight="1" x14ac:dyDescent="0.15"/>
    <row r="1166" ht="16" customHeight="1" x14ac:dyDescent="0.15"/>
    <row r="1167" ht="16" customHeight="1" x14ac:dyDescent="0.15"/>
    <row r="1168" ht="16" customHeight="1" x14ac:dyDescent="0.15"/>
    <row r="1169" ht="16" customHeight="1" x14ac:dyDescent="0.15"/>
    <row r="1170" ht="16" customHeight="1" x14ac:dyDescent="0.15"/>
  </sheetData>
  <mergeCells count="11512">
    <mergeCell ref="A1117:B1117"/>
    <mergeCell ref="E1117:F1117"/>
    <mergeCell ref="G1117:H1117"/>
    <mergeCell ref="I1117:J1117"/>
    <mergeCell ref="V1117:W1117"/>
    <mergeCell ref="Z1117:AA1117"/>
    <mergeCell ref="AB1117:AC1117"/>
    <mergeCell ref="AD1117:AE1117"/>
    <mergeCell ref="A1118:B1118"/>
    <mergeCell ref="E1118:F1118"/>
    <mergeCell ref="G1118:H1118"/>
    <mergeCell ref="I1118:J1118"/>
    <mergeCell ref="V1118:W1118"/>
    <mergeCell ref="Z1118:AA1118"/>
    <mergeCell ref="AB1118:AC1118"/>
    <mergeCell ref="AD1118:AE1118"/>
    <mergeCell ref="A1119:B1119"/>
    <mergeCell ref="E1119:F1119"/>
    <mergeCell ref="G1119:H1119"/>
    <mergeCell ref="I1119:J1119"/>
    <mergeCell ref="V1119:W1119"/>
    <mergeCell ref="Z1119:AA1119"/>
    <mergeCell ref="AB1119:AC1119"/>
    <mergeCell ref="AD1119:AE1119"/>
    <mergeCell ref="E1089:F1089"/>
    <mergeCell ref="E1091:F1091"/>
    <mergeCell ref="E1108:F1108"/>
    <mergeCell ref="O1076:P1076"/>
    <mergeCell ref="O1084:P1084"/>
    <mergeCell ref="O1086:P1086"/>
    <mergeCell ref="O1087:P1087"/>
    <mergeCell ref="Z1103:AA1103"/>
    <mergeCell ref="AJ1084:AK1084"/>
    <mergeCell ref="AJ1086:AK1086"/>
    <mergeCell ref="AJ1087:AK1087"/>
    <mergeCell ref="A1112:B1112"/>
    <mergeCell ref="G1112:H1112"/>
    <mergeCell ref="I1112:J1112"/>
    <mergeCell ref="M1112:P1112"/>
    <mergeCell ref="V1112:W1112"/>
    <mergeCell ref="AB1112:AC1112"/>
    <mergeCell ref="AD1112:AE1112"/>
    <mergeCell ref="AH1112:AK1112"/>
    <mergeCell ref="A1113:B1113"/>
    <mergeCell ref="E1113:F1113"/>
    <mergeCell ref="G1113:H1113"/>
    <mergeCell ref="I1113:J1113"/>
    <mergeCell ref="V1113:W1113"/>
    <mergeCell ref="Z1113:AA1113"/>
    <mergeCell ref="AB1113:AC1113"/>
    <mergeCell ref="AD1113:AE1113"/>
    <mergeCell ref="AH1113:AK1113"/>
    <mergeCell ref="A1114:B1114"/>
    <mergeCell ref="G1114:H1114"/>
    <mergeCell ref="I1114:J1114"/>
    <mergeCell ref="V1114:W1114"/>
    <mergeCell ref="AB1114:AC1114"/>
    <mergeCell ref="AD1114:AE1114"/>
    <mergeCell ref="A1115:B1115"/>
    <mergeCell ref="E1115:F1115"/>
    <mergeCell ref="G1115:H1115"/>
    <mergeCell ref="I1115:J1115"/>
    <mergeCell ref="V1115:W1115"/>
    <mergeCell ref="Z1115:AA1115"/>
    <mergeCell ref="AB1115:AC1115"/>
    <mergeCell ref="AD1115:AE1115"/>
    <mergeCell ref="A1116:B1116"/>
    <mergeCell ref="E1116:F1116"/>
    <mergeCell ref="G1116:H1116"/>
    <mergeCell ref="I1116:J1116"/>
    <mergeCell ref="V1116:W1116"/>
    <mergeCell ref="Z1116:AA1116"/>
    <mergeCell ref="AB1116:AC1116"/>
    <mergeCell ref="AD1116:AE1116"/>
    <mergeCell ref="A1108:B1108"/>
    <mergeCell ref="G1108:H1108"/>
    <mergeCell ref="I1108:J1108"/>
    <mergeCell ref="V1108:W1108"/>
    <mergeCell ref="Z1108:AA1108"/>
    <mergeCell ref="AB1108:AC1108"/>
    <mergeCell ref="AD1108:AE1108"/>
    <mergeCell ref="AH1108:AK1108"/>
    <mergeCell ref="A1109:B1109"/>
    <mergeCell ref="E1109:F1109"/>
    <mergeCell ref="G1109:H1109"/>
    <mergeCell ref="I1109:J1109"/>
    <mergeCell ref="V1109:W1109"/>
    <mergeCell ref="Z1109:AA1109"/>
    <mergeCell ref="AB1109:AC1109"/>
    <mergeCell ref="AD1109:AE1109"/>
    <mergeCell ref="A1110:B1110"/>
    <mergeCell ref="E1110:F1110"/>
    <mergeCell ref="G1110:H1110"/>
    <mergeCell ref="I1110:J1110"/>
    <mergeCell ref="M1110:P1110"/>
    <mergeCell ref="V1110:W1110"/>
    <mergeCell ref="Z1110:AA1110"/>
    <mergeCell ref="AB1110:AC1110"/>
    <mergeCell ref="AD1110:AE1110"/>
    <mergeCell ref="A1111:B1111"/>
    <mergeCell ref="E1111:F1111"/>
    <mergeCell ref="G1111:H1111"/>
    <mergeCell ref="I1111:J1111"/>
    <mergeCell ref="M1111:P1111"/>
    <mergeCell ref="V1111:W1111"/>
    <mergeCell ref="Z1111:AA1111"/>
    <mergeCell ref="AB1111:AC1111"/>
    <mergeCell ref="AD1111:AE1111"/>
    <mergeCell ref="AH1111:AK1111"/>
    <mergeCell ref="A1104:B1104"/>
    <mergeCell ref="E1104:F1104"/>
    <mergeCell ref="G1104:H1104"/>
    <mergeCell ref="I1104:J1104"/>
    <mergeCell ref="S1104:T1104"/>
    <mergeCell ref="V1104:W1104"/>
    <mergeCell ref="Z1104:AA1104"/>
    <mergeCell ref="AB1104:AC1104"/>
    <mergeCell ref="AD1104:AE1104"/>
    <mergeCell ref="AN1104:AO1104"/>
    <mergeCell ref="A1105:B1105"/>
    <mergeCell ref="E1105:F1105"/>
    <mergeCell ref="G1105:H1105"/>
    <mergeCell ref="I1105:J1105"/>
    <mergeCell ref="V1105:W1105"/>
    <mergeCell ref="Z1105:AA1105"/>
    <mergeCell ref="AB1105:AC1105"/>
    <mergeCell ref="AD1105:AE1105"/>
    <mergeCell ref="A1106:B1106"/>
    <mergeCell ref="E1106:F1106"/>
    <mergeCell ref="G1106:H1106"/>
    <mergeCell ref="I1106:J1106"/>
    <mergeCell ref="V1106:W1106"/>
    <mergeCell ref="Z1106:AA1106"/>
    <mergeCell ref="AB1106:AC1106"/>
    <mergeCell ref="AD1106:AE1106"/>
    <mergeCell ref="A1107:B1107"/>
    <mergeCell ref="E1107:F1107"/>
    <mergeCell ref="G1107:H1107"/>
    <mergeCell ref="I1107:J1107"/>
    <mergeCell ref="V1107:W1107"/>
    <mergeCell ref="Z1107:AA1107"/>
    <mergeCell ref="AB1107:AC1107"/>
    <mergeCell ref="AD1107:AE1107"/>
    <mergeCell ref="A1101:B1101"/>
    <mergeCell ref="E1101:F1101"/>
    <mergeCell ref="G1101:H1101"/>
    <mergeCell ref="I1101:J1101"/>
    <mergeCell ref="O1101:P1101"/>
    <mergeCell ref="Q1101:R1101"/>
    <mergeCell ref="S1101:T1101"/>
    <mergeCell ref="V1101:W1101"/>
    <mergeCell ref="Z1101:AA1101"/>
    <mergeCell ref="AB1101:AC1101"/>
    <mergeCell ref="AD1101:AE1101"/>
    <mergeCell ref="AJ1101:AK1101"/>
    <mergeCell ref="AL1101:AM1101"/>
    <mergeCell ref="A1102:B1102"/>
    <mergeCell ref="E1102:F1102"/>
    <mergeCell ref="G1102:H1102"/>
    <mergeCell ref="I1102:J1102"/>
    <mergeCell ref="O1102:P1102"/>
    <mergeCell ref="Q1102:R1102"/>
    <mergeCell ref="S1102:T1102"/>
    <mergeCell ref="V1102:W1102"/>
    <mergeCell ref="Z1102:AA1102"/>
    <mergeCell ref="AB1102:AC1102"/>
    <mergeCell ref="AD1102:AE1102"/>
    <mergeCell ref="AJ1102:AK1102"/>
    <mergeCell ref="AL1102:AM1102"/>
    <mergeCell ref="AN1102:AO1102"/>
    <mergeCell ref="A1103:B1103"/>
    <mergeCell ref="E1103:F1103"/>
    <mergeCell ref="G1103:H1103"/>
    <mergeCell ref="I1103:J1103"/>
    <mergeCell ref="O1103:P1103"/>
    <mergeCell ref="Q1103:R1103"/>
    <mergeCell ref="S1103:T1103"/>
    <mergeCell ref="V1103:W1103"/>
    <mergeCell ref="AB1103:AC1103"/>
    <mergeCell ref="AD1103:AE1103"/>
    <mergeCell ref="AJ1103:AK1103"/>
    <mergeCell ref="AL1103:AM1103"/>
    <mergeCell ref="AN1103:AO1103"/>
    <mergeCell ref="AN1101:AO1101"/>
    <mergeCell ref="A1098:B1098"/>
    <mergeCell ref="G1098:H1098"/>
    <mergeCell ref="I1098:J1098"/>
    <mergeCell ref="O1098:P1098"/>
    <mergeCell ref="Q1098:R1098"/>
    <mergeCell ref="S1098:T1098"/>
    <mergeCell ref="V1098:W1098"/>
    <mergeCell ref="AB1098:AC1098"/>
    <mergeCell ref="AD1098:AE1098"/>
    <mergeCell ref="AJ1098:AK1098"/>
    <mergeCell ref="AL1098:AM1098"/>
    <mergeCell ref="AN1098:AO1098"/>
    <mergeCell ref="A1099:B1099"/>
    <mergeCell ref="G1099:H1099"/>
    <mergeCell ref="I1099:J1099"/>
    <mergeCell ref="O1099:P1099"/>
    <mergeCell ref="Q1099:R1099"/>
    <mergeCell ref="S1099:T1099"/>
    <mergeCell ref="V1099:W1099"/>
    <mergeCell ref="AB1099:AC1099"/>
    <mergeCell ref="AD1099:AE1099"/>
    <mergeCell ref="AJ1099:AK1099"/>
    <mergeCell ref="AL1099:AM1099"/>
    <mergeCell ref="AN1099:AO1099"/>
    <mergeCell ref="A1100:B1100"/>
    <mergeCell ref="G1100:H1100"/>
    <mergeCell ref="I1100:J1100"/>
    <mergeCell ref="O1100:P1100"/>
    <mergeCell ref="Q1100:R1100"/>
    <mergeCell ref="S1100:T1100"/>
    <mergeCell ref="V1100:W1100"/>
    <mergeCell ref="AB1100:AC1100"/>
    <mergeCell ref="AD1100:AE1100"/>
    <mergeCell ref="AJ1100:AK1100"/>
    <mergeCell ref="AL1100:AM1100"/>
    <mergeCell ref="AN1100:AO1100"/>
    <mergeCell ref="A1095:B1095"/>
    <mergeCell ref="E1095:F1095"/>
    <mergeCell ref="G1095:H1095"/>
    <mergeCell ref="I1095:J1095"/>
    <mergeCell ref="O1095:P1095"/>
    <mergeCell ref="Q1095:R1095"/>
    <mergeCell ref="S1095:T1095"/>
    <mergeCell ref="V1095:W1095"/>
    <mergeCell ref="AB1095:AC1095"/>
    <mergeCell ref="AD1095:AE1095"/>
    <mergeCell ref="AJ1095:AK1095"/>
    <mergeCell ref="AL1095:AM1095"/>
    <mergeCell ref="AN1095:AO1095"/>
    <mergeCell ref="A1096:B1096"/>
    <mergeCell ref="G1096:H1096"/>
    <mergeCell ref="I1096:J1096"/>
    <mergeCell ref="O1096:P1096"/>
    <mergeCell ref="Q1096:R1096"/>
    <mergeCell ref="S1096:T1096"/>
    <mergeCell ref="V1096:W1096"/>
    <mergeCell ref="AB1096:AC1096"/>
    <mergeCell ref="AD1096:AE1096"/>
    <mergeCell ref="AJ1096:AK1096"/>
    <mergeCell ref="AL1096:AM1096"/>
    <mergeCell ref="AN1096:AO1096"/>
    <mergeCell ref="A1097:B1097"/>
    <mergeCell ref="G1097:H1097"/>
    <mergeCell ref="I1097:J1097"/>
    <mergeCell ref="O1097:P1097"/>
    <mergeCell ref="Q1097:R1097"/>
    <mergeCell ref="S1097:T1097"/>
    <mergeCell ref="V1097:W1097"/>
    <mergeCell ref="AB1097:AC1097"/>
    <mergeCell ref="AD1097:AE1097"/>
    <mergeCell ref="AJ1097:AK1097"/>
    <mergeCell ref="AL1097:AM1097"/>
    <mergeCell ref="AN1097:AO1097"/>
    <mergeCell ref="A1092:B1092"/>
    <mergeCell ref="G1092:H1092"/>
    <mergeCell ref="I1092:J1092"/>
    <mergeCell ref="Q1092:R1092"/>
    <mergeCell ref="S1092:T1092"/>
    <mergeCell ref="V1092:W1092"/>
    <mergeCell ref="AB1092:AC1092"/>
    <mergeCell ref="AD1092:AE1092"/>
    <mergeCell ref="AJ1092:AK1092"/>
    <mergeCell ref="AL1092:AM1092"/>
    <mergeCell ref="AN1092:AO1092"/>
    <mergeCell ref="A1093:B1093"/>
    <mergeCell ref="G1093:H1093"/>
    <mergeCell ref="I1093:J1093"/>
    <mergeCell ref="Q1093:R1093"/>
    <mergeCell ref="S1093:T1093"/>
    <mergeCell ref="V1093:W1093"/>
    <mergeCell ref="AB1093:AC1093"/>
    <mergeCell ref="AD1093:AE1093"/>
    <mergeCell ref="AJ1093:AK1093"/>
    <mergeCell ref="AL1093:AM1093"/>
    <mergeCell ref="AN1093:AO1093"/>
    <mergeCell ref="A1094:B1094"/>
    <mergeCell ref="E1094:F1094"/>
    <mergeCell ref="G1094:H1094"/>
    <mergeCell ref="I1094:J1094"/>
    <mergeCell ref="O1094:P1094"/>
    <mergeCell ref="Q1094:R1094"/>
    <mergeCell ref="S1094:T1094"/>
    <mergeCell ref="V1094:W1094"/>
    <mergeCell ref="AB1094:AC1094"/>
    <mergeCell ref="AD1094:AE1094"/>
    <mergeCell ref="AJ1094:AK1094"/>
    <mergeCell ref="AL1094:AM1094"/>
    <mergeCell ref="AN1094:AO1094"/>
    <mergeCell ref="A1089:B1089"/>
    <mergeCell ref="G1089:H1089"/>
    <mergeCell ref="I1089:J1089"/>
    <mergeCell ref="Q1089:R1089"/>
    <mergeCell ref="S1089:T1089"/>
    <mergeCell ref="V1089:W1089"/>
    <mergeCell ref="AB1089:AC1089"/>
    <mergeCell ref="AD1089:AE1089"/>
    <mergeCell ref="AJ1089:AK1089"/>
    <mergeCell ref="AL1089:AM1089"/>
    <mergeCell ref="AN1089:AO1089"/>
    <mergeCell ref="A1090:B1090"/>
    <mergeCell ref="E1090:F1090"/>
    <mergeCell ref="G1090:H1090"/>
    <mergeCell ref="I1090:J1090"/>
    <mergeCell ref="Q1090:R1090"/>
    <mergeCell ref="S1090:T1090"/>
    <mergeCell ref="V1090:W1090"/>
    <mergeCell ref="Z1090:AA1090"/>
    <mergeCell ref="AB1090:AC1090"/>
    <mergeCell ref="AD1090:AE1090"/>
    <mergeCell ref="AJ1090:AK1090"/>
    <mergeCell ref="AL1090:AM1090"/>
    <mergeCell ref="AN1090:AO1090"/>
    <mergeCell ref="A1091:B1091"/>
    <mergeCell ref="G1091:H1091"/>
    <mergeCell ref="I1091:J1091"/>
    <mergeCell ref="Q1091:R1091"/>
    <mergeCell ref="S1091:T1091"/>
    <mergeCell ref="V1091:W1091"/>
    <mergeCell ref="AB1091:AC1091"/>
    <mergeCell ref="AD1091:AE1091"/>
    <mergeCell ref="AJ1091:AK1091"/>
    <mergeCell ref="AL1091:AM1091"/>
    <mergeCell ref="AN1091:AO1091"/>
    <mergeCell ref="A1086:B1086"/>
    <mergeCell ref="E1086:F1086"/>
    <mergeCell ref="G1086:H1086"/>
    <mergeCell ref="I1086:J1086"/>
    <mergeCell ref="Q1086:R1086"/>
    <mergeCell ref="S1086:T1086"/>
    <mergeCell ref="V1086:W1086"/>
    <mergeCell ref="AB1086:AC1086"/>
    <mergeCell ref="AD1086:AE1086"/>
    <mergeCell ref="AL1086:AM1086"/>
    <mergeCell ref="AN1086:AO1086"/>
    <mergeCell ref="A1087:B1087"/>
    <mergeCell ref="E1087:F1087"/>
    <mergeCell ref="G1087:H1087"/>
    <mergeCell ref="I1087:J1087"/>
    <mergeCell ref="Q1087:R1087"/>
    <mergeCell ref="S1087:T1087"/>
    <mergeCell ref="V1087:W1087"/>
    <mergeCell ref="AB1087:AC1087"/>
    <mergeCell ref="AD1087:AE1087"/>
    <mergeCell ref="AL1087:AM1087"/>
    <mergeCell ref="AN1087:AO1087"/>
    <mergeCell ref="A1088:B1088"/>
    <mergeCell ref="E1088:F1088"/>
    <mergeCell ref="G1088:H1088"/>
    <mergeCell ref="I1088:J1088"/>
    <mergeCell ref="O1088:P1088"/>
    <mergeCell ref="Q1088:R1088"/>
    <mergeCell ref="S1088:T1088"/>
    <mergeCell ref="V1088:W1088"/>
    <mergeCell ref="AB1088:AC1088"/>
    <mergeCell ref="AD1088:AE1088"/>
    <mergeCell ref="AJ1088:AK1088"/>
    <mergeCell ref="AL1088:AM1088"/>
    <mergeCell ref="AN1088:AO1088"/>
    <mergeCell ref="A1083:B1083"/>
    <mergeCell ref="E1083:F1083"/>
    <mergeCell ref="G1083:H1083"/>
    <mergeCell ref="I1083:J1083"/>
    <mergeCell ref="O1083:P1083"/>
    <mergeCell ref="Q1083:R1083"/>
    <mergeCell ref="S1083:T1083"/>
    <mergeCell ref="V1083:W1083"/>
    <mergeCell ref="AB1083:AC1083"/>
    <mergeCell ref="AD1083:AE1083"/>
    <mergeCell ref="AJ1083:AK1083"/>
    <mergeCell ref="AL1083:AM1083"/>
    <mergeCell ref="AN1083:AO1083"/>
    <mergeCell ref="A1084:B1084"/>
    <mergeCell ref="G1084:H1084"/>
    <mergeCell ref="I1084:J1084"/>
    <mergeCell ref="Q1084:R1084"/>
    <mergeCell ref="S1084:T1084"/>
    <mergeCell ref="V1084:W1084"/>
    <mergeCell ref="AB1084:AC1084"/>
    <mergeCell ref="AD1084:AE1084"/>
    <mergeCell ref="AL1084:AM1084"/>
    <mergeCell ref="AN1084:AO1084"/>
    <mergeCell ref="A1085:B1085"/>
    <mergeCell ref="E1085:F1085"/>
    <mergeCell ref="G1085:H1085"/>
    <mergeCell ref="I1085:J1085"/>
    <mergeCell ref="O1085:P1085"/>
    <mergeCell ref="Q1085:R1085"/>
    <mergeCell ref="S1085:T1085"/>
    <mergeCell ref="V1085:W1085"/>
    <mergeCell ref="AB1085:AC1085"/>
    <mergeCell ref="AD1085:AE1085"/>
    <mergeCell ref="AJ1085:AK1085"/>
    <mergeCell ref="AL1085:AM1085"/>
    <mergeCell ref="AN1085:AO1085"/>
    <mergeCell ref="A1080:B1080"/>
    <mergeCell ref="G1080:H1080"/>
    <mergeCell ref="I1080:J1080"/>
    <mergeCell ref="O1080:P1080"/>
    <mergeCell ref="Q1080:R1080"/>
    <mergeCell ref="S1080:T1080"/>
    <mergeCell ref="V1080:W1080"/>
    <mergeCell ref="AB1080:AC1080"/>
    <mergeCell ref="AD1080:AE1080"/>
    <mergeCell ref="AJ1080:AK1080"/>
    <mergeCell ref="AL1080:AM1080"/>
    <mergeCell ref="AN1080:AO1080"/>
    <mergeCell ref="A1081:B1081"/>
    <mergeCell ref="G1081:H1081"/>
    <mergeCell ref="I1081:J1081"/>
    <mergeCell ref="O1081:P1081"/>
    <mergeCell ref="Q1081:R1081"/>
    <mergeCell ref="S1081:T1081"/>
    <mergeCell ref="V1081:W1081"/>
    <mergeCell ref="AB1081:AC1081"/>
    <mergeCell ref="AD1081:AE1081"/>
    <mergeCell ref="AJ1081:AK1081"/>
    <mergeCell ref="AL1081:AM1081"/>
    <mergeCell ref="AN1081:AO1081"/>
    <mergeCell ref="A1082:B1082"/>
    <mergeCell ref="G1082:H1082"/>
    <mergeCell ref="I1082:J1082"/>
    <mergeCell ref="O1082:P1082"/>
    <mergeCell ref="Q1082:R1082"/>
    <mergeCell ref="S1082:T1082"/>
    <mergeCell ref="V1082:W1082"/>
    <mergeCell ref="AB1082:AC1082"/>
    <mergeCell ref="AD1082:AE1082"/>
    <mergeCell ref="AJ1082:AK1082"/>
    <mergeCell ref="AL1082:AM1082"/>
    <mergeCell ref="AN1082:AO1082"/>
    <mergeCell ref="A1077:B1077"/>
    <mergeCell ref="G1077:H1077"/>
    <mergeCell ref="I1077:J1077"/>
    <mergeCell ref="O1077:P1077"/>
    <mergeCell ref="Q1077:R1077"/>
    <mergeCell ref="S1077:T1077"/>
    <mergeCell ref="V1077:W1077"/>
    <mergeCell ref="AB1077:AC1077"/>
    <mergeCell ref="AD1077:AE1077"/>
    <mergeCell ref="AJ1077:AK1077"/>
    <mergeCell ref="AL1077:AM1077"/>
    <mergeCell ref="AN1077:AO1077"/>
    <mergeCell ref="A1078:B1078"/>
    <mergeCell ref="G1078:H1078"/>
    <mergeCell ref="I1078:J1078"/>
    <mergeCell ref="O1078:P1078"/>
    <mergeCell ref="Q1078:R1078"/>
    <mergeCell ref="S1078:T1078"/>
    <mergeCell ref="V1078:W1078"/>
    <mergeCell ref="AB1078:AC1078"/>
    <mergeCell ref="AD1078:AE1078"/>
    <mergeCell ref="AJ1078:AK1078"/>
    <mergeCell ref="AL1078:AM1078"/>
    <mergeCell ref="AN1078:AO1078"/>
    <mergeCell ref="A1079:B1079"/>
    <mergeCell ref="G1079:H1079"/>
    <mergeCell ref="I1079:J1079"/>
    <mergeCell ref="O1079:P1079"/>
    <mergeCell ref="Q1079:R1079"/>
    <mergeCell ref="S1079:T1079"/>
    <mergeCell ref="V1079:W1079"/>
    <mergeCell ref="AB1079:AC1079"/>
    <mergeCell ref="AD1079:AE1079"/>
    <mergeCell ref="AJ1079:AK1079"/>
    <mergeCell ref="AL1079:AM1079"/>
    <mergeCell ref="AN1079:AO1079"/>
    <mergeCell ref="A1074:B1074"/>
    <mergeCell ref="G1074:H1074"/>
    <mergeCell ref="I1074:J1074"/>
    <mergeCell ref="Q1074:R1074"/>
    <mergeCell ref="S1074:T1074"/>
    <mergeCell ref="V1074:W1074"/>
    <mergeCell ref="AB1074:AC1074"/>
    <mergeCell ref="AD1074:AE1074"/>
    <mergeCell ref="AJ1074:AK1074"/>
    <mergeCell ref="AL1074:AM1074"/>
    <mergeCell ref="AN1074:AO1074"/>
    <mergeCell ref="A1075:B1075"/>
    <mergeCell ref="G1075:H1075"/>
    <mergeCell ref="I1075:J1075"/>
    <mergeCell ref="Q1075:R1075"/>
    <mergeCell ref="S1075:T1075"/>
    <mergeCell ref="V1075:W1075"/>
    <mergeCell ref="AB1075:AC1075"/>
    <mergeCell ref="AD1075:AE1075"/>
    <mergeCell ref="A1076:B1076"/>
    <mergeCell ref="G1076:H1076"/>
    <mergeCell ref="I1076:J1076"/>
    <mergeCell ref="Q1076:R1076"/>
    <mergeCell ref="S1076:T1076"/>
    <mergeCell ref="V1076:W1076"/>
    <mergeCell ref="A1068:T1068"/>
    <mergeCell ref="V1068:AO1068"/>
    <mergeCell ref="A1069:T1069"/>
    <mergeCell ref="A1070:B1073"/>
    <mergeCell ref="C1070:F1071"/>
    <mergeCell ref="G1070:H1070"/>
    <mergeCell ref="Q1072:R1073"/>
    <mergeCell ref="S1072:T1073"/>
    <mergeCell ref="AD1076:AE1076"/>
    <mergeCell ref="AJ1076:AK1076"/>
    <mergeCell ref="AL1076:AM1076"/>
    <mergeCell ref="AN1076:AO1076"/>
    <mergeCell ref="AJ1075:AK1075"/>
    <mergeCell ref="AL1075:AM1075"/>
    <mergeCell ref="AN1075:AO1075"/>
    <mergeCell ref="AB1076:AC1076"/>
    <mergeCell ref="AL1070:AM1070"/>
    <mergeCell ref="Y1072:Y1073"/>
    <mergeCell ref="Z1072:AA1073"/>
    <mergeCell ref="AB1072:AC1073"/>
    <mergeCell ref="AD1072:AE1072"/>
    <mergeCell ref="I1070:J1071"/>
    <mergeCell ref="L1070:L1073"/>
    <mergeCell ref="M1070:P1071"/>
    <mergeCell ref="Q1070:R1070"/>
    <mergeCell ref="S1070:T1070"/>
    <mergeCell ref="AN1070:AO1070"/>
    <mergeCell ref="G1071:H1071"/>
    <mergeCell ref="Q1071:R1071"/>
    <mergeCell ref="S1071:T1071"/>
    <mergeCell ref="AB1071:AC1071"/>
    <mergeCell ref="AL1071:AM1071"/>
    <mergeCell ref="AN1071:AO1071"/>
    <mergeCell ref="X1070:AA1071"/>
    <mergeCell ref="AB1070:AC1070"/>
    <mergeCell ref="AD1070:AE1071"/>
    <mergeCell ref="AJ1072:AK1073"/>
    <mergeCell ref="AL1072:AM1073"/>
    <mergeCell ref="AN1072:AO1073"/>
    <mergeCell ref="I1073:J1073"/>
    <mergeCell ref="AD1073:AE1073"/>
    <mergeCell ref="D1072:D1073"/>
    <mergeCell ref="E1072:F1073"/>
    <mergeCell ref="G1072:H1073"/>
    <mergeCell ref="I1072:J1072"/>
    <mergeCell ref="N1072:N1073"/>
    <mergeCell ref="E1061:F1061"/>
    <mergeCell ref="G1061:H1061"/>
    <mergeCell ref="I1061:J1061"/>
    <mergeCell ref="V1061:W1061"/>
    <mergeCell ref="Z1061:AA1061"/>
    <mergeCell ref="AI1072:AI1073"/>
    <mergeCell ref="O1072:P1073"/>
    <mergeCell ref="AG1070:AG1073"/>
    <mergeCell ref="AH1070:AK1071"/>
    <mergeCell ref="V1070:W1073"/>
    <mergeCell ref="AD1061:AE1061"/>
    <mergeCell ref="A1062:B1062"/>
    <mergeCell ref="E1062:F1062"/>
    <mergeCell ref="G1062:H1062"/>
    <mergeCell ref="I1062:J1062"/>
    <mergeCell ref="V1062:W1062"/>
    <mergeCell ref="Z1062:AA1062"/>
    <mergeCell ref="AB1062:AC1062"/>
    <mergeCell ref="AD1062:AE1062"/>
    <mergeCell ref="A1061:B1061"/>
    <mergeCell ref="A1063:B1063"/>
    <mergeCell ref="E1063:F1063"/>
    <mergeCell ref="G1063:H1063"/>
    <mergeCell ref="I1063:J1063"/>
    <mergeCell ref="V1063:W1063"/>
    <mergeCell ref="Z1063:AA1063"/>
    <mergeCell ref="AD1063:AE1063"/>
    <mergeCell ref="E1020:F1020"/>
    <mergeCell ref="E1021:F1021"/>
    <mergeCell ref="E1022:F1022"/>
    <mergeCell ref="E1023:F1023"/>
    <mergeCell ref="E1024:F1024"/>
    <mergeCell ref="E1025:F1025"/>
    <mergeCell ref="E1026:F1026"/>
    <mergeCell ref="E1028:F1028"/>
    <mergeCell ref="AB1061:AC1061"/>
    <mergeCell ref="O1028:P1028"/>
    <mergeCell ref="O1033:P1033"/>
    <mergeCell ref="O1034:P1034"/>
    <mergeCell ref="O1035:P1035"/>
    <mergeCell ref="O1036:P1036"/>
    <mergeCell ref="AB1063:AC1063"/>
    <mergeCell ref="Z1058:AA1058"/>
    <mergeCell ref="A1056:B1056"/>
    <mergeCell ref="G1056:H1056"/>
    <mergeCell ref="I1056:J1056"/>
    <mergeCell ref="M1056:P1056"/>
    <mergeCell ref="V1056:W1056"/>
    <mergeCell ref="E1058:F1058"/>
    <mergeCell ref="AD1056:AE1056"/>
    <mergeCell ref="AB1055:AC1055"/>
    <mergeCell ref="AD1055:AE1055"/>
    <mergeCell ref="A1045:B1045"/>
    <mergeCell ref="E1045:F1045"/>
    <mergeCell ref="G1045:H1045"/>
    <mergeCell ref="I1045:J1045"/>
    <mergeCell ref="O1045:P1045"/>
    <mergeCell ref="Q1045:R1045"/>
    <mergeCell ref="S1045:T1045"/>
    <mergeCell ref="AD1045:AE1045"/>
    <mergeCell ref="A1036:B1036"/>
    <mergeCell ref="G1036:H1036"/>
    <mergeCell ref="I1036:J1036"/>
    <mergeCell ref="AH1056:AK1056"/>
    <mergeCell ref="A1052:B1052"/>
    <mergeCell ref="G1052:H1052"/>
    <mergeCell ref="I1052:J1052"/>
    <mergeCell ref="V1052:W1052"/>
    <mergeCell ref="AB1056:AC1056"/>
    <mergeCell ref="E1057:F1057"/>
    <mergeCell ref="G1057:H1057"/>
    <mergeCell ref="I1057:J1057"/>
    <mergeCell ref="V1057:W1057"/>
    <mergeCell ref="Z1057:AA1057"/>
    <mergeCell ref="AB1045:AC1045"/>
    <mergeCell ref="V1045:W1045"/>
    <mergeCell ref="Z1045:AA1045"/>
    <mergeCell ref="AB1057:AC1057"/>
    <mergeCell ref="AD1057:AE1057"/>
    <mergeCell ref="AH1057:AK1057"/>
    <mergeCell ref="A1058:B1058"/>
    <mergeCell ref="G1058:H1058"/>
    <mergeCell ref="I1058:J1058"/>
    <mergeCell ref="V1058:W1058"/>
    <mergeCell ref="AB1058:AC1058"/>
    <mergeCell ref="AD1058:AE1058"/>
    <mergeCell ref="A1057:B1057"/>
    <mergeCell ref="A1059:B1059"/>
    <mergeCell ref="E1059:F1059"/>
    <mergeCell ref="G1059:H1059"/>
    <mergeCell ref="I1059:J1059"/>
    <mergeCell ref="V1059:W1059"/>
    <mergeCell ref="Z1059:AA1059"/>
    <mergeCell ref="AB1059:AC1059"/>
    <mergeCell ref="AD1059:AE1059"/>
    <mergeCell ref="A1060:B1060"/>
    <mergeCell ref="E1060:F1060"/>
    <mergeCell ref="G1060:H1060"/>
    <mergeCell ref="I1060:J1060"/>
    <mergeCell ref="V1060:W1060"/>
    <mergeCell ref="Z1060:AA1060"/>
    <mergeCell ref="AB1060:AC1060"/>
    <mergeCell ref="AD1060:AE1060"/>
    <mergeCell ref="Z1052:AA1052"/>
    <mergeCell ref="AB1052:AC1052"/>
    <mergeCell ref="AD1052:AE1052"/>
    <mergeCell ref="AH1052:AK1052"/>
    <mergeCell ref="A1053:B1053"/>
    <mergeCell ref="E1053:F1053"/>
    <mergeCell ref="G1053:H1053"/>
    <mergeCell ref="I1053:J1053"/>
    <mergeCell ref="V1053:W1053"/>
    <mergeCell ref="Z1053:AA1053"/>
    <mergeCell ref="AB1053:AC1053"/>
    <mergeCell ref="AD1053:AE1053"/>
    <mergeCell ref="A1054:B1054"/>
    <mergeCell ref="E1054:F1054"/>
    <mergeCell ref="G1054:H1054"/>
    <mergeCell ref="I1054:J1054"/>
    <mergeCell ref="M1054:P1054"/>
    <mergeCell ref="V1054:W1054"/>
    <mergeCell ref="Z1054:AA1054"/>
    <mergeCell ref="AB1054:AC1054"/>
    <mergeCell ref="AD1054:AE1054"/>
    <mergeCell ref="A1055:B1055"/>
    <mergeCell ref="E1055:F1055"/>
    <mergeCell ref="G1055:H1055"/>
    <mergeCell ref="I1055:J1055"/>
    <mergeCell ref="M1055:P1055"/>
    <mergeCell ref="V1055:W1055"/>
    <mergeCell ref="Z1055:AA1055"/>
    <mergeCell ref="AH1055:AK1055"/>
    <mergeCell ref="A1048:B1048"/>
    <mergeCell ref="E1048:F1048"/>
    <mergeCell ref="G1048:H1048"/>
    <mergeCell ref="I1048:J1048"/>
    <mergeCell ref="S1048:T1048"/>
    <mergeCell ref="V1048:W1048"/>
    <mergeCell ref="Z1048:AA1048"/>
    <mergeCell ref="AB1048:AC1048"/>
    <mergeCell ref="AD1048:AE1048"/>
    <mergeCell ref="AN1048:AO1048"/>
    <mergeCell ref="A1049:B1049"/>
    <mergeCell ref="E1049:F1049"/>
    <mergeCell ref="G1049:H1049"/>
    <mergeCell ref="I1049:J1049"/>
    <mergeCell ref="V1049:W1049"/>
    <mergeCell ref="Z1049:AA1049"/>
    <mergeCell ref="AB1049:AC1049"/>
    <mergeCell ref="AD1049:AE1049"/>
    <mergeCell ref="A1050:B1050"/>
    <mergeCell ref="E1050:F1050"/>
    <mergeCell ref="G1050:H1050"/>
    <mergeCell ref="I1050:J1050"/>
    <mergeCell ref="V1050:W1050"/>
    <mergeCell ref="Z1050:AA1050"/>
    <mergeCell ref="AB1050:AC1050"/>
    <mergeCell ref="AD1050:AE1050"/>
    <mergeCell ref="A1051:B1051"/>
    <mergeCell ref="E1051:F1051"/>
    <mergeCell ref="G1051:H1051"/>
    <mergeCell ref="I1051:J1051"/>
    <mergeCell ref="V1051:W1051"/>
    <mergeCell ref="Z1051:AA1051"/>
    <mergeCell ref="AB1051:AC1051"/>
    <mergeCell ref="AD1051:AE1051"/>
    <mergeCell ref="AJ1045:AK1045"/>
    <mergeCell ref="AL1045:AM1045"/>
    <mergeCell ref="A1046:B1046"/>
    <mergeCell ref="E1046:F1046"/>
    <mergeCell ref="G1046:H1046"/>
    <mergeCell ref="I1046:J1046"/>
    <mergeCell ref="O1046:P1046"/>
    <mergeCell ref="Q1046:R1046"/>
    <mergeCell ref="S1046:T1046"/>
    <mergeCell ref="V1046:W1046"/>
    <mergeCell ref="Z1046:AA1046"/>
    <mergeCell ref="AB1046:AC1046"/>
    <mergeCell ref="AD1046:AE1046"/>
    <mergeCell ref="AJ1046:AK1046"/>
    <mergeCell ref="AL1046:AM1046"/>
    <mergeCell ref="AN1046:AO1046"/>
    <mergeCell ref="A1047:B1047"/>
    <mergeCell ref="E1047:F1047"/>
    <mergeCell ref="G1047:H1047"/>
    <mergeCell ref="I1047:J1047"/>
    <mergeCell ref="O1047:P1047"/>
    <mergeCell ref="Q1047:R1047"/>
    <mergeCell ref="S1047:T1047"/>
    <mergeCell ref="V1047:W1047"/>
    <mergeCell ref="AB1047:AC1047"/>
    <mergeCell ref="AD1047:AE1047"/>
    <mergeCell ref="AJ1047:AK1047"/>
    <mergeCell ref="AL1047:AM1047"/>
    <mergeCell ref="AN1047:AO1047"/>
    <mergeCell ref="A1042:B1042"/>
    <mergeCell ref="G1042:H1042"/>
    <mergeCell ref="I1042:J1042"/>
    <mergeCell ref="O1042:P1042"/>
    <mergeCell ref="Q1042:R1042"/>
    <mergeCell ref="S1042:T1042"/>
    <mergeCell ref="V1042:W1042"/>
    <mergeCell ref="AB1042:AC1042"/>
    <mergeCell ref="AD1042:AE1042"/>
    <mergeCell ref="AJ1042:AK1042"/>
    <mergeCell ref="AL1042:AM1042"/>
    <mergeCell ref="AN1042:AO1042"/>
    <mergeCell ref="A1043:B1043"/>
    <mergeCell ref="G1043:H1043"/>
    <mergeCell ref="I1043:J1043"/>
    <mergeCell ref="O1043:P1043"/>
    <mergeCell ref="Q1043:R1043"/>
    <mergeCell ref="S1043:T1043"/>
    <mergeCell ref="V1043:W1043"/>
    <mergeCell ref="AB1043:AC1043"/>
    <mergeCell ref="AD1043:AE1043"/>
    <mergeCell ref="AJ1043:AK1043"/>
    <mergeCell ref="AL1043:AM1043"/>
    <mergeCell ref="AN1043:AO1043"/>
    <mergeCell ref="A1044:B1044"/>
    <mergeCell ref="G1044:H1044"/>
    <mergeCell ref="I1044:J1044"/>
    <mergeCell ref="O1044:P1044"/>
    <mergeCell ref="Q1044:R1044"/>
    <mergeCell ref="S1044:T1044"/>
    <mergeCell ref="V1044:W1044"/>
    <mergeCell ref="AB1044:AC1044"/>
    <mergeCell ref="AD1044:AE1044"/>
    <mergeCell ref="AJ1044:AK1044"/>
    <mergeCell ref="AL1044:AM1044"/>
    <mergeCell ref="Z1044:AA1044"/>
    <mergeCell ref="AN1044:AO1044"/>
    <mergeCell ref="A1039:B1039"/>
    <mergeCell ref="E1039:F1039"/>
    <mergeCell ref="G1039:H1039"/>
    <mergeCell ref="I1039:J1039"/>
    <mergeCell ref="O1039:P1039"/>
    <mergeCell ref="Q1039:R1039"/>
    <mergeCell ref="S1039:T1039"/>
    <mergeCell ref="V1039:W1039"/>
    <mergeCell ref="AB1039:AC1039"/>
    <mergeCell ref="AD1039:AE1039"/>
    <mergeCell ref="AJ1039:AK1039"/>
    <mergeCell ref="AL1039:AM1039"/>
    <mergeCell ref="AN1039:AO1039"/>
    <mergeCell ref="A1040:B1040"/>
    <mergeCell ref="G1040:H1040"/>
    <mergeCell ref="I1040:J1040"/>
    <mergeCell ref="O1040:P1040"/>
    <mergeCell ref="Q1040:R1040"/>
    <mergeCell ref="S1040:T1040"/>
    <mergeCell ref="V1040:W1040"/>
    <mergeCell ref="AB1040:AC1040"/>
    <mergeCell ref="AD1040:AE1040"/>
    <mergeCell ref="AJ1040:AK1040"/>
    <mergeCell ref="AL1040:AM1040"/>
    <mergeCell ref="AN1040:AO1040"/>
    <mergeCell ref="A1041:B1041"/>
    <mergeCell ref="G1041:H1041"/>
    <mergeCell ref="I1041:J1041"/>
    <mergeCell ref="O1041:P1041"/>
    <mergeCell ref="Q1041:R1041"/>
    <mergeCell ref="S1041:T1041"/>
    <mergeCell ref="V1041:W1041"/>
    <mergeCell ref="AB1041:AC1041"/>
    <mergeCell ref="AD1041:AE1041"/>
    <mergeCell ref="AJ1041:AK1041"/>
    <mergeCell ref="AL1041:AM1041"/>
    <mergeCell ref="AN1041:AO1041"/>
    <mergeCell ref="Q1036:R1036"/>
    <mergeCell ref="S1036:T1036"/>
    <mergeCell ref="V1036:W1036"/>
    <mergeCell ref="AB1036:AC1036"/>
    <mergeCell ref="AD1036:AE1036"/>
    <mergeCell ref="AJ1036:AK1036"/>
    <mergeCell ref="AL1036:AM1036"/>
    <mergeCell ref="AN1036:AO1036"/>
    <mergeCell ref="A1037:B1037"/>
    <mergeCell ref="G1037:H1037"/>
    <mergeCell ref="I1037:J1037"/>
    <mergeCell ref="Q1037:R1037"/>
    <mergeCell ref="S1037:T1037"/>
    <mergeCell ref="V1037:W1037"/>
    <mergeCell ref="AB1037:AC1037"/>
    <mergeCell ref="AD1037:AE1037"/>
    <mergeCell ref="AJ1037:AK1037"/>
    <mergeCell ref="AL1037:AM1037"/>
    <mergeCell ref="AN1037:AO1037"/>
    <mergeCell ref="A1038:B1038"/>
    <mergeCell ref="E1038:F1038"/>
    <mergeCell ref="G1038:H1038"/>
    <mergeCell ref="I1038:J1038"/>
    <mergeCell ref="O1038:P1038"/>
    <mergeCell ref="Q1038:R1038"/>
    <mergeCell ref="S1038:T1038"/>
    <mergeCell ref="V1038:W1038"/>
    <mergeCell ref="AB1038:AC1038"/>
    <mergeCell ref="AD1038:AE1038"/>
    <mergeCell ref="AJ1038:AK1038"/>
    <mergeCell ref="AL1038:AM1038"/>
    <mergeCell ref="AN1038:AO1038"/>
    <mergeCell ref="A1033:B1033"/>
    <mergeCell ref="G1033:H1033"/>
    <mergeCell ref="I1033:J1033"/>
    <mergeCell ref="Q1033:R1033"/>
    <mergeCell ref="S1033:T1033"/>
    <mergeCell ref="V1033:W1033"/>
    <mergeCell ref="AB1033:AC1033"/>
    <mergeCell ref="AD1033:AE1033"/>
    <mergeCell ref="AJ1033:AK1033"/>
    <mergeCell ref="AL1033:AM1033"/>
    <mergeCell ref="AN1033:AO1033"/>
    <mergeCell ref="A1034:B1034"/>
    <mergeCell ref="E1034:F1034"/>
    <mergeCell ref="G1034:H1034"/>
    <mergeCell ref="I1034:J1034"/>
    <mergeCell ref="Q1034:R1034"/>
    <mergeCell ref="S1034:T1034"/>
    <mergeCell ref="V1034:W1034"/>
    <mergeCell ref="Z1034:AA1034"/>
    <mergeCell ref="AB1034:AC1034"/>
    <mergeCell ref="AD1034:AE1034"/>
    <mergeCell ref="AJ1034:AK1034"/>
    <mergeCell ref="AL1034:AM1034"/>
    <mergeCell ref="AN1034:AO1034"/>
    <mergeCell ref="A1035:B1035"/>
    <mergeCell ref="G1035:H1035"/>
    <mergeCell ref="I1035:J1035"/>
    <mergeCell ref="Q1035:R1035"/>
    <mergeCell ref="S1035:T1035"/>
    <mergeCell ref="V1035:W1035"/>
    <mergeCell ref="AB1035:AC1035"/>
    <mergeCell ref="AD1035:AE1035"/>
    <mergeCell ref="AJ1035:AK1035"/>
    <mergeCell ref="AL1035:AM1035"/>
    <mergeCell ref="AN1035:AO1035"/>
    <mergeCell ref="A1030:B1030"/>
    <mergeCell ref="E1030:F1030"/>
    <mergeCell ref="G1030:H1030"/>
    <mergeCell ref="I1030:J1030"/>
    <mergeCell ref="Q1030:R1030"/>
    <mergeCell ref="S1030:T1030"/>
    <mergeCell ref="V1030:W1030"/>
    <mergeCell ref="AB1030:AC1030"/>
    <mergeCell ref="AD1030:AE1030"/>
    <mergeCell ref="AL1030:AM1030"/>
    <mergeCell ref="AN1030:AO1030"/>
    <mergeCell ref="A1031:B1031"/>
    <mergeCell ref="E1031:F1031"/>
    <mergeCell ref="G1031:H1031"/>
    <mergeCell ref="I1031:J1031"/>
    <mergeCell ref="Q1031:R1031"/>
    <mergeCell ref="S1031:T1031"/>
    <mergeCell ref="V1031:W1031"/>
    <mergeCell ref="AB1031:AC1031"/>
    <mergeCell ref="AD1031:AE1031"/>
    <mergeCell ref="AL1031:AM1031"/>
    <mergeCell ref="AN1031:AO1031"/>
    <mergeCell ref="A1032:B1032"/>
    <mergeCell ref="E1032:F1032"/>
    <mergeCell ref="G1032:H1032"/>
    <mergeCell ref="I1032:J1032"/>
    <mergeCell ref="O1032:P1032"/>
    <mergeCell ref="Q1032:R1032"/>
    <mergeCell ref="S1032:T1032"/>
    <mergeCell ref="V1032:W1032"/>
    <mergeCell ref="AB1032:AC1032"/>
    <mergeCell ref="AD1032:AE1032"/>
    <mergeCell ref="AJ1032:AK1032"/>
    <mergeCell ref="AL1032:AM1032"/>
    <mergeCell ref="AN1032:AO1032"/>
    <mergeCell ref="A1027:B1027"/>
    <mergeCell ref="E1027:F1027"/>
    <mergeCell ref="G1027:H1027"/>
    <mergeCell ref="I1027:J1027"/>
    <mergeCell ref="O1027:P1027"/>
    <mergeCell ref="Q1027:R1027"/>
    <mergeCell ref="S1027:T1027"/>
    <mergeCell ref="V1027:W1027"/>
    <mergeCell ref="AB1027:AC1027"/>
    <mergeCell ref="AD1027:AE1027"/>
    <mergeCell ref="AJ1027:AK1027"/>
    <mergeCell ref="AL1027:AM1027"/>
    <mergeCell ref="AN1027:AO1027"/>
    <mergeCell ref="A1028:B1028"/>
    <mergeCell ref="G1028:H1028"/>
    <mergeCell ref="I1028:J1028"/>
    <mergeCell ref="Q1028:R1028"/>
    <mergeCell ref="S1028:T1028"/>
    <mergeCell ref="V1028:W1028"/>
    <mergeCell ref="AB1028:AC1028"/>
    <mergeCell ref="AD1028:AE1028"/>
    <mergeCell ref="AL1028:AM1028"/>
    <mergeCell ref="AN1028:AO1028"/>
    <mergeCell ref="A1029:B1029"/>
    <mergeCell ref="E1029:F1029"/>
    <mergeCell ref="G1029:H1029"/>
    <mergeCell ref="I1029:J1029"/>
    <mergeCell ref="O1029:P1029"/>
    <mergeCell ref="Q1029:R1029"/>
    <mergeCell ref="S1029:T1029"/>
    <mergeCell ref="V1029:W1029"/>
    <mergeCell ref="AB1029:AC1029"/>
    <mergeCell ref="AD1029:AE1029"/>
    <mergeCell ref="AJ1029:AK1029"/>
    <mergeCell ref="AL1029:AM1029"/>
    <mergeCell ref="AN1029:AO1029"/>
    <mergeCell ref="A1024:B1024"/>
    <mergeCell ref="G1024:H1024"/>
    <mergeCell ref="I1024:J1024"/>
    <mergeCell ref="O1024:P1024"/>
    <mergeCell ref="Q1024:R1024"/>
    <mergeCell ref="S1024:T1024"/>
    <mergeCell ref="V1024:W1024"/>
    <mergeCell ref="AB1024:AC1024"/>
    <mergeCell ref="AD1024:AE1024"/>
    <mergeCell ref="AJ1024:AK1024"/>
    <mergeCell ref="AL1024:AM1024"/>
    <mergeCell ref="AN1024:AO1024"/>
    <mergeCell ref="A1025:B1025"/>
    <mergeCell ref="G1025:H1025"/>
    <mergeCell ref="I1025:J1025"/>
    <mergeCell ref="O1025:P1025"/>
    <mergeCell ref="Q1025:R1025"/>
    <mergeCell ref="S1025:T1025"/>
    <mergeCell ref="V1025:W1025"/>
    <mergeCell ref="AB1025:AC1025"/>
    <mergeCell ref="AD1025:AE1025"/>
    <mergeCell ref="AJ1025:AK1025"/>
    <mergeCell ref="AL1025:AM1025"/>
    <mergeCell ref="AN1025:AO1025"/>
    <mergeCell ref="A1026:B1026"/>
    <mergeCell ref="G1026:H1026"/>
    <mergeCell ref="I1026:J1026"/>
    <mergeCell ref="O1026:P1026"/>
    <mergeCell ref="Q1026:R1026"/>
    <mergeCell ref="S1026:T1026"/>
    <mergeCell ref="V1026:W1026"/>
    <mergeCell ref="AB1026:AC1026"/>
    <mergeCell ref="AD1026:AE1026"/>
    <mergeCell ref="AJ1026:AK1026"/>
    <mergeCell ref="AL1026:AM1026"/>
    <mergeCell ref="AN1026:AO1026"/>
    <mergeCell ref="A1021:B1021"/>
    <mergeCell ref="G1021:H1021"/>
    <mergeCell ref="I1021:J1021"/>
    <mergeCell ref="O1021:P1021"/>
    <mergeCell ref="Q1021:R1021"/>
    <mergeCell ref="S1021:T1021"/>
    <mergeCell ref="V1021:W1021"/>
    <mergeCell ref="AB1021:AC1021"/>
    <mergeCell ref="AD1021:AE1021"/>
    <mergeCell ref="AJ1021:AK1021"/>
    <mergeCell ref="AL1021:AM1021"/>
    <mergeCell ref="AN1021:AO1021"/>
    <mergeCell ref="A1022:B1022"/>
    <mergeCell ref="G1022:H1022"/>
    <mergeCell ref="I1022:J1022"/>
    <mergeCell ref="O1022:P1022"/>
    <mergeCell ref="Q1022:R1022"/>
    <mergeCell ref="S1022:T1022"/>
    <mergeCell ref="V1022:W1022"/>
    <mergeCell ref="AB1022:AC1022"/>
    <mergeCell ref="AD1022:AE1022"/>
    <mergeCell ref="AJ1022:AK1022"/>
    <mergeCell ref="AL1022:AM1022"/>
    <mergeCell ref="AN1022:AO1022"/>
    <mergeCell ref="A1023:B1023"/>
    <mergeCell ref="G1023:H1023"/>
    <mergeCell ref="I1023:J1023"/>
    <mergeCell ref="O1023:P1023"/>
    <mergeCell ref="Q1023:R1023"/>
    <mergeCell ref="S1023:T1023"/>
    <mergeCell ref="V1023:W1023"/>
    <mergeCell ref="AB1023:AC1023"/>
    <mergeCell ref="AD1023:AE1023"/>
    <mergeCell ref="AJ1023:AK1023"/>
    <mergeCell ref="AL1023:AM1023"/>
    <mergeCell ref="AN1023:AO1023"/>
    <mergeCell ref="A1018:B1018"/>
    <mergeCell ref="G1018:H1018"/>
    <mergeCell ref="I1018:J1018"/>
    <mergeCell ref="Q1018:R1018"/>
    <mergeCell ref="S1018:T1018"/>
    <mergeCell ref="V1018:W1018"/>
    <mergeCell ref="AB1018:AC1018"/>
    <mergeCell ref="AD1018:AE1018"/>
    <mergeCell ref="AJ1018:AK1018"/>
    <mergeCell ref="AL1018:AM1018"/>
    <mergeCell ref="AN1018:AO1018"/>
    <mergeCell ref="A1019:B1019"/>
    <mergeCell ref="G1019:H1019"/>
    <mergeCell ref="I1019:J1019"/>
    <mergeCell ref="Q1019:R1019"/>
    <mergeCell ref="S1019:T1019"/>
    <mergeCell ref="V1019:W1019"/>
    <mergeCell ref="AB1019:AC1019"/>
    <mergeCell ref="AD1019:AE1019"/>
    <mergeCell ref="AJ1019:AK1019"/>
    <mergeCell ref="AL1019:AM1019"/>
    <mergeCell ref="AN1019:AO1019"/>
    <mergeCell ref="A1020:B1020"/>
    <mergeCell ref="G1020:H1020"/>
    <mergeCell ref="I1020:J1020"/>
    <mergeCell ref="Q1020:R1020"/>
    <mergeCell ref="S1020:T1020"/>
    <mergeCell ref="V1020:W1020"/>
    <mergeCell ref="O1020:P1020"/>
    <mergeCell ref="AB1020:AC1020"/>
    <mergeCell ref="AD1020:AE1020"/>
    <mergeCell ref="AJ1020:AK1020"/>
    <mergeCell ref="AL1020:AM1020"/>
    <mergeCell ref="AN1020:AO1020"/>
    <mergeCell ref="A1012:T1012"/>
    <mergeCell ref="V1012:AO1012"/>
    <mergeCell ref="A1013:T1013"/>
    <mergeCell ref="A1014:B1017"/>
    <mergeCell ref="C1014:F1015"/>
    <mergeCell ref="G1014:H1014"/>
    <mergeCell ref="I1014:J1015"/>
    <mergeCell ref="L1014:L1017"/>
    <mergeCell ref="M1014:P1015"/>
    <mergeCell ref="Q1014:R1014"/>
    <mergeCell ref="S1014:T1014"/>
    <mergeCell ref="Q1016:R1017"/>
    <mergeCell ref="S1016:T1017"/>
    <mergeCell ref="AB1014:AC1014"/>
    <mergeCell ref="AD1014:AE1015"/>
    <mergeCell ref="AG1014:AG1017"/>
    <mergeCell ref="AH1014:AK1015"/>
    <mergeCell ref="Y1016:Y1017"/>
    <mergeCell ref="Z1016:AA1017"/>
    <mergeCell ref="AB1016:AC1017"/>
    <mergeCell ref="AD1016:AE1016"/>
    <mergeCell ref="AL1014:AM1014"/>
    <mergeCell ref="AN1014:AO1014"/>
    <mergeCell ref="G1015:H1015"/>
    <mergeCell ref="Q1015:R1015"/>
    <mergeCell ref="S1015:T1015"/>
    <mergeCell ref="AB1015:AC1015"/>
    <mergeCell ref="AL1015:AM1015"/>
    <mergeCell ref="AN1015:AO1015"/>
    <mergeCell ref="V1014:W1017"/>
    <mergeCell ref="X1014:AA1015"/>
    <mergeCell ref="D1016:D1017"/>
    <mergeCell ref="E1016:F1017"/>
    <mergeCell ref="G1016:H1017"/>
    <mergeCell ref="I1016:J1016"/>
    <mergeCell ref="N1016:N1017"/>
    <mergeCell ref="O1016:P1017"/>
    <mergeCell ref="AI1016:AI1017"/>
    <mergeCell ref="AJ1016:AK1017"/>
    <mergeCell ref="AL1016:AM1017"/>
    <mergeCell ref="AN1016:AO1017"/>
    <mergeCell ref="I1017:J1017"/>
    <mergeCell ref="AD1017:AE1017"/>
    <mergeCell ref="A1007:B1007"/>
    <mergeCell ref="E1007:F1007"/>
    <mergeCell ref="G1007:H1007"/>
    <mergeCell ref="I1007:J1007"/>
    <mergeCell ref="V1007:W1007"/>
    <mergeCell ref="Z1007:AA1007"/>
    <mergeCell ref="AB1007:AC1007"/>
    <mergeCell ref="AD1007:AE1007"/>
    <mergeCell ref="E971:F971"/>
    <mergeCell ref="E991:F991"/>
    <mergeCell ref="E995:F995"/>
    <mergeCell ref="A1004:B1004"/>
    <mergeCell ref="E1004:F1004"/>
    <mergeCell ref="G1004:H1004"/>
    <mergeCell ref="I1004:J1004"/>
    <mergeCell ref="V1004:W1004"/>
    <mergeCell ref="Z1004:AA1004"/>
    <mergeCell ref="AB1004:AC1004"/>
    <mergeCell ref="AD1004:AE1004"/>
    <mergeCell ref="A1005:B1005"/>
    <mergeCell ref="E1005:F1005"/>
    <mergeCell ref="G1005:H1005"/>
    <mergeCell ref="I1005:J1005"/>
    <mergeCell ref="V1005:W1005"/>
    <mergeCell ref="Z1005:AA1005"/>
    <mergeCell ref="AB1005:AC1005"/>
    <mergeCell ref="AD1005:AE1005"/>
    <mergeCell ref="A1006:B1006"/>
    <mergeCell ref="E1006:F1006"/>
    <mergeCell ref="G1006:H1006"/>
    <mergeCell ref="I1006:J1006"/>
    <mergeCell ref="V1006:W1006"/>
    <mergeCell ref="Z1006:AA1006"/>
    <mergeCell ref="AB1006:AC1006"/>
    <mergeCell ref="AD1006:AE1006"/>
    <mergeCell ref="A1001:B1001"/>
    <mergeCell ref="E1001:F1001"/>
    <mergeCell ref="G1001:H1001"/>
    <mergeCell ref="I1001:J1001"/>
    <mergeCell ref="V1001:W1001"/>
    <mergeCell ref="Z1001:AA1001"/>
    <mergeCell ref="AB1001:AC1001"/>
    <mergeCell ref="AD1001:AE1001"/>
    <mergeCell ref="A992:B992"/>
    <mergeCell ref="E992:F992"/>
    <mergeCell ref="G992:H992"/>
    <mergeCell ref="I992:J992"/>
    <mergeCell ref="V992:W992"/>
    <mergeCell ref="Z992:AA992"/>
    <mergeCell ref="AB992:AC992"/>
    <mergeCell ref="AD992:AE992"/>
    <mergeCell ref="A988:B988"/>
    <mergeCell ref="G988:H988"/>
    <mergeCell ref="I988:J988"/>
    <mergeCell ref="O988:P988"/>
    <mergeCell ref="Q988:R988"/>
    <mergeCell ref="S988:T988"/>
    <mergeCell ref="V988:W988"/>
    <mergeCell ref="AB988:AC988"/>
    <mergeCell ref="AD988:AE988"/>
    <mergeCell ref="A984:B984"/>
    <mergeCell ref="G984:H984"/>
    <mergeCell ref="I984:J984"/>
    <mergeCell ref="AB986:AC986"/>
    <mergeCell ref="AD986:AE986"/>
    <mergeCell ref="AB987:AC987"/>
    <mergeCell ref="AD987:AE987"/>
    <mergeCell ref="A993:B993"/>
    <mergeCell ref="AH1001:AK1001"/>
    <mergeCell ref="A1002:B1002"/>
    <mergeCell ref="G1002:H1002"/>
    <mergeCell ref="I1002:J1002"/>
    <mergeCell ref="V1002:W1002"/>
    <mergeCell ref="AB1002:AC1002"/>
    <mergeCell ref="AD1002:AE1002"/>
    <mergeCell ref="AD999:AE999"/>
    <mergeCell ref="AH999:AK999"/>
    <mergeCell ref="A1003:B1003"/>
    <mergeCell ref="E1003:F1003"/>
    <mergeCell ref="G1003:H1003"/>
    <mergeCell ref="I1003:J1003"/>
    <mergeCell ref="V1003:W1003"/>
    <mergeCell ref="Z1003:AA1003"/>
    <mergeCell ref="AB1003:AC1003"/>
    <mergeCell ref="AD1003:AE1003"/>
    <mergeCell ref="A999:B999"/>
    <mergeCell ref="E999:F999"/>
    <mergeCell ref="G999:H999"/>
    <mergeCell ref="I999:J999"/>
    <mergeCell ref="M999:P999"/>
    <mergeCell ref="V999:W999"/>
    <mergeCell ref="Z999:AA999"/>
    <mergeCell ref="AB999:AC999"/>
    <mergeCell ref="A1000:B1000"/>
    <mergeCell ref="G1000:H1000"/>
    <mergeCell ref="I1000:J1000"/>
    <mergeCell ref="M1000:P1000"/>
    <mergeCell ref="V1000:W1000"/>
    <mergeCell ref="AB1000:AC1000"/>
    <mergeCell ref="A997:B997"/>
    <mergeCell ref="E997:F997"/>
    <mergeCell ref="G997:H997"/>
    <mergeCell ref="I997:J997"/>
    <mergeCell ref="V997:W997"/>
    <mergeCell ref="Z997:AA997"/>
    <mergeCell ref="Z998:AA998"/>
    <mergeCell ref="AB998:AC998"/>
    <mergeCell ref="AD998:AE998"/>
    <mergeCell ref="AD1000:AE1000"/>
    <mergeCell ref="AH1000:AK1000"/>
    <mergeCell ref="AH996:AK996"/>
    <mergeCell ref="AB997:AC997"/>
    <mergeCell ref="A998:B998"/>
    <mergeCell ref="E998:F998"/>
    <mergeCell ref="G998:H998"/>
    <mergeCell ref="I998:J998"/>
    <mergeCell ref="M998:P998"/>
    <mergeCell ref="V998:W998"/>
    <mergeCell ref="E994:F994"/>
    <mergeCell ref="G994:H994"/>
    <mergeCell ref="I994:J994"/>
    <mergeCell ref="V994:W994"/>
    <mergeCell ref="Z994:AA994"/>
    <mergeCell ref="AD997:AE997"/>
    <mergeCell ref="AB994:AC994"/>
    <mergeCell ref="AD994:AE994"/>
    <mergeCell ref="A995:B995"/>
    <mergeCell ref="G995:H995"/>
    <mergeCell ref="I995:J995"/>
    <mergeCell ref="V995:W995"/>
    <mergeCell ref="AB995:AC995"/>
    <mergeCell ref="AD995:AE995"/>
    <mergeCell ref="Z995:AA995"/>
    <mergeCell ref="A994:B994"/>
    <mergeCell ref="A996:B996"/>
    <mergeCell ref="G996:H996"/>
    <mergeCell ref="I996:J996"/>
    <mergeCell ref="V996:W996"/>
    <mergeCell ref="AB996:AC996"/>
    <mergeCell ref="AD996:AE996"/>
    <mergeCell ref="Z996:AA996"/>
    <mergeCell ref="E993:F993"/>
    <mergeCell ref="G993:H993"/>
    <mergeCell ref="I993:J993"/>
    <mergeCell ref="V993:W993"/>
    <mergeCell ref="Z993:AA993"/>
    <mergeCell ref="AB993:AC993"/>
    <mergeCell ref="AD993:AE993"/>
    <mergeCell ref="A990:B990"/>
    <mergeCell ref="E990:F990"/>
    <mergeCell ref="G990:H990"/>
    <mergeCell ref="I990:J990"/>
    <mergeCell ref="O990:P990"/>
    <mergeCell ref="Q990:R990"/>
    <mergeCell ref="S990:T990"/>
    <mergeCell ref="V990:W990"/>
    <mergeCell ref="Z990:AA990"/>
    <mergeCell ref="AB990:AC990"/>
    <mergeCell ref="AD990:AE990"/>
    <mergeCell ref="AJ990:AK990"/>
    <mergeCell ref="AL990:AM990"/>
    <mergeCell ref="AN990:AO990"/>
    <mergeCell ref="A991:B991"/>
    <mergeCell ref="G991:H991"/>
    <mergeCell ref="I991:J991"/>
    <mergeCell ref="O991:P991"/>
    <mergeCell ref="Q991:R991"/>
    <mergeCell ref="S991:T991"/>
    <mergeCell ref="V991:W991"/>
    <mergeCell ref="AB991:AC991"/>
    <mergeCell ref="AD991:AE991"/>
    <mergeCell ref="AJ991:AK991"/>
    <mergeCell ref="AL991:AM991"/>
    <mergeCell ref="AN991:AO991"/>
    <mergeCell ref="S992:T992"/>
    <mergeCell ref="AN992:AO992"/>
    <mergeCell ref="AJ988:AK988"/>
    <mergeCell ref="AL988:AM988"/>
    <mergeCell ref="AN988:AO988"/>
    <mergeCell ref="S989:T989"/>
    <mergeCell ref="V989:W989"/>
    <mergeCell ref="Z989:AA989"/>
    <mergeCell ref="AB989:AC989"/>
    <mergeCell ref="A989:B989"/>
    <mergeCell ref="E989:F989"/>
    <mergeCell ref="G989:H989"/>
    <mergeCell ref="I989:J989"/>
    <mergeCell ref="O989:P989"/>
    <mergeCell ref="Q989:R989"/>
    <mergeCell ref="AD989:AE989"/>
    <mergeCell ref="AJ989:AK989"/>
    <mergeCell ref="AL989:AM989"/>
    <mergeCell ref="A986:B986"/>
    <mergeCell ref="G986:H986"/>
    <mergeCell ref="I986:J986"/>
    <mergeCell ref="O986:P986"/>
    <mergeCell ref="Q986:R986"/>
    <mergeCell ref="S986:T986"/>
    <mergeCell ref="V986:W986"/>
    <mergeCell ref="AJ986:AK986"/>
    <mergeCell ref="AL986:AM986"/>
    <mergeCell ref="AN986:AO986"/>
    <mergeCell ref="A987:B987"/>
    <mergeCell ref="G987:H987"/>
    <mergeCell ref="I987:J987"/>
    <mergeCell ref="O987:P987"/>
    <mergeCell ref="Q987:R987"/>
    <mergeCell ref="S987:T987"/>
    <mergeCell ref="V987:W987"/>
    <mergeCell ref="AJ987:AK987"/>
    <mergeCell ref="AL987:AM987"/>
    <mergeCell ref="AN987:AO987"/>
    <mergeCell ref="AN989:AO989"/>
    <mergeCell ref="O984:P984"/>
    <mergeCell ref="Q984:R984"/>
    <mergeCell ref="S984:T984"/>
    <mergeCell ref="V984:W984"/>
    <mergeCell ref="AB984:AC984"/>
    <mergeCell ref="AD984:AE984"/>
    <mergeCell ref="AJ984:AK984"/>
    <mergeCell ref="AL984:AM984"/>
    <mergeCell ref="AN984:AO984"/>
    <mergeCell ref="A985:B985"/>
    <mergeCell ref="G985:H985"/>
    <mergeCell ref="I985:J985"/>
    <mergeCell ref="O985:P985"/>
    <mergeCell ref="Q985:R985"/>
    <mergeCell ref="S985:T985"/>
    <mergeCell ref="V985:W985"/>
    <mergeCell ref="AB985:AC985"/>
    <mergeCell ref="AD985:AE985"/>
    <mergeCell ref="AJ985:AK985"/>
    <mergeCell ref="AL985:AM985"/>
    <mergeCell ref="AN985:AO985"/>
    <mergeCell ref="A982:B982"/>
    <mergeCell ref="E982:F982"/>
    <mergeCell ref="G982:H982"/>
    <mergeCell ref="I982:J982"/>
    <mergeCell ref="O982:P982"/>
    <mergeCell ref="Q982:R982"/>
    <mergeCell ref="S982:T982"/>
    <mergeCell ref="V982:W982"/>
    <mergeCell ref="AB982:AC982"/>
    <mergeCell ref="AD982:AE982"/>
    <mergeCell ref="AJ982:AK982"/>
    <mergeCell ref="AL982:AM982"/>
    <mergeCell ref="AN982:AO982"/>
    <mergeCell ref="A983:B983"/>
    <mergeCell ref="E983:F983"/>
    <mergeCell ref="G983:H983"/>
    <mergeCell ref="I983:J983"/>
    <mergeCell ref="O983:P983"/>
    <mergeCell ref="Q983:R983"/>
    <mergeCell ref="S983:T983"/>
    <mergeCell ref="V983:W983"/>
    <mergeCell ref="AB983:AC983"/>
    <mergeCell ref="AD983:AE983"/>
    <mergeCell ref="AJ983:AK983"/>
    <mergeCell ref="AL983:AM983"/>
    <mergeCell ref="AN983:AO983"/>
    <mergeCell ref="A980:B980"/>
    <mergeCell ref="G980:H980"/>
    <mergeCell ref="I980:J980"/>
    <mergeCell ref="Q980:R980"/>
    <mergeCell ref="S980:T980"/>
    <mergeCell ref="V980:W980"/>
    <mergeCell ref="AB980:AC980"/>
    <mergeCell ref="AD980:AE980"/>
    <mergeCell ref="AJ980:AK980"/>
    <mergeCell ref="AL980:AM980"/>
    <mergeCell ref="AN980:AO980"/>
    <mergeCell ref="A981:B981"/>
    <mergeCell ref="G981:H981"/>
    <mergeCell ref="I981:J981"/>
    <mergeCell ref="Q981:R981"/>
    <mergeCell ref="S981:T981"/>
    <mergeCell ref="V981:W981"/>
    <mergeCell ref="AB981:AC981"/>
    <mergeCell ref="AD981:AE981"/>
    <mergeCell ref="AJ981:AK981"/>
    <mergeCell ref="AL981:AM981"/>
    <mergeCell ref="AN981:AO981"/>
    <mergeCell ref="A978:B978"/>
    <mergeCell ref="E978:F978"/>
    <mergeCell ref="G978:H978"/>
    <mergeCell ref="I978:J978"/>
    <mergeCell ref="Q978:R978"/>
    <mergeCell ref="S978:T978"/>
    <mergeCell ref="V978:W978"/>
    <mergeCell ref="Z978:AA978"/>
    <mergeCell ref="AB978:AC978"/>
    <mergeCell ref="AD978:AE978"/>
    <mergeCell ref="AJ978:AK978"/>
    <mergeCell ref="AL978:AM978"/>
    <mergeCell ref="AN978:AO978"/>
    <mergeCell ref="A979:B979"/>
    <mergeCell ref="G979:H979"/>
    <mergeCell ref="I979:J979"/>
    <mergeCell ref="Q979:R979"/>
    <mergeCell ref="S979:T979"/>
    <mergeCell ref="V979:W979"/>
    <mergeCell ref="AB979:AC979"/>
    <mergeCell ref="AD979:AE979"/>
    <mergeCell ref="AJ979:AK979"/>
    <mergeCell ref="AL979:AM979"/>
    <mergeCell ref="AN979:AO979"/>
    <mergeCell ref="A976:B976"/>
    <mergeCell ref="E976:F976"/>
    <mergeCell ref="G976:H976"/>
    <mergeCell ref="I976:J976"/>
    <mergeCell ref="O976:P976"/>
    <mergeCell ref="Q976:R976"/>
    <mergeCell ref="S976:T976"/>
    <mergeCell ref="V976:W976"/>
    <mergeCell ref="AB976:AC976"/>
    <mergeCell ref="AD976:AE976"/>
    <mergeCell ref="AJ976:AK976"/>
    <mergeCell ref="AL976:AM976"/>
    <mergeCell ref="AN976:AO976"/>
    <mergeCell ref="A977:B977"/>
    <mergeCell ref="G977:H977"/>
    <mergeCell ref="I977:J977"/>
    <mergeCell ref="Q977:R977"/>
    <mergeCell ref="S977:T977"/>
    <mergeCell ref="V977:W977"/>
    <mergeCell ref="AB977:AC977"/>
    <mergeCell ref="AD977:AE977"/>
    <mergeCell ref="AJ977:AK977"/>
    <mergeCell ref="AL977:AM977"/>
    <mergeCell ref="AN977:AO977"/>
    <mergeCell ref="A974:B974"/>
    <mergeCell ref="E974:F974"/>
    <mergeCell ref="G974:H974"/>
    <mergeCell ref="I974:J974"/>
    <mergeCell ref="Q974:R974"/>
    <mergeCell ref="S974:T974"/>
    <mergeCell ref="V974:W974"/>
    <mergeCell ref="AB974:AC974"/>
    <mergeCell ref="AD974:AE974"/>
    <mergeCell ref="AL974:AM974"/>
    <mergeCell ref="AN974:AO974"/>
    <mergeCell ref="A975:B975"/>
    <mergeCell ref="E975:F975"/>
    <mergeCell ref="G975:H975"/>
    <mergeCell ref="I975:J975"/>
    <mergeCell ref="Q975:R975"/>
    <mergeCell ref="S975:T975"/>
    <mergeCell ref="V975:W975"/>
    <mergeCell ref="AB975:AC975"/>
    <mergeCell ref="AD975:AE975"/>
    <mergeCell ref="AL975:AM975"/>
    <mergeCell ref="AN975:AO975"/>
    <mergeCell ref="A972:B972"/>
    <mergeCell ref="G972:H972"/>
    <mergeCell ref="I972:J972"/>
    <mergeCell ref="Q972:R972"/>
    <mergeCell ref="S972:T972"/>
    <mergeCell ref="V972:W972"/>
    <mergeCell ref="AB972:AC972"/>
    <mergeCell ref="AD972:AE972"/>
    <mergeCell ref="AL972:AM972"/>
    <mergeCell ref="AN972:AO972"/>
    <mergeCell ref="A973:B973"/>
    <mergeCell ref="E973:F973"/>
    <mergeCell ref="G973:H973"/>
    <mergeCell ref="I973:J973"/>
    <mergeCell ref="O973:P973"/>
    <mergeCell ref="Q973:R973"/>
    <mergeCell ref="S973:T973"/>
    <mergeCell ref="V973:W973"/>
    <mergeCell ref="AB973:AC973"/>
    <mergeCell ref="AD973:AE973"/>
    <mergeCell ref="AJ973:AK973"/>
    <mergeCell ref="AL973:AM973"/>
    <mergeCell ref="AN973:AO973"/>
    <mergeCell ref="A970:B970"/>
    <mergeCell ref="G970:H970"/>
    <mergeCell ref="I970:J970"/>
    <mergeCell ref="O970:P970"/>
    <mergeCell ref="Q970:R970"/>
    <mergeCell ref="S970:T970"/>
    <mergeCell ref="V970:W970"/>
    <mergeCell ref="AB970:AC970"/>
    <mergeCell ref="AD970:AE970"/>
    <mergeCell ref="AJ970:AK970"/>
    <mergeCell ref="AL970:AM970"/>
    <mergeCell ref="AN970:AO970"/>
    <mergeCell ref="A971:B971"/>
    <mergeCell ref="G971:H971"/>
    <mergeCell ref="I971:J971"/>
    <mergeCell ref="O971:P971"/>
    <mergeCell ref="Q971:R971"/>
    <mergeCell ref="S971:T971"/>
    <mergeCell ref="V971:W971"/>
    <mergeCell ref="AB971:AC971"/>
    <mergeCell ref="AD971:AE971"/>
    <mergeCell ref="AJ971:AK971"/>
    <mergeCell ref="AL971:AM971"/>
    <mergeCell ref="AN971:AO971"/>
    <mergeCell ref="A968:B968"/>
    <mergeCell ref="G968:H968"/>
    <mergeCell ref="I968:J968"/>
    <mergeCell ref="O968:P968"/>
    <mergeCell ref="Q968:R968"/>
    <mergeCell ref="S968:T968"/>
    <mergeCell ref="V968:W968"/>
    <mergeCell ref="AB968:AC968"/>
    <mergeCell ref="AD968:AE968"/>
    <mergeCell ref="AJ968:AK968"/>
    <mergeCell ref="AL968:AM968"/>
    <mergeCell ref="AN968:AO968"/>
    <mergeCell ref="A969:B969"/>
    <mergeCell ref="G969:H969"/>
    <mergeCell ref="I969:J969"/>
    <mergeCell ref="O969:P969"/>
    <mergeCell ref="Q969:R969"/>
    <mergeCell ref="S969:T969"/>
    <mergeCell ref="V969:W969"/>
    <mergeCell ref="AB969:AC969"/>
    <mergeCell ref="AD969:AE969"/>
    <mergeCell ref="AJ969:AK969"/>
    <mergeCell ref="AL969:AM969"/>
    <mergeCell ref="AN969:AO969"/>
    <mergeCell ref="A966:B966"/>
    <mergeCell ref="G966:H966"/>
    <mergeCell ref="I966:J966"/>
    <mergeCell ref="O966:P966"/>
    <mergeCell ref="Q966:R966"/>
    <mergeCell ref="S966:T966"/>
    <mergeCell ref="V966:W966"/>
    <mergeCell ref="AB966:AC966"/>
    <mergeCell ref="AD966:AE966"/>
    <mergeCell ref="AJ966:AK966"/>
    <mergeCell ref="AL966:AM966"/>
    <mergeCell ref="AN966:AO966"/>
    <mergeCell ref="A967:B967"/>
    <mergeCell ref="G967:H967"/>
    <mergeCell ref="I967:J967"/>
    <mergeCell ref="O967:P967"/>
    <mergeCell ref="Q967:R967"/>
    <mergeCell ref="S967:T967"/>
    <mergeCell ref="V967:W967"/>
    <mergeCell ref="AB967:AC967"/>
    <mergeCell ref="AD967:AE967"/>
    <mergeCell ref="AJ967:AK967"/>
    <mergeCell ref="AL967:AM967"/>
    <mergeCell ref="AN967:AO967"/>
    <mergeCell ref="A964:B964"/>
    <mergeCell ref="G964:H964"/>
    <mergeCell ref="I964:J964"/>
    <mergeCell ref="Q964:R964"/>
    <mergeCell ref="S964:T964"/>
    <mergeCell ref="V964:W964"/>
    <mergeCell ref="AB964:AC964"/>
    <mergeCell ref="AD964:AE964"/>
    <mergeCell ref="AJ964:AK964"/>
    <mergeCell ref="AL964:AM964"/>
    <mergeCell ref="AN964:AO964"/>
    <mergeCell ref="A965:B965"/>
    <mergeCell ref="G965:H965"/>
    <mergeCell ref="I965:J965"/>
    <mergeCell ref="O965:P965"/>
    <mergeCell ref="Q965:R965"/>
    <mergeCell ref="S965:T965"/>
    <mergeCell ref="V965:W965"/>
    <mergeCell ref="AB965:AC965"/>
    <mergeCell ref="AD965:AE965"/>
    <mergeCell ref="AJ965:AK965"/>
    <mergeCell ref="AL965:AM965"/>
    <mergeCell ref="AN965:AO965"/>
    <mergeCell ref="A962:B962"/>
    <mergeCell ref="G962:H962"/>
    <mergeCell ref="I962:J962"/>
    <mergeCell ref="Q962:R962"/>
    <mergeCell ref="S962:T962"/>
    <mergeCell ref="V962:W962"/>
    <mergeCell ref="AB962:AC962"/>
    <mergeCell ref="AD962:AE962"/>
    <mergeCell ref="AJ962:AK962"/>
    <mergeCell ref="AL962:AM962"/>
    <mergeCell ref="AN962:AO962"/>
    <mergeCell ref="A963:B963"/>
    <mergeCell ref="G963:H963"/>
    <mergeCell ref="I963:J963"/>
    <mergeCell ref="Q963:R963"/>
    <mergeCell ref="S963:T963"/>
    <mergeCell ref="V963:W963"/>
    <mergeCell ref="AB963:AC963"/>
    <mergeCell ref="AD963:AE963"/>
    <mergeCell ref="AJ963:AK963"/>
    <mergeCell ref="AL963:AM963"/>
    <mergeCell ref="AN963:AO963"/>
    <mergeCell ref="AN959:AO959"/>
    <mergeCell ref="D960:D961"/>
    <mergeCell ref="E960:F961"/>
    <mergeCell ref="G960:H961"/>
    <mergeCell ref="I960:J960"/>
    <mergeCell ref="N960:N961"/>
    <mergeCell ref="O960:P961"/>
    <mergeCell ref="AL960:AM961"/>
    <mergeCell ref="AN960:AO961"/>
    <mergeCell ref="I961:J961"/>
    <mergeCell ref="AD961:AE961"/>
    <mergeCell ref="Q960:R961"/>
    <mergeCell ref="S960:T961"/>
    <mergeCell ref="Y960:Y961"/>
    <mergeCell ref="Z960:AA961"/>
    <mergeCell ref="AB960:AC961"/>
    <mergeCell ref="AD960:AE960"/>
    <mergeCell ref="I958:J959"/>
    <mergeCell ref="L958:L961"/>
    <mergeCell ref="M958:P959"/>
    <mergeCell ref="Q958:R958"/>
    <mergeCell ref="AI960:AI961"/>
    <mergeCell ref="AJ960:AK961"/>
    <mergeCell ref="X958:AA959"/>
    <mergeCell ref="AB958:AC958"/>
    <mergeCell ref="AD958:AE959"/>
    <mergeCell ref="AG958:AG961"/>
    <mergeCell ref="A956:T956"/>
    <mergeCell ref="V956:AO956"/>
    <mergeCell ref="A957:T957"/>
    <mergeCell ref="A958:B961"/>
    <mergeCell ref="C958:F959"/>
    <mergeCell ref="G958:H958"/>
    <mergeCell ref="AH958:AK959"/>
    <mergeCell ref="AL958:AM958"/>
    <mergeCell ref="AN958:AO958"/>
    <mergeCell ref="G959:H959"/>
    <mergeCell ref="Q959:R959"/>
    <mergeCell ref="S959:T959"/>
    <mergeCell ref="AB959:AC959"/>
    <mergeCell ref="AL959:AM959"/>
    <mergeCell ref="S958:T958"/>
    <mergeCell ref="V958:W961"/>
    <mergeCell ref="A950:B950"/>
    <mergeCell ref="V950:W950"/>
    <mergeCell ref="E950:F950"/>
    <mergeCell ref="G950:H950"/>
    <mergeCell ref="I950:J950"/>
    <mergeCell ref="Z948:AA948"/>
    <mergeCell ref="Z950:AA950"/>
    <mergeCell ref="A948:B948"/>
    <mergeCell ref="E948:F948"/>
    <mergeCell ref="G948:H948"/>
    <mergeCell ref="AB950:AC950"/>
    <mergeCell ref="AD950:AE950"/>
    <mergeCell ref="AB948:AC948"/>
    <mergeCell ref="AD948:AE948"/>
    <mergeCell ref="AD947:AE947"/>
    <mergeCell ref="Z949:AA949"/>
    <mergeCell ref="AB949:AC949"/>
    <mergeCell ref="AD949:AE949"/>
    <mergeCell ref="Z947:AA947"/>
    <mergeCell ref="AB947:AC947"/>
    <mergeCell ref="I948:J948"/>
    <mergeCell ref="V948:W948"/>
    <mergeCell ref="A947:B947"/>
    <mergeCell ref="E947:F947"/>
    <mergeCell ref="G947:H947"/>
    <mergeCell ref="I947:J947"/>
    <mergeCell ref="V947:W947"/>
    <mergeCell ref="A949:B949"/>
    <mergeCell ref="E949:F949"/>
    <mergeCell ref="G949:H949"/>
    <mergeCell ref="I949:J949"/>
    <mergeCell ref="V949:W949"/>
    <mergeCell ref="AH943:AK943"/>
    <mergeCell ref="A944:B944"/>
    <mergeCell ref="E944:F944"/>
    <mergeCell ref="G944:H944"/>
    <mergeCell ref="I944:J944"/>
    <mergeCell ref="Z944:AA944"/>
    <mergeCell ref="AB944:AC944"/>
    <mergeCell ref="AH944:AK944"/>
    <mergeCell ref="A946:B946"/>
    <mergeCell ref="AB942:AC942"/>
    <mergeCell ref="AD942:AE942"/>
    <mergeCell ref="AH942:AK942"/>
    <mergeCell ref="A943:B943"/>
    <mergeCell ref="G943:H943"/>
    <mergeCell ref="I943:J943"/>
    <mergeCell ref="M943:P943"/>
    <mergeCell ref="V943:W943"/>
    <mergeCell ref="AB943:AC943"/>
    <mergeCell ref="AD943:AE943"/>
    <mergeCell ref="E946:F946"/>
    <mergeCell ref="G946:H946"/>
    <mergeCell ref="I946:J946"/>
    <mergeCell ref="V946:W946"/>
    <mergeCell ref="Z946:AA946"/>
    <mergeCell ref="AD944:AE944"/>
    <mergeCell ref="AB946:AC946"/>
    <mergeCell ref="AD946:AE946"/>
    <mergeCell ref="A945:B945"/>
    <mergeCell ref="G945:H945"/>
    <mergeCell ref="I945:J945"/>
    <mergeCell ref="V945:W945"/>
    <mergeCell ref="AB945:AC945"/>
    <mergeCell ref="AD945:AE945"/>
    <mergeCell ref="V944:W944"/>
    <mergeCell ref="Z941:AA941"/>
    <mergeCell ref="AB941:AC941"/>
    <mergeCell ref="AD941:AE941"/>
    <mergeCell ref="A942:B942"/>
    <mergeCell ref="E942:F942"/>
    <mergeCell ref="G942:H942"/>
    <mergeCell ref="I942:J942"/>
    <mergeCell ref="M942:P942"/>
    <mergeCell ref="V942:W942"/>
    <mergeCell ref="Z942:AA942"/>
    <mergeCell ref="A941:B941"/>
    <mergeCell ref="E941:F941"/>
    <mergeCell ref="G941:H941"/>
    <mergeCell ref="I941:J941"/>
    <mergeCell ref="M941:P941"/>
    <mergeCell ref="V941:W941"/>
    <mergeCell ref="AH939:AK939"/>
    <mergeCell ref="A940:B940"/>
    <mergeCell ref="E940:F940"/>
    <mergeCell ref="G940:H940"/>
    <mergeCell ref="I940:J940"/>
    <mergeCell ref="V940:W940"/>
    <mergeCell ref="Z940:AA940"/>
    <mergeCell ref="AB940:AC940"/>
    <mergeCell ref="AD940:AE940"/>
    <mergeCell ref="AD938:AE938"/>
    <mergeCell ref="A939:B939"/>
    <mergeCell ref="G939:H939"/>
    <mergeCell ref="I939:J939"/>
    <mergeCell ref="V939:W939"/>
    <mergeCell ref="AB939:AC939"/>
    <mergeCell ref="AD939:AE939"/>
    <mergeCell ref="AB937:AC937"/>
    <mergeCell ref="AD937:AE937"/>
    <mergeCell ref="A938:B938"/>
    <mergeCell ref="G938:H938"/>
    <mergeCell ref="I938:J938"/>
    <mergeCell ref="V938:W938"/>
    <mergeCell ref="AB938:AC938"/>
    <mergeCell ref="A937:B937"/>
    <mergeCell ref="E937:F937"/>
    <mergeCell ref="G937:H937"/>
    <mergeCell ref="I937:J937"/>
    <mergeCell ref="V937:W937"/>
    <mergeCell ref="Z937:AA937"/>
    <mergeCell ref="A936:B936"/>
    <mergeCell ref="E936:F936"/>
    <mergeCell ref="G936:H936"/>
    <mergeCell ref="I936:J936"/>
    <mergeCell ref="V936:W936"/>
    <mergeCell ref="Z936:AA936"/>
    <mergeCell ref="AB936:AC936"/>
    <mergeCell ref="AD936:AE936"/>
    <mergeCell ref="AN934:AO934"/>
    <mergeCell ref="A935:B935"/>
    <mergeCell ref="E935:F935"/>
    <mergeCell ref="G935:H935"/>
    <mergeCell ref="I935:J935"/>
    <mergeCell ref="V935:W935"/>
    <mergeCell ref="Z935:AA935"/>
    <mergeCell ref="AB935:AC935"/>
    <mergeCell ref="AD935:AE935"/>
    <mergeCell ref="V934:W934"/>
    <mergeCell ref="AB934:AC934"/>
    <mergeCell ref="AD934:AE934"/>
    <mergeCell ref="AJ934:AK934"/>
    <mergeCell ref="AL934:AM934"/>
    <mergeCell ref="AJ933:AK933"/>
    <mergeCell ref="AL933:AM933"/>
    <mergeCell ref="AN933:AO933"/>
    <mergeCell ref="A934:B934"/>
    <mergeCell ref="G934:H934"/>
    <mergeCell ref="I934:J934"/>
    <mergeCell ref="O934:P934"/>
    <mergeCell ref="Q934:R934"/>
    <mergeCell ref="S934:T934"/>
    <mergeCell ref="Q933:R933"/>
    <mergeCell ref="V933:W933"/>
    <mergeCell ref="Z933:AA933"/>
    <mergeCell ref="AB933:AC933"/>
    <mergeCell ref="AD933:AE933"/>
    <mergeCell ref="Z932:AA932"/>
    <mergeCell ref="AB932:AC932"/>
    <mergeCell ref="AD932:AE932"/>
    <mergeCell ref="AL932:AM932"/>
    <mergeCell ref="A933:B933"/>
    <mergeCell ref="E933:F933"/>
    <mergeCell ref="G933:H933"/>
    <mergeCell ref="I933:J933"/>
    <mergeCell ref="O933:P933"/>
    <mergeCell ref="A932:B932"/>
    <mergeCell ref="E932:F932"/>
    <mergeCell ref="G932:H932"/>
    <mergeCell ref="S933:T933"/>
    <mergeCell ref="AN935:AO935"/>
    <mergeCell ref="S935:T935"/>
    <mergeCell ref="AN932:AO932"/>
    <mergeCell ref="AL931:AM931"/>
    <mergeCell ref="V931:W931"/>
    <mergeCell ref="AB931:AC931"/>
    <mergeCell ref="AD931:AE931"/>
    <mergeCell ref="AJ931:AK931"/>
    <mergeCell ref="AN931:AO931"/>
    <mergeCell ref="AJ932:AK932"/>
    <mergeCell ref="I932:J932"/>
    <mergeCell ref="O932:P932"/>
    <mergeCell ref="Q932:R932"/>
    <mergeCell ref="S932:T932"/>
    <mergeCell ref="V932:W932"/>
    <mergeCell ref="S931:T931"/>
    <mergeCell ref="A931:B931"/>
    <mergeCell ref="G931:H931"/>
    <mergeCell ref="I931:J931"/>
    <mergeCell ref="O931:P931"/>
    <mergeCell ref="Q931:R931"/>
    <mergeCell ref="AB930:AC930"/>
    <mergeCell ref="A930:B930"/>
    <mergeCell ref="G930:H930"/>
    <mergeCell ref="I930:J930"/>
    <mergeCell ref="O930:P930"/>
    <mergeCell ref="AD930:AE930"/>
    <mergeCell ref="AJ930:AK930"/>
    <mergeCell ref="AL930:AM930"/>
    <mergeCell ref="AN930:AO930"/>
    <mergeCell ref="AL929:AM929"/>
    <mergeCell ref="AN929:AO929"/>
    <mergeCell ref="AD929:AE929"/>
    <mergeCell ref="AJ929:AK929"/>
    <mergeCell ref="Q930:R930"/>
    <mergeCell ref="S930:T930"/>
    <mergeCell ref="V930:W930"/>
    <mergeCell ref="S929:T929"/>
    <mergeCell ref="V929:W929"/>
    <mergeCell ref="AB929:AC929"/>
    <mergeCell ref="A929:B929"/>
    <mergeCell ref="G929:H929"/>
    <mergeCell ref="I929:J929"/>
    <mergeCell ref="O929:P929"/>
    <mergeCell ref="Q929:R929"/>
    <mergeCell ref="AB928:AC928"/>
    <mergeCell ref="A928:B928"/>
    <mergeCell ref="G928:H928"/>
    <mergeCell ref="I928:J928"/>
    <mergeCell ref="O928:P928"/>
    <mergeCell ref="AD928:AE928"/>
    <mergeCell ref="AJ928:AK928"/>
    <mergeCell ref="AL928:AM928"/>
    <mergeCell ref="AN928:AO928"/>
    <mergeCell ref="AL927:AM927"/>
    <mergeCell ref="AN927:AO927"/>
    <mergeCell ref="AD927:AE927"/>
    <mergeCell ref="AJ927:AK927"/>
    <mergeCell ref="Q928:R928"/>
    <mergeCell ref="S928:T928"/>
    <mergeCell ref="V928:W928"/>
    <mergeCell ref="S927:T927"/>
    <mergeCell ref="V927:W927"/>
    <mergeCell ref="AB927:AC927"/>
    <mergeCell ref="A927:B927"/>
    <mergeCell ref="G927:H927"/>
    <mergeCell ref="I927:J927"/>
    <mergeCell ref="O927:P927"/>
    <mergeCell ref="Q927:R927"/>
    <mergeCell ref="AB926:AC926"/>
    <mergeCell ref="A926:B926"/>
    <mergeCell ref="E926:F926"/>
    <mergeCell ref="G926:H926"/>
    <mergeCell ref="I926:J926"/>
    <mergeCell ref="AJ926:AK926"/>
    <mergeCell ref="AL926:AM926"/>
    <mergeCell ref="AN926:AO926"/>
    <mergeCell ref="V920:W920"/>
    <mergeCell ref="S919:T919"/>
    <mergeCell ref="V919:W919"/>
    <mergeCell ref="AB919:AC919"/>
    <mergeCell ref="AD919:AE919"/>
    <mergeCell ref="AD920:AE920"/>
    <mergeCell ref="E919:F919"/>
    <mergeCell ref="G919:H919"/>
    <mergeCell ref="I919:J919"/>
    <mergeCell ref="O919:P919"/>
    <mergeCell ref="Q919:R919"/>
    <mergeCell ref="AD926:AE926"/>
    <mergeCell ref="AL918:AM918"/>
    <mergeCell ref="AN918:AO918"/>
    <mergeCell ref="AL925:AM925"/>
    <mergeCell ref="AN925:AO925"/>
    <mergeCell ref="O926:P926"/>
    <mergeCell ref="Q926:R926"/>
    <mergeCell ref="S926:T926"/>
    <mergeCell ref="V926:W926"/>
    <mergeCell ref="S925:T925"/>
    <mergeCell ref="V925:W925"/>
    <mergeCell ref="AB925:AC925"/>
    <mergeCell ref="AD925:AE925"/>
    <mergeCell ref="AJ925:AK925"/>
    <mergeCell ref="A925:B925"/>
    <mergeCell ref="E925:F925"/>
    <mergeCell ref="G925:H925"/>
    <mergeCell ref="I925:J925"/>
    <mergeCell ref="O925:P925"/>
    <mergeCell ref="Q925:R925"/>
    <mergeCell ref="AB924:AC924"/>
    <mergeCell ref="AD924:AE924"/>
    <mergeCell ref="AJ924:AK924"/>
    <mergeCell ref="AL924:AM924"/>
    <mergeCell ref="AN924:AO924"/>
    <mergeCell ref="AL923:AM923"/>
    <mergeCell ref="AN923:AO923"/>
    <mergeCell ref="A924:B924"/>
    <mergeCell ref="G924:H924"/>
    <mergeCell ref="I924:J924"/>
    <mergeCell ref="Q924:R924"/>
    <mergeCell ref="S924:T924"/>
    <mergeCell ref="V924:W924"/>
    <mergeCell ref="S923:T923"/>
    <mergeCell ref="V923:W923"/>
    <mergeCell ref="AB923:AC923"/>
    <mergeCell ref="AD923:AE923"/>
    <mergeCell ref="AJ923:AK923"/>
    <mergeCell ref="A923:B923"/>
    <mergeCell ref="G923:H923"/>
    <mergeCell ref="I923:J923"/>
    <mergeCell ref="Q923:R923"/>
    <mergeCell ref="A915:B915"/>
    <mergeCell ref="G915:H915"/>
    <mergeCell ref="I915:J915"/>
    <mergeCell ref="Q915:R915"/>
    <mergeCell ref="AL917:AM917"/>
    <mergeCell ref="AD917:AE917"/>
    <mergeCell ref="A916:B916"/>
    <mergeCell ref="E916:F916"/>
    <mergeCell ref="G916:H916"/>
    <mergeCell ref="AN917:AO917"/>
    <mergeCell ref="A918:B918"/>
    <mergeCell ref="E918:F918"/>
    <mergeCell ref="G918:H918"/>
    <mergeCell ref="I918:J918"/>
    <mergeCell ref="Q918:R918"/>
    <mergeCell ref="S918:T918"/>
    <mergeCell ref="S917:T917"/>
    <mergeCell ref="V917:W917"/>
    <mergeCell ref="AB917:AC917"/>
    <mergeCell ref="AB922:AC922"/>
    <mergeCell ref="AD922:AE922"/>
    <mergeCell ref="AJ922:AK922"/>
    <mergeCell ref="AL922:AM922"/>
    <mergeCell ref="AN922:AO922"/>
    <mergeCell ref="AL921:AM921"/>
    <mergeCell ref="AN921:AO921"/>
    <mergeCell ref="A922:B922"/>
    <mergeCell ref="G922:H922"/>
    <mergeCell ref="I922:J922"/>
    <mergeCell ref="Q922:R922"/>
    <mergeCell ref="S922:T922"/>
    <mergeCell ref="V922:W922"/>
    <mergeCell ref="S921:T921"/>
    <mergeCell ref="V921:W921"/>
    <mergeCell ref="Z921:AA921"/>
    <mergeCell ref="AB921:AC921"/>
    <mergeCell ref="AD921:AE921"/>
    <mergeCell ref="AJ921:AK921"/>
    <mergeCell ref="A921:B921"/>
    <mergeCell ref="E921:F921"/>
    <mergeCell ref="G921:H921"/>
    <mergeCell ref="I921:J921"/>
    <mergeCell ref="Q921:R921"/>
    <mergeCell ref="A917:B917"/>
    <mergeCell ref="E917:F917"/>
    <mergeCell ref="G917:H917"/>
    <mergeCell ref="I917:J917"/>
    <mergeCell ref="Q917:R917"/>
    <mergeCell ref="V918:W918"/>
    <mergeCell ref="AB918:AC918"/>
    <mergeCell ref="AD918:AE918"/>
    <mergeCell ref="AB920:AC920"/>
    <mergeCell ref="A920:B920"/>
    <mergeCell ref="G920:H920"/>
    <mergeCell ref="I920:J920"/>
    <mergeCell ref="Q920:R920"/>
    <mergeCell ref="S920:T920"/>
    <mergeCell ref="A919:B919"/>
    <mergeCell ref="AJ920:AK920"/>
    <mergeCell ref="AL920:AM920"/>
    <mergeCell ref="AN920:AO920"/>
    <mergeCell ref="AL919:AM919"/>
    <mergeCell ref="AN919:AO919"/>
    <mergeCell ref="AJ919:AK919"/>
    <mergeCell ref="AN908:AO908"/>
    <mergeCell ref="AL913:AM913"/>
    <mergeCell ref="AN913:AO913"/>
    <mergeCell ref="A914:B914"/>
    <mergeCell ref="G914:H914"/>
    <mergeCell ref="I914:J914"/>
    <mergeCell ref="O914:P914"/>
    <mergeCell ref="Q914:R914"/>
    <mergeCell ref="A913:B913"/>
    <mergeCell ref="G913:H913"/>
    <mergeCell ref="Q913:R913"/>
    <mergeCell ref="AJ914:AK914"/>
    <mergeCell ref="AJ916:AK916"/>
    <mergeCell ref="AL916:AM916"/>
    <mergeCell ref="AD914:AE914"/>
    <mergeCell ref="I916:J916"/>
    <mergeCell ref="O916:P916"/>
    <mergeCell ref="Q916:R916"/>
    <mergeCell ref="S914:T914"/>
    <mergeCell ref="V914:W914"/>
    <mergeCell ref="AN916:AO916"/>
    <mergeCell ref="AL915:AM915"/>
    <mergeCell ref="AN915:AO915"/>
    <mergeCell ref="AL912:AM912"/>
    <mergeCell ref="AL914:AM914"/>
    <mergeCell ref="AN912:AO912"/>
    <mergeCell ref="AN914:AO914"/>
    <mergeCell ref="AL911:AM911"/>
    <mergeCell ref="AN911:AO911"/>
    <mergeCell ref="S913:T913"/>
    <mergeCell ref="V913:W913"/>
    <mergeCell ref="AB913:AC913"/>
    <mergeCell ref="AD913:AE913"/>
    <mergeCell ref="AJ913:AK913"/>
    <mergeCell ref="V912:W912"/>
    <mergeCell ref="S911:T911"/>
    <mergeCell ref="V911:W911"/>
    <mergeCell ref="AD911:AE911"/>
    <mergeCell ref="AJ911:AK911"/>
    <mergeCell ref="AB912:AC912"/>
    <mergeCell ref="AD912:AE912"/>
    <mergeCell ref="AJ912:AK912"/>
    <mergeCell ref="A912:B912"/>
    <mergeCell ref="G912:H912"/>
    <mergeCell ref="I912:J912"/>
    <mergeCell ref="O912:P912"/>
    <mergeCell ref="Q912:R912"/>
    <mergeCell ref="A911:B911"/>
    <mergeCell ref="G911:H911"/>
    <mergeCell ref="I911:J911"/>
    <mergeCell ref="O911:P911"/>
    <mergeCell ref="Q911:R911"/>
    <mergeCell ref="AB914:AC914"/>
    <mergeCell ref="AB911:AC911"/>
    <mergeCell ref="S912:T912"/>
    <mergeCell ref="I913:J913"/>
    <mergeCell ref="O913:P913"/>
    <mergeCell ref="S916:T916"/>
    <mergeCell ref="V916:W916"/>
    <mergeCell ref="S915:T915"/>
    <mergeCell ref="V915:W915"/>
    <mergeCell ref="AB915:AC915"/>
    <mergeCell ref="AD915:AE915"/>
    <mergeCell ref="AB916:AC916"/>
    <mergeCell ref="AD916:AE916"/>
    <mergeCell ref="A907:B907"/>
    <mergeCell ref="G907:H907"/>
    <mergeCell ref="I907:J907"/>
    <mergeCell ref="Q907:R907"/>
    <mergeCell ref="AB906:AC906"/>
    <mergeCell ref="AD906:AE906"/>
    <mergeCell ref="V906:W906"/>
    <mergeCell ref="S907:T907"/>
    <mergeCell ref="V907:W907"/>
    <mergeCell ref="AB907:AC907"/>
    <mergeCell ref="AJ906:AK906"/>
    <mergeCell ref="AL906:AM906"/>
    <mergeCell ref="AN906:AO906"/>
    <mergeCell ref="AL905:AM905"/>
    <mergeCell ref="AN905:AO905"/>
    <mergeCell ref="A906:B906"/>
    <mergeCell ref="G906:H906"/>
    <mergeCell ref="I906:J906"/>
    <mergeCell ref="Q906:R906"/>
    <mergeCell ref="S906:T906"/>
    <mergeCell ref="S905:T905"/>
    <mergeCell ref="V905:W905"/>
    <mergeCell ref="AB905:AC905"/>
    <mergeCell ref="AD905:AE905"/>
    <mergeCell ref="AJ905:AK905"/>
    <mergeCell ref="A905:B905"/>
    <mergeCell ref="G905:H905"/>
    <mergeCell ref="I905:J905"/>
    <mergeCell ref="Q905:R905"/>
    <mergeCell ref="AB910:AC910"/>
    <mergeCell ref="A910:B910"/>
    <mergeCell ref="G910:H910"/>
    <mergeCell ref="I910:J910"/>
    <mergeCell ref="O910:P910"/>
    <mergeCell ref="AD910:AE910"/>
    <mergeCell ref="Q910:R910"/>
    <mergeCell ref="S910:T910"/>
    <mergeCell ref="V910:W910"/>
    <mergeCell ref="AJ910:AK910"/>
    <mergeCell ref="AL910:AM910"/>
    <mergeCell ref="AN910:AO910"/>
    <mergeCell ref="AL909:AM909"/>
    <mergeCell ref="AN909:AO909"/>
    <mergeCell ref="AD909:AE909"/>
    <mergeCell ref="AJ909:AK909"/>
    <mergeCell ref="S909:T909"/>
    <mergeCell ref="V909:W909"/>
    <mergeCell ref="AB909:AC909"/>
    <mergeCell ref="A909:B909"/>
    <mergeCell ref="G909:H909"/>
    <mergeCell ref="I909:J909"/>
    <mergeCell ref="O909:P909"/>
    <mergeCell ref="Q909:R909"/>
    <mergeCell ref="A908:B908"/>
    <mergeCell ref="G908:H908"/>
    <mergeCell ref="I908:J908"/>
    <mergeCell ref="O908:P908"/>
    <mergeCell ref="AD908:AE908"/>
    <mergeCell ref="AJ908:AK908"/>
    <mergeCell ref="Q908:R908"/>
    <mergeCell ref="S908:T908"/>
    <mergeCell ref="V908:W908"/>
    <mergeCell ref="AB908:AC908"/>
    <mergeCell ref="AL908:AM908"/>
    <mergeCell ref="AJ903:AK904"/>
    <mergeCell ref="AL903:AM904"/>
    <mergeCell ref="AN903:AO904"/>
    <mergeCell ref="AD904:AE904"/>
    <mergeCell ref="AG901:AG904"/>
    <mergeCell ref="AH901:AK902"/>
    <mergeCell ref="AL901:AM901"/>
    <mergeCell ref="AN901:AO901"/>
    <mergeCell ref="AD903:AE903"/>
    <mergeCell ref="D903:D904"/>
    <mergeCell ref="E903:F904"/>
    <mergeCell ref="G903:H904"/>
    <mergeCell ref="I903:J903"/>
    <mergeCell ref="N903:N904"/>
    <mergeCell ref="O903:P904"/>
    <mergeCell ref="I904:J904"/>
    <mergeCell ref="G902:H902"/>
    <mergeCell ref="Q902:R902"/>
    <mergeCell ref="S902:T902"/>
    <mergeCell ref="AB902:AC902"/>
    <mergeCell ref="AL902:AM902"/>
    <mergeCell ref="AN902:AO902"/>
    <mergeCell ref="I901:J902"/>
    <mergeCell ref="L901:L904"/>
    <mergeCell ref="M901:P902"/>
    <mergeCell ref="X901:AA902"/>
    <mergeCell ref="Q901:R901"/>
    <mergeCell ref="S901:T901"/>
    <mergeCell ref="V901:W904"/>
    <mergeCell ref="AB901:AC901"/>
    <mergeCell ref="AD901:AE902"/>
    <mergeCell ref="Q903:R904"/>
    <mergeCell ref="S903:T904"/>
    <mergeCell ref="Y903:Y904"/>
    <mergeCell ref="Z903:AA904"/>
    <mergeCell ref="AB903:AC904"/>
    <mergeCell ref="AL907:AM907"/>
    <mergeCell ref="AN907:AO907"/>
    <mergeCell ref="AD907:AE907"/>
    <mergeCell ref="AJ907:AK907"/>
    <mergeCell ref="A899:T899"/>
    <mergeCell ref="V899:AO899"/>
    <mergeCell ref="A900:T900"/>
    <mergeCell ref="A901:B904"/>
    <mergeCell ref="C901:F902"/>
    <mergeCell ref="G901:H901"/>
    <mergeCell ref="AH886:AK886"/>
    <mergeCell ref="V892:W892"/>
    <mergeCell ref="S896:T896"/>
    <mergeCell ref="AN896:AO896"/>
    <mergeCell ref="AD886:AE886"/>
    <mergeCell ref="AD887:AE887"/>
    <mergeCell ref="AH887:AK887"/>
    <mergeCell ref="V888:W888"/>
    <mergeCell ref="Z888:AA888"/>
    <mergeCell ref="AB888:AC888"/>
    <mergeCell ref="AB886:AC886"/>
    <mergeCell ref="G887:H887"/>
    <mergeCell ref="I887:J887"/>
    <mergeCell ref="M887:P887"/>
    <mergeCell ref="V887:W887"/>
    <mergeCell ref="M886:P886"/>
    <mergeCell ref="AN877:AO877"/>
    <mergeCell ref="AH883:AK883"/>
    <mergeCell ref="M885:P885"/>
    <mergeCell ref="AB877:AC877"/>
    <mergeCell ref="AD877:AE877"/>
    <mergeCell ref="AJ877:AK877"/>
    <mergeCell ref="I877:J877"/>
    <mergeCell ref="AD878:AE878"/>
    <mergeCell ref="V877:W877"/>
    <mergeCell ref="Z877:AA877"/>
    <mergeCell ref="A886:B886"/>
    <mergeCell ref="E886:F886"/>
    <mergeCell ref="G886:H886"/>
    <mergeCell ref="I886:J886"/>
    <mergeCell ref="V886:W886"/>
    <mergeCell ref="Z886:AA886"/>
    <mergeCell ref="Z878:AA878"/>
    <mergeCell ref="A879:B879"/>
    <mergeCell ref="E879:F879"/>
    <mergeCell ref="G879:H879"/>
    <mergeCell ref="AL878:AM878"/>
    <mergeCell ref="AL877:AM877"/>
    <mergeCell ref="O878:P878"/>
    <mergeCell ref="A877:B877"/>
    <mergeCell ref="E877:F877"/>
    <mergeCell ref="G877:H877"/>
    <mergeCell ref="V878:W878"/>
    <mergeCell ref="AB879:AC879"/>
    <mergeCell ref="AD879:AE879"/>
    <mergeCell ref="S879:T879"/>
    <mergeCell ref="V879:W879"/>
    <mergeCell ref="A878:B878"/>
    <mergeCell ref="E878:F878"/>
    <mergeCell ref="G878:H878"/>
    <mergeCell ref="I878:J878"/>
    <mergeCell ref="AB878:AC878"/>
    <mergeCell ref="AI903:AI904"/>
    <mergeCell ref="A889:B889"/>
    <mergeCell ref="AB849:AC849"/>
    <mergeCell ref="AJ849:AK849"/>
    <mergeCell ref="AL849:AM849"/>
    <mergeCell ref="AL874:AM874"/>
    <mergeCell ref="O877:P877"/>
    <mergeCell ref="Q877:R877"/>
    <mergeCell ref="S877:T877"/>
    <mergeCell ref="I879:J879"/>
    <mergeCell ref="AN849:AO849"/>
    <mergeCell ref="AD849:AE849"/>
    <mergeCell ref="Q849:R849"/>
    <mergeCell ref="S849:T849"/>
    <mergeCell ref="V849:W849"/>
    <mergeCell ref="Z849:AA849"/>
    <mergeCell ref="O876:P876"/>
    <mergeCell ref="Q876:R876"/>
    <mergeCell ref="AD880:AE880"/>
    <mergeCell ref="V880:W880"/>
    <mergeCell ref="Z880:AA880"/>
    <mergeCell ref="Z875:AA875"/>
    <mergeCell ref="Q875:R875"/>
    <mergeCell ref="AB880:AC880"/>
    <mergeCell ref="Q878:R878"/>
    <mergeCell ref="S878:T878"/>
    <mergeCell ref="A849:B849"/>
    <mergeCell ref="E849:F849"/>
    <mergeCell ref="G849:H849"/>
    <mergeCell ref="O849:P849"/>
    <mergeCell ref="I849:J849"/>
    <mergeCell ref="N847:N848"/>
    <mergeCell ref="O847:P848"/>
    <mergeCell ref="Q847:R848"/>
    <mergeCell ref="S847:T848"/>
    <mergeCell ref="D847:D848"/>
    <mergeCell ref="E847:F848"/>
    <mergeCell ref="G847:H848"/>
    <mergeCell ref="I847:J847"/>
    <mergeCell ref="I848:J848"/>
    <mergeCell ref="AG845:AG848"/>
    <mergeCell ref="AH845:AK846"/>
    <mergeCell ref="AL845:AM845"/>
    <mergeCell ref="AN845:AO845"/>
    <mergeCell ref="AI847:AI848"/>
    <mergeCell ref="AJ847:AK848"/>
    <mergeCell ref="AL847:AM848"/>
    <mergeCell ref="AN847:AO848"/>
    <mergeCell ref="AL846:AM846"/>
    <mergeCell ref="AN846:AO846"/>
    <mergeCell ref="V845:W848"/>
    <mergeCell ref="X845:AA846"/>
    <mergeCell ref="AB845:AC845"/>
    <mergeCell ref="AD845:AE846"/>
    <mergeCell ref="Y847:Y848"/>
    <mergeCell ref="Z847:AA848"/>
    <mergeCell ref="AB847:AC848"/>
    <mergeCell ref="AD847:AE847"/>
    <mergeCell ref="AD848:AE848"/>
    <mergeCell ref="AB846:AC846"/>
    <mergeCell ref="A852:B852"/>
    <mergeCell ref="E852:F852"/>
    <mergeCell ref="G852:H852"/>
    <mergeCell ref="I852:J852"/>
    <mergeCell ref="O852:P852"/>
    <mergeCell ref="Q852:R852"/>
    <mergeCell ref="S852:T852"/>
    <mergeCell ref="V852:W852"/>
    <mergeCell ref="Z852:AA852"/>
    <mergeCell ref="A843:T843"/>
    <mergeCell ref="V843:AO843"/>
    <mergeCell ref="A845:B848"/>
    <mergeCell ref="C845:F846"/>
    <mergeCell ref="G845:H845"/>
    <mergeCell ref="I845:J846"/>
    <mergeCell ref="L845:L848"/>
    <mergeCell ref="M845:P846"/>
    <mergeCell ref="Q845:R845"/>
    <mergeCell ref="S845:T845"/>
    <mergeCell ref="A844:T844"/>
    <mergeCell ref="G846:H846"/>
    <mergeCell ref="Q846:R846"/>
    <mergeCell ref="S846:T846"/>
    <mergeCell ref="S840:T840"/>
    <mergeCell ref="AN840:AO840"/>
    <mergeCell ref="A841:U841"/>
    <mergeCell ref="V841:AO841"/>
    <mergeCell ref="M825:P825"/>
    <mergeCell ref="AH827:AK827"/>
    <mergeCell ref="M828:P828"/>
    <mergeCell ref="AH830:AK830"/>
    <mergeCell ref="V825:W825"/>
    <mergeCell ref="Z825:AA825"/>
    <mergeCell ref="AB794:AC794"/>
    <mergeCell ref="AD794:AE794"/>
    <mergeCell ref="AJ794:AK794"/>
    <mergeCell ref="Z795:AA795"/>
    <mergeCell ref="AB795:AC795"/>
    <mergeCell ref="AD795:AE795"/>
    <mergeCell ref="AL793:AM793"/>
    <mergeCell ref="AN793:AO793"/>
    <mergeCell ref="AD793:AE793"/>
    <mergeCell ref="Q793:R793"/>
    <mergeCell ref="S793:T793"/>
    <mergeCell ref="V793:W793"/>
    <mergeCell ref="Z793:AA793"/>
    <mergeCell ref="AB793:AC793"/>
    <mergeCell ref="AJ793:AK793"/>
    <mergeCell ref="A793:B793"/>
    <mergeCell ref="E793:F793"/>
    <mergeCell ref="G793:H793"/>
    <mergeCell ref="O793:P793"/>
    <mergeCell ref="I793:J793"/>
    <mergeCell ref="A795:B795"/>
    <mergeCell ref="E795:F795"/>
    <mergeCell ref="G795:H795"/>
    <mergeCell ref="I795:J795"/>
    <mergeCell ref="O795:P795"/>
    <mergeCell ref="Q795:R795"/>
    <mergeCell ref="S795:T795"/>
    <mergeCell ref="V795:W795"/>
    <mergeCell ref="AJ795:AK795"/>
    <mergeCell ref="AL795:AM795"/>
    <mergeCell ref="AN795:AO795"/>
    <mergeCell ref="A796:B796"/>
    <mergeCell ref="E796:F796"/>
    <mergeCell ref="G796:H796"/>
    <mergeCell ref="I796:J796"/>
    <mergeCell ref="O796:P796"/>
    <mergeCell ref="Q796:R796"/>
    <mergeCell ref="A787:T787"/>
    <mergeCell ref="V787:AO787"/>
    <mergeCell ref="O791:P792"/>
    <mergeCell ref="Q791:R792"/>
    <mergeCell ref="S791:T792"/>
    <mergeCell ref="A789:B792"/>
    <mergeCell ref="C789:F790"/>
    <mergeCell ref="AG789:AG792"/>
    <mergeCell ref="V789:W792"/>
    <mergeCell ref="X789:AA790"/>
    <mergeCell ref="AB789:AC789"/>
    <mergeCell ref="AD789:AE790"/>
    <mergeCell ref="AH789:AK790"/>
    <mergeCell ref="AL789:AM789"/>
    <mergeCell ref="AN789:AO789"/>
    <mergeCell ref="AI791:AI792"/>
    <mergeCell ref="AJ791:AK792"/>
    <mergeCell ref="AL791:AM792"/>
    <mergeCell ref="AN791:AO792"/>
    <mergeCell ref="AL790:AM790"/>
    <mergeCell ref="AN790:AO790"/>
    <mergeCell ref="Y791:Y792"/>
    <mergeCell ref="Z791:AA792"/>
    <mergeCell ref="AB791:AC792"/>
    <mergeCell ref="AD791:AE791"/>
    <mergeCell ref="AD792:AE792"/>
    <mergeCell ref="AH771:AK771"/>
    <mergeCell ref="M772:P772"/>
    <mergeCell ref="AH774:AK774"/>
    <mergeCell ref="S784:T784"/>
    <mergeCell ref="V771:W771"/>
    <mergeCell ref="Z771:AA771"/>
    <mergeCell ref="AB771:AC771"/>
    <mergeCell ref="AD771:AE771"/>
    <mergeCell ref="V772:W772"/>
    <mergeCell ref="Z772:AA772"/>
    <mergeCell ref="A774:B774"/>
    <mergeCell ref="E774:F774"/>
    <mergeCell ref="G774:H774"/>
    <mergeCell ref="I774:J774"/>
    <mergeCell ref="M774:P774"/>
    <mergeCell ref="V774:W774"/>
    <mergeCell ref="Z774:AA774"/>
    <mergeCell ref="AB774:AC774"/>
    <mergeCell ref="AD774:AE774"/>
    <mergeCell ref="A775:B775"/>
    <mergeCell ref="E775:F775"/>
    <mergeCell ref="G775:H775"/>
    <mergeCell ref="I775:J775"/>
    <mergeCell ref="V775:W775"/>
    <mergeCell ref="Z775:AA775"/>
    <mergeCell ref="AB775:AC775"/>
    <mergeCell ref="AD775:AE775"/>
    <mergeCell ref="A776:B776"/>
    <mergeCell ref="E776:F776"/>
    <mergeCell ref="G776:H776"/>
    <mergeCell ref="I776:J776"/>
    <mergeCell ref="V776:W776"/>
    <mergeCell ref="Z776:AA776"/>
    <mergeCell ref="AB776:AC776"/>
    <mergeCell ref="AD776:AE776"/>
    <mergeCell ref="AH776:AK776"/>
    <mergeCell ref="Z777:AA777"/>
    <mergeCell ref="AB777:AC777"/>
    <mergeCell ref="AH775:AK775"/>
    <mergeCell ref="AD781:AE781"/>
    <mergeCell ref="AN784:AO784"/>
    <mergeCell ref="Z778:AA778"/>
    <mergeCell ref="AB778:AC778"/>
    <mergeCell ref="AD778:AE778"/>
    <mergeCell ref="AB779:AC779"/>
    <mergeCell ref="A737:B737"/>
    <mergeCell ref="E737:F737"/>
    <mergeCell ref="G737:H737"/>
    <mergeCell ref="O737:P737"/>
    <mergeCell ref="I737:J737"/>
    <mergeCell ref="AG733:AG736"/>
    <mergeCell ref="V733:W736"/>
    <mergeCell ref="X733:AA734"/>
    <mergeCell ref="AB733:AC733"/>
    <mergeCell ref="AD733:AE734"/>
    <mergeCell ref="AH733:AK734"/>
    <mergeCell ref="AL733:AM733"/>
    <mergeCell ref="AN733:AO733"/>
    <mergeCell ref="AI735:AI736"/>
    <mergeCell ref="AJ735:AK736"/>
    <mergeCell ref="AL735:AM736"/>
    <mergeCell ref="AN735:AO736"/>
    <mergeCell ref="AL734:AM734"/>
    <mergeCell ref="AN734:AO734"/>
    <mergeCell ref="AB735:AC736"/>
    <mergeCell ref="AD735:AE735"/>
    <mergeCell ref="AD736:AE736"/>
    <mergeCell ref="L733:L736"/>
    <mergeCell ref="M733:P734"/>
    <mergeCell ref="Q733:R733"/>
    <mergeCell ref="S733:T733"/>
    <mergeCell ref="N735:N736"/>
    <mergeCell ref="E735:F736"/>
    <mergeCell ref="G735:H736"/>
    <mergeCell ref="I735:J735"/>
    <mergeCell ref="I736:J736"/>
    <mergeCell ref="Y735:Y736"/>
    <mergeCell ref="Z735:AA736"/>
    <mergeCell ref="A740:B740"/>
    <mergeCell ref="E740:F740"/>
    <mergeCell ref="G740:H740"/>
    <mergeCell ref="I740:J740"/>
    <mergeCell ref="O740:P740"/>
    <mergeCell ref="Q740:R740"/>
    <mergeCell ref="S740:T740"/>
    <mergeCell ref="Z740:AA740"/>
    <mergeCell ref="AB740:AC740"/>
    <mergeCell ref="AD740:AE740"/>
    <mergeCell ref="AJ740:AK740"/>
    <mergeCell ref="AL740:AM740"/>
    <mergeCell ref="AN740:AO740"/>
    <mergeCell ref="A741:B741"/>
    <mergeCell ref="E741:F741"/>
    <mergeCell ref="G741:H741"/>
    <mergeCell ref="I741:J741"/>
    <mergeCell ref="O741:P741"/>
    <mergeCell ref="Q741:R741"/>
    <mergeCell ref="S741:T741"/>
    <mergeCell ref="V741:W741"/>
    <mergeCell ref="Z741:AA741"/>
    <mergeCell ref="AB741:AC741"/>
    <mergeCell ref="AD741:AE741"/>
    <mergeCell ref="AJ741:AK741"/>
    <mergeCell ref="Q684:R684"/>
    <mergeCell ref="S684:T684"/>
    <mergeCell ref="V684:W684"/>
    <mergeCell ref="Z684:AA684"/>
    <mergeCell ref="AB684:AC684"/>
    <mergeCell ref="AD684:AE684"/>
    <mergeCell ref="AJ684:AK684"/>
    <mergeCell ref="AL684:AM684"/>
    <mergeCell ref="AN684:AO684"/>
    <mergeCell ref="A685:B685"/>
    <mergeCell ref="E685:F685"/>
    <mergeCell ref="G685:H685"/>
    <mergeCell ref="I685:J685"/>
    <mergeCell ref="O685:P685"/>
    <mergeCell ref="Q685:R685"/>
    <mergeCell ref="S685:T685"/>
    <mergeCell ref="V685:W685"/>
    <mergeCell ref="AB737:AC737"/>
    <mergeCell ref="AJ737:AK737"/>
    <mergeCell ref="AL737:AM737"/>
    <mergeCell ref="AN737:AO737"/>
    <mergeCell ref="AD737:AE737"/>
    <mergeCell ref="Q737:R737"/>
    <mergeCell ref="S737:T737"/>
    <mergeCell ref="V737:W737"/>
    <mergeCell ref="Z737:AA737"/>
    <mergeCell ref="O765:P765"/>
    <mergeCell ref="Q765:R765"/>
    <mergeCell ref="S765:T765"/>
    <mergeCell ref="V765:W765"/>
    <mergeCell ref="Z765:AA765"/>
    <mergeCell ref="AB768:AC768"/>
    <mergeCell ref="Z767:AA767"/>
    <mergeCell ref="Q766:R766"/>
    <mergeCell ref="S766:T766"/>
    <mergeCell ref="V766:W766"/>
    <mergeCell ref="AD769:AE769"/>
    <mergeCell ref="AD767:AE767"/>
    <mergeCell ref="Z685:AA685"/>
    <mergeCell ref="AB685:AC685"/>
    <mergeCell ref="AD685:AE685"/>
    <mergeCell ref="AJ685:AK685"/>
    <mergeCell ref="Z686:AA686"/>
    <mergeCell ref="AB686:AC686"/>
    <mergeCell ref="AD686:AE686"/>
    <mergeCell ref="AJ686:AK686"/>
    <mergeCell ref="AL685:AM685"/>
    <mergeCell ref="AN685:AO685"/>
    <mergeCell ref="A686:B686"/>
    <mergeCell ref="E686:F686"/>
    <mergeCell ref="G686:H686"/>
    <mergeCell ref="I686:J686"/>
    <mergeCell ref="O686:P686"/>
    <mergeCell ref="Q686:R686"/>
    <mergeCell ref="S686:T686"/>
    <mergeCell ref="V686:W686"/>
    <mergeCell ref="AL686:AM686"/>
    <mergeCell ref="AN686:AO686"/>
    <mergeCell ref="A687:B687"/>
    <mergeCell ref="E687:F687"/>
    <mergeCell ref="G687:H687"/>
    <mergeCell ref="I687:J687"/>
    <mergeCell ref="O687:P687"/>
    <mergeCell ref="Q687:R687"/>
    <mergeCell ref="S687:T687"/>
    <mergeCell ref="V687:W687"/>
    <mergeCell ref="Z687:AA687"/>
    <mergeCell ref="AB687:AC687"/>
    <mergeCell ref="AB677:AC677"/>
    <mergeCell ref="AD677:AE678"/>
    <mergeCell ref="Y679:Y680"/>
    <mergeCell ref="Z679:AA680"/>
    <mergeCell ref="AB679:AC680"/>
    <mergeCell ref="AD679:AE679"/>
    <mergeCell ref="AD680:AE680"/>
    <mergeCell ref="Z681:AA681"/>
    <mergeCell ref="V675:AO675"/>
    <mergeCell ref="A677:B680"/>
    <mergeCell ref="C677:F678"/>
    <mergeCell ref="G677:H677"/>
    <mergeCell ref="I677:J678"/>
    <mergeCell ref="L677:L680"/>
    <mergeCell ref="M677:P678"/>
    <mergeCell ref="Q677:R677"/>
    <mergeCell ref="S677:T677"/>
    <mergeCell ref="A731:T731"/>
    <mergeCell ref="V731:AO731"/>
    <mergeCell ref="O735:P736"/>
    <mergeCell ref="Q735:R736"/>
    <mergeCell ref="S735:T736"/>
    <mergeCell ref="A733:B736"/>
    <mergeCell ref="C733:F734"/>
    <mergeCell ref="G733:H733"/>
    <mergeCell ref="I733:J734"/>
    <mergeCell ref="D735:D736"/>
    <mergeCell ref="AH715:AK715"/>
    <mergeCell ref="M716:P716"/>
    <mergeCell ref="AH718:AK718"/>
    <mergeCell ref="S728:T728"/>
    <mergeCell ref="V715:W715"/>
    <mergeCell ref="Z715:AA715"/>
    <mergeCell ref="AB715:AC715"/>
    <mergeCell ref="AD715:AE715"/>
    <mergeCell ref="V716:W716"/>
    <mergeCell ref="Z716:AA716"/>
    <mergeCell ref="A716:B716"/>
    <mergeCell ref="E716:F716"/>
    <mergeCell ref="G716:H716"/>
    <mergeCell ref="I716:J716"/>
    <mergeCell ref="AB716:AC716"/>
    <mergeCell ref="AD716:AE716"/>
    <mergeCell ref="A717:B717"/>
    <mergeCell ref="E717:F717"/>
    <mergeCell ref="AB681:AC681"/>
    <mergeCell ref="AJ681:AK681"/>
    <mergeCell ref="AL681:AM681"/>
    <mergeCell ref="AN681:AO681"/>
    <mergeCell ref="AD681:AE681"/>
    <mergeCell ref="Q681:R681"/>
    <mergeCell ref="S681:T681"/>
    <mergeCell ref="V681:W681"/>
    <mergeCell ref="A681:B681"/>
    <mergeCell ref="E681:F681"/>
    <mergeCell ref="G681:H681"/>
    <mergeCell ref="O681:P681"/>
    <mergeCell ref="I681:J681"/>
    <mergeCell ref="A684:B684"/>
    <mergeCell ref="E684:F684"/>
    <mergeCell ref="G684:H684"/>
    <mergeCell ref="I684:J684"/>
    <mergeCell ref="O684:P684"/>
    <mergeCell ref="AN514:AO514"/>
    <mergeCell ref="A515:B515"/>
    <mergeCell ref="E515:F515"/>
    <mergeCell ref="G515:H515"/>
    <mergeCell ref="I515:J515"/>
    <mergeCell ref="O515:P515"/>
    <mergeCell ref="Q515:R515"/>
    <mergeCell ref="V514:W514"/>
    <mergeCell ref="Z514:AA514"/>
    <mergeCell ref="S515:T515"/>
    <mergeCell ref="M660:P660"/>
    <mergeCell ref="AH662:AK662"/>
    <mergeCell ref="S672:T672"/>
    <mergeCell ref="V659:W659"/>
    <mergeCell ref="Z659:AA659"/>
    <mergeCell ref="AB659:AC659"/>
    <mergeCell ref="AD659:AE659"/>
    <mergeCell ref="V660:W660"/>
    <mergeCell ref="Z660:AA660"/>
    <mergeCell ref="Q625:R625"/>
    <mergeCell ref="S625:T625"/>
    <mergeCell ref="V625:W625"/>
    <mergeCell ref="Z625:AA625"/>
    <mergeCell ref="AD625:AE625"/>
    <mergeCell ref="AH659:AK659"/>
    <mergeCell ref="AD623:AE623"/>
    <mergeCell ref="AD624:AE624"/>
    <mergeCell ref="Z567:AA568"/>
    <mergeCell ref="AJ625:AK625"/>
    <mergeCell ref="AL625:AM625"/>
    <mergeCell ref="AN625:AO625"/>
    <mergeCell ref="A625:B625"/>
    <mergeCell ref="E625:F625"/>
    <mergeCell ref="G625:H625"/>
    <mergeCell ref="O625:P625"/>
    <mergeCell ref="AG621:AG624"/>
    <mergeCell ref="AH621:AK622"/>
    <mergeCell ref="V621:W624"/>
    <mergeCell ref="X621:AA622"/>
    <mergeCell ref="AB621:AC621"/>
    <mergeCell ref="AD621:AE622"/>
    <mergeCell ref="N623:N624"/>
    <mergeCell ref="O623:P624"/>
    <mergeCell ref="AL621:AM621"/>
    <mergeCell ref="AN621:AO621"/>
    <mergeCell ref="AI623:AI624"/>
    <mergeCell ref="AJ623:AK624"/>
    <mergeCell ref="AL623:AM624"/>
    <mergeCell ref="AN623:AO624"/>
    <mergeCell ref="AN622:AO622"/>
    <mergeCell ref="AL622:AM622"/>
    <mergeCell ref="AL565:AM565"/>
    <mergeCell ref="AN565:AO565"/>
    <mergeCell ref="AI567:AI568"/>
    <mergeCell ref="Q569:R569"/>
    <mergeCell ref="S569:T569"/>
    <mergeCell ref="AN567:AO568"/>
    <mergeCell ref="AB565:AC565"/>
    <mergeCell ref="AD565:AE566"/>
    <mergeCell ref="AD568:AE568"/>
    <mergeCell ref="AN560:AO560"/>
    <mergeCell ref="A561:U561"/>
    <mergeCell ref="V561:AO561"/>
    <mergeCell ref="A563:T563"/>
    <mergeCell ref="Q572:R572"/>
    <mergeCell ref="I604:J604"/>
    <mergeCell ref="A569:B569"/>
    <mergeCell ref="E569:F569"/>
    <mergeCell ref="G569:H569"/>
    <mergeCell ref="O569:P569"/>
    <mergeCell ref="A605:B605"/>
    <mergeCell ref="AG565:AG568"/>
    <mergeCell ref="M604:P604"/>
    <mergeCell ref="O567:P568"/>
    <mergeCell ref="Q567:R568"/>
    <mergeCell ref="O571:P571"/>
    <mergeCell ref="Q571:R571"/>
    <mergeCell ref="S571:T571"/>
    <mergeCell ref="O572:P572"/>
    <mergeCell ref="N567:N568"/>
    <mergeCell ref="AH547:AK547"/>
    <mergeCell ref="M548:P548"/>
    <mergeCell ref="AH550:AK550"/>
    <mergeCell ref="S560:T560"/>
    <mergeCell ref="V547:W547"/>
    <mergeCell ref="Z547:AA547"/>
    <mergeCell ref="AB547:AC547"/>
    <mergeCell ref="AD547:AE547"/>
    <mergeCell ref="V548:W548"/>
    <mergeCell ref="Z548:AA548"/>
    <mergeCell ref="A549:B549"/>
    <mergeCell ref="E549:F549"/>
    <mergeCell ref="G549:H549"/>
    <mergeCell ref="I549:J549"/>
    <mergeCell ref="M549:P549"/>
    <mergeCell ref="V549:W549"/>
    <mergeCell ref="Z549:AA549"/>
    <mergeCell ref="AB549:AC549"/>
    <mergeCell ref="AJ567:AK568"/>
    <mergeCell ref="AL566:AM566"/>
    <mergeCell ref="AL567:AM568"/>
    <mergeCell ref="AH565:AK566"/>
    <mergeCell ref="Z555:AA555"/>
    <mergeCell ref="AB555:AC555"/>
    <mergeCell ref="AD555:AE555"/>
    <mergeCell ref="AH552:AK552"/>
    <mergeCell ref="A555:B555"/>
    <mergeCell ref="E555:F555"/>
    <mergeCell ref="G555:H555"/>
    <mergeCell ref="I555:J555"/>
    <mergeCell ref="V555:W555"/>
    <mergeCell ref="A556:B556"/>
    <mergeCell ref="E556:F556"/>
    <mergeCell ref="G556:H556"/>
    <mergeCell ref="I556:J556"/>
    <mergeCell ref="V556:W556"/>
    <mergeCell ref="Z556:AA556"/>
    <mergeCell ref="AB556:AC556"/>
    <mergeCell ref="AD556:AE556"/>
    <mergeCell ref="A557:B557"/>
    <mergeCell ref="AH491:AK491"/>
    <mergeCell ref="M492:P492"/>
    <mergeCell ref="AH494:AK494"/>
    <mergeCell ref="S504:T504"/>
    <mergeCell ref="V491:W491"/>
    <mergeCell ref="Z491:AA491"/>
    <mergeCell ref="AB491:AC491"/>
    <mergeCell ref="AD491:AE491"/>
    <mergeCell ref="V492:W492"/>
    <mergeCell ref="Z492:AA492"/>
    <mergeCell ref="AB457:AC457"/>
    <mergeCell ref="Z458:AA458"/>
    <mergeCell ref="AB458:AC458"/>
    <mergeCell ref="AD458:AE458"/>
    <mergeCell ref="V459:W459"/>
    <mergeCell ref="AJ457:AK457"/>
    <mergeCell ref="AL457:AM457"/>
    <mergeCell ref="AN457:AO457"/>
    <mergeCell ref="Q457:R457"/>
    <mergeCell ref="S457:T457"/>
    <mergeCell ref="V457:W457"/>
    <mergeCell ref="Z457:AA457"/>
    <mergeCell ref="AH495:AK495"/>
    <mergeCell ref="AD501:AE501"/>
    <mergeCell ref="A458:B458"/>
    <mergeCell ref="E458:F458"/>
    <mergeCell ref="G458:H458"/>
    <mergeCell ref="I458:J458"/>
    <mergeCell ref="O458:P458"/>
    <mergeCell ref="Q458:R458"/>
    <mergeCell ref="S458:T458"/>
    <mergeCell ref="V458:W458"/>
    <mergeCell ref="AJ458:AK458"/>
    <mergeCell ref="AL458:AM458"/>
    <mergeCell ref="AN458:AO458"/>
    <mergeCell ref="A459:B459"/>
    <mergeCell ref="E459:F459"/>
    <mergeCell ref="G459:H459"/>
    <mergeCell ref="I459:J459"/>
    <mergeCell ref="O459:P459"/>
    <mergeCell ref="Q459:R459"/>
    <mergeCell ref="S459:T459"/>
    <mergeCell ref="Z459:AA459"/>
    <mergeCell ref="AB459:AC459"/>
    <mergeCell ref="AD459:AE459"/>
    <mergeCell ref="AJ459:AK459"/>
    <mergeCell ref="AL459:AM459"/>
    <mergeCell ref="AN459:AO459"/>
    <mergeCell ref="A460:B460"/>
    <mergeCell ref="E460:F460"/>
    <mergeCell ref="G460:H460"/>
    <mergeCell ref="I460:J460"/>
    <mergeCell ref="O460:P460"/>
    <mergeCell ref="Q460:R460"/>
    <mergeCell ref="S460:T460"/>
    <mergeCell ref="V460:W460"/>
    <mergeCell ref="Z460:AA460"/>
    <mergeCell ref="AB460:AC460"/>
    <mergeCell ref="AD460:AE460"/>
    <mergeCell ref="AJ460:AK460"/>
    <mergeCell ref="AL460:AM460"/>
    <mergeCell ref="AN460:AO460"/>
    <mergeCell ref="A461:B461"/>
    <mergeCell ref="E461:F461"/>
    <mergeCell ref="E348:F348"/>
    <mergeCell ref="G348:H348"/>
    <mergeCell ref="I348:J348"/>
    <mergeCell ref="O348:P348"/>
    <mergeCell ref="Q348:R348"/>
    <mergeCell ref="S348:T348"/>
    <mergeCell ref="V348:W348"/>
    <mergeCell ref="Z348:AA348"/>
    <mergeCell ref="AB348:AC348"/>
    <mergeCell ref="AD348:AE348"/>
    <mergeCell ref="AJ348:AK348"/>
    <mergeCell ref="AL348:AM348"/>
    <mergeCell ref="AN348:AO348"/>
    <mergeCell ref="A349:B349"/>
    <mergeCell ref="E349:F349"/>
    <mergeCell ref="G349:H349"/>
    <mergeCell ref="I349:J349"/>
    <mergeCell ref="O349:P349"/>
    <mergeCell ref="Q349:R349"/>
    <mergeCell ref="AD349:AE349"/>
    <mergeCell ref="AJ349:AK349"/>
    <mergeCell ref="AL349:AM349"/>
    <mergeCell ref="AN453:AO453"/>
    <mergeCell ref="AI455:AI456"/>
    <mergeCell ref="AJ455:AK456"/>
    <mergeCell ref="AL455:AM456"/>
    <mergeCell ref="AN455:AO456"/>
    <mergeCell ref="AN454:AO454"/>
    <mergeCell ref="AH435:AK435"/>
    <mergeCell ref="M436:P436"/>
    <mergeCell ref="V435:W435"/>
    <mergeCell ref="Z435:AA435"/>
    <mergeCell ref="AB435:AC435"/>
    <mergeCell ref="AL453:AM453"/>
    <mergeCell ref="S406:T406"/>
    <mergeCell ref="V406:W406"/>
    <mergeCell ref="AB455:AC456"/>
    <mergeCell ref="AD455:AE455"/>
    <mergeCell ref="L453:L456"/>
    <mergeCell ref="M453:P454"/>
    <mergeCell ref="Q453:R453"/>
    <mergeCell ref="A406:B406"/>
    <mergeCell ref="E406:F406"/>
    <mergeCell ref="G406:H406"/>
    <mergeCell ref="I406:J406"/>
    <mergeCell ref="O406:P406"/>
    <mergeCell ref="Q406:R406"/>
    <mergeCell ref="Z406:AA406"/>
    <mergeCell ref="AB406:AC406"/>
    <mergeCell ref="AD406:AE406"/>
    <mergeCell ref="AJ406:AK406"/>
    <mergeCell ref="AL406:AM406"/>
    <mergeCell ref="AN406:AO406"/>
    <mergeCell ref="A407:B407"/>
    <mergeCell ref="E407:F407"/>
    <mergeCell ref="G407:H407"/>
    <mergeCell ref="I407:J407"/>
    <mergeCell ref="O407:P407"/>
    <mergeCell ref="Q407:R407"/>
    <mergeCell ref="A408:B408"/>
    <mergeCell ref="AB345:AC345"/>
    <mergeCell ref="AJ345:AK345"/>
    <mergeCell ref="AL345:AM345"/>
    <mergeCell ref="AN345:AO345"/>
    <mergeCell ref="AD345:AE345"/>
    <mergeCell ref="Q345:R345"/>
    <mergeCell ref="S345:T345"/>
    <mergeCell ref="S407:T407"/>
    <mergeCell ref="V407:W407"/>
    <mergeCell ref="A345:B345"/>
    <mergeCell ref="E345:F345"/>
    <mergeCell ref="G345:H345"/>
    <mergeCell ref="O345:P345"/>
    <mergeCell ref="I345:J345"/>
    <mergeCell ref="AL407:AM407"/>
    <mergeCell ref="Z407:AA407"/>
    <mergeCell ref="AB407:AC407"/>
    <mergeCell ref="AD407:AE407"/>
    <mergeCell ref="AJ407:AK407"/>
    <mergeCell ref="V341:W344"/>
    <mergeCell ref="X341:AA342"/>
    <mergeCell ref="AB341:AC341"/>
    <mergeCell ref="AD341:AE342"/>
    <mergeCell ref="AH341:AK342"/>
    <mergeCell ref="V345:W345"/>
    <mergeCell ref="Z345:AA345"/>
    <mergeCell ref="AL341:AM341"/>
    <mergeCell ref="AN341:AO341"/>
    <mergeCell ref="G343:H344"/>
    <mergeCell ref="I343:J343"/>
    <mergeCell ref="I344:J344"/>
    <mergeCell ref="A348:B348"/>
    <mergeCell ref="Z346:AA346"/>
    <mergeCell ref="AB346:AC346"/>
    <mergeCell ref="AD346:AE346"/>
    <mergeCell ref="AJ346:AK346"/>
    <mergeCell ref="AG397:AG400"/>
    <mergeCell ref="V397:W400"/>
    <mergeCell ref="X397:AA398"/>
    <mergeCell ref="AB397:AC397"/>
    <mergeCell ref="AD397:AE398"/>
    <mergeCell ref="AH397:AK398"/>
    <mergeCell ref="Y399:Y400"/>
    <mergeCell ref="Z399:AA400"/>
    <mergeCell ref="AB399:AC400"/>
    <mergeCell ref="AD399:AE399"/>
    <mergeCell ref="AL397:AM397"/>
    <mergeCell ref="AN397:AO397"/>
    <mergeCell ref="AI399:AI400"/>
    <mergeCell ref="AJ399:AK400"/>
    <mergeCell ref="AL399:AM400"/>
    <mergeCell ref="AN399:AO400"/>
    <mergeCell ref="AL398:AM398"/>
    <mergeCell ref="AN398:AO398"/>
    <mergeCell ref="E399:F400"/>
    <mergeCell ref="G399:H400"/>
    <mergeCell ref="I399:J399"/>
    <mergeCell ref="I400:J400"/>
    <mergeCell ref="AD400:AE400"/>
    <mergeCell ref="L397:L400"/>
    <mergeCell ref="M397:P398"/>
    <mergeCell ref="Q397:R397"/>
    <mergeCell ref="S397:T397"/>
    <mergeCell ref="N399:N400"/>
    <mergeCell ref="AN392:AO392"/>
    <mergeCell ref="A393:U393"/>
    <mergeCell ref="V393:AO393"/>
    <mergeCell ref="A395:T395"/>
    <mergeCell ref="V395:AO395"/>
    <mergeCell ref="O399:P400"/>
    <mergeCell ref="Q399:R400"/>
    <mergeCell ref="G397:H397"/>
    <mergeCell ref="I397:J398"/>
    <mergeCell ref="D399:D400"/>
    <mergeCell ref="AN336:AO336"/>
    <mergeCell ref="A337:U337"/>
    <mergeCell ref="V337:AO337"/>
    <mergeCell ref="AH323:AK323"/>
    <mergeCell ref="M324:P324"/>
    <mergeCell ref="AH326:AK326"/>
    <mergeCell ref="S336:T336"/>
    <mergeCell ref="V323:W323"/>
    <mergeCell ref="Z323:AA323"/>
    <mergeCell ref="AB323:AC323"/>
    <mergeCell ref="AD323:AE323"/>
    <mergeCell ref="V324:W324"/>
    <mergeCell ref="Z324:AA324"/>
    <mergeCell ref="AB289:AC289"/>
    <mergeCell ref="AJ289:AK289"/>
    <mergeCell ref="AL289:AM289"/>
    <mergeCell ref="AD321:AE321"/>
    <mergeCell ref="AD319:AE319"/>
    <mergeCell ref="AB290:AC290"/>
    <mergeCell ref="AD290:AE290"/>
    <mergeCell ref="AN289:AO289"/>
    <mergeCell ref="AD289:AE289"/>
    <mergeCell ref="Q289:R289"/>
    <mergeCell ref="S289:T289"/>
    <mergeCell ref="V289:W289"/>
    <mergeCell ref="Z289:AA289"/>
    <mergeCell ref="O317:P317"/>
    <mergeCell ref="Q317:R317"/>
    <mergeCell ref="S317:T317"/>
    <mergeCell ref="V317:W317"/>
    <mergeCell ref="Z317:AA317"/>
    <mergeCell ref="AB320:AC320"/>
    <mergeCell ref="Z319:AA319"/>
    <mergeCell ref="Q318:R318"/>
    <mergeCell ref="S318:T318"/>
    <mergeCell ref="V318:W318"/>
    <mergeCell ref="AH327:AK327"/>
    <mergeCell ref="AD333:AE333"/>
    <mergeCell ref="AN280:AO280"/>
    <mergeCell ref="AJ311:AK311"/>
    <mergeCell ref="AL311:AM311"/>
    <mergeCell ref="AJ290:AK290"/>
    <mergeCell ref="AL290:AM290"/>
    <mergeCell ref="AN290:AO290"/>
    <mergeCell ref="AL291:AM291"/>
    <mergeCell ref="AN291:AO291"/>
    <mergeCell ref="A291:B291"/>
    <mergeCell ref="E291:F291"/>
    <mergeCell ref="G291:H291"/>
    <mergeCell ref="I291:J291"/>
    <mergeCell ref="O291:P291"/>
    <mergeCell ref="Q291:R291"/>
    <mergeCell ref="S291:T291"/>
    <mergeCell ref="V291:W291"/>
    <mergeCell ref="Z291:AA291"/>
    <mergeCell ref="AB291:AC291"/>
    <mergeCell ref="AD291:AE291"/>
    <mergeCell ref="AJ291:AK291"/>
    <mergeCell ref="A292:B292"/>
    <mergeCell ref="E292:F292"/>
    <mergeCell ref="G292:H292"/>
    <mergeCell ref="I292:J292"/>
    <mergeCell ref="O292:P292"/>
    <mergeCell ref="AL285:AM285"/>
    <mergeCell ref="Y287:Y288"/>
    <mergeCell ref="Z287:AA288"/>
    <mergeCell ref="AB287:AC288"/>
    <mergeCell ref="AD287:AE287"/>
    <mergeCell ref="AN285:AO285"/>
    <mergeCell ref="AI287:AI288"/>
    <mergeCell ref="AJ287:AK288"/>
    <mergeCell ref="AL287:AM288"/>
    <mergeCell ref="AN287:AO288"/>
    <mergeCell ref="AL286:AM286"/>
    <mergeCell ref="AN286:AO286"/>
    <mergeCell ref="AH285:AK286"/>
    <mergeCell ref="AH215:AK215"/>
    <mergeCell ref="AG285:AG288"/>
    <mergeCell ref="V285:W288"/>
    <mergeCell ref="X285:AA286"/>
    <mergeCell ref="AB285:AC285"/>
    <mergeCell ref="AD285:AE286"/>
    <mergeCell ref="V269:W269"/>
    <mergeCell ref="Z269:AA269"/>
    <mergeCell ref="AB269:AC269"/>
    <mergeCell ref="AD269:AE269"/>
    <mergeCell ref="G285:H285"/>
    <mergeCell ref="I285:J286"/>
    <mergeCell ref="D287:D288"/>
    <mergeCell ref="G269:H269"/>
    <mergeCell ref="I269:J269"/>
    <mergeCell ref="M269:P269"/>
    <mergeCell ref="I274:J274"/>
    <mergeCell ref="C285:F286"/>
    <mergeCell ref="I270:J270"/>
    <mergeCell ref="E287:F288"/>
    <mergeCell ref="A270:B270"/>
    <mergeCell ref="E270:F270"/>
    <mergeCell ref="G270:H270"/>
    <mergeCell ref="A274:B274"/>
    <mergeCell ref="E274:F274"/>
    <mergeCell ref="G274:H274"/>
    <mergeCell ref="V274:W274"/>
    <mergeCell ref="Z274:AA274"/>
    <mergeCell ref="AB274:AC274"/>
    <mergeCell ref="AD274:AE274"/>
    <mergeCell ref="A275:B275"/>
    <mergeCell ref="E275:F275"/>
    <mergeCell ref="G275:H275"/>
    <mergeCell ref="I275:J275"/>
    <mergeCell ref="V275:W275"/>
    <mergeCell ref="AH267:AK267"/>
    <mergeCell ref="M268:P268"/>
    <mergeCell ref="AH270:AK270"/>
    <mergeCell ref="S280:T280"/>
    <mergeCell ref="V267:W267"/>
    <mergeCell ref="Z267:AA267"/>
    <mergeCell ref="AB267:AC267"/>
    <mergeCell ref="AD267:AE267"/>
    <mergeCell ref="V268:W268"/>
    <mergeCell ref="M270:P270"/>
    <mergeCell ref="Z220:AA220"/>
    <mergeCell ref="AB219:AC219"/>
    <mergeCell ref="AD219:AE219"/>
    <mergeCell ref="AB220:AC220"/>
    <mergeCell ref="AD220:AE220"/>
    <mergeCell ref="A220:B220"/>
    <mergeCell ref="E220:F220"/>
    <mergeCell ref="G220:H220"/>
    <mergeCell ref="I220:J220"/>
    <mergeCell ref="AH211:AK211"/>
    <mergeCell ref="M212:P212"/>
    <mergeCell ref="AH214:AK214"/>
    <mergeCell ref="S224:T224"/>
    <mergeCell ref="V211:W211"/>
    <mergeCell ref="Z211:AA211"/>
    <mergeCell ref="AB211:AC211"/>
    <mergeCell ref="AD211:AE211"/>
    <mergeCell ref="V220:W220"/>
    <mergeCell ref="V221:W221"/>
    <mergeCell ref="A212:B212"/>
    <mergeCell ref="E212:F212"/>
    <mergeCell ref="G212:H212"/>
    <mergeCell ref="I212:J212"/>
    <mergeCell ref="AB221:AC221"/>
    <mergeCell ref="AD221:AE221"/>
    <mergeCell ref="E221:F221"/>
    <mergeCell ref="G221:H221"/>
    <mergeCell ref="I221:J221"/>
    <mergeCell ref="Z221:AA221"/>
    <mergeCell ref="I213:J213"/>
    <mergeCell ref="M213:P213"/>
    <mergeCell ref="V213:W213"/>
    <mergeCell ref="Z213:AA213"/>
    <mergeCell ref="AB213:AC213"/>
    <mergeCell ref="V212:W212"/>
    <mergeCell ref="Z212:AA212"/>
    <mergeCell ref="Z216:AA216"/>
    <mergeCell ref="AD213:AE213"/>
    <mergeCell ref="A214:B214"/>
    <mergeCell ref="E214:F214"/>
    <mergeCell ref="G214:H214"/>
    <mergeCell ref="I214:J214"/>
    <mergeCell ref="M214:P214"/>
    <mergeCell ref="V214:W214"/>
    <mergeCell ref="Z214:AA214"/>
    <mergeCell ref="A213:B213"/>
    <mergeCell ref="AD216:AE216"/>
    <mergeCell ref="AH216:AK216"/>
    <mergeCell ref="Z217:AA217"/>
    <mergeCell ref="AB217:AC217"/>
    <mergeCell ref="AD217:AE217"/>
    <mergeCell ref="A216:B216"/>
    <mergeCell ref="E216:F216"/>
    <mergeCell ref="G216:H216"/>
    <mergeCell ref="I216:J216"/>
    <mergeCell ref="V216:W216"/>
    <mergeCell ref="A217:B217"/>
    <mergeCell ref="E217:F217"/>
    <mergeCell ref="G217:H217"/>
    <mergeCell ref="I217:J217"/>
    <mergeCell ref="V217:W217"/>
    <mergeCell ref="A218:B218"/>
    <mergeCell ref="E218:F218"/>
    <mergeCell ref="G218:H218"/>
    <mergeCell ref="I218:J218"/>
    <mergeCell ref="V218:W218"/>
    <mergeCell ref="A219:B219"/>
    <mergeCell ref="E219:F219"/>
    <mergeCell ref="G219:H219"/>
    <mergeCell ref="I219:J219"/>
    <mergeCell ref="V219:W219"/>
    <mergeCell ref="Z219:AA219"/>
    <mergeCell ref="AG173:AG176"/>
    <mergeCell ref="V173:W176"/>
    <mergeCell ref="X173:AA174"/>
    <mergeCell ref="AB173:AC173"/>
    <mergeCell ref="AD173:AE174"/>
    <mergeCell ref="Y175:Y176"/>
    <mergeCell ref="Z175:AA176"/>
    <mergeCell ref="AB175:AC176"/>
    <mergeCell ref="AH173:AK174"/>
    <mergeCell ref="AL173:AM173"/>
    <mergeCell ref="AN173:AO173"/>
    <mergeCell ref="AI175:AI176"/>
    <mergeCell ref="AJ175:AK176"/>
    <mergeCell ref="AL175:AM176"/>
    <mergeCell ref="AN175:AO176"/>
    <mergeCell ref="AL174:AM174"/>
    <mergeCell ref="AN174:AO174"/>
    <mergeCell ref="A172:T172"/>
    <mergeCell ref="G174:H174"/>
    <mergeCell ref="Q174:R174"/>
    <mergeCell ref="S174:T174"/>
    <mergeCell ref="AB174:AC174"/>
    <mergeCell ref="L173:L176"/>
    <mergeCell ref="M173:P174"/>
    <mergeCell ref="Q173:R173"/>
    <mergeCell ref="C173:F174"/>
    <mergeCell ref="G173:H173"/>
    <mergeCell ref="E175:F176"/>
    <mergeCell ref="G175:H176"/>
    <mergeCell ref="I175:J175"/>
    <mergeCell ref="I176:J176"/>
    <mergeCell ref="AD175:AE175"/>
    <mergeCell ref="AD176:AE176"/>
    <mergeCell ref="AH158:AK158"/>
    <mergeCell ref="V164:W164"/>
    <mergeCell ref="S168:T168"/>
    <mergeCell ref="AN168:AO168"/>
    <mergeCell ref="AD158:AE158"/>
    <mergeCell ref="AD159:AE159"/>
    <mergeCell ref="AH159:AK159"/>
    <mergeCell ref="V160:W160"/>
    <mergeCell ref="Z160:AA160"/>
    <mergeCell ref="AB160:AC160"/>
    <mergeCell ref="AN149:AO149"/>
    <mergeCell ref="AH155:AK155"/>
    <mergeCell ref="M157:P157"/>
    <mergeCell ref="AB149:AC149"/>
    <mergeCell ref="AD149:AE149"/>
    <mergeCell ref="AJ149:AK149"/>
    <mergeCell ref="AL149:AM149"/>
    <mergeCell ref="O150:P150"/>
    <mergeCell ref="Q150:R150"/>
    <mergeCell ref="Z155:AA155"/>
    <mergeCell ref="AB155:AC155"/>
    <mergeCell ref="M159:P159"/>
    <mergeCell ref="V159:W159"/>
    <mergeCell ref="Z159:AA159"/>
    <mergeCell ref="AB159:AC159"/>
    <mergeCell ref="AD162:AE162"/>
    <mergeCell ref="Z156:AA156"/>
    <mergeCell ref="AB156:AC156"/>
    <mergeCell ref="AD156:AE156"/>
    <mergeCell ref="V155:W155"/>
    <mergeCell ref="AD165:AE165"/>
    <mergeCell ref="D119:D120"/>
    <mergeCell ref="E119:F120"/>
    <mergeCell ref="G119:H120"/>
    <mergeCell ref="I119:J119"/>
    <mergeCell ref="I120:J120"/>
    <mergeCell ref="L117:L120"/>
    <mergeCell ref="M117:P118"/>
    <mergeCell ref="Q117:R117"/>
    <mergeCell ref="S117:T117"/>
    <mergeCell ref="AN150:AO150"/>
    <mergeCell ref="AH160:AK160"/>
    <mergeCell ref="AB166:AC166"/>
    <mergeCell ref="AD166:AE166"/>
    <mergeCell ref="E166:F166"/>
    <mergeCell ref="G166:H166"/>
    <mergeCell ref="I166:J166"/>
    <mergeCell ref="Z166:AA166"/>
    <mergeCell ref="Z150:AA150"/>
    <mergeCell ref="Z151:AA151"/>
    <mergeCell ref="AN122:AO122"/>
    <mergeCell ref="AN148:AO148"/>
    <mergeCell ref="AL65:AM65"/>
    <mergeCell ref="AN65:AO65"/>
    <mergeCell ref="AD65:AE65"/>
    <mergeCell ref="AD120:AE120"/>
    <mergeCell ref="AL117:AM117"/>
    <mergeCell ref="AD66:AE66"/>
    <mergeCell ref="S68:T68"/>
    <mergeCell ref="V68:W68"/>
    <mergeCell ref="Z68:AA68"/>
    <mergeCell ref="AG117:AG120"/>
    <mergeCell ref="V117:W120"/>
    <mergeCell ref="X117:AA118"/>
    <mergeCell ref="Y119:Y120"/>
    <mergeCell ref="Z119:AA120"/>
    <mergeCell ref="AB119:AC120"/>
    <mergeCell ref="AD119:AE119"/>
    <mergeCell ref="Q65:R65"/>
    <mergeCell ref="S65:T65"/>
    <mergeCell ref="V65:W65"/>
    <mergeCell ref="Z65:AA65"/>
    <mergeCell ref="AD106:AE106"/>
    <mergeCell ref="AD109:AE109"/>
    <mergeCell ref="AL119:AM120"/>
    <mergeCell ref="AN119:AO120"/>
    <mergeCell ref="AL118:AM118"/>
    <mergeCell ref="AN118:AO118"/>
    <mergeCell ref="N119:N120"/>
    <mergeCell ref="G117:H117"/>
    <mergeCell ref="I117:J118"/>
    <mergeCell ref="AB117:AC117"/>
    <mergeCell ref="AD117:AE118"/>
    <mergeCell ref="AH117:AK118"/>
    <mergeCell ref="G65:H65"/>
    <mergeCell ref="O65:P65"/>
    <mergeCell ref="I65:J65"/>
    <mergeCell ref="AB110:AC110"/>
    <mergeCell ref="AD110:AE110"/>
    <mergeCell ref="A116:T116"/>
    <mergeCell ref="A66:B66"/>
    <mergeCell ref="E66:F66"/>
    <mergeCell ref="G66:H66"/>
    <mergeCell ref="I66:J66"/>
    <mergeCell ref="E110:F110"/>
    <mergeCell ref="G110:H110"/>
    <mergeCell ref="I110:J110"/>
    <mergeCell ref="Z110:AA110"/>
    <mergeCell ref="S112:T112"/>
    <mergeCell ref="A113:U113"/>
    <mergeCell ref="Q66:R66"/>
    <mergeCell ref="S66:T66"/>
    <mergeCell ref="V66:W66"/>
    <mergeCell ref="Z66:AA66"/>
    <mergeCell ref="AB66:AC66"/>
    <mergeCell ref="G118:H118"/>
    <mergeCell ref="Q118:R118"/>
    <mergeCell ref="S118:T118"/>
    <mergeCell ref="AB118:AC118"/>
    <mergeCell ref="AJ66:AK66"/>
    <mergeCell ref="AL66:AM66"/>
    <mergeCell ref="AN66:AO66"/>
    <mergeCell ref="A67:B67"/>
    <mergeCell ref="E67:F67"/>
    <mergeCell ref="G67:H67"/>
    <mergeCell ref="AJ67:AK67"/>
    <mergeCell ref="AL67:AM67"/>
    <mergeCell ref="AN67:AO67"/>
    <mergeCell ref="O66:P66"/>
    <mergeCell ref="AG61:AG64"/>
    <mergeCell ref="AD61:AE62"/>
    <mergeCell ref="Y63:Y64"/>
    <mergeCell ref="Z63:AA64"/>
    <mergeCell ref="AB63:AC64"/>
    <mergeCell ref="AH61:AK62"/>
    <mergeCell ref="AD63:AE63"/>
    <mergeCell ref="AD64:AE64"/>
    <mergeCell ref="AL61:AM61"/>
    <mergeCell ref="AN61:AO61"/>
    <mergeCell ref="AI63:AI64"/>
    <mergeCell ref="AJ63:AK64"/>
    <mergeCell ref="AL63:AM64"/>
    <mergeCell ref="AN63:AO64"/>
    <mergeCell ref="V61:W64"/>
    <mergeCell ref="X61:AA62"/>
    <mergeCell ref="AB61:AC61"/>
    <mergeCell ref="I64:J64"/>
    <mergeCell ref="L61:L64"/>
    <mergeCell ref="M61:P62"/>
    <mergeCell ref="Q61:R61"/>
    <mergeCell ref="N63:N64"/>
    <mergeCell ref="O63:P64"/>
    <mergeCell ref="AB65:AC65"/>
    <mergeCell ref="AJ65:AK65"/>
    <mergeCell ref="AN9:AO9"/>
    <mergeCell ref="M46:P46"/>
    <mergeCell ref="AH46:AK46"/>
    <mergeCell ref="Q9:R9"/>
    <mergeCell ref="S9:T9"/>
    <mergeCell ref="V9:W9"/>
    <mergeCell ref="Z9:AA9"/>
    <mergeCell ref="S63:T64"/>
    <mergeCell ref="AJ9:AK9"/>
    <mergeCell ref="V59:AO59"/>
    <mergeCell ref="A60:T60"/>
    <mergeCell ref="A59:T59"/>
    <mergeCell ref="G62:H62"/>
    <mergeCell ref="Q62:R62"/>
    <mergeCell ref="S62:T62"/>
    <mergeCell ref="AB62:AC62"/>
    <mergeCell ref="AL62:AM62"/>
    <mergeCell ref="AN62:AO62"/>
    <mergeCell ref="S61:T61"/>
    <mergeCell ref="A61:B64"/>
    <mergeCell ref="C61:F62"/>
    <mergeCell ref="G61:H61"/>
    <mergeCell ref="I61:J62"/>
    <mergeCell ref="D63:D64"/>
    <mergeCell ref="E63:F64"/>
    <mergeCell ref="G63:H64"/>
    <mergeCell ref="I63:J63"/>
    <mergeCell ref="Q63:R64"/>
    <mergeCell ref="A65:B65"/>
    <mergeCell ref="E65:F65"/>
    <mergeCell ref="AD11:AE11"/>
    <mergeCell ref="AJ11:AK11"/>
    <mergeCell ref="A10:B10"/>
    <mergeCell ref="E10:F10"/>
    <mergeCell ref="G10:H10"/>
    <mergeCell ref="I10:J10"/>
    <mergeCell ref="V10:W10"/>
    <mergeCell ref="Z10:AA10"/>
    <mergeCell ref="AB10:AC10"/>
    <mergeCell ref="A3:T3"/>
    <mergeCell ref="V3:AO3"/>
    <mergeCell ref="A5:B8"/>
    <mergeCell ref="C5:F6"/>
    <mergeCell ref="G5:H5"/>
    <mergeCell ref="I5:J6"/>
    <mergeCell ref="L5:L8"/>
    <mergeCell ref="M5:P6"/>
    <mergeCell ref="Q5:R5"/>
    <mergeCell ref="S5:T5"/>
    <mergeCell ref="V4:AO4"/>
    <mergeCell ref="G6:H6"/>
    <mergeCell ref="Q6:R6"/>
    <mergeCell ref="S6:T6"/>
    <mergeCell ref="A4:T4"/>
    <mergeCell ref="AB5:AC5"/>
    <mergeCell ref="AD5:AE6"/>
    <mergeCell ref="V5:W8"/>
    <mergeCell ref="X5:AA6"/>
    <mergeCell ref="E7:F8"/>
    <mergeCell ref="AL6:AM6"/>
    <mergeCell ref="AN6:AO6"/>
    <mergeCell ref="AH5:AK6"/>
    <mergeCell ref="AL5:AM5"/>
    <mergeCell ref="AN5:AO5"/>
    <mergeCell ref="AI7:AI8"/>
    <mergeCell ref="AJ7:AK8"/>
    <mergeCell ref="AL7:AM8"/>
    <mergeCell ref="AN7:AO8"/>
    <mergeCell ref="AG5:AG8"/>
    <mergeCell ref="AB6:AC6"/>
    <mergeCell ref="AB7:AC8"/>
    <mergeCell ref="AD7:AE7"/>
    <mergeCell ref="AD8:AE8"/>
    <mergeCell ref="D7:D8"/>
    <mergeCell ref="S7:T8"/>
    <mergeCell ref="G7:H8"/>
    <mergeCell ref="I7:J7"/>
    <mergeCell ref="N7:N8"/>
    <mergeCell ref="O10:P10"/>
    <mergeCell ref="Q10:R10"/>
    <mergeCell ref="S10:T10"/>
    <mergeCell ref="I8:J8"/>
    <mergeCell ref="I9:J9"/>
    <mergeCell ref="Z7:AA8"/>
    <mergeCell ref="Y7:Y8"/>
    <mergeCell ref="AD10:AE10"/>
    <mergeCell ref="O7:P8"/>
    <mergeCell ref="Q7:R8"/>
    <mergeCell ref="AL11:AM11"/>
    <mergeCell ref="AN11:AO11"/>
    <mergeCell ref="A12:B12"/>
    <mergeCell ref="E12:F12"/>
    <mergeCell ref="G12:H12"/>
    <mergeCell ref="I12:J12"/>
    <mergeCell ref="O12:P12"/>
    <mergeCell ref="Q12:R12"/>
    <mergeCell ref="S12:T12"/>
    <mergeCell ref="V12:W12"/>
    <mergeCell ref="Z12:AA12"/>
    <mergeCell ref="AB12:AC12"/>
    <mergeCell ref="AD12:AE12"/>
    <mergeCell ref="AJ12:AK12"/>
    <mergeCell ref="AL12:AM12"/>
    <mergeCell ref="AN12:AO12"/>
    <mergeCell ref="A13:B13"/>
    <mergeCell ref="E13:F13"/>
    <mergeCell ref="G13:H13"/>
    <mergeCell ref="I13:J13"/>
    <mergeCell ref="O13:P13"/>
    <mergeCell ref="Q13:R13"/>
    <mergeCell ref="S13:T13"/>
    <mergeCell ref="V13:W13"/>
    <mergeCell ref="Z13:AA13"/>
    <mergeCell ref="AB13:AC13"/>
    <mergeCell ref="AD13:AE13"/>
    <mergeCell ref="AJ13:AK13"/>
    <mergeCell ref="AL13:AM13"/>
    <mergeCell ref="AN13:AO13"/>
    <mergeCell ref="A9:B9"/>
    <mergeCell ref="E9:F9"/>
    <mergeCell ref="G9:H9"/>
    <mergeCell ref="O9:P9"/>
    <mergeCell ref="AL9:AM9"/>
    <mergeCell ref="AD9:AE9"/>
    <mergeCell ref="AB9:AC9"/>
    <mergeCell ref="AJ10:AK10"/>
    <mergeCell ref="AL10:AM10"/>
    <mergeCell ref="AN10:AO10"/>
    <mergeCell ref="A11:B11"/>
    <mergeCell ref="E11:F11"/>
    <mergeCell ref="G11:H11"/>
    <mergeCell ref="I11:J11"/>
    <mergeCell ref="O11:P11"/>
    <mergeCell ref="Q11:R11"/>
    <mergeCell ref="S11:T11"/>
    <mergeCell ref="V11:W11"/>
    <mergeCell ref="Z11:AA11"/>
    <mergeCell ref="AB11:AC11"/>
    <mergeCell ref="A14:B14"/>
    <mergeCell ref="E14:F14"/>
    <mergeCell ref="G14:H14"/>
    <mergeCell ref="I14:J14"/>
    <mergeCell ref="O14:P14"/>
    <mergeCell ref="Q14:R14"/>
    <mergeCell ref="S14:T14"/>
    <mergeCell ref="V14:W14"/>
    <mergeCell ref="Z14:AA14"/>
    <mergeCell ref="AB14:AC14"/>
    <mergeCell ref="AD14:AE14"/>
    <mergeCell ref="AJ14:AK14"/>
    <mergeCell ref="AL14:AM14"/>
    <mergeCell ref="AN14:AO14"/>
    <mergeCell ref="A15:B15"/>
    <mergeCell ref="E15:F15"/>
    <mergeCell ref="G15:H15"/>
    <mergeCell ref="I15:J15"/>
    <mergeCell ref="O15:P15"/>
    <mergeCell ref="Q15:R15"/>
    <mergeCell ref="S15:T15"/>
    <mergeCell ref="V15:W15"/>
    <mergeCell ref="Z15:AA15"/>
    <mergeCell ref="AB15:AC15"/>
    <mergeCell ref="AD15:AE15"/>
    <mergeCell ref="AJ15:AK15"/>
    <mergeCell ref="AL15:AM15"/>
    <mergeCell ref="AN15:AO15"/>
    <mergeCell ref="A16:B16"/>
    <mergeCell ref="E16:F16"/>
    <mergeCell ref="G16:H16"/>
    <mergeCell ref="I16:J16"/>
    <mergeCell ref="O16:P16"/>
    <mergeCell ref="Q16:R16"/>
    <mergeCell ref="S16:T16"/>
    <mergeCell ref="V16:W16"/>
    <mergeCell ref="Z16:AA16"/>
    <mergeCell ref="AB16:AC16"/>
    <mergeCell ref="AD16:AE16"/>
    <mergeCell ref="AJ16:AK16"/>
    <mergeCell ref="AL16:AM16"/>
    <mergeCell ref="AN16:AO16"/>
    <mergeCell ref="A17:B17"/>
    <mergeCell ref="E17:F17"/>
    <mergeCell ref="G17:H17"/>
    <mergeCell ref="I17:J17"/>
    <mergeCell ref="O17:P17"/>
    <mergeCell ref="Q17:R17"/>
    <mergeCell ref="S17:T17"/>
    <mergeCell ref="V17:W17"/>
    <mergeCell ref="Z17:AA17"/>
    <mergeCell ref="AB17:AC17"/>
    <mergeCell ref="AD17:AE17"/>
    <mergeCell ref="AJ17:AK17"/>
    <mergeCell ref="AL17:AM17"/>
    <mergeCell ref="AN17:AO17"/>
    <mergeCell ref="A18:B18"/>
    <mergeCell ref="E18:F18"/>
    <mergeCell ref="G18:H18"/>
    <mergeCell ref="I18:J18"/>
    <mergeCell ref="O18:P18"/>
    <mergeCell ref="Q18:R18"/>
    <mergeCell ref="S18:T18"/>
    <mergeCell ref="V18:W18"/>
    <mergeCell ref="Z18:AA18"/>
    <mergeCell ref="AB18:AC18"/>
    <mergeCell ref="AD18:AE18"/>
    <mergeCell ref="AJ18:AK18"/>
    <mergeCell ref="AL18:AM18"/>
    <mergeCell ref="AN18:AO18"/>
    <mergeCell ref="A19:B19"/>
    <mergeCell ref="E19:F19"/>
    <mergeCell ref="G19:H19"/>
    <mergeCell ref="I19:J19"/>
    <mergeCell ref="O19:P19"/>
    <mergeCell ref="Q19:R19"/>
    <mergeCell ref="S19:T19"/>
    <mergeCell ref="V19:W19"/>
    <mergeCell ref="Z19:AA19"/>
    <mergeCell ref="AB19:AC19"/>
    <mergeCell ref="AD19:AE19"/>
    <mergeCell ref="AJ19:AK19"/>
    <mergeCell ref="AL19:AM19"/>
    <mergeCell ref="AN19:AO19"/>
    <mergeCell ref="A20:B20"/>
    <mergeCell ref="E20:F20"/>
    <mergeCell ref="G20:H20"/>
    <mergeCell ref="I20:J20"/>
    <mergeCell ref="O20:P20"/>
    <mergeCell ref="Q20:R20"/>
    <mergeCell ref="S20:T20"/>
    <mergeCell ref="V20:W20"/>
    <mergeCell ref="Z20:AA20"/>
    <mergeCell ref="AB20:AC20"/>
    <mergeCell ref="AD20:AE20"/>
    <mergeCell ref="AJ20:AK20"/>
    <mergeCell ref="AL20:AM20"/>
    <mergeCell ref="AN20:AO20"/>
    <mergeCell ref="A21:B21"/>
    <mergeCell ref="E21:F21"/>
    <mergeCell ref="G21:H21"/>
    <mergeCell ref="I21:J21"/>
    <mergeCell ref="O21:P21"/>
    <mergeCell ref="Q21:R21"/>
    <mergeCell ref="S21:T21"/>
    <mergeCell ref="V21:W21"/>
    <mergeCell ref="Z21:AA21"/>
    <mergeCell ref="AB21:AC21"/>
    <mergeCell ref="AD21:AE21"/>
    <mergeCell ref="AJ21:AK21"/>
    <mergeCell ref="AL21:AM21"/>
    <mergeCell ref="AN21:AO21"/>
    <mergeCell ref="A22:B22"/>
    <mergeCell ref="E22:F22"/>
    <mergeCell ref="G22:H22"/>
    <mergeCell ref="I22:J22"/>
    <mergeCell ref="O22:P22"/>
    <mergeCell ref="Q22:R22"/>
    <mergeCell ref="S22:T22"/>
    <mergeCell ref="V22:W22"/>
    <mergeCell ref="Z22:AA22"/>
    <mergeCell ref="AB22:AC22"/>
    <mergeCell ref="AD22:AE22"/>
    <mergeCell ref="AJ22:AK22"/>
    <mergeCell ref="AL22:AM22"/>
    <mergeCell ref="AN22:AO22"/>
    <mergeCell ref="A23:B23"/>
    <mergeCell ref="E23:F23"/>
    <mergeCell ref="G23:H23"/>
    <mergeCell ref="I23:J23"/>
    <mergeCell ref="O23:P23"/>
    <mergeCell ref="Q23:R23"/>
    <mergeCell ref="S23:T23"/>
    <mergeCell ref="V23:W23"/>
    <mergeCell ref="Z23:AA23"/>
    <mergeCell ref="AB23:AC23"/>
    <mergeCell ref="AD23:AE23"/>
    <mergeCell ref="AJ23:AK23"/>
    <mergeCell ref="AL23:AM23"/>
    <mergeCell ref="AN23:AO23"/>
    <mergeCell ref="A24:B24"/>
    <mergeCell ref="E24:F24"/>
    <mergeCell ref="G24:H24"/>
    <mergeCell ref="I24:J24"/>
    <mergeCell ref="O24:P24"/>
    <mergeCell ref="Q24:R24"/>
    <mergeCell ref="S24:T24"/>
    <mergeCell ref="V24:W24"/>
    <mergeCell ref="Z24:AA24"/>
    <mergeCell ref="AB24:AC24"/>
    <mergeCell ref="AD24:AE24"/>
    <mergeCell ref="AJ24:AK24"/>
    <mergeCell ref="AL24:AM24"/>
    <mergeCell ref="AN24:AO24"/>
    <mergeCell ref="A25:B25"/>
    <mergeCell ref="E25:F25"/>
    <mergeCell ref="G25:H25"/>
    <mergeCell ref="I25:J25"/>
    <mergeCell ref="O25:P25"/>
    <mergeCell ref="Q25:R25"/>
    <mergeCell ref="S25:T25"/>
    <mergeCell ref="V25:W25"/>
    <mergeCell ref="Z25:AA25"/>
    <mergeCell ref="AB25:AC25"/>
    <mergeCell ref="AD25:AE25"/>
    <mergeCell ref="AJ25:AK25"/>
    <mergeCell ref="AL25:AM25"/>
    <mergeCell ref="AN25:AO25"/>
    <mergeCell ref="A26:B26"/>
    <mergeCell ref="E26:F26"/>
    <mergeCell ref="G26:H26"/>
    <mergeCell ref="I26:J26"/>
    <mergeCell ref="O26:P26"/>
    <mergeCell ref="Q26:R26"/>
    <mergeCell ref="S26:T26"/>
    <mergeCell ref="V26:W26"/>
    <mergeCell ref="Z26:AA26"/>
    <mergeCell ref="AB26:AC26"/>
    <mergeCell ref="AD26:AE26"/>
    <mergeCell ref="AJ26:AK26"/>
    <mergeCell ref="AL26:AM26"/>
    <mergeCell ref="AN26:AO26"/>
    <mergeCell ref="A27:B27"/>
    <mergeCell ref="E27:F27"/>
    <mergeCell ref="G27:H27"/>
    <mergeCell ref="I27:J27"/>
    <mergeCell ref="O27:P27"/>
    <mergeCell ref="Q27:R27"/>
    <mergeCell ref="S27:T27"/>
    <mergeCell ref="V27:W27"/>
    <mergeCell ref="Z27:AA27"/>
    <mergeCell ref="AB27:AC27"/>
    <mergeCell ref="AD27:AE27"/>
    <mergeCell ref="AJ27:AK27"/>
    <mergeCell ref="AL27:AM27"/>
    <mergeCell ref="AN27:AO27"/>
    <mergeCell ref="A28:B28"/>
    <mergeCell ref="E28:F28"/>
    <mergeCell ref="G28:H28"/>
    <mergeCell ref="I28:J28"/>
    <mergeCell ref="O28:P28"/>
    <mergeCell ref="Q28:R28"/>
    <mergeCell ref="S28:T28"/>
    <mergeCell ref="V28:W28"/>
    <mergeCell ref="Z28:AA28"/>
    <mergeCell ref="AB28:AC28"/>
    <mergeCell ref="AD28:AE28"/>
    <mergeCell ref="AJ28:AK28"/>
    <mergeCell ref="AL28:AM28"/>
    <mergeCell ref="AN28:AO28"/>
    <mergeCell ref="A29:B29"/>
    <mergeCell ref="E29:F29"/>
    <mergeCell ref="G29:H29"/>
    <mergeCell ref="I29:J29"/>
    <mergeCell ref="O29:P29"/>
    <mergeCell ref="Q29:R29"/>
    <mergeCell ref="S29:T29"/>
    <mergeCell ref="V29:W29"/>
    <mergeCell ref="Z29:AA29"/>
    <mergeCell ref="AB29:AC29"/>
    <mergeCell ref="AD29:AE29"/>
    <mergeCell ref="AJ29:AK29"/>
    <mergeCell ref="AL29:AM29"/>
    <mergeCell ref="AN29:AO29"/>
    <mergeCell ref="A30:B30"/>
    <mergeCell ref="E30:F30"/>
    <mergeCell ref="G30:H30"/>
    <mergeCell ref="I30:J30"/>
    <mergeCell ref="O30:P30"/>
    <mergeCell ref="Q30:R30"/>
    <mergeCell ref="S30:T30"/>
    <mergeCell ref="V30:W30"/>
    <mergeCell ref="Z30:AA30"/>
    <mergeCell ref="AB30:AC30"/>
    <mergeCell ref="AD30:AE30"/>
    <mergeCell ref="AJ30:AK30"/>
    <mergeCell ref="AL30:AM30"/>
    <mergeCell ref="AN30:AO30"/>
    <mergeCell ref="A31:B31"/>
    <mergeCell ref="E31:F31"/>
    <mergeCell ref="G31:H31"/>
    <mergeCell ref="I31:J31"/>
    <mergeCell ref="O31:P31"/>
    <mergeCell ref="Q31:R31"/>
    <mergeCell ref="S31:T31"/>
    <mergeCell ref="V31:W31"/>
    <mergeCell ref="Z31:AA31"/>
    <mergeCell ref="AB31:AC31"/>
    <mergeCell ref="AD31:AE31"/>
    <mergeCell ref="AJ31:AK31"/>
    <mergeCell ref="AL31:AM31"/>
    <mergeCell ref="AN31:AO31"/>
    <mergeCell ref="A32:B32"/>
    <mergeCell ref="E32:F32"/>
    <mergeCell ref="G32:H32"/>
    <mergeCell ref="I32:J32"/>
    <mergeCell ref="O32:P32"/>
    <mergeCell ref="Q32:R32"/>
    <mergeCell ref="S32:T32"/>
    <mergeCell ref="V32:W32"/>
    <mergeCell ref="Z32:AA32"/>
    <mergeCell ref="AB32:AC32"/>
    <mergeCell ref="AD32:AE32"/>
    <mergeCell ref="AJ32:AK32"/>
    <mergeCell ref="AL32:AM32"/>
    <mergeCell ref="AN32:AO32"/>
    <mergeCell ref="A33:B33"/>
    <mergeCell ref="E33:F33"/>
    <mergeCell ref="G33:H33"/>
    <mergeCell ref="I33:J33"/>
    <mergeCell ref="O33:P33"/>
    <mergeCell ref="Q33:R33"/>
    <mergeCell ref="S33:T33"/>
    <mergeCell ref="V33:W33"/>
    <mergeCell ref="Z33:AA33"/>
    <mergeCell ref="AB33:AC33"/>
    <mergeCell ref="AD33:AE33"/>
    <mergeCell ref="AJ33:AK33"/>
    <mergeCell ref="AL33:AM33"/>
    <mergeCell ref="AN33:AO33"/>
    <mergeCell ref="A34:B34"/>
    <mergeCell ref="E34:F34"/>
    <mergeCell ref="G34:H34"/>
    <mergeCell ref="I34:J34"/>
    <mergeCell ref="O34:P34"/>
    <mergeCell ref="Q34:R34"/>
    <mergeCell ref="S34:T34"/>
    <mergeCell ref="V34:W34"/>
    <mergeCell ref="Z34:AA34"/>
    <mergeCell ref="AB34:AC34"/>
    <mergeCell ref="AD34:AE34"/>
    <mergeCell ref="AJ34:AK34"/>
    <mergeCell ref="AL34:AM34"/>
    <mergeCell ref="AN34:AO34"/>
    <mergeCell ref="A35:B35"/>
    <mergeCell ref="E35:F35"/>
    <mergeCell ref="G35:H35"/>
    <mergeCell ref="I35:J35"/>
    <mergeCell ref="O35:P35"/>
    <mergeCell ref="Q35:R35"/>
    <mergeCell ref="S35:T35"/>
    <mergeCell ref="V35:W35"/>
    <mergeCell ref="Z35:AA35"/>
    <mergeCell ref="AB35:AC35"/>
    <mergeCell ref="AD35:AE35"/>
    <mergeCell ref="AJ35:AK35"/>
    <mergeCell ref="AL35:AM35"/>
    <mergeCell ref="AN35:AO35"/>
    <mergeCell ref="A36:B36"/>
    <mergeCell ref="E36:F36"/>
    <mergeCell ref="G36:H36"/>
    <mergeCell ref="I36:J36"/>
    <mergeCell ref="O36:P36"/>
    <mergeCell ref="Q36:R36"/>
    <mergeCell ref="S36:T36"/>
    <mergeCell ref="V36:W36"/>
    <mergeCell ref="Z36:AA36"/>
    <mergeCell ref="AB36:AC36"/>
    <mergeCell ref="AD36:AE36"/>
    <mergeCell ref="AJ36:AK36"/>
    <mergeCell ref="AL36:AM36"/>
    <mergeCell ref="AN36:AO36"/>
    <mergeCell ref="A37:B37"/>
    <mergeCell ref="E37:F37"/>
    <mergeCell ref="G37:H37"/>
    <mergeCell ref="I37:J37"/>
    <mergeCell ref="O37:P37"/>
    <mergeCell ref="Q37:R37"/>
    <mergeCell ref="S37:T37"/>
    <mergeCell ref="V37:W37"/>
    <mergeCell ref="Z37:AA37"/>
    <mergeCell ref="AB37:AC37"/>
    <mergeCell ref="AD37:AE37"/>
    <mergeCell ref="AJ37:AK37"/>
    <mergeCell ref="AL37:AM37"/>
    <mergeCell ref="AN37:AO37"/>
    <mergeCell ref="A38:B38"/>
    <mergeCell ref="E38:F38"/>
    <mergeCell ref="G38:H38"/>
    <mergeCell ref="I38:J38"/>
    <mergeCell ref="O38:P38"/>
    <mergeCell ref="Q38:R38"/>
    <mergeCell ref="S38:T38"/>
    <mergeCell ref="V38:W38"/>
    <mergeCell ref="Z38:AA38"/>
    <mergeCell ref="AB38:AC38"/>
    <mergeCell ref="AD38:AE38"/>
    <mergeCell ref="AJ38:AK38"/>
    <mergeCell ref="AL38:AM38"/>
    <mergeCell ref="AN38:AO38"/>
    <mergeCell ref="A39:B39"/>
    <mergeCell ref="E39:F39"/>
    <mergeCell ref="G39:H39"/>
    <mergeCell ref="I39:J39"/>
    <mergeCell ref="V39:W39"/>
    <mergeCell ref="Z39:AA39"/>
    <mergeCell ref="AB39:AC39"/>
    <mergeCell ref="AD39:AE39"/>
    <mergeCell ref="A40:B40"/>
    <mergeCell ref="E40:F40"/>
    <mergeCell ref="G40:H40"/>
    <mergeCell ref="I40:J40"/>
    <mergeCell ref="V40:W40"/>
    <mergeCell ref="Z40:AA40"/>
    <mergeCell ref="AB40:AC40"/>
    <mergeCell ref="AD40:AE40"/>
    <mergeCell ref="A41:B41"/>
    <mergeCell ref="E41:F41"/>
    <mergeCell ref="G41:H41"/>
    <mergeCell ref="I41:J41"/>
    <mergeCell ref="V41:W41"/>
    <mergeCell ref="Z41:AA41"/>
    <mergeCell ref="AB41:AC41"/>
    <mergeCell ref="AD41:AE41"/>
    <mergeCell ref="A42:B42"/>
    <mergeCell ref="E42:F42"/>
    <mergeCell ref="G42:H42"/>
    <mergeCell ref="I42:J42"/>
    <mergeCell ref="V42:W42"/>
    <mergeCell ref="Z42:AA42"/>
    <mergeCell ref="AB42:AC42"/>
    <mergeCell ref="AD42:AE42"/>
    <mergeCell ref="A43:B43"/>
    <mergeCell ref="E43:F43"/>
    <mergeCell ref="G43:H43"/>
    <mergeCell ref="I43:J43"/>
    <mergeCell ref="V43:W43"/>
    <mergeCell ref="Z43:AA43"/>
    <mergeCell ref="AB43:AC43"/>
    <mergeCell ref="AD43:AE43"/>
    <mergeCell ref="A44:B44"/>
    <mergeCell ref="E44:F44"/>
    <mergeCell ref="G44:H44"/>
    <mergeCell ref="I44:J44"/>
    <mergeCell ref="V44:W44"/>
    <mergeCell ref="Z44:AA44"/>
    <mergeCell ref="AB44:AC44"/>
    <mergeCell ref="AD44:AE44"/>
    <mergeCell ref="A45:B45"/>
    <mergeCell ref="E45:F45"/>
    <mergeCell ref="G45:H45"/>
    <mergeCell ref="I45:J45"/>
    <mergeCell ref="V45:W45"/>
    <mergeCell ref="Z45:AA45"/>
    <mergeCell ref="AB45:AC45"/>
    <mergeCell ref="AD45:AE45"/>
    <mergeCell ref="A46:B46"/>
    <mergeCell ref="E46:F46"/>
    <mergeCell ref="G46:H46"/>
    <mergeCell ref="I46:J46"/>
    <mergeCell ref="V46:W46"/>
    <mergeCell ref="Z46:AA46"/>
    <mergeCell ref="AB46:AC46"/>
    <mergeCell ref="AD46:AE46"/>
    <mergeCell ref="A47:B47"/>
    <mergeCell ref="E47:F47"/>
    <mergeCell ref="G47:H47"/>
    <mergeCell ref="I47:J47"/>
    <mergeCell ref="M47:P47"/>
    <mergeCell ref="V47:W47"/>
    <mergeCell ref="Z47:AA47"/>
    <mergeCell ref="AB47:AC47"/>
    <mergeCell ref="AD47:AE47"/>
    <mergeCell ref="AH47:AK47"/>
    <mergeCell ref="A48:B48"/>
    <mergeCell ref="E48:F48"/>
    <mergeCell ref="G48:H48"/>
    <mergeCell ref="I48:J48"/>
    <mergeCell ref="M48:P48"/>
    <mergeCell ref="V48:W48"/>
    <mergeCell ref="Z48:AA48"/>
    <mergeCell ref="AB48:AC48"/>
    <mergeCell ref="AD48:AE48"/>
    <mergeCell ref="AH48:AK48"/>
    <mergeCell ref="A49:B49"/>
    <mergeCell ref="E49:F49"/>
    <mergeCell ref="G49:H49"/>
    <mergeCell ref="I49:J49"/>
    <mergeCell ref="V49:W49"/>
    <mergeCell ref="Z49:AA49"/>
    <mergeCell ref="AB49:AC49"/>
    <mergeCell ref="AD49:AE49"/>
    <mergeCell ref="A50:B50"/>
    <mergeCell ref="E50:F50"/>
    <mergeCell ref="G50:H50"/>
    <mergeCell ref="I50:J50"/>
    <mergeCell ref="V50:W50"/>
    <mergeCell ref="Z50:AA50"/>
    <mergeCell ref="AB50:AC50"/>
    <mergeCell ref="AD50:AE50"/>
    <mergeCell ref="A51:B51"/>
    <mergeCell ref="E51:F51"/>
    <mergeCell ref="G51:H51"/>
    <mergeCell ref="I51:J51"/>
    <mergeCell ref="V51:W51"/>
    <mergeCell ref="Z51:AA51"/>
    <mergeCell ref="AB51:AC51"/>
    <mergeCell ref="AD51:AE51"/>
    <mergeCell ref="A52:B52"/>
    <mergeCell ref="E52:F52"/>
    <mergeCell ref="G52:H52"/>
    <mergeCell ref="I52:J52"/>
    <mergeCell ref="V52:W52"/>
    <mergeCell ref="Z52:AA52"/>
    <mergeCell ref="AB52:AC52"/>
    <mergeCell ref="AD52:AE52"/>
    <mergeCell ref="A53:B53"/>
    <mergeCell ref="E53:F53"/>
    <mergeCell ref="G53:H53"/>
    <mergeCell ref="I53:J53"/>
    <mergeCell ref="V53:W53"/>
    <mergeCell ref="Z53:AA53"/>
    <mergeCell ref="AB53:AC53"/>
    <mergeCell ref="AD53:AE53"/>
    <mergeCell ref="AB54:AC54"/>
    <mergeCell ref="AD54:AE54"/>
    <mergeCell ref="A58:U58"/>
    <mergeCell ref="V58:AO58"/>
    <mergeCell ref="E54:F54"/>
    <mergeCell ref="G54:H54"/>
    <mergeCell ref="I54:J54"/>
    <mergeCell ref="Z54:AA54"/>
    <mergeCell ref="S56:T56"/>
    <mergeCell ref="AN56:AO56"/>
    <mergeCell ref="A57:U57"/>
    <mergeCell ref="V57:AO57"/>
    <mergeCell ref="I67:J67"/>
    <mergeCell ref="O67:P67"/>
    <mergeCell ref="Q67:R67"/>
    <mergeCell ref="S67:T67"/>
    <mergeCell ref="V67:W67"/>
    <mergeCell ref="Z67:AA67"/>
    <mergeCell ref="AB67:AC67"/>
    <mergeCell ref="AD67:AE67"/>
    <mergeCell ref="A68:B68"/>
    <mergeCell ref="E68:F68"/>
    <mergeCell ref="G68:H68"/>
    <mergeCell ref="I68:J68"/>
    <mergeCell ref="O68:P68"/>
    <mergeCell ref="Q68:R68"/>
    <mergeCell ref="AB68:AC68"/>
    <mergeCell ref="AD68:AE68"/>
    <mergeCell ref="AJ68:AK68"/>
    <mergeCell ref="AL68:AM68"/>
    <mergeCell ref="AN68:AO68"/>
    <mergeCell ref="A69:B69"/>
    <mergeCell ref="E69:F69"/>
    <mergeCell ref="G69:H69"/>
    <mergeCell ref="I69:J69"/>
    <mergeCell ref="O69:P69"/>
    <mergeCell ref="Q69:R69"/>
    <mergeCell ref="S69:T69"/>
    <mergeCell ref="V69:W69"/>
    <mergeCell ref="Z69:AA69"/>
    <mergeCell ref="AB69:AC69"/>
    <mergeCell ref="AD69:AE69"/>
    <mergeCell ref="AJ69:AK69"/>
    <mergeCell ref="AL69:AM69"/>
    <mergeCell ref="AN69:AO69"/>
    <mergeCell ref="A70:B70"/>
    <mergeCell ref="E70:F70"/>
    <mergeCell ref="G70:H70"/>
    <mergeCell ref="I70:J70"/>
    <mergeCell ref="O70:P70"/>
    <mergeCell ref="Q70:R70"/>
    <mergeCell ref="S70:T70"/>
    <mergeCell ref="V70:W70"/>
    <mergeCell ref="Z70:AA70"/>
    <mergeCell ref="AB70:AC70"/>
    <mergeCell ref="AD70:AE70"/>
    <mergeCell ref="AJ70:AK70"/>
    <mergeCell ref="AL70:AM70"/>
    <mergeCell ref="AN70:AO70"/>
    <mergeCell ref="A71:B71"/>
    <mergeCell ref="E71:F71"/>
    <mergeCell ref="G71:H71"/>
    <mergeCell ref="I71:J71"/>
    <mergeCell ref="O71:P71"/>
    <mergeCell ref="Q71:R71"/>
    <mergeCell ref="S71:T71"/>
    <mergeCell ref="V71:W71"/>
    <mergeCell ref="Z71:AA71"/>
    <mergeCell ref="AB71:AC71"/>
    <mergeCell ref="AD71:AE71"/>
    <mergeCell ref="AJ71:AK71"/>
    <mergeCell ref="AL71:AM71"/>
    <mergeCell ref="AN71:AO71"/>
    <mergeCell ref="A72:B72"/>
    <mergeCell ref="E72:F72"/>
    <mergeCell ref="G72:H72"/>
    <mergeCell ref="I72:J72"/>
    <mergeCell ref="O72:P72"/>
    <mergeCell ref="Q72:R72"/>
    <mergeCell ref="S72:T72"/>
    <mergeCell ref="V72:W72"/>
    <mergeCell ref="Z72:AA72"/>
    <mergeCell ref="AB72:AC72"/>
    <mergeCell ref="AD72:AE72"/>
    <mergeCell ref="AJ72:AK72"/>
    <mergeCell ref="AL72:AM72"/>
    <mergeCell ref="AN72:AO72"/>
    <mergeCell ref="A73:B73"/>
    <mergeCell ref="E73:F73"/>
    <mergeCell ref="G73:H73"/>
    <mergeCell ref="I73:J73"/>
    <mergeCell ref="O73:P73"/>
    <mergeCell ref="Q73:R73"/>
    <mergeCell ref="S73:T73"/>
    <mergeCell ref="V73:W73"/>
    <mergeCell ref="Z73:AA73"/>
    <mergeCell ref="AB73:AC73"/>
    <mergeCell ref="AD73:AE73"/>
    <mergeCell ref="AJ73:AK73"/>
    <mergeCell ref="AL73:AM73"/>
    <mergeCell ref="AN73:AO73"/>
    <mergeCell ref="A74:B74"/>
    <mergeCell ref="E74:F74"/>
    <mergeCell ref="G74:H74"/>
    <mergeCell ref="I74:J74"/>
    <mergeCell ref="O74:P74"/>
    <mergeCell ref="Q74:R74"/>
    <mergeCell ref="S74:T74"/>
    <mergeCell ref="V74:W74"/>
    <mergeCell ref="Z74:AA74"/>
    <mergeCell ref="AB74:AC74"/>
    <mergeCell ref="AD74:AE74"/>
    <mergeCell ref="AJ74:AK74"/>
    <mergeCell ref="AL74:AM74"/>
    <mergeCell ref="AN74:AO74"/>
    <mergeCell ref="A75:B75"/>
    <mergeCell ref="E75:F75"/>
    <mergeCell ref="G75:H75"/>
    <mergeCell ref="I75:J75"/>
    <mergeCell ref="O75:P75"/>
    <mergeCell ref="Q75:R75"/>
    <mergeCell ref="S75:T75"/>
    <mergeCell ref="V75:W75"/>
    <mergeCell ref="Z75:AA75"/>
    <mergeCell ref="AB75:AC75"/>
    <mergeCell ref="AD75:AE75"/>
    <mergeCell ref="AJ75:AK75"/>
    <mergeCell ref="AL75:AM75"/>
    <mergeCell ref="AN75:AO75"/>
    <mergeCell ref="A76:B76"/>
    <mergeCell ref="E76:F76"/>
    <mergeCell ref="G76:H76"/>
    <mergeCell ref="I76:J76"/>
    <mergeCell ref="O76:P76"/>
    <mergeCell ref="Q76:R76"/>
    <mergeCell ref="S76:T76"/>
    <mergeCell ref="V76:W76"/>
    <mergeCell ref="Z76:AA76"/>
    <mergeCell ref="AB76:AC76"/>
    <mergeCell ref="AD76:AE76"/>
    <mergeCell ref="AJ76:AK76"/>
    <mergeCell ref="AL76:AM76"/>
    <mergeCell ref="AN76:AO76"/>
    <mergeCell ref="A77:B77"/>
    <mergeCell ref="E77:F77"/>
    <mergeCell ref="G77:H77"/>
    <mergeCell ref="I77:J77"/>
    <mergeCell ref="O77:P77"/>
    <mergeCell ref="Q77:R77"/>
    <mergeCell ref="S77:T77"/>
    <mergeCell ref="V77:W77"/>
    <mergeCell ref="Z77:AA77"/>
    <mergeCell ref="AB77:AC77"/>
    <mergeCell ref="AD77:AE77"/>
    <mergeCell ref="AJ77:AK77"/>
    <mergeCell ref="AL77:AM77"/>
    <mergeCell ref="AN77:AO77"/>
    <mergeCell ref="A78:B78"/>
    <mergeCell ref="E78:F78"/>
    <mergeCell ref="G78:H78"/>
    <mergeCell ref="I78:J78"/>
    <mergeCell ref="O78:P78"/>
    <mergeCell ref="Q78:R78"/>
    <mergeCell ref="S78:T78"/>
    <mergeCell ref="V78:W78"/>
    <mergeCell ref="Z78:AA78"/>
    <mergeCell ref="AB78:AC78"/>
    <mergeCell ref="AD78:AE78"/>
    <mergeCell ref="AJ78:AK78"/>
    <mergeCell ref="AL78:AM78"/>
    <mergeCell ref="AN78:AO78"/>
    <mergeCell ref="A79:B79"/>
    <mergeCell ref="E79:F79"/>
    <mergeCell ref="G79:H79"/>
    <mergeCell ref="I79:J79"/>
    <mergeCell ref="O79:P79"/>
    <mergeCell ref="Q79:R79"/>
    <mergeCell ref="S79:T79"/>
    <mergeCell ref="V79:W79"/>
    <mergeCell ref="Z79:AA79"/>
    <mergeCell ref="AB79:AC79"/>
    <mergeCell ref="AD79:AE79"/>
    <mergeCell ref="AJ79:AK79"/>
    <mergeCell ref="AL79:AM79"/>
    <mergeCell ref="AN79:AO79"/>
    <mergeCell ref="A80:B80"/>
    <mergeCell ref="E80:F80"/>
    <mergeCell ref="G80:H80"/>
    <mergeCell ref="I80:J80"/>
    <mergeCell ref="O80:P80"/>
    <mergeCell ref="Q80:R80"/>
    <mergeCell ref="S80:T80"/>
    <mergeCell ref="V80:W80"/>
    <mergeCell ref="Z80:AA80"/>
    <mergeCell ref="AB80:AC80"/>
    <mergeCell ref="AD80:AE80"/>
    <mergeCell ref="AJ80:AK80"/>
    <mergeCell ref="AL80:AM80"/>
    <mergeCell ref="AN80:AO80"/>
    <mergeCell ref="A81:B81"/>
    <mergeCell ref="E81:F81"/>
    <mergeCell ref="G81:H81"/>
    <mergeCell ref="I81:J81"/>
    <mergeCell ref="Q81:R81"/>
    <mergeCell ref="S81:T81"/>
    <mergeCell ref="V81:W81"/>
    <mergeCell ref="Z81:AA81"/>
    <mergeCell ref="AB81:AC81"/>
    <mergeCell ref="AD81:AE81"/>
    <mergeCell ref="AJ81:AK81"/>
    <mergeCell ref="AL81:AM81"/>
    <mergeCell ref="AN81:AO81"/>
    <mergeCell ref="A82:B82"/>
    <mergeCell ref="E82:F82"/>
    <mergeCell ref="G82:H82"/>
    <mergeCell ref="I82:J82"/>
    <mergeCell ref="O82:P82"/>
    <mergeCell ref="Q82:R82"/>
    <mergeCell ref="S82:T82"/>
    <mergeCell ref="V82:W82"/>
    <mergeCell ref="Z82:AA82"/>
    <mergeCell ref="AB82:AC82"/>
    <mergeCell ref="AD82:AE82"/>
    <mergeCell ref="AJ82:AK82"/>
    <mergeCell ref="AL82:AM82"/>
    <mergeCell ref="AN82:AO82"/>
    <mergeCell ref="A83:B83"/>
    <mergeCell ref="E83:F83"/>
    <mergeCell ref="G83:H83"/>
    <mergeCell ref="I83:J83"/>
    <mergeCell ref="O83:P83"/>
    <mergeCell ref="Q83:R83"/>
    <mergeCell ref="S83:T83"/>
    <mergeCell ref="V83:W83"/>
    <mergeCell ref="Z83:AA83"/>
    <mergeCell ref="AB83:AC83"/>
    <mergeCell ref="AD83:AE83"/>
    <mergeCell ref="AJ83:AK83"/>
    <mergeCell ref="AL83:AM83"/>
    <mergeCell ref="AN83:AO83"/>
    <mergeCell ref="A84:B84"/>
    <mergeCell ref="E84:F84"/>
    <mergeCell ref="G84:H84"/>
    <mergeCell ref="I84:J84"/>
    <mergeCell ref="O84:P84"/>
    <mergeCell ref="Q84:R84"/>
    <mergeCell ref="S84:T84"/>
    <mergeCell ref="V84:W84"/>
    <mergeCell ref="Z84:AA84"/>
    <mergeCell ref="AB84:AC84"/>
    <mergeCell ref="AD84:AE84"/>
    <mergeCell ref="AJ84:AK84"/>
    <mergeCell ref="AL84:AM84"/>
    <mergeCell ref="AN84:AO84"/>
    <mergeCell ref="A85:B85"/>
    <mergeCell ref="E85:F85"/>
    <mergeCell ref="G85:H85"/>
    <mergeCell ref="I85:J85"/>
    <mergeCell ref="O85:P85"/>
    <mergeCell ref="Q85:R85"/>
    <mergeCell ref="S85:T85"/>
    <mergeCell ref="V85:W85"/>
    <mergeCell ref="Z85:AA85"/>
    <mergeCell ref="AB85:AC85"/>
    <mergeCell ref="AD85:AE85"/>
    <mergeCell ref="AJ85:AK85"/>
    <mergeCell ref="AL85:AM85"/>
    <mergeCell ref="AN85:AO85"/>
    <mergeCell ref="A86:B86"/>
    <mergeCell ref="E86:F86"/>
    <mergeCell ref="G86:H86"/>
    <mergeCell ref="I86:J86"/>
    <mergeCell ref="O86:P86"/>
    <mergeCell ref="Q86:R86"/>
    <mergeCell ref="S86:T86"/>
    <mergeCell ref="V86:W86"/>
    <mergeCell ref="Z86:AA86"/>
    <mergeCell ref="AB86:AC86"/>
    <mergeCell ref="AD86:AE86"/>
    <mergeCell ref="AJ86:AK86"/>
    <mergeCell ref="AL86:AM86"/>
    <mergeCell ref="AN86:AO86"/>
    <mergeCell ref="A87:B87"/>
    <mergeCell ref="E87:F87"/>
    <mergeCell ref="G87:H87"/>
    <mergeCell ref="I87:J87"/>
    <mergeCell ref="O87:P87"/>
    <mergeCell ref="Q87:R87"/>
    <mergeCell ref="S87:T87"/>
    <mergeCell ref="V87:W87"/>
    <mergeCell ref="Z87:AA87"/>
    <mergeCell ref="AB87:AC87"/>
    <mergeCell ref="AD87:AE87"/>
    <mergeCell ref="AJ87:AK87"/>
    <mergeCell ref="AL87:AM87"/>
    <mergeCell ref="AN87:AO87"/>
    <mergeCell ref="A88:B88"/>
    <mergeCell ref="E88:F88"/>
    <mergeCell ref="G88:H88"/>
    <mergeCell ref="I88:J88"/>
    <mergeCell ref="O88:P88"/>
    <mergeCell ref="Q88:R88"/>
    <mergeCell ref="S88:T88"/>
    <mergeCell ref="V88:W88"/>
    <mergeCell ref="Z88:AA88"/>
    <mergeCell ref="AB88:AC88"/>
    <mergeCell ref="AD88:AE88"/>
    <mergeCell ref="AJ88:AK88"/>
    <mergeCell ref="AL88:AM88"/>
    <mergeCell ref="AN88:AO88"/>
    <mergeCell ref="A89:B89"/>
    <mergeCell ref="E89:F89"/>
    <mergeCell ref="G89:H89"/>
    <mergeCell ref="I89:J89"/>
    <mergeCell ref="O89:P89"/>
    <mergeCell ref="Q89:R89"/>
    <mergeCell ref="S89:T89"/>
    <mergeCell ref="V89:W89"/>
    <mergeCell ref="Z89:AA89"/>
    <mergeCell ref="AB89:AC89"/>
    <mergeCell ref="AD89:AE89"/>
    <mergeCell ref="AJ89:AK89"/>
    <mergeCell ref="AL89:AM89"/>
    <mergeCell ref="AN89:AO89"/>
    <mergeCell ref="A90:B90"/>
    <mergeCell ref="E90:F90"/>
    <mergeCell ref="G90:H90"/>
    <mergeCell ref="I90:J90"/>
    <mergeCell ref="O90:P90"/>
    <mergeCell ref="Q90:R90"/>
    <mergeCell ref="S90:T90"/>
    <mergeCell ref="V90:W90"/>
    <mergeCell ref="Z90:AA90"/>
    <mergeCell ref="AB90:AC90"/>
    <mergeCell ref="AD90:AE90"/>
    <mergeCell ref="AJ90:AK90"/>
    <mergeCell ref="AL90:AM90"/>
    <mergeCell ref="AN90:AO90"/>
    <mergeCell ref="A91:B91"/>
    <mergeCell ref="E91:F91"/>
    <mergeCell ref="G91:H91"/>
    <mergeCell ref="I91:J91"/>
    <mergeCell ref="O91:P91"/>
    <mergeCell ref="Q91:R91"/>
    <mergeCell ref="S91:T91"/>
    <mergeCell ref="V91:W91"/>
    <mergeCell ref="Z91:AA91"/>
    <mergeCell ref="AB91:AC91"/>
    <mergeCell ref="AD91:AE91"/>
    <mergeCell ref="AJ91:AK91"/>
    <mergeCell ref="AL91:AM91"/>
    <mergeCell ref="AN91:AO91"/>
    <mergeCell ref="A92:B92"/>
    <mergeCell ref="E92:F92"/>
    <mergeCell ref="G92:H92"/>
    <mergeCell ref="I92:J92"/>
    <mergeCell ref="O92:P92"/>
    <mergeCell ref="Q92:R92"/>
    <mergeCell ref="S92:T92"/>
    <mergeCell ref="V92:W92"/>
    <mergeCell ref="Z92:AA92"/>
    <mergeCell ref="AB92:AC92"/>
    <mergeCell ref="AD92:AE92"/>
    <mergeCell ref="AJ92:AK92"/>
    <mergeCell ref="AL92:AM92"/>
    <mergeCell ref="AN92:AO92"/>
    <mergeCell ref="A93:B93"/>
    <mergeCell ref="E93:F93"/>
    <mergeCell ref="G93:H93"/>
    <mergeCell ref="I93:J93"/>
    <mergeCell ref="O93:P93"/>
    <mergeCell ref="Q93:R93"/>
    <mergeCell ref="S93:T93"/>
    <mergeCell ref="V93:W93"/>
    <mergeCell ref="Z93:AA93"/>
    <mergeCell ref="AB93:AC93"/>
    <mergeCell ref="AD93:AE93"/>
    <mergeCell ref="AJ93:AK93"/>
    <mergeCell ref="AL93:AM93"/>
    <mergeCell ref="A94:B94"/>
    <mergeCell ref="E94:F94"/>
    <mergeCell ref="G94:H94"/>
    <mergeCell ref="I94:J94"/>
    <mergeCell ref="O94:P94"/>
    <mergeCell ref="Q94:R94"/>
    <mergeCell ref="S94:T94"/>
    <mergeCell ref="V94:W94"/>
    <mergeCell ref="Z94:AA94"/>
    <mergeCell ref="AB94:AC94"/>
    <mergeCell ref="AD94:AE94"/>
    <mergeCell ref="AJ94:AK94"/>
    <mergeCell ref="AL94:AM94"/>
    <mergeCell ref="AN94:AO94"/>
    <mergeCell ref="A95:B95"/>
    <mergeCell ref="E95:F95"/>
    <mergeCell ref="G95:H95"/>
    <mergeCell ref="I95:J95"/>
    <mergeCell ref="S95:T95"/>
    <mergeCell ref="V95:W95"/>
    <mergeCell ref="Z95:AA95"/>
    <mergeCell ref="AB95:AC95"/>
    <mergeCell ref="AD95:AE95"/>
    <mergeCell ref="AN95:AO95"/>
    <mergeCell ref="A96:B96"/>
    <mergeCell ref="E96:F96"/>
    <mergeCell ref="G96:H96"/>
    <mergeCell ref="I96:J96"/>
    <mergeCell ref="V96:W96"/>
    <mergeCell ref="Z96:AA96"/>
    <mergeCell ref="AB96:AC96"/>
    <mergeCell ref="AD96:AE96"/>
    <mergeCell ref="A97:B97"/>
    <mergeCell ref="E97:F97"/>
    <mergeCell ref="G97:H97"/>
    <mergeCell ref="I97:J97"/>
    <mergeCell ref="V97:W97"/>
    <mergeCell ref="Z97:AA97"/>
    <mergeCell ref="AB97:AC97"/>
    <mergeCell ref="Z99:AA99"/>
    <mergeCell ref="AD97:AE97"/>
    <mergeCell ref="A98:B98"/>
    <mergeCell ref="E98:F98"/>
    <mergeCell ref="G98:H98"/>
    <mergeCell ref="I98:J98"/>
    <mergeCell ref="V98:W98"/>
    <mergeCell ref="Z98:AA98"/>
    <mergeCell ref="AB98:AC98"/>
    <mergeCell ref="AD98:AE98"/>
    <mergeCell ref="AD99:AE99"/>
    <mergeCell ref="A100:B100"/>
    <mergeCell ref="E100:F100"/>
    <mergeCell ref="G100:H100"/>
    <mergeCell ref="I100:J100"/>
    <mergeCell ref="V100:W100"/>
    <mergeCell ref="Z100:AA100"/>
    <mergeCell ref="AB100:AC100"/>
    <mergeCell ref="AD100:AE100"/>
    <mergeCell ref="A99:B99"/>
    <mergeCell ref="E101:F101"/>
    <mergeCell ref="G101:H101"/>
    <mergeCell ref="I101:J101"/>
    <mergeCell ref="V101:W101"/>
    <mergeCell ref="Z101:AA101"/>
    <mergeCell ref="AB99:AC99"/>
    <mergeCell ref="E99:F99"/>
    <mergeCell ref="G99:H99"/>
    <mergeCell ref="I99:J99"/>
    <mergeCell ref="V99:W99"/>
    <mergeCell ref="AB101:AC101"/>
    <mergeCell ref="AD101:AE101"/>
    <mergeCell ref="A102:B102"/>
    <mergeCell ref="E102:F102"/>
    <mergeCell ref="G102:H102"/>
    <mergeCell ref="I102:J102"/>
    <mergeCell ref="Z102:AA102"/>
    <mergeCell ref="AB102:AC102"/>
    <mergeCell ref="AD102:AE102"/>
    <mergeCell ref="A101:B101"/>
    <mergeCell ref="A103:B103"/>
    <mergeCell ref="E103:F103"/>
    <mergeCell ref="G103:H103"/>
    <mergeCell ref="I103:J103"/>
    <mergeCell ref="M103:P103"/>
    <mergeCell ref="V103:W103"/>
    <mergeCell ref="Z103:AA103"/>
    <mergeCell ref="AB103:AC103"/>
    <mergeCell ref="AD103:AE103"/>
    <mergeCell ref="AH103:AK103"/>
    <mergeCell ref="AH102:AK102"/>
    <mergeCell ref="M102:P102"/>
    <mergeCell ref="V102:W102"/>
    <mergeCell ref="A104:B104"/>
    <mergeCell ref="E104:F104"/>
    <mergeCell ref="G104:H104"/>
    <mergeCell ref="I104:J104"/>
    <mergeCell ref="V104:W104"/>
    <mergeCell ref="Z104:AA104"/>
    <mergeCell ref="AB104:AC104"/>
    <mergeCell ref="AD104:AE104"/>
    <mergeCell ref="AH104:AK104"/>
    <mergeCell ref="A105:B105"/>
    <mergeCell ref="E105:F105"/>
    <mergeCell ref="G105:H105"/>
    <mergeCell ref="I105:J105"/>
    <mergeCell ref="V105:W105"/>
    <mergeCell ref="Z105:AA105"/>
    <mergeCell ref="AB105:AC105"/>
    <mergeCell ref="AD105:AE105"/>
    <mergeCell ref="A107:B107"/>
    <mergeCell ref="E107:F107"/>
    <mergeCell ref="G107:H107"/>
    <mergeCell ref="I107:J107"/>
    <mergeCell ref="Z107:AA107"/>
    <mergeCell ref="AB107:AC107"/>
    <mergeCell ref="AD107:AE107"/>
    <mergeCell ref="A106:B106"/>
    <mergeCell ref="E106:F106"/>
    <mergeCell ref="E108:F108"/>
    <mergeCell ref="G108:H108"/>
    <mergeCell ref="I108:J108"/>
    <mergeCell ref="Z108:AA108"/>
    <mergeCell ref="AB108:AC108"/>
    <mergeCell ref="AB106:AC106"/>
    <mergeCell ref="G106:H106"/>
    <mergeCell ref="I106:J106"/>
    <mergeCell ref="V106:W106"/>
    <mergeCell ref="Z106:AA106"/>
    <mergeCell ref="AD108:AE108"/>
    <mergeCell ref="V108:W108"/>
    <mergeCell ref="A109:B109"/>
    <mergeCell ref="E109:F109"/>
    <mergeCell ref="G109:H109"/>
    <mergeCell ref="I109:J109"/>
    <mergeCell ref="V109:W109"/>
    <mergeCell ref="Z109:AA109"/>
    <mergeCell ref="AB109:AC109"/>
    <mergeCell ref="A108:B108"/>
    <mergeCell ref="A122:B122"/>
    <mergeCell ref="E122:F122"/>
    <mergeCell ref="G122:H122"/>
    <mergeCell ref="I122:J122"/>
    <mergeCell ref="O122:P122"/>
    <mergeCell ref="Q122:R122"/>
    <mergeCell ref="S122:T122"/>
    <mergeCell ref="V122:W122"/>
    <mergeCell ref="Z122:AA122"/>
    <mergeCell ref="AB122:AC122"/>
    <mergeCell ref="AD122:AE122"/>
    <mergeCell ref="AJ122:AK122"/>
    <mergeCell ref="AL122:AM122"/>
    <mergeCell ref="A123:B123"/>
    <mergeCell ref="E123:F123"/>
    <mergeCell ref="G123:H123"/>
    <mergeCell ref="I123:J123"/>
    <mergeCell ref="O123:P123"/>
    <mergeCell ref="Q123:R123"/>
    <mergeCell ref="S123:T123"/>
    <mergeCell ref="V123:W123"/>
    <mergeCell ref="Z123:AA123"/>
    <mergeCell ref="AB123:AC123"/>
    <mergeCell ref="AD123:AE123"/>
    <mergeCell ref="AJ123:AK123"/>
    <mergeCell ref="AL123:AM123"/>
    <mergeCell ref="AN123:AO123"/>
    <mergeCell ref="AN112:AO112"/>
    <mergeCell ref="V113:AO113"/>
    <mergeCell ref="AB121:AC121"/>
    <mergeCell ref="AJ121:AK121"/>
    <mergeCell ref="AL121:AM121"/>
    <mergeCell ref="A115:T115"/>
    <mergeCell ref="V115:AO115"/>
    <mergeCell ref="O119:P120"/>
    <mergeCell ref="Q119:R120"/>
    <mergeCell ref="S119:T120"/>
    <mergeCell ref="A117:B120"/>
    <mergeCell ref="C117:F118"/>
    <mergeCell ref="AN117:AO117"/>
    <mergeCell ref="AI119:AI120"/>
    <mergeCell ref="AJ119:AK120"/>
    <mergeCell ref="AN121:AO121"/>
    <mergeCell ref="AD121:AE121"/>
    <mergeCell ref="Q121:R121"/>
    <mergeCell ref="S121:T121"/>
    <mergeCell ref="V121:W121"/>
    <mergeCell ref="Z121:AA121"/>
    <mergeCell ref="A121:B121"/>
    <mergeCell ref="E121:F121"/>
    <mergeCell ref="G121:H121"/>
    <mergeCell ref="O121:P121"/>
    <mergeCell ref="I121:J121"/>
    <mergeCell ref="A124:B124"/>
    <mergeCell ref="E124:F124"/>
    <mergeCell ref="G124:H124"/>
    <mergeCell ref="I124:J124"/>
    <mergeCell ref="O124:P124"/>
    <mergeCell ref="Q124:R124"/>
    <mergeCell ref="S124:T124"/>
    <mergeCell ref="V124:W124"/>
    <mergeCell ref="Z124:AA124"/>
    <mergeCell ref="AB124:AC124"/>
    <mergeCell ref="AD124:AE124"/>
    <mergeCell ref="AJ124:AK124"/>
    <mergeCell ref="AL124:AM124"/>
    <mergeCell ref="AN124:AO124"/>
    <mergeCell ref="A125:B125"/>
    <mergeCell ref="E125:F125"/>
    <mergeCell ref="G125:H125"/>
    <mergeCell ref="I125:J125"/>
    <mergeCell ref="O125:P125"/>
    <mergeCell ref="Q125:R125"/>
    <mergeCell ref="S125:T125"/>
    <mergeCell ref="V125:W125"/>
    <mergeCell ref="Z125:AA125"/>
    <mergeCell ref="AB125:AC125"/>
    <mergeCell ref="AD125:AE125"/>
    <mergeCell ref="AJ125:AK125"/>
    <mergeCell ref="AL125:AM125"/>
    <mergeCell ref="AN125:AO125"/>
    <mergeCell ref="A126:B126"/>
    <mergeCell ref="E126:F126"/>
    <mergeCell ref="G126:H126"/>
    <mergeCell ref="I126:J126"/>
    <mergeCell ref="O126:P126"/>
    <mergeCell ref="Q126:R126"/>
    <mergeCell ref="S126:T126"/>
    <mergeCell ref="V126:W126"/>
    <mergeCell ref="Z126:AA126"/>
    <mergeCell ref="AB126:AC126"/>
    <mergeCell ref="AD126:AE126"/>
    <mergeCell ref="AJ126:AK126"/>
    <mergeCell ref="AL126:AM126"/>
    <mergeCell ref="AN126:AO126"/>
    <mergeCell ref="A127:B127"/>
    <mergeCell ref="E127:F127"/>
    <mergeCell ref="G127:H127"/>
    <mergeCell ref="I127:J127"/>
    <mergeCell ref="O127:P127"/>
    <mergeCell ref="Q127:R127"/>
    <mergeCell ref="S127:T127"/>
    <mergeCell ref="V127:W127"/>
    <mergeCell ref="Z127:AA127"/>
    <mergeCell ref="AB127:AC127"/>
    <mergeCell ref="AD127:AE127"/>
    <mergeCell ref="AJ127:AK127"/>
    <mergeCell ref="AL127:AM127"/>
    <mergeCell ref="AN127:AO127"/>
    <mergeCell ref="A128:B128"/>
    <mergeCell ref="E128:F128"/>
    <mergeCell ref="G128:H128"/>
    <mergeCell ref="I128:J128"/>
    <mergeCell ref="O128:P128"/>
    <mergeCell ref="Q128:R128"/>
    <mergeCell ref="S128:T128"/>
    <mergeCell ref="V128:W128"/>
    <mergeCell ref="Z128:AA128"/>
    <mergeCell ref="AB128:AC128"/>
    <mergeCell ref="AD128:AE128"/>
    <mergeCell ref="AJ128:AK128"/>
    <mergeCell ref="AL128:AM128"/>
    <mergeCell ref="AN128:AO128"/>
    <mergeCell ref="A129:B129"/>
    <mergeCell ref="E129:F129"/>
    <mergeCell ref="G129:H129"/>
    <mergeCell ref="I129:J129"/>
    <mergeCell ref="O129:P129"/>
    <mergeCell ref="Q129:R129"/>
    <mergeCell ref="S129:T129"/>
    <mergeCell ref="V129:W129"/>
    <mergeCell ref="Z129:AA129"/>
    <mergeCell ref="AB129:AC129"/>
    <mergeCell ref="AD129:AE129"/>
    <mergeCell ref="AJ129:AK129"/>
    <mergeCell ref="AL129:AM129"/>
    <mergeCell ref="AN129:AO129"/>
    <mergeCell ref="A130:B130"/>
    <mergeCell ref="E130:F130"/>
    <mergeCell ref="G130:H130"/>
    <mergeCell ref="I130:J130"/>
    <mergeCell ref="O130:P130"/>
    <mergeCell ref="Q130:R130"/>
    <mergeCell ref="S130:T130"/>
    <mergeCell ref="V130:W130"/>
    <mergeCell ref="Z130:AA130"/>
    <mergeCell ref="AB130:AC130"/>
    <mergeCell ref="AD130:AE130"/>
    <mergeCell ref="AJ130:AK130"/>
    <mergeCell ref="AL130:AM130"/>
    <mergeCell ref="AN130:AO130"/>
    <mergeCell ref="A131:B131"/>
    <mergeCell ref="E131:F131"/>
    <mergeCell ref="G131:H131"/>
    <mergeCell ref="I131:J131"/>
    <mergeCell ref="O131:P131"/>
    <mergeCell ref="Q131:R131"/>
    <mergeCell ref="S131:T131"/>
    <mergeCell ref="V131:W131"/>
    <mergeCell ref="Z131:AA131"/>
    <mergeCell ref="AB131:AC131"/>
    <mergeCell ref="AD131:AE131"/>
    <mergeCell ref="AJ131:AK131"/>
    <mergeCell ref="AL131:AM131"/>
    <mergeCell ref="AN131:AO131"/>
    <mergeCell ref="A132:B132"/>
    <mergeCell ref="E132:F132"/>
    <mergeCell ref="G132:H132"/>
    <mergeCell ref="I132:J132"/>
    <mergeCell ref="O132:P132"/>
    <mergeCell ref="Q132:R132"/>
    <mergeCell ref="S132:T132"/>
    <mergeCell ref="V132:W132"/>
    <mergeCell ref="Z132:AA132"/>
    <mergeCell ref="AB132:AC132"/>
    <mergeCell ref="AD132:AE132"/>
    <mergeCell ref="AJ132:AK132"/>
    <mergeCell ref="AL132:AM132"/>
    <mergeCell ref="AN132:AO132"/>
    <mergeCell ref="A133:B133"/>
    <mergeCell ref="E133:F133"/>
    <mergeCell ref="G133:H133"/>
    <mergeCell ref="I133:J133"/>
    <mergeCell ref="O133:P133"/>
    <mergeCell ref="Q133:R133"/>
    <mergeCell ref="S133:T133"/>
    <mergeCell ref="V133:W133"/>
    <mergeCell ref="Z133:AA133"/>
    <mergeCell ref="AB133:AC133"/>
    <mergeCell ref="AD133:AE133"/>
    <mergeCell ref="AJ133:AK133"/>
    <mergeCell ref="AL133:AM133"/>
    <mergeCell ref="AN133:AO133"/>
    <mergeCell ref="A134:B134"/>
    <mergeCell ref="E134:F134"/>
    <mergeCell ref="G134:H134"/>
    <mergeCell ref="I134:J134"/>
    <mergeCell ref="O134:P134"/>
    <mergeCell ref="Q134:R134"/>
    <mergeCell ref="S134:T134"/>
    <mergeCell ref="V134:W134"/>
    <mergeCell ref="Z134:AA134"/>
    <mergeCell ref="AB134:AC134"/>
    <mergeCell ref="AD134:AE134"/>
    <mergeCell ref="AJ134:AK134"/>
    <mergeCell ref="AL134:AM134"/>
    <mergeCell ref="AN134:AO134"/>
    <mergeCell ref="A135:B135"/>
    <mergeCell ref="E135:F135"/>
    <mergeCell ref="G135:H135"/>
    <mergeCell ref="I135:J135"/>
    <mergeCell ref="O135:P135"/>
    <mergeCell ref="Q135:R135"/>
    <mergeCell ref="S135:T135"/>
    <mergeCell ref="V135:W135"/>
    <mergeCell ref="Z135:AA135"/>
    <mergeCell ref="AB135:AC135"/>
    <mergeCell ref="AD135:AE135"/>
    <mergeCell ref="AJ135:AK135"/>
    <mergeCell ref="AL135:AM135"/>
    <mergeCell ref="AN135:AO135"/>
    <mergeCell ref="A136:B136"/>
    <mergeCell ref="E136:F136"/>
    <mergeCell ref="G136:H136"/>
    <mergeCell ref="I136:J136"/>
    <mergeCell ref="O136:P136"/>
    <mergeCell ref="Q136:R136"/>
    <mergeCell ref="S136:T136"/>
    <mergeCell ref="V136:W136"/>
    <mergeCell ref="Z136:AA136"/>
    <mergeCell ref="AB136:AC136"/>
    <mergeCell ref="AD136:AE136"/>
    <mergeCell ref="AJ136:AK136"/>
    <mergeCell ref="AL136:AM136"/>
    <mergeCell ref="AN136:AO136"/>
    <mergeCell ref="A137:B137"/>
    <mergeCell ref="E137:F137"/>
    <mergeCell ref="G137:H137"/>
    <mergeCell ref="I137:J137"/>
    <mergeCell ref="O137:P137"/>
    <mergeCell ref="Q137:R137"/>
    <mergeCell ref="S137:T137"/>
    <mergeCell ref="V137:W137"/>
    <mergeCell ref="Z137:AA137"/>
    <mergeCell ref="AB137:AC137"/>
    <mergeCell ref="AD137:AE137"/>
    <mergeCell ref="AJ137:AK137"/>
    <mergeCell ref="AL137:AM137"/>
    <mergeCell ref="AN137:AO137"/>
    <mergeCell ref="A138:B138"/>
    <mergeCell ref="E138:F138"/>
    <mergeCell ref="G138:H138"/>
    <mergeCell ref="I138:J138"/>
    <mergeCell ref="O138:P138"/>
    <mergeCell ref="Q138:R138"/>
    <mergeCell ref="S138:T138"/>
    <mergeCell ref="V138:W138"/>
    <mergeCell ref="Z138:AA138"/>
    <mergeCell ref="AB138:AC138"/>
    <mergeCell ref="AD138:AE138"/>
    <mergeCell ref="AJ138:AK138"/>
    <mergeCell ref="AL138:AM138"/>
    <mergeCell ref="AN138:AO138"/>
    <mergeCell ref="A139:B139"/>
    <mergeCell ref="E139:F139"/>
    <mergeCell ref="G139:H139"/>
    <mergeCell ref="I139:J139"/>
    <mergeCell ref="O139:P139"/>
    <mergeCell ref="Q139:R139"/>
    <mergeCell ref="S139:T139"/>
    <mergeCell ref="V139:W139"/>
    <mergeCell ref="Z139:AA139"/>
    <mergeCell ref="AB139:AC139"/>
    <mergeCell ref="AD139:AE139"/>
    <mergeCell ref="AJ139:AK139"/>
    <mergeCell ref="AL139:AM139"/>
    <mergeCell ref="AN139:AO139"/>
    <mergeCell ref="A140:B140"/>
    <mergeCell ref="E140:F140"/>
    <mergeCell ref="G140:H140"/>
    <mergeCell ref="I140:J140"/>
    <mergeCell ref="O140:P140"/>
    <mergeCell ref="Q140:R140"/>
    <mergeCell ref="S140:T140"/>
    <mergeCell ref="V140:W140"/>
    <mergeCell ref="Z140:AA140"/>
    <mergeCell ref="AB140:AC140"/>
    <mergeCell ref="AD140:AE140"/>
    <mergeCell ref="AJ140:AK140"/>
    <mergeCell ref="AL140:AM140"/>
    <mergeCell ref="AN140:AO140"/>
    <mergeCell ref="A141:B141"/>
    <mergeCell ref="E141:F141"/>
    <mergeCell ref="G141:H141"/>
    <mergeCell ref="I141:J141"/>
    <mergeCell ref="O141:P141"/>
    <mergeCell ref="Q141:R141"/>
    <mergeCell ref="S141:T141"/>
    <mergeCell ref="V141:W141"/>
    <mergeCell ref="Z141:AA141"/>
    <mergeCell ref="AB141:AC141"/>
    <mergeCell ref="AD141:AE141"/>
    <mergeCell ref="AJ141:AK141"/>
    <mergeCell ref="AL141:AM141"/>
    <mergeCell ref="AN141:AO141"/>
    <mergeCell ref="A142:B142"/>
    <mergeCell ref="E142:F142"/>
    <mergeCell ref="G142:H142"/>
    <mergeCell ref="I142:J142"/>
    <mergeCell ref="O142:P142"/>
    <mergeCell ref="Q142:R142"/>
    <mergeCell ref="S142:T142"/>
    <mergeCell ref="V142:W142"/>
    <mergeCell ref="Z142:AA142"/>
    <mergeCell ref="AB142:AC142"/>
    <mergeCell ref="AD142:AE142"/>
    <mergeCell ref="AJ142:AK142"/>
    <mergeCell ref="AL142:AM142"/>
    <mergeCell ref="AN142:AO142"/>
    <mergeCell ref="A143:B143"/>
    <mergeCell ref="E143:F143"/>
    <mergeCell ref="G143:H143"/>
    <mergeCell ref="I143:J143"/>
    <mergeCell ref="O143:P143"/>
    <mergeCell ref="Q143:R143"/>
    <mergeCell ref="S143:T143"/>
    <mergeCell ref="V143:W143"/>
    <mergeCell ref="Z143:AA143"/>
    <mergeCell ref="AB143:AC143"/>
    <mergeCell ref="AD143:AE143"/>
    <mergeCell ref="AJ143:AK143"/>
    <mergeCell ref="AL143:AM143"/>
    <mergeCell ref="AN143:AO143"/>
    <mergeCell ref="A144:B144"/>
    <mergeCell ref="E144:F144"/>
    <mergeCell ref="G144:H144"/>
    <mergeCell ref="I144:J144"/>
    <mergeCell ref="O144:P144"/>
    <mergeCell ref="Q144:R144"/>
    <mergeCell ref="S144:T144"/>
    <mergeCell ref="V144:W144"/>
    <mergeCell ref="Z144:AA144"/>
    <mergeCell ref="AB144:AC144"/>
    <mergeCell ref="AD144:AE144"/>
    <mergeCell ref="AJ144:AK144"/>
    <mergeCell ref="AL144:AM144"/>
    <mergeCell ref="AN144:AO144"/>
    <mergeCell ref="A145:B145"/>
    <mergeCell ref="E145:F145"/>
    <mergeCell ref="G145:H145"/>
    <mergeCell ref="I145:J145"/>
    <mergeCell ref="O145:P145"/>
    <mergeCell ref="Q145:R145"/>
    <mergeCell ref="S145:T145"/>
    <mergeCell ref="V145:W145"/>
    <mergeCell ref="Z145:AA145"/>
    <mergeCell ref="AB145:AC145"/>
    <mergeCell ref="AD145:AE145"/>
    <mergeCell ref="AJ145:AK145"/>
    <mergeCell ref="AL145:AM145"/>
    <mergeCell ref="AN145:AO145"/>
    <mergeCell ref="A146:B146"/>
    <mergeCell ref="E146:F146"/>
    <mergeCell ref="G146:H146"/>
    <mergeCell ref="I146:J146"/>
    <mergeCell ref="O146:P146"/>
    <mergeCell ref="Q146:R146"/>
    <mergeCell ref="S146:T146"/>
    <mergeCell ref="V146:W146"/>
    <mergeCell ref="Z146:AA146"/>
    <mergeCell ref="AB146:AC146"/>
    <mergeCell ref="AD146:AE146"/>
    <mergeCell ref="AJ146:AK146"/>
    <mergeCell ref="AL146:AM146"/>
    <mergeCell ref="AN146:AO146"/>
    <mergeCell ref="A147:B147"/>
    <mergeCell ref="E147:F147"/>
    <mergeCell ref="G147:H147"/>
    <mergeCell ref="I147:J147"/>
    <mergeCell ref="O147:P147"/>
    <mergeCell ref="Q147:R147"/>
    <mergeCell ref="S147:T147"/>
    <mergeCell ref="V147:W147"/>
    <mergeCell ref="Z147:AA147"/>
    <mergeCell ref="AB147:AC147"/>
    <mergeCell ref="AD147:AE147"/>
    <mergeCell ref="AJ147:AK147"/>
    <mergeCell ref="AL147:AM147"/>
    <mergeCell ref="AN147:AO147"/>
    <mergeCell ref="A148:B148"/>
    <mergeCell ref="E148:F148"/>
    <mergeCell ref="G148:H148"/>
    <mergeCell ref="I148:J148"/>
    <mergeCell ref="O148:P148"/>
    <mergeCell ref="Q148:R148"/>
    <mergeCell ref="S148:T148"/>
    <mergeCell ref="V148:W148"/>
    <mergeCell ref="Z148:AA148"/>
    <mergeCell ref="AB148:AC148"/>
    <mergeCell ref="AD148:AE148"/>
    <mergeCell ref="AJ148:AK148"/>
    <mergeCell ref="AL148:AM148"/>
    <mergeCell ref="S149:T149"/>
    <mergeCell ref="V149:W149"/>
    <mergeCell ref="A149:B149"/>
    <mergeCell ref="E149:F149"/>
    <mergeCell ref="G149:H149"/>
    <mergeCell ref="I149:J149"/>
    <mergeCell ref="Z149:AA149"/>
    <mergeCell ref="O149:P149"/>
    <mergeCell ref="A150:B150"/>
    <mergeCell ref="E150:F150"/>
    <mergeCell ref="G150:H150"/>
    <mergeCell ref="I150:J150"/>
    <mergeCell ref="S150:T150"/>
    <mergeCell ref="V150:W150"/>
    <mergeCell ref="Q149:R149"/>
    <mergeCell ref="AB150:AC150"/>
    <mergeCell ref="AD150:AE150"/>
    <mergeCell ref="AJ150:AK150"/>
    <mergeCell ref="AL150:AM150"/>
    <mergeCell ref="A151:B151"/>
    <mergeCell ref="E151:F151"/>
    <mergeCell ref="G151:H151"/>
    <mergeCell ref="I151:J151"/>
    <mergeCell ref="V151:W151"/>
    <mergeCell ref="AB151:AC151"/>
    <mergeCell ref="AD151:AE151"/>
    <mergeCell ref="A152:B152"/>
    <mergeCell ref="E152:F152"/>
    <mergeCell ref="G152:H152"/>
    <mergeCell ref="I152:J152"/>
    <mergeCell ref="V152:W152"/>
    <mergeCell ref="Z152:AA152"/>
    <mergeCell ref="AB152:AC152"/>
    <mergeCell ref="AD152:AE152"/>
    <mergeCell ref="A153:B153"/>
    <mergeCell ref="E153:F153"/>
    <mergeCell ref="G153:H153"/>
    <mergeCell ref="I153:J153"/>
    <mergeCell ref="V153:W153"/>
    <mergeCell ref="Z153:AA153"/>
    <mergeCell ref="AB153:AC153"/>
    <mergeCell ref="AD153:AE153"/>
    <mergeCell ref="A154:B154"/>
    <mergeCell ref="E154:F154"/>
    <mergeCell ref="G154:H154"/>
    <mergeCell ref="I154:J154"/>
    <mergeCell ref="V154:W154"/>
    <mergeCell ref="Z154:AA154"/>
    <mergeCell ref="AB154:AC154"/>
    <mergeCell ref="AD154:AE154"/>
    <mergeCell ref="A155:B155"/>
    <mergeCell ref="E155:F155"/>
    <mergeCell ref="G155:H155"/>
    <mergeCell ref="I155:J155"/>
    <mergeCell ref="AD155:AE155"/>
    <mergeCell ref="A156:B156"/>
    <mergeCell ref="E156:F156"/>
    <mergeCell ref="G156:H156"/>
    <mergeCell ref="I156:J156"/>
    <mergeCell ref="V156:W156"/>
    <mergeCell ref="E157:F157"/>
    <mergeCell ref="G157:H157"/>
    <mergeCell ref="I157:J157"/>
    <mergeCell ref="V157:W157"/>
    <mergeCell ref="Z157:AA157"/>
    <mergeCell ref="AB157:AC157"/>
    <mergeCell ref="AD157:AE157"/>
    <mergeCell ref="A158:B158"/>
    <mergeCell ref="E158:F158"/>
    <mergeCell ref="G158:H158"/>
    <mergeCell ref="I158:J158"/>
    <mergeCell ref="M158:P158"/>
    <mergeCell ref="V158:W158"/>
    <mergeCell ref="Z158:AA158"/>
    <mergeCell ref="AB158:AC158"/>
    <mergeCell ref="A157:B157"/>
    <mergeCell ref="E160:F160"/>
    <mergeCell ref="G160:H160"/>
    <mergeCell ref="I160:J160"/>
    <mergeCell ref="A159:B159"/>
    <mergeCell ref="E159:F159"/>
    <mergeCell ref="G159:H159"/>
    <mergeCell ref="I159:J159"/>
    <mergeCell ref="AD160:AE160"/>
    <mergeCell ref="A161:B161"/>
    <mergeCell ref="E161:F161"/>
    <mergeCell ref="G161:H161"/>
    <mergeCell ref="I161:J161"/>
    <mergeCell ref="V161:W161"/>
    <mergeCell ref="Z161:AA161"/>
    <mergeCell ref="AB161:AC161"/>
    <mergeCell ref="AD161:AE161"/>
    <mergeCell ref="A160:B160"/>
    <mergeCell ref="A163:B163"/>
    <mergeCell ref="E163:F163"/>
    <mergeCell ref="G163:H163"/>
    <mergeCell ref="I163:J163"/>
    <mergeCell ref="Z163:AA163"/>
    <mergeCell ref="AB163:AC163"/>
    <mergeCell ref="AD163:AE163"/>
    <mergeCell ref="A162:B162"/>
    <mergeCell ref="E162:F162"/>
    <mergeCell ref="E164:F164"/>
    <mergeCell ref="G164:H164"/>
    <mergeCell ref="I164:J164"/>
    <mergeCell ref="Z164:AA164"/>
    <mergeCell ref="AB164:AC164"/>
    <mergeCell ref="AB162:AC162"/>
    <mergeCell ref="G162:H162"/>
    <mergeCell ref="I162:J162"/>
    <mergeCell ref="V162:W162"/>
    <mergeCell ref="Z162:AA162"/>
    <mergeCell ref="AD164:AE164"/>
    <mergeCell ref="A165:B165"/>
    <mergeCell ref="E165:F165"/>
    <mergeCell ref="G165:H165"/>
    <mergeCell ref="I165:J165"/>
    <mergeCell ref="V165:W165"/>
    <mergeCell ref="Z165:AA165"/>
    <mergeCell ref="AB165:AC165"/>
    <mergeCell ref="A164:B164"/>
    <mergeCell ref="A169:U169"/>
    <mergeCell ref="V169:AO169"/>
    <mergeCell ref="I179:J179"/>
    <mergeCell ref="O179:P179"/>
    <mergeCell ref="Q179:R179"/>
    <mergeCell ref="S179:T179"/>
    <mergeCell ref="V179:W179"/>
    <mergeCell ref="AB179:AC179"/>
    <mergeCell ref="AN179:AO179"/>
    <mergeCell ref="A180:B180"/>
    <mergeCell ref="E180:F180"/>
    <mergeCell ref="G180:H180"/>
    <mergeCell ref="I180:J180"/>
    <mergeCell ref="O180:P180"/>
    <mergeCell ref="Q180:R180"/>
    <mergeCell ref="S180:T180"/>
    <mergeCell ref="V180:W180"/>
    <mergeCell ref="Z180:AA180"/>
    <mergeCell ref="AB180:AC180"/>
    <mergeCell ref="AD180:AE180"/>
    <mergeCell ref="AJ180:AK180"/>
    <mergeCell ref="AL180:AM180"/>
    <mergeCell ref="AN180:AO180"/>
    <mergeCell ref="AB177:AC177"/>
    <mergeCell ref="AJ177:AK177"/>
    <mergeCell ref="AB178:AC178"/>
    <mergeCell ref="AD178:AE178"/>
    <mergeCell ref="AJ178:AK178"/>
    <mergeCell ref="AD179:AE179"/>
    <mergeCell ref="AJ179:AK179"/>
    <mergeCell ref="AL179:AM179"/>
    <mergeCell ref="AL177:AM177"/>
    <mergeCell ref="AN177:AO177"/>
    <mergeCell ref="AD177:AE177"/>
    <mergeCell ref="Q177:R177"/>
    <mergeCell ref="S177:T177"/>
    <mergeCell ref="V177:W177"/>
    <mergeCell ref="Z177:AA177"/>
    <mergeCell ref="A177:B177"/>
    <mergeCell ref="E177:F177"/>
    <mergeCell ref="G177:H177"/>
    <mergeCell ref="O177:P177"/>
    <mergeCell ref="I177:J177"/>
    <mergeCell ref="A178:B178"/>
    <mergeCell ref="E178:F178"/>
    <mergeCell ref="G178:H178"/>
    <mergeCell ref="I178:J178"/>
    <mergeCell ref="O178:P178"/>
    <mergeCell ref="V178:W178"/>
    <mergeCell ref="Z178:AA178"/>
    <mergeCell ref="AL178:AM178"/>
    <mergeCell ref="AN178:AO178"/>
    <mergeCell ref="A179:B179"/>
    <mergeCell ref="E179:F179"/>
    <mergeCell ref="G179:H179"/>
    <mergeCell ref="Z179:AA179"/>
    <mergeCell ref="Q178:R178"/>
    <mergeCell ref="S178:T178"/>
    <mergeCell ref="A171:T171"/>
    <mergeCell ref="V171:AO171"/>
    <mergeCell ref="O175:P176"/>
    <mergeCell ref="Q175:R176"/>
    <mergeCell ref="S175:T176"/>
    <mergeCell ref="A173:B176"/>
    <mergeCell ref="S173:T173"/>
    <mergeCell ref="N175:N176"/>
    <mergeCell ref="I173:J174"/>
    <mergeCell ref="D175:D176"/>
    <mergeCell ref="A181:B181"/>
    <mergeCell ref="E181:F181"/>
    <mergeCell ref="G181:H181"/>
    <mergeCell ref="I181:J181"/>
    <mergeCell ref="O181:P181"/>
    <mergeCell ref="Q181:R181"/>
    <mergeCell ref="S181:T181"/>
    <mergeCell ref="V181:W181"/>
    <mergeCell ref="Z181:AA181"/>
    <mergeCell ref="AB181:AC181"/>
    <mergeCell ref="AD181:AE181"/>
    <mergeCell ref="AJ181:AK181"/>
    <mergeCell ref="AL181:AM181"/>
    <mergeCell ref="AN181:AO181"/>
    <mergeCell ref="A182:B182"/>
    <mergeCell ref="E182:F182"/>
    <mergeCell ref="G182:H182"/>
    <mergeCell ref="I182:J182"/>
    <mergeCell ref="O182:P182"/>
    <mergeCell ref="Q182:R182"/>
    <mergeCell ref="S182:T182"/>
    <mergeCell ref="V182:W182"/>
    <mergeCell ref="Z182:AA182"/>
    <mergeCell ref="AB182:AC182"/>
    <mergeCell ref="AD182:AE182"/>
    <mergeCell ref="AJ182:AK182"/>
    <mergeCell ref="AL182:AM182"/>
    <mergeCell ref="AN182:AO182"/>
    <mergeCell ref="A183:B183"/>
    <mergeCell ref="E183:F183"/>
    <mergeCell ref="G183:H183"/>
    <mergeCell ref="I183:J183"/>
    <mergeCell ref="O183:P183"/>
    <mergeCell ref="Q183:R183"/>
    <mergeCell ref="S183:T183"/>
    <mergeCell ref="V183:W183"/>
    <mergeCell ref="Z183:AA183"/>
    <mergeCell ref="AB183:AC183"/>
    <mergeCell ref="AD183:AE183"/>
    <mergeCell ref="AJ183:AK183"/>
    <mergeCell ref="AL183:AM183"/>
    <mergeCell ref="AN183:AO183"/>
    <mergeCell ref="A184:B184"/>
    <mergeCell ref="E184:F184"/>
    <mergeCell ref="G184:H184"/>
    <mergeCell ref="I184:J184"/>
    <mergeCell ref="O184:P184"/>
    <mergeCell ref="Q184:R184"/>
    <mergeCell ref="S184:T184"/>
    <mergeCell ref="V184:W184"/>
    <mergeCell ref="Z184:AA184"/>
    <mergeCell ref="AB184:AC184"/>
    <mergeCell ref="AD184:AE184"/>
    <mergeCell ref="AJ184:AK184"/>
    <mergeCell ref="AL184:AM184"/>
    <mergeCell ref="AN184:AO184"/>
    <mergeCell ref="A185:B185"/>
    <mergeCell ref="E185:F185"/>
    <mergeCell ref="G185:H185"/>
    <mergeCell ref="I185:J185"/>
    <mergeCell ref="O185:P185"/>
    <mergeCell ref="Q185:R185"/>
    <mergeCell ref="S185:T185"/>
    <mergeCell ref="V185:W185"/>
    <mergeCell ref="Z185:AA185"/>
    <mergeCell ref="AB185:AC185"/>
    <mergeCell ref="AD185:AE185"/>
    <mergeCell ref="AJ185:AK185"/>
    <mergeCell ref="AL185:AM185"/>
    <mergeCell ref="AN185:AO185"/>
    <mergeCell ref="A186:B186"/>
    <mergeCell ref="E186:F186"/>
    <mergeCell ref="G186:H186"/>
    <mergeCell ref="I186:J186"/>
    <mergeCell ref="O186:P186"/>
    <mergeCell ref="Q186:R186"/>
    <mergeCell ref="S186:T186"/>
    <mergeCell ref="V186:W186"/>
    <mergeCell ref="Z186:AA186"/>
    <mergeCell ref="AB186:AC186"/>
    <mergeCell ref="AD186:AE186"/>
    <mergeCell ref="AJ186:AK186"/>
    <mergeCell ref="AL186:AM186"/>
    <mergeCell ref="AN186:AO186"/>
    <mergeCell ref="A187:B187"/>
    <mergeCell ref="E187:F187"/>
    <mergeCell ref="G187:H187"/>
    <mergeCell ref="I187:J187"/>
    <mergeCell ref="O187:P187"/>
    <mergeCell ref="Q187:R187"/>
    <mergeCell ref="S187:T187"/>
    <mergeCell ref="V187:W187"/>
    <mergeCell ref="Z187:AA187"/>
    <mergeCell ref="AB187:AC187"/>
    <mergeCell ref="AD187:AE187"/>
    <mergeCell ref="AJ187:AK187"/>
    <mergeCell ref="AL187:AM187"/>
    <mergeCell ref="AN187:AO187"/>
    <mergeCell ref="A188:B188"/>
    <mergeCell ref="E188:F188"/>
    <mergeCell ref="G188:H188"/>
    <mergeCell ref="I188:J188"/>
    <mergeCell ref="O188:P188"/>
    <mergeCell ref="Q188:R188"/>
    <mergeCell ref="S188:T188"/>
    <mergeCell ref="V188:W188"/>
    <mergeCell ref="Z188:AA188"/>
    <mergeCell ref="AB188:AC188"/>
    <mergeCell ref="AD188:AE188"/>
    <mergeCell ref="AJ188:AK188"/>
    <mergeCell ref="AL188:AM188"/>
    <mergeCell ref="AN188:AO188"/>
    <mergeCell ref="A189:B189"/>
    <mergeCell ref="E189:F189"/>
    <mergeCell ref="G189:H189"/>
    <mergeCell ref="I189:J189"/>
    <mergeCell ref="O189:P189"/>
    <mergeCell ref="Q189:R189"/>
    <mergeCell ref="S189:T189"/>
    <mergeCell ref="V189:W189"/>
    <mergeCell ref="Z189:AA189"/>
    <mergeCell ref="AB189:AC189"/>
    <mergeCell ref="AD189:AE189"/>
    <mergeCell ref="AJ189:AK189"/>
    <mergeCell ref="AL189:AM189"/>
    <mergeCell ref="AN189:AO189"/>
    <mergeCell ref="A190:B190"/>
    <mergeCell ref="E190:F190"/>
    <mergeCell ref="G190:H190"/>
    <mergeCell ref="I190:J190"/>
    <mergeCell ref="O190:P190"/>
    <mergeCell ref="Q190:R190"/>
    <mergeCell ref="S190:T190"/>
    <mergeCell ref="V190:W190"/>
    <mergeCell ref="Z190:AA190"/>
    <mergeCell ref="AB190:AC190"/>
    <mergeCell ref="AD190:AE190"/>
    <mergeCell ref="AJ190:AK190"/>
    <mergeCell ref="AL190:AM190"/>
    <mergeCell ref="AN190:AO190"/>
    <mergeCell ref="A191:B191"/>
    <mergeCell ref="E191:F191"/>
    <mergeCell ref="G191:H191"/>
    <mergeCell ref="I191:J191"/>
    <mergeCell ref="O191:P191"/>
    <mergeCell ref="Q191:R191"/>
    <mergeCell ref="S191:T191"/>
    <mergeCell ref="V191:W191"/>
    <mergeCell ref="Z191:AA191"/>
    <mergeCell ref="AB191:AC191"/>
    <mergeCell ref="AD191:AE191"/>
    <mergeCell ref="AJ191:AK191"/>
    <mergeCell ref="AL191:AM191"/>
    <mergeCell ref="AN191:AO191"/>
    <mergeCell ref="A192:B192"/>
    <mergeCell ref="E192:F192"/>
    <mergeCell ref="G192:H192"/>
    <mergeCell ref="I192:J192"/>
    <mergeCell ref="O192:P192"/>
    <mergeCell ref="Q192:R192"/>
    <mergeCell ref="S192:T192"/>
    <mergeCell ref="V192:W192"/>
    <mergeCell ref="Z192:AA192"/>
    <mergeCell ref="AB192:AC192"/>
    <mergeCell ref="AD192:AE192"/>
    <mergeCell ref="AJ192:AK192"/>
    <mergeCell ref="AL192:AM192"/>
    <mergeCell ref="AN192:AO192"/>
    <mergeCell ref="A193:B193"/>
    <mergeCell ref="E193:F193"/>
    <mergeCell ref="G193:H193"/>
    <mergeCell ref="I193:J193"/>
    <mergeCell ref="O193:P193"/>
    <mergeCell ref="Q193:R193"/>
    <mergeCell ref="S193:T193"/>
    <mergeCell ref="V193:W193"/>
    <mergeCell ref="Z193:AA193"/>
    <mergeCell ref="AB193:AC193"/>
    <mergeCell ref="AD193:AE193"/>
    <mergeCell ref="AJ193:AK193"/>
    <mergeCell ref="AL193:AM193"/>
    <mergeCell ref="AN193:AO193"/>
    <mergeCell ref="A194:B194"/>
    <mergeCell ref="E194:F194"/>
    <mergeCell ref="G194:H194"/>
    <mergeCell ref="I194:J194"/>
    <mergeCell ref="O194:P194"/>
    <mergeCell ref="Q194:R194"/>
    <mergeCell ref="S194:T194"/>
    <mergeCell ref="V194:W194"/>
    <mergeCell ref="Z194:AA194"/>
    <mergeCell ref="AB194:AC194"/>
    <mergeCell ref="AD194:AE194"/>
    <mergeCell ref="AJ194:AK194"/>
    <mergeCell ref="AL194:AM194"/>
    <mergeCell ref="AN194:AO194"/>
    <mergeCell ref="A195:B195"/>
    <mergeCell ref="E195:F195"/>
    <mergeCell ref="G195:H195"/>
    <mergeCell ref="I195:J195"/>
    <mergeCell ref="O195:P195"/>
    <mergeCell ref="Q195:R195"/>
    <mergeCell ref="S195:T195"/>
    <mergeCell ref="V195:W195"/>
    <mergeCell ref="Z195:AA195"/>
    <mergeCell ref="AB195:AC195"/>
    <mergeCell ref="AD195:AE195"/>
    <mergeCell ref="AJ195:AK195"/>
    <mergeCell ref="AL195:AM195"/>
    <mergeCell ref="AN195:AO195"/>
    <mergeCell ref="A196:B196"/>
    <mergeCell ref="E196:F196"/>
    <mergeCell ref="G196:H196"/>
    <mergeCell ref="I196:J196"/>
    <mergeCell ref="O196:P196"/>
    <mergeCell ref="Q196:R196"/>
    <mergeCell ref="S196:T196"/>
    <mergeCell ref="V196:W196"/>
    <mergeCell ref="Z196:AA196"/>
    <mergeCell ref="AB196:AC196"/>
    <mergeCell ref="AD196:AE196"/>
    <mergeCell ref="AJ196:AK196"/>
    <mergeCell ref="AL196:AM196"/>
    <mergeCell ref="AN196:AO196"/>
    <mergeCell ref="A197:B197"/>
    <mergeCell ref="E197:F197"/>
    <mergeCell ref="G197:H197"/>
    <mergeCell ref="I197:J197"/>
    <mergeCell ref="O197:P197"/>
    <mergeCell ref="Q197:R197"/>
    <mergeCell ref="S197:T197"/>
    <mergeCell ref="V197:W197"/>
    <mergeCell ref="Z197:AA197"/>
    <mergeCell ref="AB197:AC197"/>
    <mergeCell ref="AD197:AE197"/>
    <mergeCell ref="AJ197:AK197"/>
    <mergeCell ref="AL197:AM197"/>
    <mergeCell ref="AN197:AO197"/>
    <mergeCell ref="A198:B198"/>
    <mergeCell ref="E198:F198"/>
    <mergeCell ref="G198:H198"/>
    <mergeCell ref="I198:J198"/>
    <mergeCell ref="O198:P198"/>
    <mergeCell ref="Q198:R198"/>
    <mergeCell ref="S198:T198"/>
    <mergeCell ref="V198:W198"/>
    <mergeCell ref="Z198:AA198"/>
    <mergeCell ref="AB198:AC198"/>
    <mergeCell ref="AD198:AE198"/>
    <mergeCell ref="AJ198:AK198"/>
    <mergeCell ref="AL198:AM198"/>
    <mergeCell ref="AN198:AO198"/>
    <mergeCell ref="A199:B199"/>
    <mergeCell ref="E199:F199"/>
    <mergeCell ref="G199:H199"/>
    <mergeCell ref="I199:J199"/>
    <mergeCell ref="O199:P199"/>
    <mergeCell ref="Q199:R199"/>
    <mergeCell ref="S199:T199"/>
    <mergeCell ref="V199:W199"/>
    <mergeCell ref="Z199:AA199"/>
    <mergeCell ref="AB199:AC199"/>
    <mergeCell ref="AD199:AE199"/>
    <mergeCell ref="AJ199:AK199"/>
    <mergeCell ref="AL199:AM199"/>
    <mergeCell ref="AN199:AO199"/>
    <mergeCell ref="A200:B200"/>
    <mergeCell ref="E200:F200"/>
    <mergeCell ref="G200:H200"/>
    <mergeCell ref="I200:J200"/>
    <mergeCell ref="O200:P200"/>
    <mergeCell ref="Q200:R200"/>
    <mergeCell ref="S200:T200"/>
    <mergeCell ref="V200:W200"/>
    <mergeCell ref="Z200:AA200"/>
    <mergeCell ref="AB200:AC200"/>
    <mergeCell ref="AD200:AE200"/>
    <mergeCell ref="AJ200:AK200"/>
    <mergeCell ref="AL200:AM200"/>
    <mergeCell ref="AN200:AO200"/>
    <mergeCell ref="A201:B201"/>
    <mergeCell ref="E201:F201"/>
    <mergeCell ref="G201:H201"/>
    <mergeCell ref="I201:J201"/>
    <mergeCell ref="O201:P201"/>
    <mergeCell ref="Q201:R201"/>
    <mergeCell ref="S201:T201"/>
    <mergeCell ref="V201:W201"/>
    <mergeCell ref="Z201:AA201"/>
    <mergeCell ref="AB201:AC201"/>
    <mergeCell ref="AD201:AE201"/>
    <mergeCell ref="AJ201:AK201"/>
    <mergeCell ref="AL201:AM201"/>
    <mergeCell ref="AN201:AO201"/>
    <mergeCell ref="A202:B202"/>
    <mergeCell ref="E202:F202"/>
    <mergeCell ref="G202:H202"/>
    <mergeCell ref="I202:J202"/>
    <mergeCell ref="O202:P202"/>
    <mergeCell ref="Q202:R202"/>
    <mergeCell ref="S202:T202"/>
    <mergeCell ref="V202:W202"/>
    <mergeCell ref="Z202:AA202"/>
    <mergeCell ref="AB202:AC202"/>
    <mergeCell ref="AD202:AE202"/>
    <mergeCell ref="AJ202:AK202"/>
    <mergeCell ref="AL202:AM202"/>
    <mergeCell ref="AN202:AO202"/>
    <mergeCell ref="A203:B203"/>
    <mergeCell ref="E203:F203"/>
    <mergeCell ref="G203:H203"/>
    <mergeCell ref="I203:J203"/>
    <mergeCell ref="O203:P203"/>
    <mergeCell ref="Q203:R203"/>
    <mergeCell ref="S203:T203"/>
    <mergeCell ref="V203:W203"/>
    <mergeCell ref="Z203:AA203"/>
    <mergeCell ref="AB203:AC203"/>
    <mergeCell ref="AD203:AE203"/>
    <mergeCell ref="AJ203:AK203"/>
    <mergeCell ref="AL203:AM203"/>
    <mergeCell ref="AN203:AO203"/>
    <mergeCell ref="A204:B204"/>
    <mergeCell ref="E204:F204"/>
    <mergeCell ref="G204:H204"/>
    <mergeCell ref="I204:J204"/>
    <mergeCell ref="O204:P204"/>
    <mergeCell ref="Q204:R204"/>
    <mergeCell ref="S204:T204"/>
    <mergeCell ref="V204:W204"/>
    <mergeCell ref="Z204:AA204"/>
    <mergeCell ref="AB204:AC204"/>
    <mergeCell ref="AD204:AE204"/>
    <mergeCell ref="AJ204:AK204"/>
    <mergeCell ref="AL204:AM204"/>
    <mergeCell ref="AN204:AO204"/>
    <mergeCell ref="A205:B205"/>
    <mergeCell ref="E205:F205"/>
    <mergeCell ref="G205:H205"/>
    <mergeCell ref="I205:J205"/>
    <mergeCell ref="O205:P205"/>
    <mergeCell ref="Q205:R205"/>
    <mergeCell ref="S205:T205"/>
    <mergeCell ref="V205:W205"/>
    <mergeCell ref="Z205:AA205"/>
    <mergeCell ref="AB205:AC205"/>
    <mergeCell ref="AD205:AE205"/>
    <mergeCell ref="AJ205:AK205"/>
    <mergeCell ref="AL205:AM205"/>
    <mergeCell ref="AN205:AO205"/>
    <mergeCell ref="A206:B206"/>
    <mergeCell ref="E206:F206"/>
    <mergeCell ref="G206:H206"/>
    <mergeCell ref="I206:J206"/>
    <mergeCell ref="O206:P206"/>
    <mergeCell ref="Q206:R206"/>
    <mergeCell ref="S206:T206"/>
    <mergeCell ref="V206:W206"/>
    <mergeCell ref="Z206:AA206"/>
    <mergeCell ref="AB206:AC206"/>
    <mergeCell ref="AD206:AE206"/>
    <mergeCell ref="AJ206:AK206"/>
    <mergeCell ref="AL206:AM206"/>
    <mergeCell ref="AN206:AO206"/>
    <mergeCell ref="A207:B207"/>
    <mergeCell ref="E207:F207"/>
    <mergeCell ref="G207:H207"/>
    <mergeCell ref="I207:J207"/>
    <mergeCell ref="V207:W207"/>
    <mergeCell ref="Z207:AA207"/>
    <mergeCell ref="AB207:AC207"/>
    <mergeCell ref="AD207:AE207"/>
    <mergeCell ref="A208:B208"/>
    <mergeCell ref="E208:F208"/>
    <mergeCell ref="G208:H208"/>
    <mergeCell ref="I208:J208"/>
    <mergeCell ref="V208:W208"/>
    <mergeCell ref="Z208:AA208"/>
    <mergeCell ref="AB208:AC208"/>
    <mergeCell ref="AD208:AE208"/>
    <mergeCell ref="A209:B209"/>
    <mergeCell ref="E209:F209"/>
    <mergeCell ref="G209:H209"/>
    <mergeCell ref="I209:J209"/>
    <mergeCell ref="V209:W209"/>
    <mergeCell ref="Z209:AA209"/>
    <mergeCell ref="AB209:AC209"/>
    <mergeCell ref="AD209:AE209"/>
    <mergeCell ref="A210:B210"/>
    <mergeCell ref="E210:F210"/>
    <mergeCell ref="G210:H210"/>
    <mergeCell ref="I210:J210"/>
    <mergeCell ref="V210:W210"/>
    <mergeCell ref="Z210:AA210"/>
    <mergeCell ref="AB210:AC210"/>
    <mergeCell ref="AD210:AE210"/>
    <mergeCell ref="A211:B211"/>
    <mergeCell ref="E211:F211"/>
    <mergeCell ref="G211:H211"/>
    <mergeCell ref="I211:J211"/>
    <mergeCell ref="AB214:AC214"/>
    <mergeCell ref="AD214:AE214"/>
    <mergeCell ref="AB212:AC212"/>
    <mergeCell ref="AD212:AE212"/>
    <mergeCell ref="E213:F213"/>
    <mergeCell ref="G213:H213"/>
    <mergeCell ref="A215:B215"/>
    <mergeCell ref="E215:F215"/>
    <mergeCell ref="G215:H215"/>
    <mergeCell ref="I215:J215"/>
    <mergeCell ref="V215:W215"/>
    <mergeCell ref="Z215:AA215"/>
    <mergeCell ref="AB215:AC215"/>
    <mergeCell ref="AD215:AE215"/>
    <mergeCell ref="Z222:AA222"/>
    <mergeCell ref="AB222:AC222"/>
    <mergeCell ref="AD222:AE222"/>
    <mergeCell ref="AN224:AO224"/>
    <mergeCell ref="Z218:AA218"/>
    <mergeCell ref="AB218:AC218"/>
    <mergeCell ref="AD218:AE218"/>
    <mergeCell ref="AB216:AC216"/>
    <mergeCell ref="AB230:AC230"/>
    <mergeCell ref="Q231:R232"/>
    <mergeCell ref="S231:T232"/>
    <mergeCell ref="Y231:Y232"/>
    <mergeCell ref="Z231:AA232"/>
    <mergeCell ref="AB231:AC232"/>
    <mergeCell ref="E231:F232"/>
    <mergeCell ref="G231:H232"/>
    <mergeCell ref="I231:J231"/>
    <mergeCell ref="G230:H230"/>
    <mergeCell ref="I232:J232"/>
    <mergeCell ref="A225:U225"/>
    <mergeCell ref="Q230:R230"/>
    <mergeCell ref="S230:T230"/>
    <mergeCell ref="V225:AO225"/>
    <mergeCell ref="A227:T227"/>
    <mergeCell ref="V227:AO227"/>
    <mergeCell ref="O233:P233"/>
    <mergeCell ref="AG229:AG232"/>
    <mergeCell ref="AH229:AK230"/>
    <mergeCell ref="V229:W232"/>
    <mergeCell ref="X229:AA230"/>
    <mergeCell ref="AB229:AC229"/>
    <mergeCell ref="AD229:AE230"/>
    <mergeCell ref="AL229:AM229"/>
    <mergeCell ref="AN229:AO229"/>
    <mergeCell ref="AI231:AI232"/>
    <mergeCell ref="AJ231:AK232"/>
    <mergeCell ref="AL231:AM232"/>
    <mergeCell ref="AN231:AO232"/>
    <mergeCell ref="AN230:AO230"/>
    <mergeCell ref="AL230:AM230"/>
    <mergeCell ref="I234:J234"/>
    <mergeCell ref="O234:P234"/>
    <mergeCell ref="Q234:R234"/>
    <mergeCell ref="AD231:AE231"/>
    <mergeCell ref="L229:L232"/>
    <mergeCell ref="M229:P230"/>
    <mergeCell ref="Q229:R229"/>
    <mergeCell ref="S229:T229"/>
    <mergeCell ref="N231:N232"/>
    <mergeCell ref="I233:J233"/>
    <mergeCell ref="S234:T234"/>
    <mergeCell ref="V234:W234"/>
    <mergeCell ref="Z234:AA234"/>
    <mergeCell ref="AB234:AC234"/>
    <mergeCell ref="AD234:AE234"/>
    <mergeCell ref="AJ234:AK234"/>
    <mergeCell ref="AL234:AM234"/>
    <mergeCell ref="AN234:AO234"/>
    <mergeCell ref="O231:P232"/>
    <mergeCell ref="AD232:AE232"/>
    <mergeCell ref="A229:B232"/>
    <mergeCell ref="C229:F230"/>
    <mergeCell ref="G229:H229"/>
    <mergeCell ref="I229:J230"/>
    <mergeCell ref="D231:D232"/>
    <mergeCell ref="AJ233:AK233"/>
    <mergeCell ref="AL233:AM233"/>
    <mergeCell ref="AN233:AO233"/>
    <mergeCell ref="Q233:R233"/>
    <mergeCell ref="S233:T233"/>
    <mergeCell ref="V233:W233"/>
    <mergeCell ref="Z233:AA233"/>
    <mergeCell ref="AD233:AE233"/>
    <mergeCell ref="AB233:AC233"/>
    <mergeCell ref="A233:B233"/>
    <mergeCell ref="E233:F233"/>
    <mergeCell ref="G233:H233"/>
    <mergeCell ref="A235:B235"/>
    <mergeCell ref="E235:F235"/>
    <mergeCell ref="G235:H235"/>
    <mergeCell ref="A234:B234"/>
    <mergeCell ref="E234:F234"/>
    <mergeCell ref="G234:H234"/>
    <mergeCell ref="I235:J235"/>
    <mergeCell ref="O235:P235"/>
    <mergeCell ref="Q235:R235"/>
    <mergeCell ref="S235:T235"/>
    <mergeCell ref="V235:W235"/>
    <mergeCell ref="Z235:AA235"/>
    <mergeCell ref="AB235:AC235"/>
    <mergeCell ref="AD235:AE235"/>
    <mergeCell ref="AJ235:AK235"/>
    <mergeCell ref="AL235:AM235"/>
    <mergeCell ref="AN235:AO235"/>
    <mergeCell ref="A236:B236"/>
    <mergeCell ref="E236:F236"/>
    <mergeCell ref="G236:H236"/>
    <mergeCell ref="I236:J236"/>
    <mergeCell ref="O236:P236"/>
    <mergeCell ref="Q236:R236"/>
    <mergeCell ref="S236:T236"/>
    <mergeCell ref="V236:W236"/>
    <mergeCell ref="Z236:AA236"/>
    <mergeCell ref="AB236:AC236"/>
    <mergeCell ref="AD236:AE236"/>
    <mergeCell ref="AJ236:AK236"/>
    <mergeCell ref="AL236:AM236"/>
    <mergeCell ref="AN236:AO236"/>
    <mergeCell ref="A237:B237"/>
    <mergeCell ref="E237:F237"/>
    <mergeCell ref="G237:H237"/>
    <mergeCell ref="I237:J237"/>
    <mergeCell ref="O237:P237"/>
    <mergeCell ref="Q237:R237"/>
    <mergeCell ref="S237:T237"/>
    <mergeCell ref="V237:W237"/>
    <mergeCell ref="Z237:AA237"/>
    <mergeCell ref="AB237:AC237"/>
    <mergeCell ref="AD237:AE237"/>
    <mergeCell ref="AJ237:AK237"/>
    <mergeCell ref="AL237:AM237"/>
    <mergeCell ref="AN237:AO237"/>
    <mergeCell ref="A238:B238"/>
    <mergeCell ref="E238:F238"/>
    <mergeCell ref="G238:H238"/>
    <mergeCell ref="I238:J238"/>
    <mergeCell ref="O238:P238"/>
    <mergeCell ref="Q238:R238"/>
    <mergeCell ref="S238:T238"/>
    <mergeCell ref="V238:W238"/>
    <mergeCell ref="Z238:AA238"/>
    <mergeCell ref="AB238:AC238"/>
    <mergeCell ref="AD238:AE238"/>
    <mergeCell ref="AJ238:AK238"/>
    <mergeCell ref="AL238:AM238"/>
    <mergeCell ref="AN238:AO238"/>
    <mergeCell ref="A239:B239"/>
    <mergeCell ref="E239:F239"/>
    <mergeCell ref="G239:H239"/>
    <mergeCell ref="I239:J239"/>
    <mergeCell ref="O239:P239"/>
    <mergeCell ref="Q239:R239"/>
    <mergeCell ref="S239:T239"/>
    <mergeCell ref="V239:W239"/>
    <mergeCell ref="Z239:AA239"/>
    <mergeCell ref="AB239:AC239"/>
    <mergeCell ref="AD239:AE239"/>
    <mergeCell ref="AJ239:AK239"/>
    <mergeCell ref="AL239:AM239"/>
    <mergeCell ref="AN239:AO239"/>
    <mergeCell ref="A240:B240"/>
    <mergeCell ref="E240:F240"/>
    <mergeCell ref="G240:H240"/>
    <mergeCell ref="I240:J240"/>
    <mergeCell ref="O240:P240"/>
    <mergeCell ref="Q240:R240"/>
    <mergeCell ref="S240:T240"/>
    <mergeCell ref="V240:W240"/>
    <mergeCell ref="Z240:AA240"/>
    <mergeCell ref="AB240:AC240"/>
    <mergeCell ref="AD240:AE240"/>
    <mergeCell ref="AJ240:AK240"/>
    <mergeCell ref="AL240:AM240"/>
    <mergeCell ref="AN240:AO240"/>
    <mergeCell ref="A241:B241"/>
    <mergeCell ref="E241:F241"/>
    <mergeCell ref="G241:H241"/>
    <mergeCell ref="I241:J241"/>
    <mergeCell ref="O241:P241"/>
    <mergeCell ref="Q241:R241"/>
    <mergeCell ref="S241:T241"/>
    <mergeCell ref="V241:W241"/>
    <mergeCell ref="Z241:AA241"/>
    <mergeCell ref="AB241:AC241"/>
    <mergeCell ref="AD241:AE241"/>
    <mergeCell ref="AJ241:AK241"/>
    <mergeCell ref="AL241:AM241"/>
    <mergeCell ref="AN241:AO241"/>
    <mergeCell ref="A242:B242"/>
    <mergeCell ref="E242:F242"/>
    <mergeCell ref="G242:H242"/>
    <mergeCell ref="I242:J242"/>
    <mergeCell ref="O242:P242"/>
    <mergeCell ref="Q242:R242"/>
    <mergeCell ref="S242:T242"/>
    <mergeCell ref="V242:W242"/>
    <mergeCell ref="Z242:AA242"/>
    <mergeCell ref="AB242:AC242"/>
    <mergeCell ref="AD242:AE242"/>
    <mergeCell ref="AJ242:AK242"/>
    <mergeCell ref="AL242:AM242"/>
    <mergeCell ref="AN242:AO242"/>
    <mergeCell ref="A243:B243"/>
    <mergeCell ref="E243:F243"/>
    <mergeCell ref="G243:H243"/>
    <mergeCell ref="I243:J243"/>
    <mergeCell ref="O243:P243"/>
    <mergeCell ref="Q243:R243"/>
    <mergeCell ref="S243:T243"/>
    <mergeCell ref="V243:W243"/>
    <mergeCell ref="Z243:AA243"/>
    <mergeCell ref="AB243:AC243"/>
    <mergeCell ref="AD243:AE243"/>
    <mergeCell ref="AJ243:AK243"/>
    <mergeCell ref="AL243:AM243"/>
    <mergeCell ref="AN243:AO243"/>
    <mergeCell ref="A244:B244"/>
    <mergeCell ref="E244:F244"/>
    <mergeCell ref="G244:H244"/>
    <mergeCell ref="I244:J244"/>
    <mergeCell ref="O244:P244"/>
    <mergeCell ref="Q244:R244"/>
    <mergeCell ref="S244:T244"/>
    <mergeCell ref="V244:W244"/>
    <mergeCell ref="Z244:AA244"/>
    <mergeCell ref="AB244:AC244"/>
    <mergeCell ref="AD244:AE244"/>
    <mergeCell ref="AJ244:AK244"/>
    <mergeCell ref="AL244:AM244"/>
    <mergeCell ref="AN244:AO244"/>
    <mergeCell ref="A245:B245"/>
    <mergeCell ref="E245:F245"/>
    <mergeCell ref="G245:H245"/>
    <mergeCell ref="I245:J245"/>
    <mergeCell ref="O245:P245"/>
    <mergeCell ref="Q245:R245"/>
    <mergeCell ref="S245:T245"/>
    <mergeCell ref="V245:W245"/>
    <mergeCell ref="Z245:AA245"/>
    <mergeCell ref="AB245:AC245"/>
    <mergeCell ref="AD245:AE245"/>
    <mergeCell ref="AJ245:AK245"/>
    <mergeCell ref="AL245:AM245"/>
    <mergeCell ref="AN245:AO245"/>
    <mergeCell ref="A246:B246"/>
    <mergeCell ref="E246:F246"/>
    <mergeCell ref="G246:H246"/>
    <mergeCell ref="I246:J246"/>
    <mergeCell ref="O246:P246"/>
    <mergeCell ref="Q246:R246"/>
    <mergeCell ref="S246:T246"/>
    <mergeCell ref="V246:W246"/>
    <mergeCell ref="Z246:AA246"/>
    <mergeCell ref="AB246:AC246"/>
    <mergeCell ref="AD246:AE246"/>
    <mergeCell ref="AJ246:AK246"/>
    <mergeCell ref="AL246:AM246"/>
    <mergeCell ref="AN246:AO246"/>
    <mergeCell ref="A247:B247"/>
    <mergeCell ref="E247:F247"/>
    <mergeCell ref="G247:H247"/>
    <mergeCell ref="I247:J247"/>
    <mergeCell ref="O247:P247"/>
    <mergeCell ref="Q247:R247"/>
    <mergeCell ref="S247:T247"/>
    <mergeCell ref="V247:W247"/>
    <mergeCell ref="Z247:AA247"/>
    <mergeCell ref="AB247:AC247"/>
    <mergeCell ref="AD247:AE247"/>
    <mergeCell ref="AJ247:AK247"/>
    <mergeCell ref="AL247:AM247"/>
    <mergeCell ref="AN247:AO247"/>
    <mergeCell ref="A248:B248"/>
    <mergeCell ref="E248:F248"/>
    <mergeCell ref="G248:H248"/>
    <mergeCell ref="I248:J248"/>
    <mergeCell ref="O248:P248"/>
    <mergeCell ref="Q248:R248"/>
    <mergeCell ref="S248:T248"/>
    <mergeCell ref="V248:W248"/>
    <mergeCell ref="Z248:AA248"/>
    <mergeCell ref="AB248:AC248"/>
    <mergeCell ref="AD248:AE248"/>
    <mergeCell ref="AJ248:AK248"/>
    <mergeCell ref="AL248:AM248"/>
    <mergeCell ref="AN248:AO248"/>
    <mergeCell ref="A249:B249"/>
    <mergeCell ref="E249:F249"/>
    <mergeCell ref="G249:H249"/>
    <mergeCell ref="I249:J249"/>
    <mergeCell ref="O249:P249"/>
    <mergeCell ref="Q249:R249"/>
    <mergeCell ref="S249:T249"/>
    <mergeCell ref="V249:W249"/>
    <mergeCell ref="Z249:AA249"/>
    <mergeCell ref="AB249:AC249"/>
    <mergeCell ref="AD249:AE249"/>
    <mergeCell ref="AJ249:AK249"/>
    <mergeCell ref="AL249:AM249"/>
    <mergeCell ref="AN249:AO249"/>
    <mergeCell ref="A250:B250"/>
    <mergeCell ref="E250:F250"/>
    <mergeCell ref="G250:H250"/>
    <mergeCell ref="I250:J250"/>
    <mergeCell ref="O250:P250"/>
    <mergeCell ref="Q250:R250"/>
    <mergeCell ref="S250:T250"/>
    <mergeCell ref="V250:W250"/>
    <mergeCell ref="Z250:AA250"/>
    <mergeCell ref="AB250:AC250"/>
    <mergeCell ref="AD250:AE250"/>
    <mergeCell ref="AJ250:AK250"/>
    <mergeCell ref="AL250:AM250"/>
    <mergeCell ref="AN250:AO250"/>
    <mergeCell ref="A251:B251"/>
    <mergeCell ref="E251:F251"/>
    <mergeCell ref="G251:H251"/>
    <mergeCell ref="I251:J251"/>
    <mergeCell ref="O251:P251"/>
    <mergeCell ref="Q251:R251"/>
    <mergeCell ref="S251:T251"/>
    <mergeCell ref="V251:W251"/>
    <mergeCell ref="Z251:AA251"/>
    <mergeCell ref="AB251:AC251"/>
    <mergeCell ref="AD251:AE251"/>
    <mergeCell ref="AJ251:AK251"/>
    <mergeCell ref="AL251:AM251"/>
    <mergeCell ref="AN251:AO251"/>
    <mergeCell ref="A252:B252"/>
    <mergeCell ref="E252:F252"/>
    <mergeCell ref="G252:H252"/>
    <mergeCell ref="I252:J252"/>
    <mergeCell ref="O252:P252"/>
    <mergeCell ref="Q252:R252"/>
    <mergeCell ref="S252:T252"/>
    <mergeCell ref="V252:W252"/>
    <mergeCell ref="Z252:AA252"/>
    <mergeCell ref="AB252:AC252"/>
    <mergeCell ref="AD252:AE252"/>
    <mergeCell ref="AJ252:AK252"/>
    <mergeCell ref="AL252:AM252"/>
    <mergeCell ref="AN252:AO252"/>
    <mergeCell ref="A253:B253"/>
    <mergeCell ref="E253:F253"/>
    <mergeCell ref="G253:H253"/>
    <mergeCell ref="I253:J253"/>
    <mergeCell ref="O253:P253"/>
    <mergeCell ref="Q253:R253"/>
    <mergeCell ref="S253:T253"/>
    <mergeCell ref="V253:W253"/>
    <mergeCell ref="Z253:AA253"/>
    <mergeCell ref="AB253:AC253"/>
    <mergeCell ref="AD253:AE253"/>
    <mergeCell ref="AJ253:AK253"/>
    <mergeCell ref="AL253:AM253"/>
    <mergeCell ref="AN253:AO253"/>
    <mergeCell ref="A254:B254"/>
    <mergeCell ref="E254:F254"/>
    <mergeCell ref="G254:H254"/>
    <mergeCell ref="I254:J254"/>
    <mergeCell ref="O254:P254"/>
    <mergeCell ref="Q254:R254"/>
    <mergeCell ref="S254:T254"/>
    <mergeCell ref="V254:W254"/>
    <mergeCell ref="Z254:AA254"/>
    <mergeCell ref="AB254:AC254"/>
    <mergeCell ref="AD254:AE254"/>
    <mergeCell ref="AJ254:AK254"/>
    <mergeCell ref="AL254:AM254"/>
    <mergeCell ref="AN254:AO254"/>
    <mergeCell ref="A255:B255"/>
    <mergeCell ref="E255:F255"/>
    <mergeCell ref="G255:H255"/>
    <mergeCell ref="I255:J255"/>
    <mergeCell ref="O255:P255"/>
    <mergeCell ref="Q255:R255"/>
    <mergeCell ref="S255:T255"/>
    <mergeCell ref="V255:W255"/>
    <mergeCell ref="Z255:AA255"/>
    <mergeCell ref="AB255:AC255"/>
    <mergeCell ref="AD255:AE255"/>
    <mergeCell ref="AJ255:AK255"/>
    <mergeCell ref="AL255:AM255"/>
    <mergeCell ref="AN255:AO255"/>
    <mergeCell ref="A256:B256"/>
    <mergeCell ref="E256:F256"/>
    <mergeCell ref="G256:H256"/>
    <mergeCell ref="I256:J256"/>
    <mergeCell ref="O256:P256"/>
    <mergeCell ref="Q256:R256"/>
    <mergeCell ref="S256:T256"/>
    <mergeCell ref="V256:W256"/>
    <mergeCell ref="Z256:AA256"/>
    <mergeCell ref="AB256:AC256"/>
    <mergeCell ref="AD256:AE256"/>
    <mergeCell ref="AJ256:AK256"/>
    <mergeCell ref="AL256:AM256"/>
    <mergeCell ref="AN256:AO256"/>
    <mergeCell ref="A257:B257"/>
    <mergeCell ref="E257:F257"/>
    <mergeCell ref="G257:H257"/>
    <mergeCell ref="I257:J257"/>
    <mergeCell ref="O257:P257"/>
    <mergeCell ref="Q257:R257"/>
    <mergeCell ref="S257:T257"/>
    <mergeCell ref="V257:W257"/>
    <mergeCell ref="Z257:AA257"/>
    <mergeCell ref="AB257:AC257"/>
    <mergeCell ref="AD257:AE257"/>
    <mergeCell ref="AJ257:AK257"/>
    <mergeCell ref="AL257:AM257"/>
    <mergeCell ref="AN257:AO257"/>
    <mergeCell ref="A258:B258"/>
    <mergeCell ref="E258:F258"/>
    <mergeCell ref="G258:H258"/>
    <mergeCell ref="I258:J258"/>
    <mergeCell ref="O258:P258"/>
    <mergeCell ref="Q258:R258"/>
    <mergeCell ref="S258:T258"/>
    <mergeCell ref="V258:W258"/>
    <mergeCell ref="Z258:AA258"/>
    <mergeCell ref="AB258:AC258"/>
    <mergeCell ref="AD258:AE258"/>
    <mergeCell ref="AJ258:AK258"/>
    <mergeCell ref="AL258:AM258"/>
    <mergeCell ref="AN258:AO258"/>
    <mergeCell ref="A259:B259"/>
    <mergeCell ref="E259:F259"/>
    <mergeCell ref="G259:H259"/>
    <mergeCell ref="I259:J259"/>
    <mergeCell ref="O259:P259"/>
    <mergeCell ref="Q259:R259"/>
    <mergeCell ref="S259:T259"/>
    <mergeCell ref="V259:W259"/>
    <mergeCell ref="Z259:AA259"/>
    <mergeCell ref="AJ259:AK259"/>
    <mergeCell ref="AL259:AM259"/>
    <mergeCell ref="AN259:AO259"/>
    <mergeCell ref="A260:B260"/>
    <mergeCell ref="E260:F260"/>
    <mergeCell ref="G260:H260"/>
    <mergeCell ref="I260:J260"/>
    <mergeCell ref="O260:P260"/>
    <mergeCell ref="V260:W260"/>
    <mergeCell ref="Z260:AA260"/>
    <mergeCell ref="AB260:AC260"/>
    <mergeCell ref="AD260:AE260"/>
    <mergeCell ref="AB259:AC259"/>
    <mergeCell ref="AD259:AE259"/>
    <mergeCell ref="AN260:AO260"/>
    <mergeCell ref="A261:B261"/>
    <mergeCell ref="E261:F261"/>
    <mergeCell ref="G261:H261"/>
    <mergeCell ref="I261:J261"/>
    <mergeCell ref="O261:P261"/>
    <mergeCell ref="Q261:R261"/>
    <mergeCell ref="S261:T261"/>
    <mergeCell ref="Q260:R260"/>
    <mergeCell ref="S260:T260"/>
    <mergeCell ref="AB261:AC261"/>
    <mergeCell ref="AD261:AE261"/>
    <mergeCell ref="AJ261:AK261"/>
    <mergeCell ref="AL261:AM261"/>
    <mergeCell ref="AJ260:AK260"/>
    <mergeCell ref="AL260:AM260"/>
    <mergeCell ref="O262:P262"/>
    <mergeCell ref="Q262:R262"/>
    <mergeCell ref="S262:T262"/>
    <mergeCell ref="V262:W262"/>
    <mergeCell ref="Z262:AA262"/>
    <mergeCell ref="V261:W261"/>
    <mergeCell ref="Z261:AA261"/>
    <mergeCell ref="A263:B263"/>
    <mergeCell ref="E263:F263"/>
    <mergeCell ref="G263:H263"/>
    <mergeCell ref="I263:J263"/>
    <mergeCell ref="V263:W263"/>
    <mergeCell ref="AN261:AO261"/>
    <mergeCell ref="A262:B262"/>
    <mergeCell ref="E262:F262"/>
    <mergeCell ref="G262:H262"/>
    <mergeCell ref="I262:J262"/>
    <mergeCell ref="AB264:AC264"/>
    <mergeCell ref="AB262:AC262"/>
    <mergeCell ref="AD262:AE262"/>
    <mergeCell ref="AJ262:AK262"/>
    <mergeCell ref="AL262:AM262"/>
    <mergeCell ref="AN262:AO262"/>
    <mergeCell ref="AD265:AE265"/>
    <mergeCell ref="Z263:AA263"/>
    <mergeCell ref="AB263:AC263"/>
    <mergeCell ref="AD263:AE263"/>
    <mergeCell ref="A264:B264"/>
    <mergeCell ref="E264:F264"/>
    <mergeCell ref="G264:H264"/>
    <mergeCell ref="I264:J264"/>
    <mergeCell ref="V264:W264"/>
    <mergeCell ref="Z264:AA264"/>
    <mergeCell ref="V266:W266"/>
    <mergeCell ref="Z266:AA266"/>
    <mergeCell ref="AD264:AE264"/>
    <mergeCell ref="A265:B265"/>
    <mergeCell ref="E265:F265"/>
    <mergeCell ref="G265:H265"/>
    <mergeCell ref="I265:J265"/>
    <mergeCell ref="V265:W265"/>
    <mergeCell ref="Z265:AA265"/>
    <mergeCell ref="AB265:AC265"/>
    <mergeCell ref="AB266:AC266"/>
    <mergeCell ref="AD266:AE266"/>
    <mergeCell ref="A267:B267"/>
    <mergeCell ref="E267:F267"/>
    <mergeCell ref="G267:H267"/>
    <mergeCell ref="I267:J267"/>
    <mergeCell ref="A266:B266"/>
    <mergeCell ref="E266:F266"/>
    <mergeCell ref="G266:H266"/>
    <mergeCell ref="I266:J266"/>
    <mergeCell ref="A271:B271"/>
    <mergeCell ref="E271:F271"/>
    <mergeCell ref="G271:H271"/>
    <mergeCell ref="I271:J271"/>
    <mergeCell ref="V271:W271"/>
    <mergeCell ref="Z271:AA271"/>
    <mergeCell ref="Z272:AA272"/>
    <mergeCell ref="AB272:AC272"/>
    <mergeCell ref="V270:W270"/>
    <mergeCell ref="Z270:AA270"/>
    <mergeCell ref="AB270:AC270"/>
    <mergeCell ref="AD270:AE270"/>
    <mergeCell ref="A273:B273"/>
    <mergeCell ref="E273:F273"/>
    <mergeCell ref="G273:H273"/>
    <mergeCell ref="I273:J273"/>
    <mergeCell ref="V273:W273"/>
    <mergeCell ref="AB271:AC271"/>
    <mergeCell ref="A272:B272"/>
    <mergeCell ref="E272:F272"/>
    <mergeCell ref="G272:H272"/>
    <mergeCell ref="I272:J272"/>
    <mergeCell ref="I268:J268"/>
    <mergeCell ref="AB268:AC268"/>
    <mergeCell ref="AD272:AE272"/>
    <mergeCell ref="AH272:AK272"/>
    <mergeCell ref="Z273:AA273"/>
    <mergeCell ref="AB273:AC273"/>
    <mergeCell ref="AD273:AE273"/>
    <mergeCell ref="AD271:AE271"/>
    <mergeCell ref="AH271:AK271"/>
    <mergeCell ref="V272:W272"/>
    <mergeCell ref="AD268:AE268"/>
    <mergeCell ref="A269:B269"/>
    <mergeCell ref="E269:F269"/>
    <mergeCell ref="Z275:AA275"/>
    <mergeCell ref="AB275:AC275"/>
    <mergeCell ref="AD275:AE275"/>
    <mergeCell ref="Z268:AA268"/>
    <mergeCell ref="A268:B268"/>
    <mergeCell ref="E268:F268"/>
    <mergeCell ref="G268:H268"/>
    <mergeCell ref="Z277:AA277"/>
    <mergeCell ref="AB277:AC277"/>
    <mergeCell ref="A276:B276"/>
    <mergeCell ref="E276:F276"/>
    <mergeCell ref="G276:H276"/>
    <mergeCell ref="I276:J276"/>
    <mergeCell ref="V276:W276"/>
    <mergeCell ref="Z276:AA276"/>
    <mergeCell ref="G278:H278"/>
    <mergeCell ref="I278:J278"/>
    <mergeCell ref="AB276:AC276"/>
    <mergeCell ref="AD276:AE276"/>
    <mergeCell ref="AD277:AE277"/>
    <mergeCell ref="A277:B277"/>
    <mergeCell ref="E277:F277"/>
    <mergeCell ref="G277:H277"/>
    <mergeCell ref="I277:J277"/>
    <mergeCell ref="V277:W277"/>
    <mergeCell ref="V290:W290"/>
    <mergeCell ref="Z290:AA290"/>
    <mergeCell ref="AB278:AC278"/>
    <mergeCell ref="AD278:AE278"/>
    <mergeCell ref="A284:T284"/>
    <mergeCell ref="G286:H286"/>
    <mergeCell ref="Q286:R286"/>
    <mergeCell ref="S286:T286"/>
    <mergeCell ref="AB286:AC286"/>
    <mergeCell ref="E278:F278"/>
    <mergeCell ref="S285:T285"/>
    <mergeCell ref="N287:N288"/>
    <mergeCell ref="Z278:AA278"/>
    <mergeCell ref="A290:B290"/>
    <mergeCell ref="E290:F290"/>
    <mergeCell ref="G290:H290"/>
    <mergeCell ref="I290:J290"/>
    <mergeCell ref="O290:P290"/>
    <mergeCell ref="Q290:R290"/>
    <mergeCell ref="S290:T290"/>
    <mergeCell ref="A289:B289"/>
    <mergeCell ref="E289:F289"/>
    <mergeCell ref="G289:H289"/>
    <mergeCell ref="O289:P289"/>
    <mergeCell ref="I289:J289"/>
    <mergeCell ref="A281:U281"/>
    <mergeCell ref="G287:H288"/>
    <mergeCell ref="I287:J287"/>
    <mergeCell ref="I288:J288"/>
    <mergeCell ref="L285:L288"/>
    <mergeCell ref="V281:AO281"/>
    <mergeCell ref="A283:T283"/>
    <mergeCell ref="V283:AO283"/>
    <mergeCell ref="O287:P288"/>
    <mergeCell ref="Q287:R288"/>
    <mergeCell ref="S287:T288"/>
    <mergeCell ref="A285:B288"/>
    <mergeCell ref="AD288:AE288"/>
    <mergeCell ref="M285:P286"/>
    <mergeCell ref="Q285:R285"/>
    <mergeCell ref="Q292:R292"/>
    <mergeCell ref="S292:T292"/>
    <mergeCell ref="V292:W292"/>
    <mergeCell ref="Z292:AA292"/>
    <mergeCell ref="AB292:AC292"/>
    <mergeCell ref="AD292:AE292"/>
    <mergeCell ref="AJ292:AK292"/>
    <mergeCell ref="AL292:AM292"/>
    <mergeCell ref="AN292:AO292"/>
    <mergeCell ref="A293:B293"/>
    <mergeCell ref="E293:F293"/>
    <mergeCell ref="G293:H293"/>
    <mergeCell ref="I293:J293"/>
    <mergeCell ref="O293:P293"/>
    <mergeCell ref="Q293:R293"/>
    <mergeCell ref="S293:T293"/>
    <mergeCell ref="V293:W293"/>
    <mergeCell ref="Z293:AA293"/>
    <mergeCell ref="AB293:AC293"/>
    <mergeCell ref="AD293:AE293"/>
    <mergeCell ref="AJ293:AK293"/>
    <mergeCell ref="AL293:AM293"/>
    <mergeCell ref="AN293:AO293"/>
    <mergeCell ref="A294:B294"/>
    <mergeCell ref="E294:F294"/>
    <mergeCell ref="G294:H294"/>
    <mergeCell ref="I294:J294"/>
    <mergeCell ref="O294:P294"/>
    <mergeCell ref="Q294:R294"/>
    <mergeCell ref="S294:T294"/>
    <mergeCell ref="V294:W294"/>
    <mergeCell ref="Z294:AA294"/>
    <mergeCell ref="AB294:AC294"/>
    <mergeCell ref="AD294:AE294"/>
    <mergeCell ref="AJ294:AK294"/>
    <mergeCell ref="AL294:AM294"/>
    <mergeCell ref="AN294:AO294"/>
    <mergeCell ref="A295:B295"/>
    <mergeCell ref="E295:F295"/>
    <mergeCell ref="G295:H295"/>
    <mergeCell ref="I295:J295"/>
    <mergeCell ref="O295:P295"/>
    <mergeCell ref="Q295:R295"/>
    <mergeCell ref="S295:T295"/>
    <mergeCell ref="V295:W295"/>
    <mergeCell ref="Z295:AA295"/>
    <mergeCell ref="AB295:AC295"/>
    <mergeCell ref="AD295:AE295"/>
    <mergeCell ref="AJ295:AK295"/>
    <mergeCell ref="AL295:AM295"/>
    <mergeCell ref="AN295:AO295"/>
    <mergeCell ref="A296:B296"/>
    <mergeCell ref="E296:F296"/>
    <mergeCell ref="G296:H296"/>
    <mergeCell ref="I296:J296"/>
    <mergeCell ref="O296:P296"/>
    <mergeCell ref="Q296:R296"/>
    <mergeCell ref="S296:T296"/>
    <mergeCell ref="V296:W296"/>
    <mergeCell ref="Z296:AA296"/>
    <mergeCell ref="AB296:AC296"/>
    <mergeCell ref="AD296:AE296"/>
    <mergeCell ref="AJ296:AK296"/>
    <mergeCell ref="AL296:AM296"/>
    <mergeCell ref="AN296:AO296"/>
    <mergeCell ref="A297:B297"/>
    <mergeCell ref="E297:F297"/>
    <mergeCell ref="G297:H297"/>
    <mergeCell ref="I297:J297"/>
    <mergeCell ref="O297:P297"/>
    <mergeCell ref="Q297:R297"/>
    <mergeCell ref="S297:T297"/>
    <mergeCell ref="V297:W297"/>
    <mergeCell ref="Z297:AA297"/>
    <mergeCell ref="AB297:AC297"/>
    <mergeCell ref="AD297:AE297"/>
    <mergeCell ref="AJ297:AK297"/>
    <mergeCell ref="AL297:AM297"/>
    <mergeCell ref="AN297:AO297"/>
    <mergeCell ref="A298:B298"/>
    <mergeCell ref="E298:F298"/>
    <mergeCell ref="G298:H298"/>
    <mergeCell ref="I298:J298"/>
    <mergeCell ref="O298:P298"/>
    <mergeCell ref="Q298:R298"/>
    <mergeCell ref="S298:T298"/>
    <mergeCell ref="V298:W298"/>
    <mergeCell ref="Z298:AA298"/>
    <mergeCell ref="AB298:AC298"/>
    <mergeCell ref="AD298:AE298"/>
    <mergeCell ref="AJ298:AK298"/>
    <mergeCell ref="AL298:AM298"/>
    <mergeCell ref="AN298:AO298"/>
    <mergeCell ref="A299:B299"/>
    <mergeCell ref="E299:F299"/>
    <mergeCell ref="G299:H299"/>
    <mergeCell ref="I299:J299"/>
    <mergeCell ref="O299:P299"/>
    <mergeCell ref="Q299:R299"/>
    <mergeCell ref="S299:T299"/>
    <mergeCell ref="V299:W299"/>
    <mergeCell ref="Z299:AA299"/>
    <mergeCell ref="AB299:AC299"/>
    <mergeCell ref="AD299:AE299"/>
    <mergeCell ref="AJ299:AK299"/>
    <mergeCell ref="AL299:AM299"/>
    <mergeCell ref="AN299:AO299"/>
    <mergeCell ref="A300:B300"/>
    <mergeCell ref="E300:F300"/>
    <mergeCell ref="G300:H300"/>
    <mergeCell ref="I300:J300"/>
    <mergeCell ref="O300:P300"/>
    <mergeCell ref="Q300:R300"/>
    <mergeCell ref="S300:T300"/>
    <mergeCell ref="V300:W300"/>
    <mergeCell ref="Z300:AA300"/>
    <mergeCell ref="AB300:AC300"/>
    <mergeCell ref="AD300:AE300"/>
    <mergeCell ref="AJ300:AK300"/>
    <mergeCell ref="AL300:AM300"/>
    <mergeCell ref="AN300:AO300"/>
    <mergeCell ref="A301:B301"/>
    <mergeCell ref="E301:F301"/>
    <mergeCell ref="G301:H301"/>
    <mergeCell ref="I301:J301"/>
    <mergeCell ref="O301:P301"/>
    <mergeCell ref="Q301:R301"/>
    <mergeCell ref="S301:T301"/>
    <mergeCell ref="V301:W301"/>
    <mergeCell ref="Z301:AA301"/>
    <mergeCell ref="AB301:AC301"/>
    <mergeCell ref="AD301:AE301"/>
    <mergeCell ref="AJ301:AK301"/>
    <mergeCell ref="AL301:AM301"/>
    <mergeCell ref="AN301:AO301"/>
    <mergeCell ref="A302:B302"/>
    <mergeCell ref="E302:F302"/>
    <mergeCell ref="G302:H302"/>
    <mergeCell ref="I302:J302"/>
    <mergeCell ref="O302:P302"/>
    <mergeCell ref="Q302:R302"/>
    <mergeCell ref="S302:T302"/>
    <mergeCell ref="V302:W302"/>
    <mergeCell ref="Z302:AA302"/>
    <mergeCell ref="AB302:AC302"/>
    <mergeCell ref="AD302:AE302"/>
    <mergeCell ref="AJ302:AK302"/>
    <mergeCell ref="AL302:AM302"/>
    <mergeCell ref="AN302:AO302"/>
    <mergeCell ref="A303:B303"/>
    <mergeCell ref="E303:F303"/>
    <mergeCell ref="G303:H303"/>
    <mergeCell ref="I303:J303"/>
    <mergeCell ref="O303:P303"/>
    <mergeCell ref="Q303:R303"/>
    <mergeCell ref="S303:T303"/>
    <mergeCell ref="V303:W303"/>
    <mergeCell ref="Z303:AA303"/>
    <mergeCell ref="AB303:AC303"/>
    <mergeCell ref="AD303:AE303"/>
    <mergeCell ref="AJ303:AK303"/>
    <mergeCell ref="AL303:AM303"/>
    <mergeCell ref="AN303:AO303"/>
    <mergeCell ref="Q309:R309"/>
    <mergeCell ref="S309:T309"/>
    <mergeCell ref="V309:W309"/>
    <mergeCell ref="Z309:AA309"/>
    <mergeCell ref="AB309:AC309"/>
    <mergeCell ref="AD309:AE309"/>
    <mergeCell ref="AJ309:AK309"/>
    <mergeCell ref="AL309:AM309"/>
    <mergeCell ref="AN309:AO309"/>
    <mergeCell ref="A304:B304"/>
    <mergeCell ref="E304:F304"/>
    <mergeCell ref="G304:H304"/>
    <mergeCell ref="I304:J304"/>
    <mergeCell ref="O304:P304"/>
    <mergeCell ref="Q304:R304"/>
    <mergeCell ref="S304:T304"/>
    <mergeCell ref="V304:W304"/>
    <mergeCell ref="Z304:AA304"/>
    <mergeCell ref="AB304:AC304"/>
    <mergeCell ref="AD304:AE304"/>
    <mergeCell ref="AJ304:AK304"/>
    <mergeCell ref="AL304:AM304"/>
    <mergeCell ref="AN304:AO304"/>
    <mergeCell ref="A305:B305"/>
    <mergeCell ref="E305:F305"/>
    <mergeCell ref="G305:H305"/>
    <mergeCell ref="I305:J305"/>
    <mergeCell ref="O305:P305"/>
    <mergeCell ref="Q305:R305"/>
    <mergeCell ref="S305:T305"/>
    <mergeCell ref="V305:W305"/>
    <mergeCell ref="Z305:AA305"/>
    <mergeCell ref="AB305:AC305"/>
    <mergeCell ref="AD305:AE305"/>
    <mergeCell ref="AJ305:AK305"/>
    <mergeCell ref="AL305:AM305"/>
    <mergeCell ref="AN305:AO305"/>
    <mergeCell ref="A306:B306"/>
    <mergeCell ref="E306:F306"/>
    <mergeCell ref="G306:H306"/>
    <mergeCell ref="I306:J306"/>
    <mergeCell ref="O306:P306"/>
    <mergeCell ref="Q306:R306"/>
    <mergeCell ref="S306:T306"/>
    <mergeCell ref="V306:W306"/>
    <mergeCell ref="Z306:AA306"/>
    <mergeCell ref="AB306:AC306"/>
    <mergeCell ref="AD306:AE306"/>
    <mergeCell ref="AJ306:AK306"/>
    <mergeCell ref="AL306:AM306"/>
    <mergeCell ref="AN306:AO306"/>
    <mergeCell ref="AD313:AE313"/>
    <mergeCell ref="AJ313:AK313"/>
    <mergeCell ref="AL313:AM313"/>
    <mergeCell ref="AN313:AO313"/>
    <mergeCell ref="AL310:AM310"/>
    <mergeCell ref="AN310:AO310"/>
    <mergeCell ref="AL307:AM307"/>
    <mergeCell ref="AN307:AO307"/>
    <mergeCell ref="A310:B310"/>
    <mergeCell ref="E310:F310"/>
    <mergeCell ref="G310:H310"/>
    <mergeCell ref="I310:J310"/>
    <mergeCell ref="O310:P310"/>
    <mergeCell ref="Q310:R310"/>
    <mergeCell ref="S310:T310"/>
    <mergeCell ref="V310:W310"/>
    <mergeCell ref="Z310:AA310"/>
    <mergeCell ref="AB310:AC310"/>
    <mergeCell ref="AD310:AE310"/>
    <mergeCell ref="AJ310:AK310"/>
    <mergeCell ref="A311:B311"/>
    <mergeCell ref="E311:F311"/>
    <mergeCell ref="G311:H311"/>
    <mergeCell ref="I311:J311"/>
    <mergeCell ref="O311:P311"/>
    <mergeCell ref="Q311:R311"/>
    <mergeCell ref="S311:T311"/>
    <mergeCell ref="V311:W311"/>
    <mergeCell ref="Z311:AA311"/>
    <mergeCell ref="AB311:AC311"/>
    <mergeCell ref="AD311:AE311"/>
    <mergeCell ref="AN314:AO314"/>
    <mergeCell ref="AN311:AO311"/>
    <mergeCell ref="S312:T312"/>
    <mergeCell ref="V312:W312"/>
    <mergeCell ref="Z312:AA312"/>
    <mergeCell ref="A307:B307"/>
    <mergeCell ref="E307:F307"/>
    <mergeCell ref="G307:H307"/>
    <mergeCell ref="I307:J307"/>
    <mergeCell ref="O307:P307"/>
    <mergeCell ref="Q307:R307"/>
    <mergeCell ref="S307:T307"/>
    <mergeCell ref="V307:W307"/>
    <mergeCell ref="Z307:AA307"/>
    <mergeCell ref="AB307:AC307"/>
    <mergeCell ref="AD307:AE307"/>
    <mergeCell ref="AJ307:AK307"/>
    <mergeCell ref="AJ308:AK308"/>
    <mergeCell ref="A308:B308"/>
    <mergeCell ref="E308:F308"/>
    <mergeCell ref="G308:H308"/>
    <mergeCell ref="I308:J308"/>
    <mergeCell ref="O308:P308"/>
    <mergeCell ref="Q308:R308"/>
    <mergeCell ref="A309:B309"/>
    <mergeCell ref="E309:F309"/>
    <mergeCell ref="G309:H309"/>
    <mergeCell ref="I309:J309"/>
    <mergeCell ref="O309:P309"/>
    <mergeCell ref="S308:T308"/>
    <mergeCell ref="I315:J315"/>
    <mergeCell ref="O315:P315"/>
    <mergeCell ref="V315:W315"/>
    <mergeCell ref="S315:T315"/>
    <mergeCell ref="AL308:AM308"/>
    <mergeCell ref="AN308:AO308"/>
    <mergeCell ref="V308:W308"/>
    <mergeCell ref="Z308:AA308"/>
    <mergeCell ref="AB308:AC308"/>
    <mergeCell ref="AD308:AE308"/>
    <mergeCell ref="AN315:AO315"/>
    <mergeCell ref="A312:B312"/>
    <mergeCell ref="E312:F312"/>
    <mergeCell ref="G312:H312"/>
    <mergeCell ref="I312:J312"/>
    <mergeCell ref="O312:P312"/>
    <mergeCell ref="Q312:R312"/>
    <mergeCell ref="A315:B315"/>
    <mergeCell ref="E315:F315"/>
    <mergeCell ref="G315:H315"/>
    <mergeCell ref="AN312:AO312"/>
    <mergeCell ref="A313:B313"/>
    <mergeCell ref="E313:F313"/>
    <mergeCell ref="G313:H313"/>
    <mergeCell ref="I313:J313"/>
    <mergeCell ref="O313:P313"/>
    <mergeCell ref="S316:T316"/>
    <mergeCell ref="Q315:R315"/>
    <mergeCell ref="AB312:AC312"/>
    <mergeCell ref="AD312:AE312"/>
    <mergeCell ref="AJ312:AK312"/>
    <mergeCell ref="AL312:AM312"/>
    <mergeCell ref="Z315:AA315"/>
    <mergeCell ref="AB314:AC314"/>
    <mergeCell ref="AD314:AE314"/>
    <mergeCell ref="AJ314:AK314"/>
    <mergeCell ref="AL314:AM314"/>
    <mergeCell ref="Q313:R313"/>
    <mergeCell ref="S313:T313"/>
    <mergeCell ref="A316:B316"/>
    <mergeCell ref="E316:F316"/>
    <mergeCell ref="G316:H316"/>
    <mergeCell ref="I316:J316"/>
    <mergeCell ref="O316:P316"/>
    <mergeCell ref="Q316:R316"/>
    <mergeCell ref="AB316:AC316"/>
    <mergeCell ref="AD316:AE316"/>
    <mergeCell ref="Z316:AA316"/>
    <mergeCell ref="AB315:AC315"/>
    <mergeCell ref="AL315:AM315"/>
    <mergeCell ref="V316:W316"/>
    <mergeCell ref="AD315:AE315"/>
    <mergeCell ref="AJ316:AK316"/>
    <mergeCell ref="AL316:AM316"/>
    <mergeCell ref="AJ315:AK315"/>
    <mergeCell ref="A314:B314"/>
    <mergeCell ref="E314:F314"/>
    <mergeCell ref="G314:H314"/>
    <mergeCell ref="I314:J314"/>
    <mergeCell ref="O314:P314"/>
    <mergeCell ref="Q314:R314"/>
    <mergeCell ref="S314:T314"/>
    <mergeCell ref="V314:W314"/>
    <mergeCell ref="Z314:AA314"/>
    <mergeCell ref="V313:W313"/>
    <mergeCell ref="Z313:AA313"/>
    <mergeCell ref="AB313:AC313"/>
    <mergeCell ref="A318:B318"/>
    <mergeCell ref="E318:F318"/>
    <mergeCell ref="G318:H318"/>
    <mergeCell ref="I318:J318"/>
    <mergeCell ref="O318:P318"/>
    <mergeCell ref="AN316:AO316"/>
    <mergeCell ref="A317:B317"/>
    <mergeCell ref="E317:F317"/>
    <mergeCell ref="G317:H317"/>
    <mergeCell ref="I317:J317"/>
    <mergeCell ref="AD318:AE318"/>
    <mergeCell ref="AB317:AC317"/>
    <mergeCell ref="AD317:AE317"/>
    <mergeCell ref="AJ317:AK317"/>
    <mergeCell ref="AL317:AM317"/>
    <mergeCell ref="AN317:AO317"/>
    <mergeCell ref="Z318:AA318"/>
    <mergeCell ref="AB318:AC318"/>
    <mergeCell ref="AJ318:AK318"/>
    <mergeCell ref="AL318:AM318"/>
    <mergeCell ref="AN318:AO318"/>
    <mergeCell ref="A319:B319"/>
    <mergeCell ref="E319:F319"/>
    <mergeCell ref="G319:H319"/>
    <mergeCell ref="I319:J319"/>
    <mergeCell ref="V319:W319"/>
    <mergeCell ref="AB319:AC319"/>
    <mergeCell ref="A320:B320"/>
    <mergeCell ref="E320:F320"/>
    <mergeCell ref="G320:H320"/>
    <mergeCell ref="I320:J320"/>
    <mergeCell ref="V320:W320"/>
    <mergeCell ref="Z320:AA320"/>
    <mergeCell ref="V322:W322"/>
    <mergeCell ref="Z322:AA322"/>
    <mergeCell ref="AD320:AE320"/>
    <mergeCell ref="A321:B321"/>
    <mergeCell ref="E321:F321"/>
    <mergeCell ref="G321:H321"/>
    <mergeCell ref="I321:J321"/>
    <mergeCell ref="V321:W321"/>
    <mergeCell ref="Z321:AA321"/>
    <mergeCell ref="AB321:AC321"/>
    <mergeCell ref="AB322:AC322"/>
    <mergeCell ref="AD322:AE322"/>
    <mergeCell ref="A323:B323"/>
    <mergeCell ref="E323:F323"/>
    <mergeCell ref="G323:H323"/>
    <mergeCell ref="I323:J323"/>
    <mergeCell ref="A322:B322"/>
    <mergeCell ref="E322:F322"/>
    <mergeCell ref="G322:H322"/>
    <mergeCell ref="I322:J322"/>
    <mergeCell ref="A324:B324"/>
    <mergeCell ref="E324:F324"/>
    <mergeCell ref="G324:H324"/>
    <mergeCell ref="I324:J324"/>
    <mergeCell ref="AB324:AC324"/>
    <mergeCell ref="AD324:AE324"/>
    <mergeCell ref="A325:B325"/>
    <mergeCell ref="E325:F325"/>
    <mergeCell ref="G325:H325"/>
    <mergeCell ref="I325:J325"/>
    <mergeCell ref="M325:P325"/>
    <mergeCell ref="V325:W325"/>
    <mergeCell ref="Z325:AA325"/>
    <mergeCell ref="AB325:AC325"/>
    <mergeCell ref="AD325:AE325"/>
    <mergeCell ref="A326:B326"/>
    <mergeCell ref="E326:F326"/>
    <mergeCell ref="G326:H326"/>
    <mergeCell ref="I326:J326"/>
    <mergeCell ref="M326:P326"/>
    <mergeCell ref="V326:W326"/>
    <mergeCell ref="Z326:AA326"/>
    <mergeCell ref="AB326:AC326"/>
    <mergeCell ref="AD326:AE326"/>
    <mergeCell ref="A327:B327"/>
    <mergeCell ref="E327:F327"/>
    <mergeCell ref="G327:H327"/>
    <mergeCell ref="I327:J327"/>
    <mergeCell ref="V327:W327"/>
    <mergeCell ref="Z327:AA327"/>
    <mergeCell ref="AB327:AC327"/>
    <mergeCell ref="AD327:AE327"/>
    <mergeCell ref="A328:B328"/>
    <mergeCell ref="E328:F328"/>
    <mergeCell ref="G328:H328"/>
    <mergeCell ref="I328:J328"/>
    <mergeCell ref="V328:W328"/>
    <mergeCell ref="Z328:AA328"/>
    <mergeCell ref="AB328:AC328"/>
    <mergeCell ref="AD328:AE328"/>
    <mergeCell ref="AH328:AK328"/>
    <mergeCell ref="Z329:AA329"/>
    <mergeCell ref="AB329:AC329"/>
    <mergeCell ref="AD329:AE329"/>
    <mergeCell ref="A329:B329"/>
    <mergeCell ref="E329:F329"/>
    <mergeCell ref="G329:H329"/>
    <mergeCell ref="I329:J329"/>
    <mergeCell ref="V329:W329"/>
    <mergeCell ref="A330:B330"/>
    <mergeCell ref="E330:F330"/>
    <mergeCell ref="G330:H330"/>
    <mergeCell ref="I330:J330"/>
    <mergeCell ref="V330:W330"/>
    <mergeCell ref="Z330:AA330"/>
    <mergeCell ref="AB330:AC330"/>
    <mergeCell ref="AD330:AE330"/>
    <mergeCell ref="A331:B331"/>
    <mergeCell ref="E331:F331"/>
    <mergeCell ref="G331:H331"/>
    <mergeCell ref="I331:J331"/>
    <mergeCell ref="V331:W331"/>
    <mergeCell ref="Z331:AA331"/>
    <mergeCell ref="AB331:AC331"/>
    <mergeCell ref="Z333:AA333"/>
    <mergeCell ref="AD331:AE331"/>
    <mergeCell ref="A332:B332"/>
    <mergeCell ref="E332:F332"/>
    <mergeCell ref="G332:H332"/>
    <mergeCell ref="I332:J332"/>
    <mergeCell ref="V332:W332"/>
    <mergeCell ref="Z332:AA332"/>
    <mergeCell ref="AB332:AC332"/>
    <mergeCell ref="AD332:AE332"/>
    <mergeCell ref="G334:H334"/>
    <mergeCell ref="A333:B333"/>
    <mergeCell ref="E333:F333"/>
    <mergeCell ref="G333:H333"/>
    <mergeCell ref="I333:J333"/>
    <mergeCell ref="V333:W333"/>
    <mergeCell ref="V346:W346"/>
    <mergeCell ref="AB333:AC333"/>
    <mergeCell ref="AB334:AC334"/>
    <mergeCell ref="AD334:AE334"/>
    <mergeCell ref="A340:T340"/>
    <mergeCell ref="G342:H342"/>
    <mergeCell ref="Q342:R342"/>
    <mergeCell ref="S342:T342"/>
    <mergeCell ref="AB342:AC342"/>
    <mergeCell ref="E334:F334"/>
    <mergeCell ref="V347:W347"/>
    <mergeCell ref="I334:J334"/>
    <mergeCell ref="Z334:AA334"/>
    <mergeCell ref="A346:B346"/>
    <mergeCell ref="E346:F346"/>
    <mergeCell ref="G346:H346"/>
    <mergeCell ref="I346:J346"/>
    <mergeCell ref="O346:P346"/>
    <mergeCell ref="Q346:R346"/>
    <mergeCell ref="S346:T346"/>
    <mergeCell ref="AN347:AO347"/>
    <mergeCell ref="AL346:AM346"/>
    <mergeCell ref="AN346:AO346"/>
    <mergeCell ref="A347:B347"/>
    <mergeCell ref="E347:F347"/>
    <mergeCell ref="G347:H347"/>
    <mergeCell ref="I347:J347"/>
    <mergeCell ref="O347:P347"/>
    <mergeCell ref="Q347:R347"/>
    <mergeCell ref="S347:T347"/>
    <mergeCell ref="AL343:AM344"/>
    <mergeCell ref="Z347:AA347"/>
    <mergeCell ref="AB347:AC347"/>
    <mergeCell ref="AD347:AE347"/>
    <mergeCell ref="AJ347:AK347"/>
    <mergeCell ref="AL347:AM347"/>
    <mergeCell ref="AG341:AG344"/>
    <mergeCell ref="AD344:AE344"/>
    <mergeCell ref="A339:T339"/>
    <mergeCell ref="V339:AO339"/>
    <mergeCell ref="O343:P344"/>
    <mergeCell ref="Q343:R344"/>
    <mergeCell ref="S343:T344"/>
    <mergeCell ref="A341:B344"/>
    <mergeCell ref="C341:F342"/>
    <mergeCell ref="AI343:AI344"/>
    <mergeCell ref="AJ343:AK344"/>
    <mergeCell ref="N343:N344"/>
    <mergeCell ref="G341:H341"/>
    <mergeCell ref="I341:J342"/>
    <mergeCell ref="AN343:AO344"/>
    <mergeCell ref="AL342:AM342"/>
    <mergeCell ref="AN342:AO342"/>
    <mergeCell ref="Y343:Y344"/>
    <mergeCell ref="Z343:AA344"/>
    <mergeCell ref="AB343:AC344"/>
    <mergeCell ref="AD343:AE343"/>
    <mergeCell ref="D343:D344"/>
    <mergeCell ref="E343:F344"/>
    <mergeCell ref="S349:T349"/>
    <mergeCell ref="V349:W349"/>
    <mergeCell ref="Z349:AA349"/>
    <mergeCell ref="AB349:AC349"/>
    <mergeCell ref="L341:L344"/>
    <mergeCell ref="M341:P342"/>
    <mergeCell ref="Q341:R341"/>
    <mergeCell ref="S341:T341"/>
    <mergeCell ref="AN349:AO349"/>
    <mergeCell ref="A350:B350"/>
    <mergeCell ref="E350:F350"/>
    <mergeCell ref="G350:H350"/>
    <mergeCell ref="I350:J350"/>
    <mergeCell ref="O350:P350"/>
    <mergeCell ref="Q350:R350"/>
    <mergeCell ref="S350:T350"/>
    <mergeCell ref="V350:W350"/>
    <mergeCell ref="Z350:AA350"/>
    <mergeCell ref="AB350:AC350"/>
    <mergeCell ref="AD350:AE350"/>
    <mergeCell ref="AJ350:AK350"/>
    <mergeCell ref="AL350:AM350"/>
    <mergeCell ref="AN350:AO350"/>
    <mergeCell ref="A351:B351"/>
    <mergeCell ref="E351:F351"/>
    <mergeCell ref="G351:H351"/>
    <mergeCell ref="I351:J351"/>
    <mergeCell ref="O351:P351"/>
    <mergeCell ref="Q351:R351"/>
    <mergeCell ref="S351:T351"/>
    <mergeCell ref="V351:W351"/>
    <mergeCell ref="Z351:AA351"/>
    <mergeCell ref="AB351:AC351"/>
    <mergeCell ref="AD351:AE351"/>
    <mergeCell ref="AJ351:AK351"/>
    <mergeCell ref="AL351:AM351"/>
    <mergeCell ref="AN351:AO351"/>
    <mergeCell ref="A352:B352"/>
    <mergeCell ref="E352:F352"/>
    <mergeCell ref="G352:H352"/>
    <mergeCell ref="I352:J352"/>
    <mergeCell ref="O352:P352"/>
    <mergeCell ref="Q352:R352"/>
    <mergeCell ref="S352:T352"/>
    <mergeCell ref="V352:W352"/>
    <mergeCell ref="Z352:AA352"/>
    <mergeCell ref="AB352:AC352"/>
    <mergeCell ref="AD352:AE352"/>
    <mergeCell ref="AJ352:AK352"/>
    <mergeCell ref="AL352:AM352"/>
    <mergeCell ref="AN352:AO352"/>
    <mergeCell ref="A353:B353"/>
    <mergeCell ref="E353:F353"/>
    <mergeCell ref="G353:H353"/>
    <mergeCell ref="I353:J353"/>
    <mergeCell ref="O353:P353"/>
    <mergeCell ref="Q353:R353"/>
    <mergeCell ref="S353:T353"/>
    <mergeCell ref="V353:W353"/>
    <mergeCell ref="Z353:AA353"/>
    <mergeCell ref="AB353:AC353"/>
    <mergeCell ref="AD353:AE353"/>
    <mergeCell ref="AJ353:AK353"/>
    <mergeCell ref="AL353:AM353"/>
    <mergeCell ref="AN353:AO353"/>
    <mergeCell ref="A354:B354"/>
    <mergeCell ref="E354:F354"/>
    <mergeCell ref="G354:H354"/>
    <mergeCell ref="I354:J354"/>
    <mergeCell ref="O354:P354"/>
    <mergeCell ref="Q354:R354"/>
    <mergeCell ref="S354:T354"/>
    <mergeCell ref="V354:W354"/>
    <mergeCell ref="Z354:AA354"/>
    <mergeCell ref="AB354:AC354"/>
    <mergeCell ref="AD354:AE354"/>
    <mergeCell ref="AJ354:AK354"/>
    <mergeCell ref="AL354:AM354"/>
    <mergeCell ref="AN354:AO354"/>
    <mergeCell ref="A355:B355"/>
    <mergeCell ref="E355:F355"/>
    <mergeCell ref="G355:H355"/>
    <mergeCell ref="I355:J355"/>
    <mergeCell ref="O355:P355"/>
    <mergeCell ref="Q355:R355"/>
    <mergeCell ref="S355:T355"/>
    <mergeCell ref="V355:W355"/>
    <mergeCell ref="Z355:AA355"/>
    <mergeCell ref="AB355:AC355"/>
    <mergeCell ref="AD355:AE355"/>
    <mergeCell ref="AJ355:AK355"/>
    <mergeCell ref="AL355:AM355"/>
    <mergeCell ref="AN355:AO355"/>
    <mergeCell ref="A356:B356"/>
    <mergeCell ref="E356:F356"/>
    <mergeCell ref="G356:H356"/>
    <mergeCell ref="I356:J356"/>
    <mergeCell ref="O356:P356"/>
    <mergeCell ref="Q356:R356"/>
    <mergeCell ref="S356:T356"/>
    <mergeCell ref="V356:W356"/>
    <mergeCell ref="Z356:AA356"/>
    <mergeCell ref="AB356:AC356"/>
    <mergeCell ref="AD356:AE356"/>
    <mergeCell ref="AJ356:AK356"/>
    <mergeCell ref="AL356:AM356"/>
    <mergeCell ref="AN356:AO356"/>
    <mergeCell ref="A357:B357"/>
    <mergeCell ref="E357:F357"/>
    <mergeCell ref="G357:H357"/>
    <mergeCell ref="I357:J357"/>
    <mergeCell ref="O357:P357"/>
    <mergeCell ref="Q357:R357"/>
    <mergeCell ref="S357:T357"/>
    <mergeCell ref="V357:W357"/>
    <mergeCell ref="Z357:AA357"/>
    <mergeCell ref="AB357:AC357"/>
    <mergeCell ref="AD357:AE357"/>
    <mergeCell ref="AJ357:AK357"/>
    <mergeCell ref="AL357:AM357"/>
    <mergeCell ref="AN357:AO357"/>
    <mergeCell ref="A358:B358"/>
    <mergeCell ref="E358:F358"/>
    <mergeCell ref="G358:H358"/>
    <mergeCell ref="I358:J358"/>
    <mergeCell ref="O358:P358"/>
    <mergeCell ref="Q358:R358"/>
    <mergeCell ref="S358:T358"/>
    <mergeCell ref="V358:W358"/>
    <mergeCell ref="Z358:AA358"/>
    <mergeCell ref="AB358:AC358"/>
    <mergeCell ref="AD358:AE358"/>
    <mergeCell ref="AJ358:AK358"/>
    <mergeCell ref="AL358:AM358"/>
    <mergeCell ref="AN358:AO358"/>
    <mergeCell ref="A359:B359"/>
    <mergeCell ref="E359:F359"/>
    <mergeCell ref="G359:H359"/>
    <mergeCell ref="I359:J359"/>
    <mergeCell ref="O359:P359"/>
    <mergeCell ref="Q359:R359"/>
    <mergeCell ref="S359:T359"/>
    <mergeCell ref="V359:W359"/>
    <mergeCell ref="Z359:AA359"/>
    <mergeCell ref="AB359:AC359"/>
    <mergeCell ref="AD359:AE359"/>
    <mergeCell ref="AJ359:AK359"/>
    <mergeCell ref="AL359:AM359"/>
    <mergeCell ref="AN359:AO359"/>
    <mergeCell ref="V365:W365"/>
    <mergeCell ref="Z365:AA365"/>
    <mergeCell ref="AB365:AC365"/>
    <mergeCell ref="AD365:AE365"/>
    <mergeCell ref="AJ365:AK365"/>
    <mergeCell ref="AL365:AM365"/>
    <mergeCell ref="AN365:AO365"/>
    <mergeCell ref="A360:B360"/>
    <mergeCell ref="E360:F360"/>
    <mergeCell ref="G360:H360"/>
    <mergeCell ref="I360:J360"/>
    <mergeCell ref="O360:P360"/>
    <mergeCell ref="Q360:R360"/>
    <mergeCell ref="S360:T360"/>
    <mergeCell ref="V360:W360"/>
    <mergeCell ref="Z360:AA360"/>
    <mergeCell ref="AB360:AC360"/>
    <mergeCell ref="AD360:AE360"/>
    <mergeCell ref="AJ360:AK360"/>
    <mergeCell ref="AL360:AM360"/>
    <mergeCell ref="AN360:AO360"/>
    <mergeCell ref="A361:B361"/>
    <mergeCell ref="E361:F361"/>
    <mergeCell ref="G361:H361"/>
    <mergeCell ref="I361:J361"/>
    <mergeCell ref="O361:P361"/>
    <mergeCell ref="Q361:R361"/>
    <mergeCell ref="S361:T361"/>
    <mergeCell ref="V361:W361"/>
    <mergeCell ref="Z361:AA361"/>
    <mergeCell ref="AB361:AC361"/>
    <mergeCell ref="AD361:AE361"/>
    <mergeCell ref="AJ361:AK361"/>
    <mergeCell ref="AL361:AM361"/>
    <mergeCell ref="AN361:AO361"/>
    <mergeCell ref="A362:B362"/>
    <mergeCell ref="E362:F362"/>
    <mergeCell ref="G362:H362"/>
    <mergeCell ref="I362:J362"/>
    <mergeCell ref="O362:P362"/>
    <mergeCell ref="Q362:R362"/>
    <mergeCell ref="S362:T362"/>
    <mergeCell ref="V362:W362"/>
    <mergeCell ref="Z362:AA362"/>
    <mergeCell ref="AB362:AC362"/>
    <mergeCell ref="AD362:AE362"/>
    <mergeCell ref="AJ362:AK362"/>
    <mergeCell ref="AL362:AM362"/>
    <mergeCell ref="AN362:AO362"/>
    <mergeCell ref="AJ366:AK366"/>
    <mergeCell ref="A366:B366"/>
    <mergeCell ref="E366:F366"/>
    <mergeCell ref="G366:H366"/>
    <mergeCell ref="I366:J366"/>
    <mergeCell ref="O366:P366"/>
    <mergeCell ref="Q366:R366"/>
    <mergeCell ref="V367:W367"/>
    <mergeCell ref="S366:T366"/>
    <mergeCell ref="V366:W366"/>
    <mergeCell ref="Z366:AA366"/>
    <mergeCell ref="AB366:AC366"/>
    <mergeCell ref="AD366:AE366"/>
    <mergeCell ref="Q363:R363"/>
    <mergeCell ref="S363:T363"/>
    <mergeCell ref="AL366:AM366"/>
    <mergeCell ref="AN366:AO366"/>
    <mergeCell ref="A367:B367"/>
    <mergeCell ref="E367:F367"/>
    <mergeCell ref="G367:H367"/>
    <mergeCell ref="I367:J367"/>
    <mergeCell ref="O367:P367"/>
    <mergeCell ref="Q367:R367"/>
    <mergeCell ref="AJ363:AK363"/>
    <mergeCell ref="AL363:AM363"/>
    <mergeCell ref="Z367:AA367"/>
    <mergeCell ref="AB367:AC367"/>
    <mergeCell ref="AD367:AE367"/>
    <mergeCell ref="A363:B363"/>
    <mergeCell ref="E363:F363"/>
    <mergeCell ref="G363:H363"/>
    <mergeCell ref="I363:J363"/>
    <mergeCell ref="O363:P363"/>
    <mergeCell ref="AJ367:AK367"/>
    <mergeCell ref="AL367:AM367"/>
    <mergeCell ref="AN367:AO367"/>
    <mergeCell ref="A364:B364"/>
    <mergeCell ref="E364:F364"/>
    <mergeCell ref="G364:H364"/>
    <mergeCell ref="I364:J364"/>
    <mergeCell ref="O364:P364"/>
    <mergeCell ref="Q364:R364"/>
    <mergeCell ref="S367:T367"/>
    <mergeCell ref="V364:W364"/>
    <mergeCell ref="Z364:AA364"/>
    <mergeCell ref="AB364:AC364"/>
    <mergeCell ref="AD364:AE364"/>
    <mergeCell ref="AJ364:AK364"/>
    <mergeCell ref="AN363:AO363"/>
    <mergeCell ref="V363:W363"/>
    <mergeCell ref="Z363:AA363"/>
    <mergeCell ref="AB363:AC363"/>
    <mergeCell ref="AD363:AE363"/>
    <mergeCell ref="AL364:AM364"/>
    <mergeCell ref="AN364:AO364"/>
    <mergeCell ref="A365:B365"/>
    <mergeCell ref="E365:F365"/>
    <mergeCell ref="G365:H365"/>
    <mergeCell ref="I365:J365"/>
    <mergeCell ref="O365:P365"/>
    <mergeCell ref="Q365:R365"/>
    <mergeCell ref="S365:T365"/>
    <mergeCell ref="S364:T364"/>
    <mergeCell ref="A371:B371"/>
    <mergeCell ref="E371:F371"/>
    <mergeCell ref="G371:H371"/>
    <mergeCell ref="I371:J371"/>
    <mergeCell ref="O371:P371"/>
    <mergeCell ref="V371:W371"/>
    <mergeCell ref="Z371:AA371"/>
    <mergeCell ref="AB370:AC370"/>
    <mergeCell ref="AD370:AE370"/>
    <mergeCell ref="AN371:AO371"/>
    <mergeCell ref="A368:B368"/>
    <mergeCell ref="E368:F368"/>
    <mergeCell ref="G368:H368"/>
    <mergeCell ref="I368:J368"/>
    <mergeCell ref="O368:P368"/>
    <mergeCell ref="Q368:R368"/>
    <mergeCell ref="S368:T368"/>
    <mergeCell ref="V368:W368"/>
    <mergeCell ref="Z368:AA368"/>
    <mergeCell ref="AB368:AC368"/>
    <mergeCell ref="AD368:AE368"/>
    <mergeCell ref="AJ368:AK368"/>
    <mergeCell ref="AL368:AM368"/>
    <mergeCell ref="AN368:AO368"/>
    <mergeCell ref="A369:B369"/>
    <mergeCell ref="E369:F369"/>
    <mergeCell ref="G369:H369"/>
    <mergeCell ref="I369:J369"/>
    <mergeCell ref="O369:P369"/>
    <mergeCell ref="Q369:R369"/>
    <mergeCell ref="S369:T369"/>
    <mergeCell ref="AL369:AM369"/>
    <mergeCell ref="AD371:AE371"/>
    <mergeCell ref="AJ371:AK371"/>
    <mergeCell ref="AJ370:AK370"/>
    <mergeCell ref="AL370:AM370"/>
    <mergeCell ref="Q371:R371"/>
    <mergeCell ref="S371:T371"/>
    <mergeCell ref="AB371:AC371"/>
    <mergeCell ref="AL371:AM371"/>
    <mergeCell ref="S370:T370"/>
    <mergeCell ref="V370:W370"/>
    <mergeCell ref="A370:B370"/>
    <mergeCell ref="E370:F370"/>
    <mergeCell ref="G370:H370"/>
    <mergeCell ref="I370:J370"/>
    <mergeCell ref="O370:P370"/>
    <mergeCell ref="Q370:R370"/>
    <mergeCell ref="Z370:AA370"/>
    <mergeCell ref="V369:W369"/>
    <mergeCell ref="Z369:AA369"/>
    <mergeCell ref="AB369:AC369"/>
    <mergeCell ref="AD369:AE369"/>
    <mergeCell ref="AJ369:AK369"/>
    <mergeCell ref="AN369:AO369"/>
    <mergeCell ref="AN370:AO370"/>
    <mergeCell ref="O373:P373"/>
    <mergeCell ref="Q373:R373"/>
    <mergeCell ref="S373:T373"/>
    <mergeCell ref="V373:W373"/>
    <mergeCell ref="Z373:AA373"/>
    <mergeCell ref="V372:W372"/>
    <mergeCell ref="AJ372:AK372"/>
    <mergeCell ref="AL372:AM372"/>
    <mergeCell ref="A374:B374"/>
    <mergeCell ref="E374:F374"/>
    <mergeCell ref="G374:H374"/>
    <mergeCell ref="I374:J374"/>
    <mergeCell ref="O374:P374"/>
    <mergeCell ref="AN372:AO372"/>
    <mergeCell ref="A373:B373"/>
    <mergeCell ref="E373:F373"/>
    <mergeCell ref="G373:H373"/>
    <mergeCell ref="I373:J373"/>
    <mergeCell ref="AB373:AC373"/>
    <mergeCell ref="AD373:AE373"/>
    <mergeCell ref="AJ373:AK373"/>
    <mergeCell ref="AL373:AM373"/>
    <mergeCell ref="AN373:AO373"/>
    <mergeCell ref="AB374:AC374"/>
    <mergeCell ref="A372:B372"/>
    <mergeCell ref="E372:F372"/>
    <mergeCell ref="G372:H372"/>
    <mergeCell ref="I372:J372"/>
    <mergeCell ref="O372:P372"/>
    <mergeCell ref="Z375:AA375"/>
    <mergeCell ref="Q374:R374"/>
    <mergeCell ref="S374:T374"/>
    <mergeCell ref="V374:W374"/>
    <mergeCell ref="Z374:AA374"/>
    <mergeCell ref="AB376:AC376"/>
    <mergeCell ref="AJ374:AK374"/>
    <mergeCell ref="AL374:AM374"/>
    <mergeCell ref="AN374:AO374"/>
    <mergeCell ref="A375:B375"/>
    <mergeCell ref="E375:F375"/>
    <mergeCell ref="G375:H375"/>
    <mergeCell ref="I375:J375"/>
    <mergeCell ref="V375:W375"/>
    <mergeCell ref="AD374:AE374"/>
    <mergeCell ref="AB377:AC377"/>
    <mergeCell ref="AD377:AE377"/>
    <mergeCell ref="AB375:AC375"/>
    <mergeCell ref="AD375:AE375"/>
    <mergeCell ref="A376:B376"/>
    <mergeCell ref="E376:F376"/>
    <mergeCell ref="G376:H376"/>
    <mergeCell ref="I376:J376"/>
    <mergeCell ref="V376:W376"/>
    <mergeCell ref="Z376:AA376"/>
    <mergeCell ref="A377:B377"/>
    <mergeCell ref="E377:F377"/>
    <mergeCell ref="G377:H377"/>
    <mergeCell ref="I377:J377"/>
    <mergeCell ref="V377:W377"/>
    <mergeCell ref="Z377:AA377"/>
    <mergeCell ref="AB378:AC378"/>
    <mergeCell ref="AD378:AE378"/>
    <mergeCell ref="Q372:R372"/>
    <mergeCell ref="S372:T372"/>
    <mergeCell ref="AB372:AC372"/>
    <mergeCell ref="AD372:AE372"/>
    <mergeCell ref="Z372:AA372"/>
    <mergeCell ref="V378:W378"/>
    <mergeCell ref="Z378:AA378"/>
    <mergeCell ref="AD376:AE376"/>
    <mergeCell ref="A379:B379"/>
    <mergeCell ref="E379:F379"/>
    <mergeCell ref="G379:H379"/>
    <mergeCell ref="I379:J379"/>
    <mergeCell ref="A378:B378"/>
    <mergeCell ref="E378:F378"/>
    <mergeCell ref="G378:H378"/>
    <mergeCell ref="I378:J378"/>
    <mergeCell ref="G381:H381"/>
    <mergeCell ref="I381:J381"/>
    <mergeCell ref="M381:P381"/>
    <mergeCell ref="V381:W381"/>
    <mergeCell ref="Z381:AA381"/>
    <mergeCell ref="AB381:AC381"/>
    <mergeCell ref="AD381:AE381"/>
    <mergeCell ref="A382:B382"/>
    <mergeCell ref="E382:F382"/>
    <mergeCell ref="G382:H382"/>
    <mergeCell ref="I382:J382"/>
    <mergeCell ref="M382:P382"/>
    <mergeCell ref="V382:W382"/>
    <mergeCell ref="Z382:AA382"/>
    <mergeCell ref="AB382:AC382"/>
    <mergeCell ref="AD382:AE382"/>
    <mergeCell ref="A383:B383"/>
    <mergeCell ref="E383:F383"/>
    <mergeCell ref="G383:H383"/>
    <mergeCell ref="I383:J383"/>
    <mergeCell ref="V383:W383"/>
    <mergeCell ref="Z383:AA383"/>
    <mergeCell ref="AB383:AC383"/>
    <mergeCell ref="AD383:AE383"/>
    <mergeCell ref="AH383:AK383"/>
    <mergeCell ref="AH379:AK379"/>
    <mergeCell ref="M380:P380"/>
    <mergeCell ref="AH382:AK382"/>
    <mergeCell ref="V379:W379"/>
    <mergeCell ref="Z379:AA379"/>
    <mergeCell ref="AB379:AC379"/>
    <mergeCell ref="AD379:AE379"/>
    <mergeCell ref="V380:W380"/>
    <mergeCell ref="Z380:AA380"/>
    <mergeCell ref="A380:B380"/>
    <mergeCell ref="E380:F380"/>
    <mergeCell ref="G380:H380"/>
    <mergeCell ref="I380:J380"/>
    <mergeCell ref="AB380:AC380"/>
    <mergeCell ref="AD380:AE380"/>
    <mergeCell ref="A381:B381"/>
    <mergeCell ref="E381:F381"/>
    <mergeCell ref="A384:B384"/>
    <mergeCell ref="E384:F384"/>
    <mergeCell ref="G384:H384"/>
    <mergeCell ref="I384:J384"/>
    <mergeCell ref="V384:W384"/>
    <mergeCell ref="Z384:AA384"/>
    <mergeCell ref="AB384:AC384"/>
    <mergeCell ref="AD384:AE384"/>
    <mergeCell ref="AH384:AK384"/>
    <mergeCell ref="Z385:AA385"/>
    <mergeCell ref="AB385:AC385"/>
    <mergeCell ref="AD385:AE385"/>
    <mergeCell ref="A385:B385"/>
    <mergeCell ref="E385:F385"/>
    <mergeCell ref="G385:H385"/>
    <mergeCell ref="I385:J385"/>
    <mergeCell ref="V385:W385"/>
    <mergeCell ref="A386:B386"/>
    <mergeCell ref="E386:F386"/>
    <mergeCell ref="G386:H386"/>
    <mergeCell ref="I386:J386"/>
    <mergeCell ref="V386:W386"/>
    <mergeCell ref="Z386:AA386"/>
    <mergeCell ref="AB386:AC386"/>
    <mergeCell ref="AD386:AE386"/>
    <mergeCell ref="A387:B387"/>
    <mergeCell ref="E387:F387"/>
    <mergeCell ref="G387:H387"/>
    <mergeCell ref="I387:J387"/>
    <mergeCell ref="V387:W387"/>
    <mergeCell ref="Z387:AA387"/>
    <mergeCell ref="AB387:AC387"/>
    <mergeCell ref="AD387:AE387"/>
    <mergeCell ref="A388:B388"/>
    <mergeCell ref="E388:F388"/>
    <mergeCell ref="G388:H388"/>
    <mergeCell ref="I388:J388"/>
    <mergeCell ref="V388:W388"/>
    <mergeCell ref="Z388:AA388"/>
    <mergeCell ref="AB388:AC388"/>
    <mergeCell ref="AD388:AE388"/>
    <mergeCell ref="AD389:AE389"/>
    <mergeCell ref="A389:B389"/>
    <mergeCell ref="E389:F389"/>
    <mergeCell ref="G389:H389"/>
    <mergeCell ref="I389:J389"/>
    <mergeCell ref="V389:W389"/>
    <mergeCell ref="Z389:AA389"/>
    <mergeCell ref="AB389:AC389"/>
    <mergeCell ref="AB390:AC390"/>
    <mergeCell ref="AD390:AE390"/>
    <mergeCell ref="A396:T396"/>
    <mergeCell ref="G398:H398"/>
    <mergeCell ref="Q398:R398"/>
    <mergeCell ref="S398:T398"/>
    <mergeCell ref="AB398:AC398"/>
    <mergeCell ref="E390:F390"/>
    <mergeCell ref="G390:H390"/>
    <mergeCell ref="I390:J390"/>
    <mergeCell ref="Z390:AA390"/>
    <mergeCell ref="A402:B402"/>
    <mergeCell ref="E402:F402"/>
    <mergeCell ref="G402:H402"/>
    <mergeCell ref="I402:J402"/>
    <mergeCell ref="O402:P402"/>
    <mergeCell ref="Q402:R402"/>
    <mergeCell ref="S402:T402"/>
    <mergeCell ref="V402:W402"/>
    <mergeCell ref="Z402:AA402"/>
    <mergeCell ref="Z401:AA401"/>
    <mergeCell ref="S392:T392"/>
    <mergeCell ref="S399:T400"/>
    <mergeCell ref="A397:B400"/>
    <mergeCell ref="C397:F398"/>
    <mergeCell ref="A403:B403"/>
    <mergeCell ref="E403:F403"/>
    <mergeCell ref="G403:H403"/>
    <mergeCell ref="I403:J403"/>
    <mergeCell ref="O403:P403"/>
    <mergeCell ref="Q403:R403"/>
    <mergeCell ref="S403:T403"/>
    <mergeCell ref="V403:W403"/>
    <mergeCell ref="AL403:AM403"/>
    <mergeCell ref="AN403:AO403"/>
    <mergeCell ref="A404:B404"/>
    <mergeCell ref="E404:F404"/>
    <mergeCell ref="G404:H404"/>
    <mergeCell ref="I404:J404"/>
    <mergeCell ref="O404:P404"/>
    <mergeCell ref="Q404:R404"/>
    <mergeCell ref="S404:T404"/>
    <mergeCell ref="V404:W404"/>
    <mergeCell ref="Z404:AA404"/>
    <mergeCell ref="AB404:AC404"/>
    <mergeCell ref="AD404:AE404"/>
    <mergeCell ref="AJ404:AK404"/>
    <mergeCell ref="AL404:AM404"/>
    <mergeCell ref="AN404:AO404"/>
    <mergeCell ref="AB401:AC401"/>
    <mergeCell ref="AJ401:AK401"/>
    <mergeCell ref="AB402:AC402"/>
    <mergeCell ref="AD402:AE402"/>
    <mergeCell ref="AJ402:AK402"/>
    <mergeCell ref="AL401:AM401"/>
    <mergeCell ref="AN401:AO401"/>
    <mergeCell ref="Z403:AA403"/>
    <mergeCell ref="AB403:AC403"/>
    <mergeCell ref="AD403:AE403"/>
    <mergeCell ref="AJ403:AK403"/>
    <mergeCell ref="A401:B401"/>
    <mergeCell ref="E401:F401"/>
    <mergeCell ref="G401:H401"/>
    <mergeCell ref="O401:P401"/>
    <mergeCell ref="I401:J401"/>
    <mergeCell ref="AD401:AE401"/>
    <mergeCell ref="S410:T410"/>
    <mergeCell ref="Q401:R401"/>
    <mergeCell ref="S401:T401"/>
    <mergeCell ref="V401:W401"/>
    <mergeCell ref="AL402:AM402"/>
    <mergeCell ref="AN402:AO402"/>
    <mergeCell ref="S405:T405"/>
    <mergeCell ref="V405:W405"/>
    <mergeCell ref="Z405:AA405"/>
    <mergeCell ref="AB405:AC405"/>
    <mergeCell ref="A410:B410"/>
    <mergeCell ref="E410:F410"/>
    <mergeCell ref="G410:H410"/>
    <mergeCell ref="I410:J410"/>
    <mergeCell ref="O410:P410"/>
    <mergeCell ref="Q410:R410"/>
    <mergeCell ref="AD410:AE410"/>
    <mergeCell ref="AJ410:AK410"/>
    <mergeCell ref="AL410:AM410"/>
    <mergeCell ref="AJ405:AK405"/>
    <mergeCell ref="AL409:AM409"/>
    <mergeCell ref="AN409:AO409"/>
    <mergeCell ref="AD405:AE405"/>
    <mergeCell ref="AN407:AO407"/>
    <mergeCell ref="AL405:AM405"/>
    <mergeCell ref="AN405:AO405"/>
    <mergeCell ref="A411:B411"/>
    <mergeCell ref="E411:F411"/>
    <mergeCell ref="G411:H411"/>
    <mergeCell ref="I411:J411"/>
    <mergeCell ref="O411:P411"/>
    <mergeCell ref="Q411:R411"/>
    <mergeCell ref="AL411:AM411"/>
    <mergeCell ref="AN411:AO411"/>
    <mergeCell ref="E408:F408"/>
    <mergeCell ref="G408:H408"/>
    <mergeCell ref="I408:J408"/>
    <mergeCell ref="O408:P408"/>
    <mergeCell ref="Q408:R408"/>
    <mergeCell ref="AN410:AO410"/>
    <mergeCell ref="S411:T411"/>
    <mergeCell ref="V411:W411"/>
    <mergeCell ref="Z408:AA408"/>
    <mergeCell ref="AB408:AC408"/>
    <mergeCell ref="AD408:AE408"/>
    <mergeCell ref="AJ408:AK408"/>
    <mergeCell ref="AB411:AC411"/>
    <mergeCell ref="AD411:AE411"/>
    <mergeCell ref="AJ411:AK411"/>
    <mergeCell ref="Z411:AA411"/>
    <mergeCell ref="Z410:AA410"/>
    <mergeCell ref="AB410:AC410"/>
    <mergeCell ref="AL408:AM408"/>
    <mergeCell ref="AN408:AO408"/>
    <mergeCell ref="A405:B405"/>
    <mergeCell ref="E405:F405"/>
    <mergeCell ref="G405:H405"/>
    <mergeCell ref="I405:J405"/>
    <mergeCell ref="O405:P405"/>
    <mergeCell ref="Q405:R405"/>
    <mergeCell ref="S408:T408"/>
    <mergeCell ref="V408:W408"/>
    <mergeCell ref="A412:B412"/>
    <mergeCell ref="E412:F412"/>
    <mergeCell ref="G412:H412"/>
    <mergeCell ref="I412:J412"/>
    <mergeCell ref="O412:P412"/>
    <mergeCell ref="Q412:R412"/>
    <mergeCell ref="S412:T412"/>
    <mergeCell ref="V412:W412"/>
    <mergeCell ref="Z412:AA412"/>
    <mergeCell ref="AB412:AC412"/>
    <mergeCell ref="AD412:AE412"/>
    <mergeCell ref="AJ412:AK412"/>
    <mergeCell ref="AL412:AM412"/>
    <mergeCell ref="AN412:AO412"/>
    <mergeCell ref="A409:B409"/>
    <mergeCell ref="E409:F409"/>
    <mergeCell ref="G409:H409"/>
    <mergeCell ref="I409:J409"/>
    <mergeCell ref="O409:P409"/>
    <mergeCell ref="Q409:R409"/>
    <mergeCell ref="S409:T409"/>
    <mergeCell ref="V409:W409"/>
    <mergeCell ref="Z409:AA409"/>
    <mergeCell ref="AB409:AC409"/>
    <mergeCell ref="AD409:AE409"/>
    <mergeCell ref="AJ409:AK409"/>
    <mergeCell ref="V413:W413"/>
    <mergeCell ref="Z413:AA413"/>
    <mergeCell ref="AB413:AC413"/>
    <mergeCell ref="AD413:AE413"/>
    <mergeCell ref="AJ413:AK413"/>
    <mergeCell ref="V410:W410"/>
    <mergeCell ref="AN414:AO414"/>
    <mergeCell ref="AL413:AM413"/>
    <mergeCell ref="AN413:AO413"/>
    <mergeCell ref="A414:B414"/>
    <mergeCell ref="E414:F414"/>
    <mergeCell ref="G414:H414"/>
    <mergeCell ref="I414:J414"/>
    <mergeCell ref="O414:P414"/>
    <mergeCell ref="Q414:R414"/>
    <mergeCell ref="S414:T414"/>
    <mergeCell ref="Q415:R415"/>
    <mergeCell ref="Z414:AA414"/>
    <mergeCell ref="AB414:AC414"/>
    <mergeCell ref="AD414:AE414"/>
    <mergeCell ref="AJ414:AK414"/>
    <mergeCell ref="AL414:AM414"/>
    <mergeCell ref="V414:W414"/>
    <mergeCell ref="V415:W415"/>
    <mergeCell ref="Z415:AA415"/>
    <mergeCell ref="AB415:AC415"/>
    <mergeCell ref="AD415:AE415"/>
    <mergeCell ref="AJ415:AK415"/>
    <mergeCell ref="A415:B415"/>
    <mergeCell ref="E415:F415"/>
    <mergeCell ref="G415:H415"/>
    <mergeCell ref="I415:J415"/>
    <mergeCell ref="O415:P415"/>
    <mergeCell ref="AL415:AM415"/>
    <mergeCell ref="AN415:AO415"/>
    <mergeCell ref="A413:B413"/>
    <mergeCell ref="E413:F413"/>
    <mergeCell ref="G413:H413"/>
    <mergeCell ref="I413:J413"/>
    <mergeCell ref="O413:P413"/>
    <mergeCell ref="Q413:R413"/>
    <mergeCell ref="S413:T413"/>
    <mergeCell ref="S415:T415"/>
    <mergeCell ref="A416:B416"/>
    <mergeCell ref="E416:F416"/>
    <mergeCell ref="G416:H416"/>
    <mergeCell ref="I416:J416"/>
    <mergeCell ref="O416:P416"/>
    <mergeCell ref="Q416:R416"/>
    <mergeCell ref="S416:T416"/>
    <mergeCell ref="V416:W416"/>
    <mergeCell ref="Z416:AA416"/>
    <mergeCell ref="AB416:AC416"/>
    <mergeCell ref="AD416:AE416"/>
    <mergeCell ref="AJ416:AK416"/>
    <mergeCell ref="AL416:AM416"/>
    <mergeCell ref="AN416:AO416"/>
    <mergeCell ref="A417:B417"/>
    <mergeCell ref="E417:F417"/>
    <mergeCell ref="G417:H417"/>
    <mergeCell ref="I417:J417"/>
    <mergeCell ref="O417:P417"/>
    <mergeCell ref="Q417:R417"/>
    <mergeCell ref="S417:T417"/>
    <mergeCell ref="V417:W417"/>
    <mergeCell ref="Z417:AA417"/>
    <mergeCell ref="AB417:AC417"/>
    <mergeCell ref="AD417:AE417"/>
    <mergeCell ref="AJ417:AK417"/>
    <mergeCell ref="AL417:AM417"/>
    <mergeCell ref="AN417:AO417"/>
    <mergeCell ref="A418:B418"/>
    <mergeCell ref="E418:F418"/>
    <mergeCell ref="G418:H418"/>
    <mergeCell ref="I418:J418"/>
    <mergeCell ref="O418:P418"/>
    <mergeCell ref="Q418:R418"/>
    <mergeCell ref="S418:T418"/>
    <mergeCell ref="V418:W418"/>
    <mergeCell ref="Z418:AA418"/>
    <mergeCell ref="AB418:AC418"/>
    <mergeCell ref="AD418:AE418"/>
    <mergeCell ref="AJ418:AK418"/>
    <mergeCell ref="AL418:AM418"/>
    <mergeCell ref="AN418:AO418"/>
    <mergeCell ref="A419:B419"/>
    <mergeCell ref="E419:F419"/>
    <mergeCell ref="G419:H419"/>
    <mergeCell ref="I419:J419"/>
    <mergeCell ref="O419:P419"/>
    <mergeCell ref="Q419:R419"/>
    <mergeCell ref="S419:T419"/>
    <mergeCell ref="V419:W419"/>
    <mergeCell ref="Z419:AA419"/>
    <mergeCell ref="AB419:AC419"/>
    <mergeCell ref="AD419:AE419"/>
    <mergeCell ref="AJ419:AK419"/>
    <mergeCell ref="AL419:AM419"/>
    <mergeCell ref="AN419:AO419"/>
    <mergeCell ref="A420:B420"/>
    <mergeCell ref="E420:F420"/>
    <mergeCell ref="G420:H420"/>
    <mergeCell ref="I420:J420"/>
    <mergeCell ref="O420:P420"/>
    <mergeCell ref="Q420:R420"/>
    <mergeCell ref="S420:T420"/>
    <mergeCell ref="V420:W420"/>
    <mergeCell ref="Z420:AA420"/>
    <mergeCell ref="AB420:AC420"/>
    <mergeCell ref="AD420:AE420"/>
    <mergeCell ref="AJ420:AK420"/>
    <mergeCell ref="AL420:AM420"/>
    <mergeCell ref="AN420:AO420"/>
    <mergeCell ref="A421:B421"/>
    <mergeCell ref="E421:F421"/>
    <mergeCell ref="G421:H421"/>
    <mergeCell ref="I421:J421"/>
    <mergeCell ref="O421:P421"/>
    <mergeCell ref="Q421:R421"/>
    <mergeCell ref="S421:T421"/>
    <mergeCell ref="V421:W421"/>
    <mergeCell ref="Z421:AA421"/>
    <mergeCell ref="AB421:AC421"/>
    <mergeCell ref="AD421:AE421"/>
    <mergeCell ref="AJ421:AK421"/>
    <mergeCell ref="AL421:AM421"/>
    <mergeCell ref="AN421:AO421"/>
    <mergeCell ref="A422:B422"/>
    <mergeCell ref="E422:F422"/>
    <mergeCell ref="G422:H422"/>
    <mergeCell ref="I422:J422"/>
    <mergeCell ref="O422:P422"/>
    <mergeCell ref="Q422:R422"/>
    <mergeCell ref="S422:T422"/>
    <mergeCell ref="V422:W422"/>
    <mergeCell ref="Z422:AA422"/>
    <mergeCell ref="AB422:AC422"/>
    <mergeCell ref="AD422:AE422"/>
    <mergeCell ref="AJ422:AK422"/>
    <mergeCell ref="AL422:AM422"/>
    <mergeCell ref="AN422:AO422"/>
    <mergeCell ref="A423:B423"/>
    <mergeCell ref="E423:F423"/>
    <mergeCell ref="G423:H423"/>
    <mergeCell ref="I423:J423"/>
    <mergeCell ref="O423:P423"/>
    <mergeCell ref="Q423:R423"/>
    <mergeCell ref="S423:T423"/>
    <mergeCell ref="V423:W423"/>
    <mergeCell ref="Z423:AA423"/>
    <mergeCell ref="AB423:AC423"/>
    <mergeCell ref="AD423:AE423"/>
    <mergeCell ref="AJ423:AK423"/>
    <mergeCell ref="AL423:AM423"/>
    <mergeCell ref="AN423:AO423"/>
    <mergeCell ref="A424:B424"/>
    <mergeCell ref="E424:F424"/>
    <mergeCell ref="G424:H424"/>
    <mergeCell ref="I424:J424"/>
    <mergeCell ref="O424:P424"/>
    <mergeCell ref="Q424:R424"/>
    <mergeCell ref="S424:T424"/>
    <mergeCell ref="V424:W424"/>
    <mergeCell ref="Z424:AA424"/>
    <mergeCell ref="AB424:AC424"/>
    <mergeCell ref="AD424:AE424"/>
    <mergeCell ref="AJ424:AK424"/>
    <mergeCell ref="AL424:AM424"/>
    <mergeCell ref="AN424:AO424"/>
    <mergeCell ref="A425:B425"/>
    <mergeCell ref="E425:F425"/>
    <mergeCell ref="G425:H425"/>
    <mergeCell ref="I425:J425"/>
    <mergeCell ref="O425:P425"/>
    <mergeCell ref="Q425:R425"/>
    <mergeCell ref="S425:T425"/>
    <mergeCell ref="V425:W425"/>
    <mergeCell ref="Z425:AA425"/>
    <mergeCell ref="AB425:AC425"/>
    <mergeCell ref="AD425:AE425"/>
    <mergeCell ref="AJ425:AK425"/>
    <mergeCell ref="AL425:AM425"/>
    <mergeCell ref="AN425:AO425"/>
    <mergeCell ref="A426:B426"/>
    <mergeCell ref="E426:F426"/>
    <mergeCell ref="G426:H426"/>
    <mergeCell ref="I426:J426"/>
    <mergeCell ref="O426:P426"/>
    <mergeCell ref="Q426:R426"/>
    <mergeCell ref="S426:T426"/>
    <mergeCell ref="V426:W426"/>
    <mergeCell ref="Z426:AA426"/>
    <mergeCell ref="AB426:AC426"/>
    <mergeCell ref="AD426:AE426"/>
    <mergeCell ref="AJ426:AK426"/>
    <mergeCell ref="AL426:AM426"/>
    <mergeCell ref="AN426:AO426"/>
    <mergeCell ref="A427:B427"/>
    <mergeCell ref="E427:F427"/>
    <mergeCell ref="G427:H427"/>
    <mergeCell ref="I427:J427"/>
    <mergeCell ref="O427:P427"/>
    <mergeCell ref="Q427:R427"/>
    <mergeCell ref="S427:T427"/>
    <mergeCell ref="V427:W427"/>
    <mergeCell ref="Z427:AA427"/>
    <mergeCell ref="AB427:AC427"/>
    <mergeCell ref="AD427:AE427"/>
    <mergeCell ref="AJ427:AK427"/>
    <mergeCell ref="AL427:AM427"/>
    <mergeCell ref="AN427:AO427"/>
    <mergeCell ref="A428:B428"/>
    <mergeCell ref="E428:F428"/>
    <mergeCell ref="G428:H428"/>
    <mergeCell ref="I428:J428"/>
    <mergeCell ref="O428:P428"/>
    <mergeCell ref="Q428:R428"/>
    <mergeCell ref="S428:T428"/>
    <mergeCell ref="V428:W428"/>
    <mergeCell ref="Z428:AA428"/>
    <mergeCell ref="AB428:AC428"/>
    <mergeCell ref="AD428:AE428"/>
    <mergeCell ref="AJ428:AK428"/>
    <mergeCell ref="AL428:AM428"/>
    <mergeCell ref="AN428:AO428"/>
    <mergeCell ref="A429:B429"/>
    <mergeCell ref="E429:F429"/>
    <mergeCell ref="G429:H429"/>
    <mergeCell ref="I429:J429"/>
    <mergeCell ref="O429:P429"/>
    <mergeCell ref="Q429:R429"/>
    <mergeCell ref="S429:T429"/>
    <mergeCell ref="V429:W429"/>
    <mergeCell ref="Z429:AA429"/>
    <mergeCell ref="AB429:AC429"/>
    <mergeCell ref="AD429:AE429"/>
    <mergeCell ref="AJ429:AK429"/>
    <mergeCell ref="AL429:AM429"/>
    <mergeCell ref="AN429:AO429"/>
    <mergeCell ref="A430:B430"/>
    <mergeCell ref="E430:F430"/>
    <mergeCell ref="G430:H430"/>
    <mergeCell ref="I430:J430"/>
    <mergeCell ref="O430:P430"/>
    <mergeCell ref="Q430:R430"/>
    <mergeCell ref="S430:T430"/>
    <mergeCell ref="V430:W430"/>
    <mergeCell ref="Z430:AA430"/>
    <mergeCell ref="AB430:AC430"/>
    <mergeCell ref="AD430:AE430"/>
    <mergeCell ref="AJ430:AK430"/>
    <mergeCell ref="AL430:AM430"/>
    <mergeCell ref="AN430:AO430"/>
    <mergeCell ref="A431:B431"/>
    <mergeCell ref="E431:F431"/>
    <mergeCell ref="G431:H431"/>
    <mergeCell ref="I431:J431"/>
    <mergeCell ref="V431:W431"/>
    <mergeCell ref="Z431:AA431"/>
    <mergeCell ref="AB431:AC431"/>
    <mergeCell ref="AD431:AE431"/>
    <mergeCell ref="AB433:AC433"/>
    <mergeCell ref="A432:B432"/>
    <mergeCell ref="E432:F432"/>
    <mergeCell ref="G432:H432"/>
    <mergeCell ref="I432:J432"/>
    <mergeCell ref="V432:W432"/>
    <mergeCell ref="Z432:AA432"/>
    <mergeCell ref="AB434:AC434"/>
    <mergeCell ref="AD434:AE434"/>
    <mergeCell ref="AB432:AC432"/>
    <mergeCell ref="AD432:AE432"/>
    <mergeCell ref="A433:B433"/>
    <mergeCell ref="E433:F433"/>
    <mergeCell ref="G433:H433"/>
    <mergeCell ref="I433:J433"/>
    <mergeCell ref="V433:W433"/>
    <mergeCell ref="Z433:AA433"/>
    <mergeCell ref="E436:F436"/>
    <mergeCell ref="G436:H436"/>
    <mergeCell ref="I436:J436"/>
    <mergeCell ref="AD433:AE433"/>
    <mergeCell ref="A434:B434"/>
    <mergeCell ref="E434:F434"/>
    <mergeCell ref="G434:H434"/>
    <mergeCell ref="I434:J434"/>
    <mergeCell ref="V434:W434"/>
    <mergeCell ref="Z434:AA434"/>
    <mergeCell ref="A437:B437"/>
    <mergeCell ref="E437:F437"/>
    <mergeCell ref="G437:H437"/>
    <mergeCell ref="I437:J437"/>
    <mergeCell ref="M437:P437"/>
    <mergeCell ref="A435:B435"/>
    <mergeCell ref="E435:F435"/>
    <mergeCell ref="G435:H435"/>
    <mergeCell ref="I435:J435"/>
    <mergeCell ref="A436:B436"/>
    <mergeCell ref="V438:W438"/>
    <mergeCell ref="AD435:AE435"/>
    <mergeCell ref="V436:W436"/>
    <mergeCell ref="Z436:AA436"/>
    <mergeCell ref="AB436:AC436"/>
    <mergeCell ref="AD436:AE436"/>
    <mergeCell ref="AD440:AE440"/>
    <mergeCell ref="I439:J439"/>
    <mergeCell ref="V439:W439"/>
    <mergeCell ref="Z439:AA439"/>
    <mergeCell ref="AD437:AE437"/>
    <mergeCell ref="A438:B438"/>
    <mergeCell ref="E438:F438"/>
    <mergeCell ref="G438:H438"/>
    <mergeCell ref="I438:J438"/>
    <mergeCell ref="M438:P438"/>
    <mergeCell ref="I441:J441"/>
    <mergeCell ref="V441:W441"/>
    <mergeCell ref="AB439:AC439"/>
    <mergeCell ref="AD439:AE439"/>
    <mergeCell ref="A440:B440"/>
    <mergeCell ref="E440:F440"/>
    <mergeCell ref="G440:H440"/>
    <mergeCell ref="I440:J440"/>
    <mergeCell ref="V440:W440"/>
    <mergeCell ref="Z440:AA440"/>
    <mergeCell ref="A442:B442"/>
    <mergeCell ref="E442:F442"/>
    <mergeCell ref="G442:H442"/>
    <mergeCell ref="I442:J442"/>
    <mergeCell ref="AB442:AC442"/>
    <mergeCell ref="AH440:AK440"/>
    <mergeCell ref="AD441:AE441"/>
    <mergeCell ref="A441:B441"/>
    <mergeCell ref="E441:F441"/>
    <mergeCell ref="G441:H441"/>
    <mergeCell ref="AD442:AE442"/>
    <mergeCell ref="AH438:AK438"/>
    <mergeCell ref="Z438:AA438"/>
    <mergeCell ref="AB438:AC438"/>
    <mergeCell ref="AD438:AE438"/>
    <mergeCell ref="AH439:AK439"/>
    <mergeCell ref="Z442:AA442"/>
    <mergeCell ref="Z441:AA441"/>
    <mergeCell ref="AB441:AC441"/>
    <mergeCell ref="AB440:AC440"/>
    <mergeCell ref="V437:W437"/>
    <mergeCell ref="Z437:AA437"/>
    <mergeCell ref="AB437:AC437"/>
    <mergeCell ref="A444:B444"/>
    <mergeCell ref="E444:F444"/>
    <mergeCell ref="G444:H444"/>
    <mergeCell ref="I444:J444"/>
    <mergeCell ref="V444:W444"/>
    <mergeCell ref="V442:W442"/>
    <mergeCell ref="AB444:AC444"/>
    <mergeCell ref="G443:H443"/>
    <mergeCell ref="I443:J443"/>
    <mergeCell ref="V445:W445"/>
    <mergeCell ref="Z444:AA444"/>
    <mergeCell ref="Z445:AA445"/>
    <mergeCell ref="V443:W443"/>
    <mergeCell ref="Z443:AA443"/>
    <mergeCell ref="AB445:AC445"/>
    <mergeCell ref="AB443:AC443"/>
    <mergeCell ref="AD445:AE445"/>
    <mergeCell ref="AN448:AO448"/>
    <mergeCell ref="G454:H454"/>
    <mergeCell ref="AL454:AM454"/>
    <mergeCell ref="A449:U449"/>
    <mergeCell ref="V449:AO449"/>
    <mergeCell ref="A451:T451"/>
    <mergeCell ref="G446:H446"/>
    <mergeCell ref="I457:J457"/>
    <mergeCell ref="Q454:R454"/>
    <mergeCell ref="S454:T454"/>
    <mergeCell ref="AB454:AC454"/>
    <mergeCell ref="AD456:AE456"/>
    <mergeCell ref="AD457:AE457"/>
    <mergeCell ref="Q455:R456"/>
    <mergeCell ref="S455:T456"/>
    <mergeCell ref="Y455:Y456"/>
    <mergeCell ref="Z455:AA456"/>
    <mergeCell ref="I446:J446"/>
    <mergeCell ref="I455:J455"/>
    <mergeCell ref="I456:J456"/>
    <mergeCell ref="V451:AO451"/>
    <mergeCell ref="S453:T453"/>
    <mergeCell ref="N455:N456"/>
    <mergeCell ref="O455:P456"/>
    <mergeCell ref="S448:T448"/>
    <mergeCell ref="AG453:AG456"/>
    <mergeCell ref="AH453:AK454"/>
    <mergeCell ref="A453:B456"/>
    <mergeCell ref="C453:F454"/>
    <mergeCell ref="G453:H453"/>
    <mergeCell ref="I453:J454"/>
    <mergeCell ref="D455:D456"/>
    <mergeCell ref="E455:F456"/>
    <mergeCell ref="G455:H456"/>
    <mergeCell ref="AD443:AE443"/>
    <mergeCell ref="AD444:AE444"/>
    <mergeCell ref="Z446:AA446"/>
    <mergeCell ref="AB446:AC446"/>
    <mergeCell ref="AD446:AE446"/>
    <mergeCell ref="A457:B457"/>
    <mergeCell ref="E457:F457"/>
    <mergeCell ref="G457:H457"/>
    <mergeCell ref="O457:P457"/>
    <mergeCell ref="V453:W456"/>
    <mergeCell ref="X453:AA454"/>
    <mergeCell ref="AB453:AC453"/>
    <mergeCell ref="AD453:AE454"/>
    <mergeCell ref="G461:H461"/>
    <mergeCell ref="I461:J461"/>
    <mergeCell ref="O461:P461"/>
    <mergeCell ref="Q461:R461"/>
    <mergeCell ref="S461:T461"/>
    <mergeCell ref="V461:W461"/>
    <mergeCell ref="Z461:AA461"/>
    <mergeCell ref="AB461:AC461"/>
    <mergeCell ref="AD461:AE461"/>
    <mergeCell ref="AJ461:AK461"/>
    <mergeCell ref="AL461:AM461"/>
    <mergeCell ref="AN461:AO461"/>
    <mergeCell ref="A462:B462"/>
    <mergeCell ref="E462:F462"/>
    <mergeCell ref="G462:H462"/>
    <mergeCell ref="I462:J462"/>
    <mergeCell ref="O462:P462"/>
    <mergeCell ref="Q462:R462"/>
    <mergeCell ref="S462:T462"/>
    <mergeCell ref="V462:W462"/>
    <mergeCell ref="Z462:AA462"/>
    <mergeCell ref="AB462:AC462"/>
    <mergeCell ref="AD462:AE462"/>
    <mergeCell ref="AJ462:AK462"/>
    <mergeCell ref="AL462:AM462"/>
    <mergeCell ref="AN462:AO462"/>
    <mergeCell ref="A463:B463"/>
    <mergeCell ref="E463:F463"/>
    <mergeCell ref="G463:H463"/>
    <mergeCell ref="I463:J463"/>
    <mergeCell ref="O463:P463"/>
    <mergeCell ref="Q463:R463"/>
    <mergeCell ref="S463:T463"/>
    <mergeCell ref="V463:W463"/>
    <mergeCell ref="Z463:AA463"/>
    <mergeCell ref="AB463:AC463"/>
    <mergeCell ref="AD463:AE463"/>
    <mergeCell ref="AJ463:AK463"/>
    <mergeCell ref="AL463:AM463"/>
    <mergeCell ref="AN463:AO463"/>
    <mergeCell ref="A464:B464"/>
    <mergeCell ref="E464:F464"/>
    <mergeCell ref="G464:H464"/>
    <mergeCell ref="I464:J464"/>
    <mergeCell ref="O464:P464"/>
    <mergeCell ref="Q464:R464"/>
    <mergeCell ref="S464:T464"/>
    <mergeCell ref="V464:W464"/>
    <mergeCell ref="Z464:AA464"/>
    <mergeCell ref="AB464:AC464"/>
    <mergeCell ref="AD464:AE464"/>
    <mergeCell ref="AJ464:AK464"/>
    <mergeCell ref="AL464:AM464"/>
    <mergeCell ref="AN464:AO464"/>
    <mergeCell ref="A465:B465"/>
    <mergeCell ref="E465:F465"/>
    <mergeCell ref="G465:H465"/>
    <mergeCell ref="I465:J465"/>
    <mergeCell ref="O465:P465"/>
    <mergeCell ref="Q465:R465"/>
    <mergeCell ref="S465:T465"/>
    <mergeCell ref="V465:W465"/>
    <mergeCell ref="Z465:AA465"/>
    <mergeCell ref="AB465:AC465"/>
    <mergeCell ref="AD465:AE465"/>
    <mergeCell ref="AJ465:AK465"/>
    <mergeCell ref="AL465:AM465"/>
    <mergeCell ref="AN465:AO465"/>
    <mergeCell ref="A466:B466"/>
    <mergeCell ref="E466:F466"/>
    <mergeCell ref="G466:H466"/>
    <mergeCell ref="I466:J466"/>
    <mergeCell ref="O466:P466"/>
    <mergeCell ref="Q466:R466"/>
    <mergeCell ref="S466:T466"/>
    <mergeCell ref="V466:W466"/>
    <mergeCell ref="Z466:AA466"/>
    <mergeCell ref="AB466:AC466"/>
    <mergeCell ref="AD466:AE466"/>
    <mergeCell ref="AJ466:AK466"/>
    <mergeCell ref="AL466:AM466"/>
    <mergeCell ref="AN466:AO466"/>
    <mergeCell ref="A467:B467"/>
    <mergeCell ref="E467:F467"/>
    <mergeCell ref="G467:H467"/>
    <mergeCell ref="I467:J467"/>
    <mergeCell ref="O467:P467"/>
    <mergeCell ref="Q467:R467"/>
    <mergeCell ref="S467:T467"/>
    <mergeCell ref="V467:W467"/>
    <mergeCell ref="Z467:AA467"/>
    <mergeCell ref="AB467:AC467"/>
    <mergeCell ref="AD467:AE467"/>
    <mergeCell ref="AJ467:AK467"/>
    <mergeCell ref="AL467:AM467"/>
    <mergeCell ref="AN467:AO467"/>
    <mergeCell ref="A468:B468"/>
    <mergeCell ref="E468:F468"/>
    <mergeCell ref="G468:H468"/>
    <mergeCell ref="I468:J468"/>
    <mergeCell ref="O468:P468"/>
    <mergeCell ref="Q468:R468"/>
    <mergeCell ref="S468:T468"/>
    <mergeCell ref="V468:W468"/>
    <mergeCell ref="Z468:AA468"/>
    <mergeCell ref="AB468:AC468"/>
    <mergeCell ref="AD468:AE468"/>
    <mergeCell ref="AJ468:AK468"/>
    <mergeCell ref="AL468:AM468"/>
    <mergeCell ref="AN468:AO468"/>
    <mergeCell ref="A469:B469"/>
    <mergeCell ref="E469:F469"/>
    <mergeCell ref="G469:H469"/>
    <mergeCell ref="I469:J469"/>
    <mergeCell ref="O469:P469"/>
    <mergeCell ref="Q469:R469"/>
    <mergeCell ref="S469:T469"/>
    <mergeCell ref="V469:W469"/>
    <mergeCell ref="Z469:AA469"/>
    <mergeCell ref="AB469:AC469"/>
    <mergeCell ref="AD469:AE469"/>
    <mergeCell ref="AJ469:AK469"/>
    <mergeCell ref="AL469:AM469"/>
    <mergeCell ref="AN469:AO469"/>
    <mergeCell ref="A470:B470"/>
    <mergeCell ref="E470:F470"/>
    <mergeCell ref="G470:H470"/>
    <mergeCell ref="I470:J470"/>
    <mergeCell ref="O470:P470"/>
    <mergeCell ref="Q470:R470"/>
    <mergeCell ref="S470:T470"/>
    <mergeCell ref="V470:W470"/>
    <mergeCell ref="Z470:AA470"/>
    <mergeCell ref="AB470:AC470"/>
    <mergeCell ref="AD470:AE470"/>
    <mergeCell ref="AJ470:AK470"/>
    <mergeCell ref="AL470:AM470"/>
    <mergeCell ref="AN470:AO470"/>
    <mergeCell ref="A471:B471"/>
    <mergeCell ref="E471:F471"/>
    <mergeCell ref="G471:H471"/>
    <mergeCell ref="I471:J471"/>
    <mergeCell ref="O471:P471"/>
    <mergeCell ref="Q471:R471"/>
    <mergeCell ref="S471:T471"/>
    <mergeCell ref="V471:W471"/>
    <mergeCell ref="Z471:AA471"/>
    <mergeCell ref="AB471:AC471"/>
    <mergeCell ref="AD471:AE471"/>
    <mergeCell ref="AJ471:AK471"/>
    <mergeCell ref="AL471:AM471"/>
    <mergeCell ref="AN471:AO471"/>
    <mergeCell ref="A472:B472"/>
    <mergeCell ref="E472:F472"/>
    <mergeCell ref="G472:H472"/>
    <mergeCell ref="I472:J472"/>
    <mergeCell ref="O472:P472"/>
    <mergeCell ref="Q472:R472"/>
    <mergeCell ref="S472:T472"/>
    <mergeCell ref="V472:W472"/>
    <mergeCell ref="Z472:AA472"/>
    <mergeCell ref="AB472:AC472"/>
    <mergeCell ref="AD472:AE472"/>
    <mergeCell ref="AJ472:AK472"/>
    <mergeCell ref="AL472:AM472"/>
    <mergeCell ref="AN472:AO472"/>
    <mergeCell ref="A473:B473"/>
    <mergeCell ref="E473:F473"/>
    <mergeCell ref="G473:H473"/>
    <mergeCell ref="I473:J473"/>
    <mergeCell ref="O473:P473"/>
    <mergeCell ref="Q473:R473"/>
    <mergeCell ref="S473:T473"/>
    <mergeCell ref="V473:W473"/>
    <mergeCell ref="Z473:AA473"/>
    <mergeCell ref="AB473:AC473"/>
    <mergeCell ref="AD473:AE473"/>
    <mergeCell ref="AJ473:AK473"/>
    <mergeCell ref="AL473:AM473"/>
    <mergeCell ref="AN473:AO473"/>
    <mergeCell ref="A474:B474"/>
    <mergeCell ref="E474:F474"/>
    <mergeCell ref="G474:H474"/>
    <mergeCell ref="I474:J474"/>
    <mergeCell ref="O474:P474"/>
    <mergeCell ref="Q474:R474"/>
    <mergeCell ref="S474:T474"/>
    <mergeCell ref="V474:W474"/>
    <mergeCell ref="Z474:AA474"/>
    <mergeCell ref="AB474:AC474"/>
    <mergeCell ref="AD474:AE474"/>
    <mergeCell ref="AJ474:AK474"/>
    <mergeCell ref="AL474:AM474"/>
    <mergeCell ref="AN474:AO474"/>
    <mergeCell ref="A475:B475"/>
    <mergeCell ref="E475:F475"/>
    <mergeCell ref="G475:H475"/>
    <mergeCell ref="I475:J475"/>
    <mergeCell ref="O475:P475"/>
    <mergeCell ref="Q475:R475"/>
    <mergeCell ref="S475:T475"/>
    <mergeCell ref="V475:W475"/>
    <mergeCell ref="Z475:AA475"/>
    <mergeCell ref="AB475:AC475"/>
    <mergeCell ref="AD475:AE475"/>
    <mergeCell ref="AJ475:AK475"/>
    <mergeCell ref="AL475:AM475"/>
    <mergeCell ref="AN475:AO475"/>
    <mergeCell ref="A476:B476"/>
    <mergeCell ref="E476:F476"/>
    <mergeCell ref="G476:H476"/>
    <mergeCell ref="I476:J476"/>
    <mergeCell ref="O476:P476"/>
    <mergeCell ref="Q476:R476"/>
    <mergeCell ref="S476:T476"/>
    <mergeCell ref="V476:W476"/>
    <mergeCell ref="Z476:AA476"/>
    <mergeCell ref="AB476:AC476"/>
    <mergeCell ref="AD476:AE476"/>
    <mergeCell ref="AJ476:AK476"/>
    <mergeCell ref="AL476:AM476"/>
    <mergeCell ref="AN476:AO476"/>
    <mergeCell ref="A477:B477"/>
    <mergeCell ref="E477:F477"/>
    <mergeCell ref="G477:H477"/>
    <mergeCell ref="I477:J477"/>
    <mergeCell ref="O477:P477"/>
    <mergeCell ref="Q477:R477"/>
    <mergeCell ref="S477:T477"/>
    <mergeCell ref="V477:W477"/>
    <mergeCell ref="Z477:AA477"/>
    <mergeCell ref="AB477:AC477"/>
    <mergeCell ref="AD477:AE477"/>
    <mergeCell ref="AJ477:AK477"/>
    <mergeCell ref="AL477:AM477"/>
    <mergeCell ref="AN477:AO477"/>
    <mergeCell ref="A478:B478"/>
    <mergeCell ref="E478:F478"/>
    <mergeCell ref="G478:H478"/>
    <mergeCell ref="I478:J478"/>
    <mergeCell ref="O478:P478"/>
    <mergeCell ref="Q478:R478"/>
    <mergeCell ref="S478:T478"/>
    <mergeCell ref="V478:W478"/>
    <mergeCell ref="Z478:AA478"/>
    <mergeCell ref="AB478:AC478"/>
    <mergeCell ref="AD478:AE478"/>
    <mergeCell ref="AJ478:AK478"/>
    <mergeCell ref="AL478:AM478"/>
    <mergeCell ref="AN478:AO478"/>
    <mergeCell ref="A479:B479"/>
    <mergeCell ref="E479:F479"/>
    <mergeCell ref="G479:H479"/>
    <mergeCell ref="I479:J479"/>
    <mergeCell ref="O479:P479"/>
    <mergeCell ref="Q479:R479"/>
    <mergeCell ref="S479:T479"/>
    <mergeCell ref="V479:W479"/>
    <mergeCell ref="Z479:AA479"/>
    <mergeCell ref="AB479:AC479"/>
    <mergeCell ref="AD479:AE479"/>
    <mergeCell ref="AJ479:AK479"/>
    <mergeCell ref="AL479:AM479"/>
    <mergeCell ref="AN479:AO479"/>
    <mergeCell ref="A480:B480"/>
    <mergeCell ref="E480:F480"/>
    <mergeCell ref="G480:H480"/>
    <mergeCell ref="I480:J480"/>
    <mergeCell ref="O480:P480"/>
    <mergeCell ref="Q480:R480"/>
    <mergeCell ref="S480:T480"/>
    <mergeCell ref="V480:W480"/>
    <mergeCell ref="Z480:AA480"/>
    <mergeCell ref="AB480:AC480"/>
    <mergeCell ref="AD480:AE480"/>
    <mergeCell ref="AJ480:AK480"/>
    <mergeCell ref="AL480:AM480"/>
    <mergeCell ref="AN480:AO480"/>
    <mergeCell ref="A481:B481"/>
    <mergeCell ref="E481:F481"/>
    <mergeCell ref="G481:H481"/>
    <mergeCell ref="I481:J481"/>
    <mergeCell ref="O481:P481"/>
    <mergeCell ref="Q481:R481"/>
    <mergeCell ref="S481:T481"/>
    <mergeCell ref="V481:W481"/>
    <mergeCell ref="Z481:AA481"/>
    <mergeCell ref="AB481:AC481"/>
    <mergeCell ref="AD481:AE481"/>
    <mergeCell ref="AJ481:AK481"/>
    <mergeCell ref="AL481:AM481"/>
    <mergeCell ref="AN481:AO481"/>
    <mergeCell ref="A482:B482"/>
    <mergeCell ref="E482:F482"/>
    <mergeCell ref="G482:H482"/>
    <mergeCell ref="I482:J482"/>
    <mergeCell ref="O482:P482"/>
    <mergeCell ref="Q482:R482"/>
    <mergeCell ref="S482:T482"/>
    <mergeCell ref="V482:W482"/>
    <mergeCell ref="Z482:AA482"/>
    <mergeCell ref="AB482:AC482"/>
    <mergeCell ref="AD482:AE482"/>
    <mergeCell ref="AJ482:AK482"/>
    <mergeCell ref="AL482:AM482"/>
    <mergeCell ref="AN482:AO482"/>
    <mergeCell ref="A483:B483"/>
    <mergeCell ref="E483:F483"/>
    <mergeCell ref="G483:H483"/>
    <mergeCell ref="I483:J483"/>
    <mergeCell ref="O483:P483"/>
    <mergeCell ref="Q483:R483"/>
    <mergeCell ref="S483:T483"/>
    <mergeCell ref="V483:W483"/>
    <mergeCell ref="Z483:AA483"/>
    <mergeCell ref="AB483:AC483"/>
    <mergeCell ref="AD483:AE483"/>
    <mergeCell ref="AJ483:AK483"/>
    <mergeCell ref="AL483:AM483"/>
    <mergeCell ref="AN483:AO483"/>
    <mergeCell ref="A484:B484"/>
    <mergeCell ref="E484:F484"/>
    <mergeCell ref="G484:H484"/>
    <mergeCell ref="I484:J484"/>
    <mergeCell ref="O484:P484"/>
    <mergeCell ref="Q484:R484"/>
    <mergeCell ref="S484:T484"/>
    <mergeCell ref="V484:W484"/>
    <mergeCell ref="Z484:AA484"/>
    <mergeCell ref="AB484:AC484"/>
    <mergeCell ref="AD484:AE484"/>
    <mergeCell ref="AJ484:AK484"/>
    <mergeCell ref="AL484:AM484"/>
    <mergeCell ref="AN484:AO484"/>
    <mergeCell ref="A485:B485"/>
    <mergeCell ref="E485:F485"/>
    <mergeCell ref="G485:H485"/>
    <mergeCell ref="I485:J485"/>
    <mergeCell ref="O485:P485"/>
    <mergeCell ref="Q485:R485"/>
    <mergeCell ref="S485:T485"/>
    <mergeCell ref="V485:W485"/>
    <mergeCell ref="Z485:AA485"/>
    <mergeCell ref="AB485:AC485"/>
    <mergeCell ref="AD485:AE485"/>
    <mergeCell ref="AJ485:AK485"/>
    <mergeCell ref="AL485:AM485"/>
    <mergeCell ref="AN485:AO485"/>
    <mergeCell ref="A486:B486"/>
    <mergeCell ref="E486:F486"/>
    <mergeCell ref="G486:H486"/>
    <mergeCell ref="I486:J486"/>
    <mergeCell ref="O486:P486"/>
    <mergeCell ref="Q486:R486"/>
    <mergeCell ref="S486:T486"/>
    <mergeCell ref="V486:W486"/>
    <mergeCell ref="Z486:AA486"/>
    <mergeCell ref="AB486:AC486"/>
    <mergeCell ref="AD486:AE486"/>
    <mergeCell ref="AJ486:AK486"/>
    <mergeCell ref="AL486:AM486"/>
    <mergeCell ref="AN486:AO486"/>
    <mergeCell ref="A487:B487"/>
    <mergeCell ref="E487:F487"/>
    <mergeCell ref="G487:H487"/>
    <mergeCell ref="I487:J487"/>
    <mergeCell ref="V487:W487"/>
    <mergeCell ref="Z487:AA487"/>
    <mergeCell ref="AB487:AC487"/>
    <mergeCell ref="AD487:AE487"/>
    <mergeCell ref="A488:B488"/>
    <mergeCell ref="E488:F488"/>
    <mergeCell ref="G488:H488"/>
    <mergeCell ref="I488:J488"/>
    <mergeCell ref="V488:W488"/>
    <mergeCell ref="Z488:AA488"/>
    <mergeCell ref="AB488:AC488"/>
    <mergeCell ref="AD488:AE488"/>
    <mergeCell ref="A489:B489"/>
    <mergeCell ref="E489:F489"/>
    <mergeCell ref="G489:H489"/>
    <mergeCell ref="I489:J489"/>
    <mergeCell ref="V489:W489"/>
    <mergeCell ref="Z489:AA489"/>
    <mergeCell ref="AB489:AC489"/>
    <mergeCell ref="AD489:AE489"/>
    <mergeCell ref="A490:B490"/>
    <mergeCell ref="E490:F490"/>
    <mergeCell ref="G490:H490"/>
    <mergeCell ref="I490:J490"/>
    <mergeCell ref="V490:W490"/>
    <mergeCell ref="Z490:AA490"/>
    <mergeCell ref="AB490:AC490"/>
    <mergeCell ref="AD490:AE490"/>
    <mergeCell ref="A491:B491"/>
    <mergeCell ref="E491:F491"/>
    <mergeCell ref="G491:H491"/>
    <mergeCell ref="I491:J491"/>
    <mergeCell ref="A492:B492"/>
    <mergeCell ref="E492:F492"/>
    <mergeCell ref="G492:H492"/>
    <mergeCell ref="I492:J492"/>
    <mergeCell ref="AB492:AC492"/>
    <mergeCell ref="AD492:AE492"/>
    <mergeCell ref="A493:B493"/>
    <mergeCell ref="E493:F493"/>
    <mergeCell ref="G493:H493"/>
    <mergeCell ref="I493:J493"/>
    <mergeCell ref="M493:P493"/>
    <mergeCell ref="V493:W493"/>
    <mergeCell ref="Z493:AA493"/>
    <mergeCell ref="AB493:AC493"/>
    <mergeCell ref="AD493:AE493"/>
    <mergeCell ref="A494:B494"/>
    <mergeCell ref="E494:F494"/>
    <mergeCell ref="G494:H494"/>
    <mergeCell ref="I494:J494"/>
    <mergeCell ref="M494:P494"/>
    <mergeCell ref="V494:W494"/>
    <mergeCell ref="Z494:AA494"/>
    <mergeCell ref="AB494:AC494"/>
    <mergeCell ref="AD494:AE494"/>
    <mergeCell ref="A495:B495"/>
    <mergeCell ref="E495:F495"/>
    <mergeCell ref="G495:H495"/>
    <mergeCell ref="I495:J495"/>
    <mergeCell ref="V495:W495"/>
    <mergeCell ref="Z495:AA495"/>
    <mergeCell ref="AB495:AC495"/>
    <mergeCell ref="AD495:AE495"/>
    <mergeCell ref="A496:B496"/>
    <mergeCell ref="E496:F496"/>
    <mergeCell ref="G496:H496"/>
    <mergeCell ref="I496:J496"/>
    <mergeCell ref="V496:W496"/>
    <mergeCell ref="Z496:AA496"/>
    <mergeCell ref="AB496:AC496"/>
    <mergeCell ref="AD496:AE496"/>
    <mergeCell ref="Z498:AA498"/>
    <mergeCell ref="AH496:AK496"/>
    <mergeCell ref="Z497:AA497"/>
    <mergeCell ref="AB497:AC497"/>
    <mergeCell ref="AD497:AE497"/>
    <mergeCell ref="A497:B497"/>
    <mergeCell ref="E497:F497"/>
    <mergeCell ref="G497:H497"/>
    <mergeCell ref="I497:J497"/>
    <mergeCell ref="V497:W497"/>
    <mergeCell ref="AD498:AE498"/>
    <mergeCell ref="A499:B499"/>
    <mergeCell ref="E499:F499"/>
    <mergeCell ref="G499:H499"/>
    <mergeCell ref="I499:J499"/>
    <mergeCell ref="V499:W499"/>
    <mergeCell ref="Z499:AA499"/>
    <mergeCell ref="AB499:AC499"/>
    <mergeCell ref="AD499:AE499"/>
    <mergeCell ref="A498:B498"/>
    <mergeCell ref="E500:F500"/>
    <mergeCell ref="G500:H500"/>
    <mergeCell ref="I500:J500"/>
    <mergeCell ref="V500:W500"/>
    <mergeCell ref="Z500:AA500"/>
    <mergeCell ref="AB498:AC498"/>
    <mergeCell ref="E498:F498"/>
    <mergeCell ref="G498:H498"/>
    <mergeCell ref="I498:J498"/>
    <mergeCell ref="V498:W498"/>
    <mergeCell ref="AB500:AC500"/>
    <mergeCell ref="AD500:AE500"/>
    <mergeCell ref="A501:B501"/>
    <mergeCell ref="E501:F501"/>
    <mergeCell ref="G501:H501"/>
    <mergeCell ref="I501:J501"/>
    <mergeCell ref="V501:W501"/>
    <mergeCell ref="Z501:AA501"/>
    <mergeCell ref="AB501:AC501"/>
    <mergeCell ref="A500:B500"/>
    <mergeCell ref="AB502:AC502"/>
    <mergeCell ref="AD502:AE502"/>
    <mergeCell ref="A508:T508"/>
    <mergeCell ref="G510:H510"/>
    <mergeCell ref="Q510:R510"/>
    <mergeCell ref="S510:T510"/>
    <mergeCell ref="AB510:AC510"/>
    <mergeCell ref="E502:F502"/>
    <mergeCell ref="G502:H502"/>
    <mergeCell ref="I502:J502"/>
    <mergeCell ref="Z502:AA502"/>
    <mergeCell ref="Q509:R509"/>
    <mergeCell ref="S509:T509"/>
    <mergeCell ref="A514:B514"/>
    <mergeCell ref="E514:F514"/>
    <mergeCell ref="G514:H514"/>
    <mergeCell ref="I514:J514"/>
    <mergeCell ref="O514:P514"/>
    <mergeCell ref="Q514:R514"/>
    <mergeCell ref="S514:T514"/>
    <mergeCell ref="Q513:R513"/>
    <mergeCell ref="S513:T513"/>
    <mergeCell ref="V513:W513"/>
    <mergeCell ref="Z513:AA513"/>
    <mergeCell ref="A513:B513"/>
    <mergeCell ref="E513:F513"/>
    <mergeCell ref="G513:H513"/>
    <mergeCell ref="O513:P513"/>
    <mergeCell ref="I513:J513"/>
    <mergeCell ref="V509:W512"/>
    <mergeCell ref="X509:AA510"/>
    <mergeCell ref="AB509:AC509"/>
    <mergeCell ref="AD509:AE510"/>
    <mergeCell ref="Y511:Y512"/>
    <mergeCell ref="Z511:AA512"/>
    <mergeCell ref="AB511:AC512"/>
    <mergeCell ref="AD511:AE511"/>
    <mergeCell ref="AD512:AE512"/>
    <mergeCell ref="L509:L512"/>
    <mergeCell ref="M509:P510"/>
    <mergeCell ref="N511:N512"/>
    <mergeCell ref="G509:H509"/>
    <mergeCell ref="I509:J510"/>
    <mergeCell ref="D511:D512"/>
    <mergeCell ref="E511:F512"/>
    <mergeCell ref="G511:H512"/>
    <mergeCell ref="I511:J511"/>
    <mergeCell ref="I512:J512"/>
    <mergeCell ref="V515:W515"/>
    <mergeCell ref="AB515:AC515"/>
    <mergeCell ref="AD515:AE515"/>
    <mergeCell ref="AJ515:AK515"/>
    <mergeCell ref="AL515:AM515"/>
    <mergeCell ref="AN515:AO515"/>
    <mergeCell ref="AN504:AO504"/>
    <mergeCell ref="A505:U505"/>
    <mergeCell ref="V505:AO505"/>
    <mergeCell ref="A507:T507"/>
    <mergeCell ref="V507:AO507"/>
    <mergeCell ref="O511:P512"/>
    <mergeCell ref="Q511:R512"/>
    <mergeCell ref="S511:T512"/>
    <mergeCell ref="A509:B512"/>
    <mergeCell ref="C509:F510"/>
    <mergeCell ref="AB513:AC513"/>
    <mergeCell ref="AJ513:AK513"/>
    <mergeCell ref="AB514:AC514"/>
    <mergeCell ref="AD514:AE514"/>
    <mergeCell ref="AJ514:AK514"/>
    <mergeCell ref="Z515:AA515"/>
    <mergeCell ref="AD513:AE513"/>
    <mergeCell ref="AL513:AM513"/>
    <mergeCell ref="G517:H517"/>
    <mergeCell ref="I517:J517"/>
    <mergeCell ref="O517:P517"/>
    <mergeCell ref="Q517:R517"/>
    <mergeCell ref="S517:T517"/>
    <mergeCell ref="V517:W517"/>
    <mergeCell ref="Z517:AA517"/>
    <mergeCell ref="AB517:AC517"/>
    <mergeCell ref="AD517:AE517"/>
    <mergeCell ref="AJ517:AK517"/>
    <mergeCell ref="AL517:AM517"/>
    <mergeCell ref="AN517:AO517"/>
    <mergeCell ref="A516:B516"/>
    <mergeCell ref="E516:F516"/>
    <mergeCell ref="G516:H516"/>
    <mergeCell ref="I516:J516"/>
    <mergeCell ref="O516:P516"/>
    <mergeCell ref="Q516:R516"/>
    <mergeCell ref="S516:T516"/>
    <mergeCell ref="V516:W516"/>
    <mergeCell ref="Z516:AA516"/>
    <mergeCell ref="AB516:AC516"/>
    <mergeCell ref="AD516:AE516"/>
    <mergeCell ref="AJ516:AK516"/>
    <mergeCell ref="AL516:AM516"/>
    <mergeCell ref="AN516:AO516"/>
    <mergeCell ref="A517:B517"/>
    <mergeCell ref="E517:F517"/>
    <mergeCell ref="AN513:AO513"/>
    <mergeCell ref="AG509:AG512"/>
    <mergeCell ref="AH509:AK510"/>
    <mergeCell ref="AL509:AM509"/>
    <mergeCell ref="AN509:AO509"/>
    <mergeCell ref="AI511:AI512"/>
    <mergeCell ref="AJ511:AK512"/>
    <mergeCell ref="AL511:AM512"/>
    <mergeCell ref="AN511:AO512"/>
    <mergeCell ref="AL510:AM510"/>
    <mergeCell ref="AN510:AO510"/>
    <mergeCell ref="AL514:AM514"/>
    <mergeCell ref="A518:B518"/>
    <mergeCell ref="E518:F518"/>
    <mergeCell ref="G518:H518"/>
    <mergeCell ref="I518:J518"/>
    <mergeCell ref="O518:P518"/>
    <mergeCell ref="Q518:R518"/>
    <mergeCell ref="S518:T518"/>
    <mergeCell ref="V518:W518"/>
    <mergeCell ref="Z518:AA518"/>
    <mergeCell ref="AB518:AC518"/>
    <mergeCell ref="AD518:AE518"/>
    <mergeCell ref="AJ518:AK518"/>
    <mergeCell ref="AL518:AM518"/>
    <mergeCell ref="AN518:AO518"/>
    <mergeCell ref="A519:B519"/>
    <mergeCell ref="E519:F519"/>
    <mergeCell ref="G519:H519"/>
    <mergeCell ref="I519:J519"/>
    <mergeCell ref="O519:P519"/>
    <mergeCell ref="Q519:R519"/>
    <mergeCell ref="S519:T519"/>
    <mergeCell ref="V519:W519"/>
    <mergeCell ref="Z519:AA519"/>
    <mergeCell ref="AB519:AC519"/>
    <mergeCell ref="AD519:AE519"/>
    <mergeCell ref="AJ519:AK519"/>
    <mergeCell ref="AL519:AM519"/>
    <mergeCell ref="AN519:AO519"/>
    <mergeCell ref="A520:B520"/>
    <mergeCell ref="E520:F520"/>
    <mergeCell ref="G520:H520"/>
    <mergeCell ref="I520:J520"/>
    <mergeCell ref="O520:P520"/>
    <mergeCell ref="Q520:R520"/>
    <mergeCell ref="S520:T520"/>
    <mergeCell ref="V520:W520"/>
    <mergeCell ref="Z520:AA520"/>
    <mergeCell ref="AB520:AC520"/>
    <mergeCell ref="AD520:AE520"/>
    <mergeCell ref="AJ520:AK520"/>
    <mergeCell ref="AL520:AM520"/>
    <mergeCell ref="AN520:AO520"/>
    <mergeCell ref="A521:B521"/>
    <mergeCell ref="E521:F521"/>
    <mergeCell ref="G521:H521"/>
    <mergeCell ref="I521:J521"/>
    <mergeCell ref="O521:P521"/>
    <mergeCell ref="Q521:R521"/>
    <mergeCell ref="S521:T521"/>
    <mergeCell ref="V521:W521"/>
    <mergeCell ref="Z521:AA521"/>
    <mergeCell ref="AB521:AC521"/>
    <mergeCell ref="AD521:AE521"/>
    <mergeCell ref="AJ521:AK521"/>
    <mergeCell ref="AL521:AM521"/>
    <mergeCell ref="AN521:AO521"/>
    <mergeCell ref="A522:B522"/>
    <mergeCell ref="E522:F522"/>
    <mergeCell ref="G522:H522"/>
    <mergeCell ref="I522:J522"/>
    <mergeCell ref="O522:P522"/>
    <mergeCell ref="Q522:R522"/>
    <mergeCell ref="S522:T522"/>
    <mergeCell ref="V522:W522"/>
    <mergeCell ref="Z522:AA522"/>
    <mergeCell ref="AB522:AC522"/>
    <mergeCell ref="AD522:AE522"/>
    <mergeCell ref="AJ522:AK522"/>
    <mergeCell ref="AL522:AM522"/>
    <mergeCell ref="AN522:AO522"/>
    <mergeCell ref="A523:B523"/>
    <mergeCell ref="E523:F523"/>
    <mergeCell ref="G523:H523"/>
    <mergeCell ref="I523:J523"/>
    <mergeCell ref="O523:P523"/>
    <mergeCell ref="Q523:R523"/>
    <mergeCell ref="S523:T523"/>
    <mergeCell ref="V523:W523"/>
    <mergeCell ref="Z523:AA523"/>
    <mergeCell ref="AB523:AC523"/>
    <mergeCell ref="AD523:AE523"/>
    <mergeCell ref="AJ523:AK523"/>
    <mergeCell ref="AL523:AM523"/>
    <mergeCell ref="AN523:AO523"/>
    <mergeCell ref="A524:B524"/>
    <mergeCell ref="E524:F524"/>
    <mergeCell ref="G524:H524"/>
    <mergeCell ref="I524:J524"/>
    <mergeCell ref="O524:P524"/>
    <mergeCell ref="Q524:R524"/>
    <mergeCell ref="S524:T524"/>
    <mergeCell ref="V524:W524"/>
    <mergeCell ref="Z524:AA524"/>
    <mergeCell ref="AB524:AC524"/>
    <mergeCell ref="AD524:AE524"/>
    <mergeCell ref="AJ524:AK524"/>
    <mergeCell ref="AL524:AM524"/>
    <mergeCell ref="AN524:AO524"/>
    <mergeCell ref="A525:B525"/>
    <mergeCell ref="E525:F525"/>
    <mergeCell ref="G525:H525"/>
    <mergeCell ref="I525:J525"/>
    <mergeCell ref="O525:P525"/>
    <mergeCell ref="Q525:R525"/>
    <mergeCell ref="S525:T525"/>
    <mergeCell ref="V525:W525"/>
    <mergeCell ref="Z525:AA525"/>
    <mergeCell ref="AB525:AC525"/>
    <mergeCell ref="AD525:AE525"/>
    <mergeCell ref="AJ525:AK525"/>
    <mergeCell ref="AL525:AM525"/>
    <mergeCell ref="AN525:AO525"/>
    <mergeCell ref="A526:B526"/>
    <mergeCell ref="E526:F526"/>
    <mergeCell ref="G526:H526"/>
    <mergeCell ref="I526:J526"/>
    <mergeCell ref="O526:P526"/>
    <mergeCell ref="Q526:R526"/>
    <mergeCell ref="S526:T526"/>
    <mergeCell ref="V526:W526"/>
    <mergeCell ref="Z526:AA526"/>
    <mergeCell ref="AB526:AC526"/>
    <mergeCell ref="AD526:AE526"/>
    <mergeCell ref="AJ526:AK526"/>
    <mergeCell ref="AL526:AM526"/>
    <mergeCell ref="AN526:AO526"/>
    <mergeCell ref="A527:B527"/>
    <mergeCell ref="E527:F527"/>
    <mergeCell ref="G527:H527"/>
    <mergeCell ref="I527:J527"/>
    <mergeCell ref="O527:P527"/>
    <mergeCell ref="Q527:R527"/>
    <mergeCell ref="S527:T527"/>
    <mergeCell ref="V527:W527"/>
    <mergeCell ref="Z527:AA527"/>
    <mergeCell ref="AB527:AC527"/>
    <mergeCell ref="AD527:AE527"/>
    <mergeCell ref="AJ527:AK527"/>
    <mergeCell ref="AL527:AM527"/>
    <mergeCell ref="AN527:AO527"/>
    <mergeCell ref="A528:B528"/>
    <mergeCell ref="E528:F528"/>
    <mergeCell ref="G528:H528"/>
    <mergeCell ref="I528:J528"/>
    <mergeCell ref="O528:P528"/>
    <mergeCell ref="Q528:R528"/>
    <mergeCell ref="S528:T528"/>
    <mergeCell ref="V528:W528"/>
    <mergeCell ref="Z528:AA528"/>
    <mergeCell ref="AB528:AC528"/>
    <mergeCell ref="AD528:AE528"/>
    <mergeCell ref="AJ528:AK528"/>
    <mergeCell ref="AL528:AM528"/>
    <mergeCell ref="AN528:AO528"/>
    <mergeCell ref="A529:B529"/>
    <mergeCell ref="E529:F529"/>
    <mergeCell ref="G529:H529"/>
    <mergeCell ref="I529:J529"/>
    <mergeCell ref="O529:P529"/>
    <mergeCell ref="Q529:R529"/>
    <mergeCell ref="S529:T529"/>
    <mergeCell ref="V529:W529"/>
    <mergeCell ref="Z529:AA529"/>
    <mergeCell ref="AB529:AC529"/>
    <mergeCell ref="AD529:AE529"/>
    <mergeCell ref="AJ529:AK529"/>
    <mergeCell ref="AL529:AM529"/>
    <mergeCell ref="AN529:AO529"/>
    <mergeCell ref="A530:B530"/>
    <mergeCell ref="E530:F530"/>
    <mergeCell ref="G530:H530"/>
    <mergeCell ref="I530:J530"/>
    <mergeCell ref="O530:P530"/>
    <mergeCell ref="Q530:R530"/>
    <mergeCell ref="S530:T530"/>
    <mergeCell ref="V530:W530"/>
    <mergeCell ref="Z530:AA530"/>
    <mergeCell ref="AB530:AC530"/>
    <mergeCell ref="AD530:AE530"/>
    <mergeCell ref="AJ530:AK530"/>
    <mergeCell ref="AL530:AM530"/>
    <mergeCell ref="AN530:AO530"/>
    <mergeCell ref="A531:B531"/>
    <mergeCell ref="E531:F531"/>
    <mergeCell ref="G531:H531"/>
    <mergeCell ref="I531:J531"/>
    <mergeCell ref="O531:P531"/>
    <mergeCell ref="Q531:R531"/>
    <mergeCell ref="S531:T531"/>
    <mergeCell ref="V531:W531"/>
    <mergeCell ref="Z531:AA531"/>
    <mergeCell ref="AB531:AC531"/>
    <mergeCell ref="AD531:AE531"/>
    <mergeCell ref="AJ531:AK531"/>
    <mergeCell ref="AL531:AM531"/>
    <mergeCell ref="AN531:AO531"/>
    <mergeCell ref="A532:B532"/>
    <mergeCell ref="E532:F532"/>
    <mergeCell ref="G532:H532"/>
    <mergeCell ref="I532:J532"/>
    <mergeCell ref="O532:P532"/>
    <mergeCell ref="Q532:R532"/>
    <mergeCell ref="S532:T532"/>
    <mergeCell ref="V532:W532"/>
    <mergeCell ref="Z532:AA532"/>
    <mergeCell ref="AB532:AC532"/>
    <mergeCell ref="AD532:AE532"/>
    <mergeCell ref="AJ532:AK532"/>
    <mergeCell ref="AL532:AM532"/>
    <mergeCell ref="AN532:AO532"/>
    <mergeCell ref="A533:B533"/>
    <mergeCell ref="E533:F533"/>
    <mergeCell ref="G533:H533"/>
    <mergeCell ref="I533:J533"/>
    <mergeCell ref="O533:P533"/>
    <mergeCell ref="Q533:R533"/>
    <mergeCell ref="S533:T533"/>
    <mergeCell ref="V533:W533"/>
    <mergeCell ref="Z533:AA533"/>
    <mergeCell ref="AB533:AC533"/>
    <mergeCell ref="AD533:AE533"/>
    <mergeCell ref="AJ533:AK533"/>
    <mergeCell ref="AL533:AM533"/>
    <mergeCell ref="AN533:AO533"/>
    <mergeCell ref="A534:B534"/>
    <mergeCell ref="E534:F534"/>
    <mergeCell ref="G534:H534"/>
    <mergeCell ref="I534:J534"/>
    <mergeCell ref="O534:P534"/>
    <mergeCell ref="Q534:R534"/>
    <mergeCell ref="S534:T534"/>
    <mergeCell ref="V534:W534"/>
    <mergeCell ref="Z534:AA534"/>
    <mergeCell ref="AB534:AC534"/>
    <mergeCell ref="AD534:AE534"/>
    <mergeCell ref="AJ534:AK534"/>
    <mergeCell ref="AL534:AM534"/>
    <mergeCell ref="AN534:AO534"/>
    <mergeCell ref="A535:B535"/>
    <mergeCell ref="E535:F535"/>
    <mergeCell ref="G535:H535"/>
    <mergeCell ref="I535:J535"/>
    <mergeCell ref="O535:P535"/>
    <mergeCell ref="Q535:R535"/>
    <mergeCell ref="S535:T535"/>
    <mergeCell ref="V535:W535"/>
    <mergeCell ref="Z535:AA535"/>
    <mergeCell ref="AB535:AC535"/>
    <mergeCell ref="AD535:AE535"/>
    <mergeCell ref="AJ535:AK535"/>
    <mergeCell ref="AL535:AM535"/>
    <mergeCell ref="AN535:AO535"/>
    <mergeCell ref="A536:B536"/>
    <mergeCell ref="E536:F536"/>
    <mergeCell ref="G536:H536"/>
    <mergeCell ref="I536:J536"/>
    <mergeCell ref="O536:P536"/>
    <mergeCell ref="Q536:R536"/>
    <mergeCell ref="S536:T536"/>
    <mergeCell ref="V536:W536"/>
    <mergeCell ref="Z536:AA536"/>
    <mergeCell ref="AB536:AC536"/>
    <mergeCell ref="AD536:AE536"/>
    <mergeCell ref="AJ536:AK536"/>
    <mergeCell ref="AL536:AM536"/>
    <mergeCell ref="AN536:AO536"/>
    <mergeCell ref="A537:B537"/>
    <mergeCell ref="E537:F537"/>
    <mergeCell ref="G537:H537"/>
    <mergeCell ref="I537:J537"/>
    <mergeCell ref="O537:P537"/>
    <mergeCell ref="Q537:R537"/>
    <mergeCell ref="S537:T537"/>
    <mergeCell ref="V537:W537"/>
    <mergeCell ref="Z537:AA537"/>
    <mergeCell ref="AB537:AC537"/>
    <mergeCell ref="AD537:AE537"/>
    <mergeCell ref="AJ537:AK537"/>
    <mergeCell ref="AL537:AM537"/>
    <mergeCell ref="AN537:AO537"/>
    <mergeCell ref="A538:B538"/>
    <mergeCell ref="E538:F538"/>
    <mergeCell ref="G538:H538"/>
    <mergeCell ref="I538:J538"/>
    <mergeCell ref="O538:P538"/>
    <mergeCell ref="Q538:R538"/>
    <mergeCell ref="S538:T538"/>
    <mergeCell ref="V538:W538"/>
    <mergeCell ref="Z538:AA538"/>
    <mergeCell ref="AB538:AC538"/>
    <mergeCell ref="AD538:AE538"/>
    <mergeCell ref="AJ538:AK538"/>
    <mergeCell ref="AL538:AM538"/>
    <mergeCell ref="AN538:AO538"/>
    <mergeCell ref="A539:B539"/>
    <mergeCell ref="E539:F539"/>
    <mergeCell ref="G539:H539"/>
    <mergeCell ref="I539:J539"/>
    <mergeCell ref="O539:P539"/>
    <mergeCell ref="Q539:R539"/>
    <mergeCell ref="S539:T539"/>
    <mergeCell ref="V539:W539"/>
    <mergeCell ref="Z539:AA539"/>
    <mergeCell ref="AB539:AC539"/>
    <mergeCell ref="AD539:AE539"/>
    <mergeCell ref="AJ539:AK539"/>
    <mergeCell ref="AL539:AM539"/>
    <mergeCell ref="AN539:AO539"/>
    <mergeCell ref="A540:B540"/>
    <mergeCell ref="E540:F540"/>
    <mergeCell ref="G540:H540"/>
    <mergeCell ref="I540:J540"/>
    <mergeCell ref="O540:P540"/>
    <mergeCell ref="Q540:R540"/>
    <mergeCell ref="S540:T540"/>
    <mergeCell ref="V540:W540"/>
    <mergeCell ref="Z540:AA540"/>
    <mergeCell ref="AB540:AC540"/>
    <mergeCell ref="AD540:AE540"/>
    <mergeCell ref="AJ540:AK540"/>
    <mergeCell ref="AL540:AM540"/>
    <mergeCell ref="AN540:AO540"/>
    <mergeCell ref="A541:B541"/>
    <mergeCell ref="E541:F541"/>
    <mergeCell ref="G541:H541"/>
    <mergeCell ref="I541:J541"/>
    <mergeCell ref="O541:P541"/>
    <mergeCell ref="Q541:R541"/>
    <mergeCell ref="S541:T541"/>
    <mergeCell ref="V541:W541"/>
    <mergeCell ref="Z541:AA541"/>
    <mergeCell ref="AB541:AC541"/>
    <mergeCell ref="AD541:AE541"/>
    <mergeCell ref="AJ541:AK541"/>
    <mergeCell ref="AL541:AM541"/>
    <mergeCell ref="AN541:AO541"/>
    <mergeCell ref="A542:B542"/>
    <mergeCell ref="E542:F542"/>
    <mergeCell ref="G542:H542"/>
    <mergeCell ref="I542:J542"/>
    <mergeCell ref="O542:P542"/>
    <mergeCell ref="Q542:R542"/>
    <mergeCell ref="S542:T542"/>
    <mergeCell ref="V542:W542"/>
    <mergeCell ref="Z542:AA542"/>
    <mergeCell ref="AB542:AC542"/>
    <mergeCell ref="AD542:AE542"/>
    <mergeCell ref="AJ542:AK542"/>
    <mergeCell ref="AL542:AM542"/>
    <mergeCell ref="AN542:AO542"/>
    <mergeCell ref="A543:B543"/>
    <mergeCell ref="E543:F543"/>
    <mergeCell ref="G543:H543"/>
    <mergeCell ref="I543:J543"/>
    <mergeCell ref="V543:W543"/>
    <mergeCell ref="Z543:AA543"/>
    <mergeCell ref="AB543:AC543"/>
    <mergeCell ref="AD543:AE543"/>
    <mergeCell ref="A544:B544"/>
    <mergeCell ref="E544:F544"/>
    <mergeCell ref="G544:H544"/>
    <mergeCell ref="I544:J544"/>
    <mergeCell ref="V544:W544"/>
    <mergeCell ref="Z544:AA544"/>
    <mergeCell ref="AB544:AC544"/>
    <mergeCell ref="AD544:AE544"/>
    <mergeCell ref="A545:B545"/>
    <mergeCell ref="E545:F545"/>
    <mergeCell ref="G545:H545"/>
    <mergeCell ref="I545:J545"/>
    <mergeCell ref="V545:W545"/>
    <mergeCell ref="Z545:AA545"/>
    <mergeCell ref="AB545:AC545"/>
    <mergeCell ref="AD545:AE545"/>
    <mergeCell ref="A546:B546"/>
    <mergeCell ref="E546:F546"/>
    <mergeCell ref="G546:H546"/>
    <mergeCell ref="I546:J546"/>
    <mergeCell ref="V546:W546"/>
    <mergeCell ref="Z546:AA546"/>
    <mergeCell ref="AB546:AC546"/>
    <mergeCell ref="AD546:AE546"/>
    <mergeCell ref="A547:B547"/>
    <mergeCell ref="E547:F547"/>
    <mergeCell ref="G547:H547"/>
    <mergeCell ref="I547:J547"/>
    <mergeCell ref="A548:B548"/>
    <mergeCell ref="E548:F548"/>
    <mergeCell ref="G548:H548"/>
    <mergeCell ref="I548:J548"/>
    <mergeCell ref="AB548:AC548"/>
    <mergeCell ref="AD548:AE548"/>
    <mergeCell ref="I552:J552"/>
    <mergeCell ref="V552:W552"/>
    <mergeCell ref="Z552:AA552"/>
    <mergeCell ref="AB552:AC552"/>
    <mergeCell ref="AD552:AE552"/>
    <mergeCell ref="AB550:AC550"/>
    <mergeCell ref="AD550:AE550"/>
    <mergeCell ref="AB551:AC551"/>
    <mergeCell ref="Z553:AA553"/>
    <mergeCell ref="AB553:AC553"/>
    <mergeCell ref="AD553:AE553"/>
    <mergeCell ref="A553:B553"/>
    <mergeCell ref="E553:F553"/>
    <mergeCell ref="G553:H553"/>
    <mergeCell ref="I553:J553"/>
    <mergeCell ref="V553:W553"/>
    <mergeCell ref="A554:B554"/>
    <mergeCell ref="E554:F554"/>
    <mergeCell ref="G554:H554"/>
    <mergeCell ref="I554:J554"/>
    <mergeCell ref="V554:W554"/>
    <mergeCell ref="Z554:AA554"/>
    <mergeCell ref="AB554:AC554"/>
    <mergeCell ref="AD554:AE554"/>
    <mergeCell ref="AD549:AE549"/>
    <mergeCell ref="A550:B550"/>
    <mergeCell ref="E550:F550"/>
    <mergeCell ref="G550:H550"/>
    <mergeCell ref="I550:J550"/>
    <mergeCell ref="M550:P550"/>
    <mergeCell ref="V550:W550"/>
    <mergeCell ref="Z550:AA550"/>
    <mergeCell ref="A551:B551"/>
    <mergeCell ref="E551:F551"/>
    <mergeCell ref="G551:H551"/>
    <mergeCell ref="I551:J551"/>
    <mergeCell ref="V551:W551"/>
    <mergeCell ref="Z551:AA551"/>
    <mergeCell ref="AD551:AE551"/>
    <mergeCell ref="A552:B552"/>
    <mergeCell ref="E552:F552"/>
    <mergeCell ref="G552:H552"/>
    <mergeCell ref="AH551:AK551"/>
    <mergeCell ref="E557:F557"/>
    <mergeCell ref="G557:H557"/>
    <mergeCell ref="I557:J557"/>
    <mergeCell ref="V557:W557"/>
    <mergeCell ref="Z557:AA557"/>
    <mergeCell ref="AB557:AC557"/>
    <mergeCell ref="AD557:AE557"/>
    <mergeCell ref="AD558:AE558"/>
    <mergeCell ref="A564:T564"/>
    <mergeCell ref="G566:H566"/>
    <mergeCell ref="Q566:R566"/>
    <mergeCell ref="S566:T566"/>
    <mergeCell ref="E558:F558"/>
    <mergeCell ref="G558:H558"/>
    <mergeCell ref="I558:J558"/>
    <mergeCell ref="Z558:AA558"/>
    <mergeCell ref="A565:B568"/>
    <mergeCell ref="AB566:AC566"/>
    <mergeCell ref="AB558:AC558"/>
    <mergeCell ref="I565:J566"/>
    <mergeCell ref="I568:J568"/>
    <mergeCell ref="I567:J567"/>
    <mergeCell ref="L565:L568"/>
    <mergeCell ref="M565:P566"/>
    <mergeCell ref="Y567:Y568"/>
    <mergeCell ref="AB567:AC568"/>
    <mergeCell ref="S565:T565"/>
    <mergeCell ref="V565:W568"/>
    <mergeCell ref="X565:AA566"/>
    <mergeCell ref="AD567:AE567"/>
    <mergeCell ref="I570:J570"/>
    <mergeCell ref="O570:P570"/>
    <mergeCell ref="Q570:R570"/>
    <mergeCell ref="Q565:R565"/>
    <mergeCell ref="E571:F571"/>
    <mergeCell ref="G571:H571"/>
    <mergeCell ref="I571:J571"/>
    <mergeCell ref="C565:F566"/>
    <mergeCell ref="G565:H565"/>
    <mergeCell ref="E567:F568"/>
    <mergeCell ref="G567:H568"/>
    <mergeCell ref="D567:D568"/>
    <mergeCell ref="G570:H570"/>
    <mergeCell ref="E570:F570"/>
    <mergeCell ref="I569:J569"/>
    <mergeCell ref="S567:T568"/>
    <mergeCell ref="I574:J574"/>
    <mergeCell ref="O574:P574"/>
    <mergeCell ref="Q574:R574"/>
    <mergeCell ref="S574:T574"/>
    <mergeCell ref="I572:J572"/>
    <mergeCell ref="S570:T570"/>
    <mergeCell ref="G575:H575"/>
    <mergeCell ref="I575:J575"/>
    <mergeCell ref="O575:P575"/>
    <mergeCell ref="Q575:R575"/>
    <mergeCell ref="S572:T572"/>
    <mergeCell ref="A570:B570"/>
    <mergeCell ref="A573:B573"/>
    <mergeCell ref="E573:F573"/>
    <mergeCell ref="G572:H572"/>
    <mergeCell ref="A571:B571"/>
    <mergeCell ref="S573:T573"/>
    <mergeCell ref="A572:B572"/>
    <mergeCell ref="E572:F572"/>
    <mergeCell ref="A574:B574"/>
    <mergeCell ref="E574:F574"/>
    <mergeCell ref="G574:H574"/>
    <mergeCell ref="G573:H573"/>
    <mergeCell ref="I573:J573"/>
    <mergeCell ref="O573:P573"/>
    <mergeCell ref="Q573:R573"/>
    <mergeCell ref="S575:T575"/>
    <mergeCell ref="A576:B576"/>
    <mergeCell ref="E576:F576"/>
    <mergeCell ref="G576:H576"/>
    <mergeCell ref="I576:J576"/>
    <mergeCell ref="O576:P576"/>
    <mergeCell ref="Q576:R576"/>
    <mergeCell ref="S576:T576"/>
    <mergeCell ref="A575:B575"/>
    <mergeCell ref="E575:F575"/>
    <mergeCell ref="Q578:R578"/>
    <mergeCell ref="S578:T578"/>
    <mergeCell ref="A577:B577"/>
    <mergeCell ref="E577:F577"/>
    <mergeCell ref="G577:H577"/>
    <mergeCell ref="I577:J577"/>
    <mergeCell ref="O577:P577"/>
    <mergeCell ref="Q577:R577"/>
    <mergeCell ref="G579:H579"/>
    <mergeCell ref="I579:J579"/>
    <mergeCell ref="O579:P579"/>
    <mergeCell ref="Q579:R579"/>
    <mergeCell ref="S577:T577"/>
    <mergeCell ref="A578:B578"/>
    <mergeCell ref="E578:F578"/>
    <mergeCell ref="G578:H578"/>
    <mergeCell ref="I578:J578"/>
    <mergeCell ref="O578:P578"/>
    <mergeCell ref="S579:T579"/>
    <mergeCell ref="A580:B580"/>
    <mergeCell ref="E580:F580"/>
    <mergeCell ref="G580:H580"/>
    <mergeCell ref="I580:J580"/>
    <mergeCell ref="O580:P580"/>
    <mergeCell ref="Q580:R580"/>
    <mergeCell ref="S580:T580"/>
    <mergeCell ref="A579:B579"/>
    <mergeCell ref="E579:F579"/>
    <mergeCell ref="Q582:R582"/>
    <mergeCell ref="S582:T582"/>
    <mergeCell ref="A581:B581"/>
    <mergeCell ref="E581:F581"/>
    <mergeCell ref="G581:H581"/>
    <mergeCell ref="I581:J581"/>
    <mergeCell ref="O581:P581"/>
    <mergeCell ref="Q581:R581"/>
    <mergeCell ref="G583:H583"/>
    <mergeCell ref="I583:J583"/>
    <mergeCell ref="O583:P583"/>
    <mergeCell ref="Q583:R583"/>
    <mergeCell ref="S581:T581"/>
    <mergeCell ref="A582:B582"/>
    <mergeCell ref="E582:F582"/>
    <mergeCell ref="G582:H582"/>
    <mergeCell ref="I582:J582"/>
    <mergeCell ref="O582:P582"/>
    <mergeCell ref="S583:T583"/>
    <mergeCell ref="A584:B584"/>
    <mergeCell ref="E584:F584"/>
    <mergeCell ref="G584:H584"/>
    <mergeCell ref="I584:J584"/>
    <mergeCell ref="O584:P584"/>
    <mergeCell ref="Q584:R584"/>
    <mergeCell ref="S584:T584"/>
    <mergeCell ref="A583:B583"/>
    <mergeCell ref="E583:F583"/>
    <mergeCell ref="Q586:R586"/>
    <mergeCell ref="S586:T586"/>
    <mergeCell ref="A585:B585"/>
    <mergeCell ref="E585:F585"/>
    <mergeCell ref="G585:H585"/>
    <mergeCell ref="I585:J585"/>
    <mergeCell ref="O585:P585"/>
    <mergeCell ref="Q585:R585"/>
    <mergeCell ref="G587:H587"/>
    <mergeCell ref="I587:J587"/>
    <mergeCell ref="O587:P587"/>
    <mergeCell ref="Q587:R587"/>
    <mergeCell ref="S585:T585"/>
    <mergeCell ref="A586:B586"/>
    <mergeCell ref="E586:F586"/>
    <mergeCell ref="G586:H586"/>
    <mergeCell ref="I586:J586"/>
    <mergeCell ref="O586:P586"/>
    <mergeCell ref="S587:T587"/>
    <mergeCell ref="A588:B588"/>
    <mergeCell ref="E588:F588"/>
    <mergeCell ref="G588:H588"/>
    <mergeCell ref="I588:J588"/>
    <mergeCell ref="O588:P588"/>
    <mergeCell ref="Q588:R588"/>
    <mergeCell ref="S588:T588"/>
    <mergeCell ref="A587:B587"/>
    <mergeCell ref="E587:F587"/>
    <mergeCell ref="Q590:R590"/>
    <mergeCell ref="S590:T590"/>
    <mergeCell ref="A589:B589"/>
    <mergeCell ref="E589:F589"/>
    <mergeCell ref="G589:H589"/>
    <mergeCell ref="I589:J589"/>
    <mergeCell ref="O589:P589"/>
    <mergeCell ref="Q589:R589"/>
    <mergeCell ref="G591:H591"/>
    <mergeCell ref="I591:J591"/>
    <mergeCell ref="O591:P591"/>
    <mergeCell ref="Q591:R591"/>
    <mergeCell ref="S589:T589"/>
    <mergeCell ref="A590:B590"/>
    <mergeCell ref="E590:F590"/>
    <mergeCell ref="G590:H590"/>
    <mergeCell ref="I590:J590"/>
    <mergeCell ref="O590:P590"/>
    <mergeCell ref="S591:T591"/>
    <mergeCell ref="A592:B592"/>
    <mergeCell ref="E592:F592"/>
    <mergeCell ref="G592:H592"/>
    <mergeCell ref="I592:J592"/>
    <mergeCell ref="O592:P592"/>
    <mergeCell ref="Q592:R592"/>
    <mergeCell ref="S592:T592"/>
    <mergeCell ref="A591:B591"/>
    <mergeCell ref="E591:F591"/>
    <mergeCell ref="A593:B593"/>
    <mergeCell ref="E593:F593"/>
    <mergeCell ref="G593:H593"/>
    <mergeCell ref="I593:J593"/>
    <mergeCell ref="O593:P593"/>
    <mergeCell ref="Q593:R593"/>
    <mergeCell ref="S593:T593"/>
    <mergeCell ref="A594:B594"/>
    <mergeCell ref="E594:F594"/>
    <mergeCell ref="G594:H594"/>
    <mergeCell ref="I594:J594"/>
    <mergeCell ref="S596:T596"/>
    <mergeCell ref="O595:P595"/>
    <mergeCell ref="Q595:R595"/>
    <mergeCell ref="O594:P594"/>
    <mergeCell ref="Q594:R594"/>
    <mergeCell ref="S594:T594"/>
    <mergeCell ref="S595:T595"/>
    <mergeCell ref="A595:B595"/>
    <mergeCell ref="E595:F595"/>
    <mergeCell ref="A596:B596"/>
    <mergeCell ref="E596:F596"/>
    <mergeCell ref="G595:H595"/>
    <mergeCell ref="I595:J595"/>
    <mergeCell ref="O597:P597"/>
    <mergeCell ref="Q597:R597"/>
    <mergeCell ref="G597:H597"/>
    <mergeCell ref="I597:J597"/>
    <mergeCell ref="G596:H596"/>
    <mergeCell ref="I596:J596"/>
    <mergeCell ref="O596:P596"/>
    <mergeCell ref="Q596:R596"/>
    <mergeCell ref="S597:T597"/>
    <mergeCell ref="A598:B598"/>
    <mergeCell ref="E598:F598"/>
    <mergeCell ref="G598:H598"/>
    <mergeCell ref="I598:J598"/>
    <mergeCell ref="O598:P598"/>
    <mergeCell ref="Q598:R598"/>
    <mergeCell ref="S598:T598"/>
    <mergeCell ref="A597:B597"/>
    <mergeCell ref="E597:F597"/>
    <mergeCell ref="A600:B600"/>
    <mergeCell ref="E600:F600"/>
    <mergeCell ref="G600:H600"/>
    <mergeCell ref="I600:J600"/>
    <mergeCell ref="A599:B599"/>
    <mergeCell ref="E599:F599"/>
    <mergeCell ref="G599:H599"/>
    <mergeCell ref="I599:J599"/>
    <mergeCell ref="A601:B601"/>
    <mergeCell ref="E601:F601"/>
    <mergeCell ref="G601:H601"/>
    <mergeCell ref="I601:J601"/>
    <mergeCell ref="A602:B602"/>
    <mergeCell ref="E602:F602"/>
    <mergeCell ref="G602:H602"/>
    <mergeCell ref="I602:J602"/>
    <mergeCell ref="A603:B603"/>
    <mergeCell ref="E603:F603"/>
    <mergeCell ref="G603:H603"/>
    <mergeCell ref="I603:J603"/>
    <mergeCell ref="E605:F605"/>
    <mergeCell ref="G605:H605"/>
    <mergeCell ref="I605:J605"/>
    <mergeCell ref="A604:B604"/>
    <mergeCell ref="E604:F604"/>
    <mergeCell ref="G604:H604"/>
    <mergeCell ref="A606:B606"/>
    <mergeCell ref="E606:F606"/>
    <mergeCell ref="G606:H606"/>
    <mergeCell ref="I606:J606"/>
    <mergeCell ref="A608:B608"/>
    <mergeCell ref="E608:F608"/>
    <mergeCell ref="G608:H608"/>
    <mergeCell ref="I608:J608"/>
    <mergeCell ref="A607:B607"/>
    <mergeCell ref="E607:F607"/>
    <mergeCell ref="G607:H607"/>
    <mergeCell ref="I607:J607"/>
    <mergeCell ref="A609:B609"/>
    <mergeCell ref="E609:F609"/>
    <mergeCell ref="G609:H609"/>
    <mergeCell ref="I609:J609"/>
    <mergeCell ref="A610:B610"/>
    <mergeCell ref="E610:F610"/>
    <mergeCell ref="G610:H610"/>
    <mergeCell ref="I610:J610"/>
    <mergeCell ref="A611:B611"/>
    <mergeCell ref="E611:F611"/>
    <mergeCell ref="G611:H611"/>
    <mergeCell ref="I611:J611"/>
    <mergeCell ref="A612:B612"/>
    <mergeCell ref="E612:F612"/>
    <mergeCell ref="G612:H612"/>
    <mergeCell ref="I612:J612"/>
    <mergeCell ref="A613:B613"/>
    <mergeCell ref="E613:F613"/>
    <mergeCell ref="G613:H613"/>
    <mergeCell ref="I613:J613"/>
    <mergeCell ref="E614:F614"/>
    <mergeCell ref="G614:H614"/>
    <mergeCell ref="I614:J614"/>
    <mergeCell ref="A620:T620"/>
    <mergeCell ref="A619:T619"/>
    <mergeCell ref="S616:T616"/>
    <mergeCell ref="V619:AO619"/>
    <mergeCell ref="AN616:AO616"/>
    <mergeCell ref="A617:U617"/>
    <mergeCell ref="V617:AO617"/>
    <mergeCell ref="G622:H622"/>
    <mergeCell ref="I624:J624"/>
    <mergeCell ref="D623:D624"/>
    <mergeCell ref="E623:F624"/>
    <mergeCell ref="G623:H624"/>
    <mergeCell ref="L621:L624"/>
    <mergeCell ref="I625:J625"/>
    <mergeCell ref="Q622:R622"/>
    <mergeCell ref="S622:T622"/>
    <mergeCell ref="AB622:AC622"/>
    <mergeCell ref="AB623:AC624"/>
    <mergeCell ref="AB625:AC625"/>
    <mergeCell ref="S623:T624"/>
    <mergeCell ref="M621:P622"/>
    <mergeCell ref="Q621:R621"/>
    <mergeCell ref="S621:T621"/>
    <mergeCell ref="A626:B626"/>
    <mergeCell ref="E626:F626"/>
    <mergeCell ref="G626:H626"/>
    <mergeCell ref="I626:J626"/>
    <mergeCell ref="O626:P626"/>
    <mergeCell ref="Q626:R626"/>
    <mergeCell ref="S626:T626"/>
    <mergeCell ref="V626:W626"/>
    <mergeCell ref="Z626:AA626"/>
    <mergeCell ref="AB626:AC626"/>
    <mergeCell ref="AD626:AE626"/>
    <mergeCell ref="AJ626:AK626"/>
    <mergeCell ref="AL626:AM626"/>
    <mergeCell ref="AN626:AO626"/>
    <mergeCell ref="Q623:R624"/>
    <mergeCell ref="A621:B624"/>
    <mergeCell ref="C621:F622"/>
    <mergeCell ref="G621:H621"/>
    <mergeCell ref="I621:J622"/>
    <mergeCell ref="I623:J623"/>
    <mergeCell ref="Y623:Y624"/>
    <mergeCell ref="Z623:AA624"/>
    <mergeCell ref="A627:B627"/>
    <mergeCell ref="E627:F627"/>
    <mergeCell ref="G627:H627"/>
    <mergeCell ref="I627:J627"/>
    <mergeCell ref="O627:P627"/>
    <mergeCell ref="Q627:R627"/>
    <mergeCell ref="S627:T627"/>
    <mergeCell ref="V627:W627"/>
    <mergeCell ref="Z627:AA627"/>
    <mergeCell ref="AB627:AC627"/>
    <mergeCell ref="AD627:AE627"/>
    <mergeCell ref="AJ627:AK627"/>
    <mergeCell ref="AL627:AM627"/>
    <mergeCell ref="AN627:AO627"/>
    <mergeCell ref="A628:B628"/>
    <mergeCell ref="E628:F628"/>
    <mergeCell ref="G628:H628"/>
    <mergeCell ref="I628:J628"/>
    <mergeCell ref="O628:P628"/>
    <mergeCell ref="Q628:R628"/>
    <mergeCell ref="S628:T628"/>
    <mergeCell ref="V628:W628"/>
    <mergeCell ref="Z628:AA628"/>
    <mergeCell ref="AB628:AC628"/>
    <mergeCell ref="AD628:AE628"/>
    <mergeCell ref="AJ628:AK628"/>
    <mergeCell ref="AL628:AM628"/>
    <mergeCell ref="AN628:AO628"/>
    <mergeCell ref="A629:B629"/>
    <mergeCell ref="E629:F629"/>
    <mergeCell ref="G629:H629"/>
    <mergeCell ref="I629:J629"/>
    <mergeCell ref="O629:P629"/>
    <mergeCell ref="Q629:R629"/>
    <mergeCell ref="S629:T629"/>
    <mergeCell ref="V629:W629"/>
    <mergeCell ref="Z629:AA629"/>
    <mergeCell ref="AB629:AC629"/>
    <mergeCell ref="AD629:AE629"/>
    <mergeCell ref="AJ629:AK629"/>
    <mergeCell ref="AL629:AM629"/>
    <mergeCell ref="AN629:AO629"/>
    <mergeCell ref="A630:B630"/>
    <mergeCell ref="E630:F630"/>
    <mergeCell ref="G630:H630"/>
    <mergeCell ref="I630:J630"/>
    <mergeCell ref="O630:P630"/>
    <mergeCell ref="Q630:R630"/>
    <mergeCell ref="S630:T630"/>
    <mergeCell ref="V630:W630"/>
    <mergeCell ref="Z630:AA630"/>
    <mergeCell ref="AB630:AC630"/>
    <mergeCell ref="AD630:AE630"/>
    <mergeCell ref="AJ630:AK630"/>
    <mergeCell ref="AL630:AM630"/>
    <mergeCell ref="AN630:AO630"/>
    <mergeCell ref="A631:B631"/>
    <mergeCell ref="E631:F631"/>
    <mergeCell ref="G631:H631"/>
    <mergeCell ref="I631:J631"/>
    <mergeCell ref="O631:P631"/>
    <mergeCell ref="Q631:R631"/>
    <mergeCell ref="S631:T631"/>
    <mergeCell ref="V631:W631"/>
    <mergeCell ref="Z631:AA631"/>
    <mergeCell ref="AB631:AC631"/>
    <mergeCell ref="AD631:AE631"/>
    <mergeCell ref="AJ631:AK631"/>
    <mergeCell ref="AL631:AM631"/>
    <mergeCell ref="AN631:AO631"/>
    <mergeCell ref="A632:B632"/>
    <mergeCell ref="E632:F632"/>
    <mergeCell ref="G632:H632"/>
    <mergeCell ref="I632:J632"/>
    <mergeCell ref="O632:P632"/>
    <mergeCell ref="Q632:R632"/>
    <mergeCell ref="S632:T632"/>
    <mergeCell ref="V632:W632"/>
    <mergeCell ref="Z632:AA632"/>
    <mergeCell ref="AB632:AC632"/>
    <mergeCell ref="AD632:AE632"/>
    <mergeCell ref="AJ632:AK632"/>
    <mergeCell ref="AL632:AM632"/>
    <mergeCell ref="AN632:AO632"/>
    <mergeCell ref="A633:B633"/>
    <mergeCell ref="E633:F633"/>
    <mergeCell ref="G633:H633"/>
    <mergeCell ref="I633:J633"/>
    <mergeCell ref="O633:P633"/>
    <mergeCell ref="Q633:R633"/>
    <mergeCell ref="S633:T633"/>
    <mergeCell ref="V633:W633"/>
    <mergeCell ref="Z633:AA633"/>
    <mergeCell ref="AB633:AC633"/>
    <mergeCell ref="AD633:AE633"/>
    <mergeCell ref="AJ633:AK633"/>
    <mergeCell ref="AL633:AM633"/>
    <mergeCell ref="AN633:AO633"/>
    <mergeCell ref="A634:B634"/>
    <mergeCell ref="E634:F634"/>
    <mergeCell ref="G634:H634"/>
    <mergeCell ref="I634:J634"/>
    <mergeCell ref="O634:P634"/>
    <mergeCell ref="Q634:R634"/>
    <mergeCell ref="S634:T634"/>
    <mergeCell ref="V634:W634"/>
    <mergeCell ref="Z634:AA634"/>
    <mergeCell ref="AB634:AC634"/>
    <mergeCell ref="AD634:AE634"/>
    <mergeCell ref="AJ634:AK634"/>
    <mergeCell ref="AL634:AM634"/>
    <mergeCell ref="AN634:AO634"/>
    <mergeCell ref="A635:B635"/>
    <mergeCell ref="E635:F635"/>
    <mergeCell ref="G635:H635"/>
    <mergeCell ref="I635:J635"/>
    <mergeCell ref="O635:P635"/>
    <mergeCell ref="Q635:R635"/>
    <mergeCell ref="S635:T635"/>
    <mergeCell ref="V635:W635"/>
    <mergeCell ref="Z635:AA635"/>
    <mergeCell ref="AB635:AC635"/>
    <mergeCell ref="AD635:AE635"/>
    <mergeCell ref="AJ635:AK635"/>
    <mergeCell ref="AL635:AM635"/>
    <mergeCell ref="AN635:AO635"/>
    <mergeCell ref="A636:B636"/>
    <mergeCell ref="E636:F636"/>
    <mergeCell ref="G636:H636"/>
    <mergeCell ref="I636:J636"/>
    <mergeCell ref="O636:P636"/>
    <mergeCell ref="Q636:R636"/>
    <mergeCell ref="S636:T636"/>
    <mergeCell ref="V636:W636"/>
    <mergeCell ref="Z636:AA636"/>
    <mergeCell ref="AB636:AC636"/>
    <mergeCell ref="AD636:AE636"/>
    <mergeCell ref="AJ636:AK636"/>
    <mergeCell ref="AL636:AM636"/>
    <mergeCell ref="AN636:AO636"/>
    <mergeCell ref="A637:B637"/>
    <mergeCell ref="E637:F637"/>
    <mergeCell ref="G637:H637"/>
    <mergeCell ref="I637:J637"/>
    <mergeCell ref="O637:P637"/>
    <mergeCell ref="Q637:R637"/>
    <mergeCell ref="S637:T637"/>
    <mergeCell ref="V637:W637"/>
    <mergeCell ref="Z637:AA637"/>
    <mergeCell ref="AB637:AC637"/>
    <mergeCell ref="AD637:AE637"/>
    <mergeCell ref="AJ637:AK637"/>
    <mergeCell ref="AL637:AM637"/>
    <mergeCell ref="AN637:AO637"/>
    <mergeCell ref="A638:B638"/>
    <mergeCell ref="E638:F638"/>
    <mergeCell ref="G638:H638"/>
    <mergeCell ref="I638:J638"/>
    <mergeCell ref="O638:P638"/>
    <mergeCell ref="Q638:R638"/>
    <mergeCell ref="S638:T638"/>
    <mergeCell ref="V638:W638"/>
    <mergeCell ref="Z638:AA638"/>
    <mergeCell ref="AB638:AC638"/>
    <mergeCell ref="AD638:AE638"/>
    <mergeCell ref="AJ638:AK638"/>
    <mergeCell ref="AL638:AM638"/>
    <mergeCell ref="AN638:AO638"/>
    <mergeCell ref="A639:B639"/>
    <mergeCell ref="E639:F639"/>
    <mergeCell ref="G639:H639"/>
    <mergeCell ref="I639:J639"/>
    <mergeCell ref="O639:P639"/>
    <mergeCell ref="Q639:R639"/>
    <mergeCell ref="S639:T639"/>
    <mergeCell ref="V639:W639"/>
    <mergeCell ref="Z639:AA639"/>
    <mergeCell ref="AB639:AC639"/>
    <mergeCell ref="AD639:AE639"/>
    <mergeCell ref="AJ639:AK639"/>
    <mergeCell ref="AL639:AM639"/>
    <mergeCell ref="AN639:AO639"/>
    <mergeCell ref="A640:B640"/>
    <mergeCell ref="E640:F640"/>
    <mergeCell ref="G640:H640"/>
    <mergeCell ref="I640:J640"/>
    <mergeCell ref="O640:P640"/>
    <mergeCell ref="Q640:R640"/>
    <mergeCell ref="S640:T640"/>
    <mergeCell ref="V640:W640"/>
    <mergeCell ref="Z640:AA640"/>
    <mergeCell ref="AB640:AC640"/>
    <mergeCell ref="AD640:AE640"/>
    <mergeCell ref="AJ640:AK640"/>
    <mergeCell ref="AL640:AM640"/>
    <mergeCell ref="AN640:AO640"/>
    <mergeCell ref="A641:B641"/>
    <mergeCell ref="E641:F641"/>
    <mergeCell ref="G641:H641"/>
    <mergeCell ref="I641:J641"/>
    <mergeCell ref="O641:P641"/>
    <mergeCell ref="Q641:R641"/>
    <mergeCell ref="S641:T641"/>
    <mergeCell ref="V641:W641"/>
    <mergeCell ref="Z641:AA641"/>
    <mergeCell ref="AB641:AC641"/>
    <mergeCell ref="AD641:AE641"/>
    <mergeCell ref="AJ641:AK641"/>
    <mergeCell ref="AL641:AM641"/>
    <mergeCell ref="AN641:AO641"/>
    <mergeCell ref="A642:B642"/>
    <mergeCell ref="E642:F642"/>
    <mergeCell ref="G642:H642"/>
    <mergeCell ref="I642:J642"/>
    <mergeCell ref="O642:P642"/>
    <mergeCell ref="Q642:R642"/>
    <mergeCell ref="S642:T642"/>
    <mergeCell ref="V642:W642"/>
    <mergeCell ref="Z642:AA642"/>
    <mergeCell ref="AB642:AC642"/>
    <mergeCell ref="AD642:AE642"/>
    <mergeCell ref="AJ642:AK642"/>
    <mergeCell ref="AL642:AM642"/>
    <mergeCell ref="AN642:AO642"/>
    <mergeCell ref="A643:B643"/>
    <mergeCell ref="E643:F643"/>
    <mergeCell ref="G643:H643"/>
    <mergeCell ref="I643:J643"/>
    <mergeCell ref="O643:P643"/>
    <mergeCell ref="Q643:R643"/>
    <mergeCell ref="S643:T643"/>
    <mergeCell ref="V643:W643"/>
    <mergeCell ref="Z643:AA643"/>
    <mergeCell ref="AB643:AC643"/>
    <mergeCell ref="AD643:AE643"/>
    <mergeCell ref="AJ643:AK643"/>
    <mergeCell ref="AL643:AM643"/>
    <mergeCell ref="AN643:AO643"/>
    <mergeCell ref="A644:B644"/>
    <mergeCell ref="E644:F644"/>
    <mergeCell ref="G644:H644"/>
    <mergeCell ref="I644:J644"/>
    <mergeCell ref="O644:P644"/>
    <mergeCell ref="Q644:R644"/>
    <mergeCell ref="S644:T644"/>
    <mergeCell ref="V644:W644"/>
    <mergeCell ref="Z644:AA644"/>
    <mergeCell ref="AB644:AC644"/>
    <mergeCell ref="AD644:AE644"/>
    <mergeCell ref="AJ644:AK644"/>
    <mergeCell ref="AL644:AM644"/>
    <mergeCell ref="AN644:AO644"/>
    <mergeCell ref="A645:B645"/>
    <mergeCell ref="E645:F645"/>
    <mergeCell ref="G645:H645"/>
    <mergeCell ref="I645:J645"/>
    <mergeCell ref="O645:P645"/>
    <mergeCell ref="Q645:R645"/>
    <mergeCell ref="S645:T645"/>
    <mergeCell ref="V645:W645"/>
    <mergeCell ref="Z645:AA645"/>
    <mergeCell ref="AB645:AC645"/>
    <mergeCell ref="AD645:AE645"/>
    <mergeCell ref="AJ645:AK645"/>
    <mergeCell ref="AL645:AM645"/>
    <mergeCell ref="AN645:AO645"/>
    <mergeCell ref="A646:B646"/>
    <mergeCell ref="E646:F646"/>
    <mergeCell ref="G646:H646"/>
    <mergeCell ref="I646:J646"/>
    <mergeCell ref="O646:P646"/>
    <mergeCell ref="Q646:R646"/>
    <mergeCell ref="S646:T646"/>
    <mergeCell ref="V646:W646"/>
    <mergeCell ref="Z646:AA646"/>
    <mergeCell ref="AB646:AC646"/>
    <mergeCell ref="AD646:AE646"/>
    <mergeCell ref="AJ646:AK646"/>
    <mergeCell ref="AL646:AM646"/>
    <mergeCell ref="AN646:AO646"/>
    <mergeCell ref="A647:B647"/>
    <mergeCell ref="E647:F647"/>
    <mergeCell ref="G647:H647"/>
    <mergeCell ref="I647:J647"/>
    <mergeCell ref="O647:P647"/>
    <mergeCell ref="Q647:R647"/>
    <mergeCell ref="S647:T647"/>
    <mergeCell ref="V647:W647"/>
    <mergeCell ref="Z647:AA647"/>
    <mergeCell ref="AB647:AC647"/>
    <mergeCell ref="AD647:AE647"/>
    <mergeCell ref="AJ647:AK647"/>
    <mergeCell ref="AL647:AM647"/>
    <mergeCell ref="AN647:AO647"/>
    <mergeCell ref="A648:B648"/>
    <mergeCell ref="E648:F648"/>
    <mergeCell ref="G648:H648"/>
    <mergeCell ref="I648:J648"/>
    <mergeCell ref="O648:P648"/>
    <mergeCell ref="Q648:R648"/>
    <mergeCell ref="S648:T648"/>
    <mergeCell ref="V648:W648"/>
    <mergeCell ref="Z648:AA648"/>
    <mergeCell ref="AB648:AC648"/>
    <mergeCell ref="AD648:AE648"/>
    <mergeCell ref="AJ648:AK648"/>
    <mergeCell ref="AL648:AM648"/>
    <mergeCell ref="AN648:AO648"/>
    <mergeCell ref="A649:B649"/>
    <mergeCell ref="E649:F649"/>
    <mergeCell ref="G649:H649"/>
    <mergeCell ref="I649:J649"/>
    <mergeCell ref="O649:P649"/>
    <mergeCell ref="Q649:R649"/>
    <mergeCell ref="S649:T649"/>
    <mergeCell ref="V649:W649"/>
    <mergeCell ref="Z649:AA649"/>
    <mergeCell ref="AB649:AC649"/>
    <mergeCell ref="AD649:AE649"/>
    <mergeCell ref="AJ649:AK649"/>
    <mergeCell ref="AL649:AM649"/>
    <mergeCell ref="AN649:AO649"/>
    <mergeCell ref="A650:B650"/>
    <mergeCell ref="E650:F650"/>
    <mergeCell ref="G650:H650"/>
    <mergeCell ref="I650:J650"/>
    <mergeCell ref="O650:P650"/>
    <mergeCell ref="Q650:R650"/>
    <mergeCell ref="S650:T650"/>
    <mergeCell ref="V650:W650"/>
    <mergeCell ref="Z650:AA650"/>
    <mergeCell ref="AB650:AC650"/>
    <mergeCell ref="AD650:AE650"/>
    <mergeCell ref="AJ650:AK650"/>
    <mergeCell ref="AL650:AM650"/>
    <mergeCell ref="AN650:AO650"/>
    <mergeCell ref="A651:B651"/>
    <mergeCell ref="E651:F651"/>
    <mergeCell ref="G651:H651"/>
    <mergeCell ref="I651:J651"/>
    <mergeCell ref="O651:P651"/>
    <mergeCell ref="Q651:R651"/>
    <mergeCell ref="S651:T651"/>
    <mergeCell ref="V651:W651"/>
    <mergeCell ref="Z651:AA651"/>
    <mergeCell ref="AB651:AC651"/>
    <mergeCell ref="AD651:AE651"/>
    <mergeCell ref="AJ651:AK651"/>
    <mergeCell ref="AL651:AM651"/>
    <mergeCell ref="AN651:AO651"/>
    <mergeCell ref="A652:B652"/>
    <mergeCell ref="E652:F652"/>
    <mergeCell ref="G652:H652"/>
    <mergeCell ref="I652:J652"/>
    <mergeCell ref="O652:P652"/>
    <mergeCell ref="Q652:R652"/>
    <mergeCell ref="S652:T652"/>
    <mergeCell ref="V652:W652"/>
    <mergeCell ref="Z652:AA652"/>
    <mergeCell ref="AB652:AC652"/>
    <mergeCell ref="AD652:AE652"/>
    <mergeCell ref="AJ652:AK652"/>
    <mergeCell ref="AL652:AM652"/>
    <mergeCell ref="AN652:AO652"/>
    <mergeCell ref="A653:B653"/>
    <mergeCell ref="E653:F653"/>
    <mergeCell ref="G653:H653"/>
    <mergeCell ref="I653:J653"/>
    <mergeCell ref="O653:P653"/>
    <mergeCell ref="Q653:R653"/>
    <mergeCell ref="S653:T653"/>
    <mergeCell ref="V653:W653"/>
    <mergeCell ref="Z653:AA653"/>
    <mergeCell ref="AB653:AC653"/>
    <mergeCell ref="AD653:AE653"/>
    <mergeCell ref="AJ653:AK653"/>
    <mergeCell ref="AL653:AM653"/>
    <mergeCell ref="AN653:AO653"/>
    <mergeCell ref="A654:B654"/>
    <mergeCell ref="E654:F654"/>
    <mergeCell ref="G654:H654"/>
    <mergeCell ref="I654:J654"/>
    <mergeCell ref="O654:P654"/>
    <mergeCell ref="Q654:R654"/>
    <mergeCell ref="S654:T654"/>
    <mergeCell ref="V654:W654"/>
    <mergeCell ref="Z654:AA654"/>
    <mergeCell ref="AB654:AC654"/>
    <mergeCell ref="AD654:AE654"/>
    <mergeCell ref="AJ654:AK654"/>
    <mergeCell ref="AL654:AM654"/>
    <mergeCell ref="AN654:AO654"/>
    <mergeCell ref="A655:B655"/>
    <mergeCell ref="E655:F655"/>
    <mergeCell ref="G655:H655"/>
    <mergeCell ref="I655:J655"/>
    <mergeCell ref="V655:W655"/>
    <mergeCell ref="Z655:AA655"/>
    <mergeCell ref="AB655:AC655"/>
    <mergeCell ref="AD655:AE655"/>
    <mergeCell ref="A656:B656"/>
    <mergeCell ref="E656:F656"/>
    <mergeCell ref="G656:H656"/>
    <mergeCell ref="I656:J656"/>
    <mergeCell ref="V656:W656"/>
    <mergeCell ref="Z656:AA656"/>
    <mergeCell ref="AB656:AC656"/>
    <mergeCell ref="AD656:AE656"/>
    <mergeCell ref="A657:B657"/>
    <mergeCell ref="E657:F657"/>
    <mergeCell ref="G657:H657"/>
    <mergeCell ref="I657:J657"/>
    <mergeCell ref="V657:W657"/>
    <mergeCell ref="Z657:AA657"/>
    <mergeCell ref="AB657:AC657"/>
    <mergeCell ref="AD657:AE657"/>
    <mergeCell ref="A658:B658"/>
    <mergeCell ref="E658:F658"/>
    <mergeCell ref="G658:H658"/>
    <mergeCell ref="I658:J658"/>
    <mergeCell ref="V658:W658"/>
    <mergeCell ref="Z658:AA658"/>
    <mergeCell ref="AB658:AC658"/>
    <mergeCell ref="AD658:AE658"/>
    <mergeCell ref="A659:B659"/>
    <mergeCell ref="E659:F659"/>
    <mergeCell ref="G659:H659"/>
    <mergeCell ref="I659:J659"/>
    <mergeCell ref="A660:B660"/>
    <mergeCell ref="E660:F660"/>
    <mergeCell ref="G660:H660"/>
    <mergeCell ref="I660:J660"/>
    <mergeCell ref="AB660:AC660"/>
    <mergeCell ref="AD660:AE660"/>
    <mergeCell ref="A661:B661"/>
    <mergeCell ref="E661:F661"/>
    <mergeCell ref="G661:H661"/>
    <mergeCell ref="I661:J661"/>
    <mergeCell ref="M661:P661"/>
    <mergeCell ref="V661:W661"/>
    <mergeCell ref="Z661:AA661"/>
    <mergeCell ref="AB661:AC661"/>
    <mergeCell ref="AD661:AE661"/>
    <mergeCell ref="A662:B662"/>
    <mergeCell ref="E662:F662"/>
    <mergeCell ref="G662:H662"/>
    <mergeCell ref="I662:J662"/>
    <mergeCell ref="M662:P662"/>
    <mergeCell ref="V662:W662"/>
    <mergeCell ref="Z662:AA662"/>
    <mergeCell ref="AB662:AC662"/>
    <mergeCell ref="AD662:AE662"/>
    <mergeCell ref="A663:B663"/>
    <mergeCell ref="E663:F663"/>
    <mergeCell ref="G663:H663"/>
    <mergeCell ref="I663:J663"/>
    <mergeCell ref="V663:W663"/>
    <mergeCell ref="Z663:AA663"/>
    <mergeCell ref="AB663:AC663"/>
    <mergeCell ref="AD663:AE663"/>
    <mergeCell ref="AH663:AK663"/>
    <mergeCell ref="A664:B664"/>
    <mergeCell ref="E664:F664"/>
    <mergeCell ref="G664:H664"/>
    <mergeCell ref="I664:J664"/>
    <mergeCell ref="V664:W664"/>
    <mergeCell ref="Z664:AA664"/>
    <mergeCell ref="AB664:AC664"/>
    <mergeCell ref="AH664:AK664"/>
    <mergeCell ref="A665:B665"/>
    <mergeCell ref="E665:F665"/>
    <mergeCell ref="G665:H665"/>
    <mergeCell ref="I665:J665"/>
    <mergeCell ref="V665:W665"/>
    <mergeCell ref="AD665:AE665"/>
    <mergeCell ref="Z665:AA665"/>
    <mergeCell ref="AB665:AC665"/>
    <mergeCell ref="V666:W666"/>
    <mergeCell ref="Z666:AA666"/>
    <mergeCell ref="AB666:AC666"/>
    <mergeCell ref="AD664:AE664"/>
    <mergeCell ref="AD666:AE666"/>
    <mergeCell ref="AD667:AE667"/>
    <mergeCell ref="A667:B667"/>
    <mergeCell ref="E667:F667"/>
    <mergeCell ref="G667:H667"/>
    <mergeCell ref="I667:J667"/>
    <mergeCell ref="V667:W667"/>
    <mergeCell ref="Z667:AA667"/>
    <mergeCell ref="AB667:AC667"/>
    <mergeCell ref="G666:H666"/>
    <mergeCell ref="A676:T676"/>
    <mergeCell ref="A666:B666"/>
    <mergeCell ref="E666:F666"/>
    <mergeCell ref="A668:B668"/>
    <mergeCell ref="E668:F668"/>
    <mergeCell ref="G668:H668"/>
    <mergeCell ref="I668:J668"/>
    <mergeCell ref="I666:J666"/>
    <mergeCell ref="A675:T675"/>
    <mergeCell ref="Q682:R682"/>
    <mergeCell ref="AN672:AO672"/>
    <mergeCell ref="A673:U673"/>
    <mergeCell ref="V673:AO673"/>
    <mergeCell ref="G678:H678"/>
    <mergeCell ref="Q678:R678"/>
    <mergeCell ref="S678:T678"/>
    <mergeCell ref="AB678:AC678"/>
    <mergeCell ref="AL678:AM678"/>
    <mergeCell ref="AN678:AO678"/>
    <mergeCell ref="V682:W682"/>
    <mergeCell ref="Z682:AA682"/>
    <mergeCell ref="AB682:AC682"/>
    <mergeCell ref="AD682:AE682"/>
    <mergeCell ref="AJ682:AK682"/>
    <mergeCell ref="A682:B682"/>
    <mergeCell ref="E682:F682"/>
    <mergeCell ref="G682:H682"/>
    <mergeCell ref="I682:J682"/>
    <mergeCell ref="O682:P682"/>
    <mergeCell ref="AL682:AM682"/>
    <mergeCell ref="AN682:AO682"/>
    <mergeCell ref="E669:F669"/>
    <mergeCell ref="G669:H669"/>
    <mergeCell ref="I669:J669"/>
    <mergeCell ref="X677:AA678"/>
    <mergeCell ref="AH677:AK678"/>
    <mergeCell ref="AL677:AM677"/>
    <mergeCell ref="AN677:AO677"/>
    <mergeCell ref="S682:T682"/>
    <mergeCell ref="A683:B683"/>
    <mergeCell ref="E683:F683"/>
    <mergeCell ref="G683:H683"/>
    <mergeCell ref="I683:J683"/>
    <mergeCell ref="O683:P683"/>
    <mergeCell ref="Q683:R683"/>
    <mergeCell ref="S683:T683"/>
    <mergeCell ref="V683:W683"/>
    <mergeCell ref="Z683:AA683"/>
    <mergeCell ref="AB683:AC683"/>
    <mergeCell ref="AD683:AE683"/>
    <mergeCell ref="AJ683:AK683"/>
    <mergeCell ref="AL683:AM683"/>
    <mergeCell ref="AN683:AO683"/>
    <mergeCell ref="N679:N680"/>
    <mergeCell ref="O679:P680"/>
    <mergeCell ref="Q679:R680"/>
    <mergeCell ref="S679:T680"/>
    <mergeCell ref="AI679:AI680"/>
    <mergeCell ref="AJ679:AK680"/>
    <mergeCell ref="AL679:AM680"/>
    <mergeCell ref="AN679:AO680"/>
    <mergeCell ref="D679:D680"/>
    <mergeCell ref="E679:F680"/>
    <mergeCell ref="G679:H680"/>
    <mergeCell ref="I679:J679"/>
    <mergeCell ref="I680:J680"/>
    <mergeCell ref="AG677:AG680"/>
    <mergeCell ref="V677:W680"/>
    <mergeCell ref="AD687:AE687"/>
    <mergeCell ref="AJ687:AK687"/>
    <mergeCell ref="AL687:AM687"/>
    <mergeCell ref="AN687:AO687"/>
    <mergeCell ref="A688:B688"/>
    <mergeCell ref="E688:F688"/>
    <mergeCell ref="G688:H688"/>
    <mergeCell ref="I688:J688"/>
    <mergeCell ref="O688:P688"/>
    <mergeCell ref="Q688:R688"/>
    <mergeCell ref="S688:T688"/>
    <mergeCell ref="V688:W688"/>
    <mergeCell ref="Z688:AA688"/>
    <mergeCell ref="AB688:AC688"/>
    <mergeCell ref="AD688:AE688"/>
    <mergeCell ref="AJ688:AK688"/>
    <mergeCell ref="AL688:AM688"/>
    <mergeCell ref="AN688:AO688"/>
    <mergeCell ref="A689:B689"/>
    <mergeCell ref="E689:F689"/>
    <mergeCell ref="G689:H689"/>
    <mergeCell ref="I689:J689"/>
    <mergeCell ref="O689:P689"/>
    <mergeCell ref="Q689:R689"/>
    <mergeCell ref="S689:T689"/>
    <mergeCell ref="V689:W689"/>
    <mergeCell ref="Z689:AA689"/>
    <mergeCell ref="AB689:AC689"/>
    <mergeCell ref="AD689:AE689"/>
    <mergeCell ref="AJ689:AK689"/>
    <mergeCell ref="AL689:AM689"/>
    <mergeCell ref="AN689:AO689"/>
    <mergeCell ref="A690:B690"/>
    <mergeCell ref="E690:F690"/>
    <mergeCell ref="G690:H690"/>
    <mergeCell ref="I690:J690"/>
    <mergeCell ref="O690:P690"/>
    <mergeCell ref="Q690:R690"/>
    <mergeCell ref="S690:T690"/>
    <mergeCell ref="V690:W690"/>
    <mergeCell ref="Z690:AA690"/>
    <mergeCell ref="AB690:AC690"/>
    <mergeCell ref="AD690:AE690"/>
    <mergeCell ref="AJ690:AK690"/>
    <mergeCell ref="AL690:AM690"/>
    <mergeCell ref="AN690:AO690"/>
    <mergeCell ref="A691:B691"/>
    <mergeCell ref="E691:F691"/>
    <mergeCell ref="G691:H691"/>
    <mergeCell ref="I691:J691"/>
    <mergeCell ref="O691:P691"/>
    <mergeCell ref="Q691:R691"/>
    <mergeCell ref="S691:T691"/>
    <mergeCell ref="V691:W691"/>
    <mergeCell ref="Z691:AA691"/>
    <mergeCell ref="AB691:AC691"/>
    <mergeCell ref="AD691:AE691"/>
    <mergeCell ref="AJ691:AK691"/>
    <mergeCell ref="AL691:AM691"/>
    <mergeCell ref="AN691:AO691"/>
    <mergeCell ref="A692:B692"/>
    <mergeCell ref="E692:F692"/>
    <mergeCell ref="G692:H692"/>
    <mergeCell ref="I692:J692"/>
    <mergeCell ref="O692:P692"/>
    <mergeCell ref="Q692:R692"/>
    <mergeCell ref="S692:T692"/>
    <mergeCell ref="V692:W692"/>
    <mergeCell ref="Z692:AA692"/>
    <mergeCell ref="AB692:AC692"/>
    <mergeCell ref="AD692:AE692"/>
    <mergeCell ref="AJ692:AK692"/>
    <mergeCell ref="AL692:AM692"/>
    <mergeCell ref="AN692:AO692"/>
    <mergeCell ref="A693:B693"/>
    <mergeCell ref="E693:F693"/>
    <mergeCell ref="G693:H693"/>
    <mergeCell ref="I693:J693"/>
    <mergeCell ref="O693:P693"/>
    <mergeCell ref="Q693:R693"/>
    <mergeCell ref="S693:T693"/>
    <mergeCell ref="V693:W693"/>
    <mergeCell ref="Z693:AA693"/>
    <mergeCell ref="AB693:AC693"/>
    <mergeCell ref="AD693:AE693"/>
    <mergeCell ref="AJ693:AK693"/>
    <mergeCell ref="AL693:AM693"/>
    <mergeCell ref="AN693:AO693"/>
    <mergeCell ref="A694:B694"/>
    <mergeCell ref="E694:F694"/>
    <mergeCell ref="G694:H694"/>
    <mergeCell ref="I694:J694"/>
    <mergeCell ref="O694:P694"/>
    <mergeCell ref="Q694:R694"/>
    <mergeCell ref="S694:T694"/>
    <mergeCell ref="V694:W694"/>
    <mergeCell ref="Z694:AA694"/>
    <mergeCell ref="AB694:AC694"/>
    <mergeCell ref="AD694:AE694"/>
    <mergeCell ref="AJ694:AK694"/>
    <mergeCell ref="AL694:AM694"/>
    <mergeCell ref="AN694:AO694"/>
    <mergeCell ref="A695:B695"/>
    <mergeCell ref="E695:F695"/>
    <mergeCell ref="G695:H695"/>
    <mergeCell ref="I695:J695"/>
    <mergeCell ref="O695:P695"/>
    <mergeCell ref="Q695:R695"/>
    <mergeCell ref="S695:T695"/>
    <mergeCell ref="V695:W695"/>
    <mergeCell ref="Z695:AA695"/>
    <mergeCell ref="AB695:AC695"/>
    <mergeCell ref="AD695:AE695"/>
    <mergeCell ref="AJ695:AK695"/>
    <mergeCell ref="AL695:AM695"/>
    <mergeCell ref="AN695:AO695"/>
    <mergeCell ref="A696:B696"/>
    <mergeCell ref="E696:F696"/>
    <mergeCell ref="G696:H696"/>
    <mergeCell ref="I696:J696"/>
    <mergeCell ref="O696:P696"/>
    <mergeCell ref="Q696:R696"/>
    <mergeCell ref="S696:T696"/>
    <mergeCell ref="V696:W696"/>
    <mergeCell ref="Z696:AA696"/>
    <mergeCell ref="AB696:AC696"/>
    <mergeCell ref="AD696:AE696"/>
    <mergeCell ref="AJ696:AK696"/>
    <mergeCell ref="AL696:AM696"/>
    <mergeCell ref="AN696:AO696"/>
    <mergeCell ref="A697:B697"/>
    <mergeCell ref="E697:F697"/>
    <mergeCell ref="G697:H697"/>
    <mergeCell ref="I697:J697"/>
    <mergeCell ref="O697:P697"/>
    <mergeCell ref="Q697:R697"/>
    <mergeCell ref="S697:T697"/>
    <mergeCell ref="V697:W697"/>
    <mergeCell ref="Z697:AA697"/>
    <mergeCell ref="AB697:AC697"/>
    <mergeCell ref="AD697:AE697"/>
    <mergeCell ref="AJ697:AK697"/>
    <mergeCell ref="AL697:AM697"/>
    <mergeCell ref="AN697:AO697"/>
    <mergeCell ref="A698:B698"/>
    <mergeCell ref="E698:F698"/>
    <mergeCell ref="G698:H698"/>
    <mergeCell ref="I698:J698"/>
    <mergeCell ref="O698:P698"/>
    <mergeCell ref="Q698:R698"/>
    <mergeCell ref="S698:T698"/>
    <mergeCell ref="V698:W698"/>
    <mergeCell ref="Z698:AA698"/>
    <mergeCell ref="AB698:AC698"/>
    <mergeCell ref="AD698:AE698"/>
    <mergeCell ref="AJ698:AK698"/>
    <mergeCell ref="AL698:AM698"/>
    <mergeCell ref="AN698:AO698"/>
    <mergeCell ref="A699:B699"/>
    <mergeCell ref="E699:F699"/>
    <mergeCell ref="G699:H699"/>
    <mergeCell ref="I699:J699"/>
    <mergeCell ref="O699:P699"/>
    <mergeCell ref="Q699:R699"/>
    <mergeCell ref="S699:T699"/>
    <mergeCell ref="V699:W699"/>
    <mergeCell ref="Z699:AA699"/>
    <mergeCell ref="AB699:AC699"/>
    <mergeCell ref="AD699:AE699"/>
    <mergeCell ref="AJ699:AK699"/>
    <mergeCell ref="AL699:AM699"/>
    <mergeCell ref="AN699:AO699"/>
    <mergeCell ref="A700:B700"/>
    <mergeCell ref="E700:F700"/>
    <mergeCell ref="G700:H700"/>
    <mergeCell ref="I700:J700"/>
    <mergeCell ref="O700:P700"/>
    <mergeCell ref="Q700:R700"/>
    <mergeCell ref="S700:T700"/>
    <mergeCell ref="V700:W700"/>
    <mergeCell ref="Z700:AA700"/>
    <mergeCell ref="AB700:AC700"/>
    <mergeCell ref="AD700:AE700"/>
    <mergeCell ref="AJ700:AK700"/>
    <mergeCell ref="AL700:AM700"/>
    <mergeCell ref="AN700:AO700"/>
    <mergeCell ref="A701:B701"/>
    <mergeCell ref="E701:F701"/>
    <mergeCell ref="G701:H701"/>
    <mergeCell ref="I701:J701"/>
    <mergeCell ref="O701:P701"/>
    <mergeCell ref="Q701:R701"/>
    <mergeCell ref="S701:T701"/>
    <mergeCell ref="V701:W701"/>
    <mergeCell ref="Z701:AA701"/>
    <mergeCell ref="AB701:AC701"/>
    <mergeCell ref="AD701:AE701"/>
    <mergeCell ref="AJ701:AK701"/>
    <mergeCell ref="AL701:AM701"/>
    <mergeCell ref="AN701:AO701"/>
    <mergeCell ref="A702:B702"/>
    <mergeCell ref="E702:F702"/>
    <mergeCell ref="G702:H702"/>
    <mergeCell ref="I702:J702"/>
    <mergeCell ref="O702:P702"/>
    <mergeCell ref="Q702:R702"/>
    <mergeCell ref="S702:T702"/>
    <mergeCell ref="V702:W702"/>
    <mergeCell ref="Z702:AA702"/>
    <mergeCell ref="AB702:AC702"/>
    <mergeCell ref="AD702:AE702"/>
    <mergeCell ref="AJ702:AK702"/>
    <mergeCell ref="AL702:AM702"/>
    <mergeCell ref="AN702:AO702"/>
    <mergeCell ref="A703:B703"/>
    <mergeCell ref="E703:F703"/>
    <mergeCell ref="G703:H703"/>
    <mergeCell ref="I703:J703"/>
    <mergeCell ref="O703:P703"/>
    <mergeCell ref="Q703:R703"/>
    <mergeCell ref="S703:T703"/>
    <mergeCell ref="V703:W703"/>
    <mergeCell ref="Z703:AA703"/>
    <mergeCell ref="AB703:AC703"/>
    <mergeCell ref="AD703:AE703"/>
    <mergeCell ref="AJ703:AK703"/>
    <mergeCell ref="AL703:AM703"/>
    <mergeCell ref="AN703:AO703"/>
    <mergeCell ref="A704:B704"/>
    <mergeCell ref="E704:F704"/>
    <mergeCell ref="G704:H704"/>
    <mergeCell ref="I704:J704"/>
    <mergeCell ref="O704:P704"/>
    <mergeCell ref="Q704:R704"/>
    <mergeCell ref="S704:T704"/>
    <mergeCell ref="V704:W704"/>
    <mergeCell ref="Z704:AA704"/>
    <mergeCell ref="AB704:AC704"/>
    <mergeCell ref="AD704:AE704"/>
    <mergeCell ref="AJ704:AK704"/>
    <mergeCell ref="AL704:AM704"/>
    <mergeCell ref="AN704:AO704"/>
    <mergeCell ref="A705:B705"/>
    <mergeCell ref="E705:F705"/>
    <mergeCell ref="G705:H705"/>
    <mergeCell ref="I705:J705"/>
    <mergeCell ref="O705:P705"/>
    <mergeCell ref="Q705:R705"/>
    <mergeCell ref="S705:T705"/>
    <mergeCell ref="V705:W705"/>
    <mergeCell ref="Z705:AA705"/>
    <mergeCell ref="AB705:AC705"/>
    <mergeCell ref="AD705:AE705"/>
    <mergeCell ref="AJ705:AK705"/>
    <mergeCell ref="AL705:AM705"/>
    <mergeCell ref="AN705:AO705"/>
    <mergeCell ref="A706:B706"/>
    <mergeCell ref="E706:F706"/>
    <mergeCell ref="G706:H706"/>
    <mergeCell ref="I706:J706"/>
    <mergeCell ref="O706:P706"/>
    <mergeCell ref="Q706:R706"/>
    <mergeCell ref="S706:T706"/>
    <mergeCell ref="V706:W706"/>
    <mergeCell ref="Z706:AA706"/>
    <mergeCell ref="AB706:AC706"/>
    <mergeCell ref="AD706:AE706"/>
    <mergeCell ref="AJ706:AK706"/>
    <mergeCell ref="AL706:AM706"/>
    <mergeCell ref="AN706:AO706"/>
    <mergeCell ref="A707:B707"/>
    <mergeCell ref="E707:F707"/>
    <mergeCell ref="G707:H707"/>
    <mergeCell ref="I707:J707"/>
    <mergeCell ref="O707:P707"/>
    <mergeCell ref="Q707:R707"/>
    <mergeCell ref="S707:T707"/>
    <mergeCell ref="V707:W707"/>
    <mergeCell ref="Z707:AA707"/>
    <mergeCell ref="AB707:AC707"/>
    <mergeCell ref="AD707:AE707"/>
    <mergeCell ref="AJ707:AK707"/>
    <mergeCell ref="AL707:AM707"/>
    <mergeCell ref="AN707:AO707"/>
    <mergeCell ref="A708:B708"/>
    <mergeCell ref="E708:F708"/>
    <mergeCell ref="G708:H708"/>
    <mergeCell ref="I708:J708"/>
    <mergeCell ref="O708:P708"/>
    <mergeCell ref="Q708:R708"/>
    <mergeCell ref="S708:T708"/>
    <mergeCell ref="V708:W708"/>
    <mergeCell ref="Z708:AA708"/>
    <mergeCell ref="AB708:AC708"/>
    <mergeCell ref="AD708:AE708"/>
    <mergeCell ref="AJ708:AK708"/>
    <mergeCell ref="AN709:AO709"/>
    <mergeCell ref="AL708:AM708"/>
    <mergeCell ref="AN708:AO708"/>
    <mergeCell ref="A709:B709"/>
    <mergeCell ref="E709:F709"/>
    <mergeCell ref="G709:H709"/>
    <mergeCell ref="I709:J709"/>
    <mergeCell ref="O709:P709"/>
    <mergeCell ref="Q709:R709"/>
    <mergeCell ref="S709:T709"/>
    <mergeCell ref="Q710:R710"/>
    <mergeCell ref="Z709:AA709"/>
    <mergeCell ref="AB709:AC709"/>
    <mergeCell ref="AD709:AE709"/>
    <mergeCell ref="AJ709:AK709"/>
    <mergeCell ref="AL709:AM709"/>
    <mergeCell ref="V709:W709"/>
    <mergeCell ref="V710:W710"/>
    <mergeCell ref="Z710:AA710"/>
    <mergeCell ref="AB710:AC710"/>
    <mergeCell ref="AD710:AE710"/>
    <mergeCell ref="AJ710:AK710"/>
    <mergeCell ref="A710:B710"/>
    <mergeCell ref="E710:F710"/>
    <mergeCell ref="G710:H710"/>
    <mergeCell ref="I710:J710"/>
    <mergeCell ref="O710:P710"/>
    <mergeCell ref="AN710:AO710"/>
    <mergeCell ref="A711:B711"/>
    <mergeCell ref="E711:F711"/>
    <mergeCell ref="G711:H711"/>
    <mergeCell ref="I711:J711"/>
    <mergeCell ref="V711:W711"/>
    <mergeCell ref="Z711:AA711"/>
    <mergeCell ref="AB711:AC711"/>
    <mergeCell ref="AD711:AE711"/>
    <mergeCell ref="S710:T710"/>
    <mergeCell ref="AB713:AC713"/>
    <mergeCell ref="AD713:AE713"/>
    <mergeCell ref="A712:B712"/>
    <mergeCell ref="E712:F712"/>
    <mergeCell ref="G712:H712"/>
    <mergeCell ref="I712:J712"/>
    <mergeCell ref="V712:W712"/>
    <mergeCell ref="Z712:AA712"/>
    <mergeCell ref="V714:W714"/>
    <mergeCell ref="Z714:AA714"/>
    <mergeCell ref="AB712:AC712"/>
    <mergeCell ref="AD712:AE712"/>
    <mergeCell ref="A713:B713"/>
    <mergeCell ref="E713:F713"/>
    <mergeCell ref="G713:H713"/>
    <mergeCell ref="I713:J713"/>
    <mergeCell ref="V713:W713"/>
    <mergeCell ref="Z713:AA713"/>
    <mergeCell ref="AB714:AC714"/>
    <mergeCell ref="AD714:AE714"/>
    <mergeCell ref="A715:B715"/>
    <mergeCell ref="E715:F715"/>
    <mergeCell ref="G715:H715"/>
    <mergeCell ref="I715:J715"/>
    <mergeCell ref="A714:B714"/>
    <mergeCell ref="E714:F714"/>
    <mergeCell ref="G714:H714"/>
    <mergeCell ref="I714:J714"/>
    <mergeCell ref="AD718:AE718"/>
    <mergeCell ref="G717:H717"/>
    <mergeCell ref="I717:J717"/>
    <mergeCell ref="M717:P717"/>
    <mergeCell ref="V717:W717"/>
    <mergeCell ref="Z717:AA717"/>
    <mergeCell ref="AB717:AC717"/>
    <mergeCell ref="Z719:AA719"/>
    <mergeCell ref="AD717:AE717"/>
    <mergeCell ref="A718:B718"/>
    <mergeCell ref="E718:F718"/>
    <mergeCell ref="G718:H718"/>
    <mergeCell ref="I718:J718"/>
    <mergeCell ref="M718:P718"/>
    <mergeCell ref="V718:W718"/>
    <mergeCell ref="Z718:AA718"/>
    <mergeCell ref="AB718:AC718"/>
    <mergeCell ref="AD719:AE719"/>
    <mergeCell ref="AH719:AK719"/>
    <mergeCell ref="A720:B720"/>
    <mergeCell ref="E720:F720"/>
    <mergeCell ref="G720:H720"/>
    <mergeCell ref="I720:J720"/>
    <mergeCell ref="V720:W720"/>
    <mergeCell ref="Z720:AA720"/>
    <mergeCell ref="AB720:AC720"/>
    <mergeCell ref="A719:B719"/>
    <mergeCell ref="A721:B721"/>
    <mergeCell ref="E721:F721"/>
    <mergeCell ref="G721:H721"/>
    <mergeCell ref="I721:J721"/>
    <mergeCell ref="V721:W721"/>
    <mergeCell ref="AB719:AC719"/>
    <mergeCell ref="E719:F719"/>
    <mergeCell ref="G719:H719"/>
    <mergeCell ref="I719:J719"/>
    <mergeCell ref="V719:W719"/>
    <mergeCell ref="AJ738:AK738"/>
    <mergeCell ref="AL738:AM738"/>
    <mergeCell ref="AN738:AO738"/>
    <mergeCell ref="AD720:AE720"/>
    <mergeCell ref="AH720:AK720"/>
    <mergeCell ref="Z721:AA721"/>
    <mergeCell ref="AB721:AC721"/>
    <mergeCell ref="AD721:AE721"/>
    <mergeCell ref="AN728:AO728"/>
    <mergeCell ref="V729:AO729"/>
    <mergeCell ref="E739:F739"/>
    <mergeCell ref="G739:H739"/>
    <mergeCell ref="I739:J739"/>
    <mergeCell ref="O739:P739"/>
    <mergeCell ref="Q739:R739"/>
    <mergeCell ref="Z738:AA738"/>
    <mergeCell ref="S739:T739"/>
    <mergeCell ref="V739:W739"/>
    <mergeCell ref="Z739:AA739"/>
    <mergeCell ref="AB739:AC739"/>
    <mergeCell ref="AD739:AE739"/>
    <mergeCell ref="AJ739:AK739"/>
    <mergeCell ref="AL739:AM739"/>
    <mergeCell ref="AN739:AO739"/>
    <mergeCell ref="A722:B722"/>
    <mergeCell ref="E722:F722"/>
    <mergeCell ref="G722:H722"/>
    <mergeCell ref="I722:J722"/>
    <mergeCell ref="V722:W722"/>
    <mergeCell ref="Z722:AA722"/>
    <mergeCell ref="AB722:AC722"/>
    <mergeCell ref="AD722:AE722"/>
    <mergeCell ref="A723:B723"/>
    <mergeCell ref="E723:F723"/>
    <mergeCell ref="G723:H723"/>
    <mergeCell ref="I723:J723"/>
    <mergeCell ref="V723:W723"/>
    <mergeCell ref="Z723:AA723"/>
    <mergeCell ref="AB723:AC723"/>
    <mergeCell ref="AD723:AE723"/>
    <mergeCell ref="A724:B724"/>
    <mergeCell ref="E724:F724"/>
    <mergeCell ref="G724:H724"/>
    <mergeCell ref="I724:J724"/>
    <mergeCell ref="V724:W724"/>
    <mergeCell ref="Z724:AA724"/>
    <mergeCell ref="AB724:AC724"/>
    <mergeCell ref="AD724:AE724"/>
    <mergeCell ref="AD725:AE725"/>
    <mergeCell ref="A725:B725"/>
    <mergeCell ref="E725:F725"/>
    <mergeCell ref="G725:H725"/>
    <mergeCell ref="I725:J725"/>
    <mergeCell ref="V725:W725"/>
    <mergeCell ref="Z725:AA725"/>
    <mergeCell ref="AB725:AC725"/>
    <mergeCell ref="AB726:AC726"/>
    <mergeCell ref="AD726:AE726"/>
    <mergeCell ref="V738:W738"/>
    <mergeCell ref="O738:P738"/>
    <mergeCell ref="Q738:R738"/>
    <mergeCell ref="S738:T738"/>
    <mergeCell ref="Z726:AA726"/>
    <mergeCell ref="AB738:AC738"/>
    <mergeCell ref="AD738:AE738"/>
    <mergeCell ref="A729:U729"/>
    <mergeCell ref="I738:J738"/>
    <mergeCell ref="A742:B742"/>
    <mergeCell ref="E742:F742"/>
    <mergeCell ref="G742:H742"/>
    <mergeCell ref="I742:J742"/>
    <mergeCell ref="O742:P742"/>
    <mergeCell ref="A738:B738"/>
    <mergeCell ref="E738:F738"/>
    <mergeCell ref="G738:H738"/>
    <mergeCell ref="A739:B739"/>
    <mergeCell ref="Q742:R742"/>
    <mergeCell ref="S742:T742"/>
    <mergeCell ref="V742:W742"/>
    <mergeCell ref="Z742:AA742"/>
    <mergeCell ref="AB742:AC742"/>
    <mergeCell ref="AD742:AE742"/>
    <mergeCell ref="AJ742:AK742"/>
    <mergeCell ref="AL742:AM742"/>
    <mergeCell ref="AN742:AO742"/>
    <mergeCell ref="A743:B743"/>
    <mergeCell ref="E743:F743"/>
    <mergeCell ref="G743:H743"/>
    <mergeCell ref="I743:J743"/>
    <mergeCell ref="O743:P743"/>
    <mergeCell ref="Q743:R743"/>
    <mergeCell ref="S743:T743"/>
    <mergeCell ref="V743:W743"/>
    <mergeCell ref="Z743:AA743"/>
    <mergeCell ref="AB743:AC743"/>
    <mergeCell ref="AD743:AE743"/>
    <mergeCell ref="AJ743:AK743"/>
    <mergeCell ref="AL743:AM743"/>
    <mergeCell ref="AN743:AO743"/>
    <mergeCell ref="A744:B744"/>
    <mergeCell ref="E744:F744"/>
    <mergeCell ref="G744:H744"/>
    <mergeCell ref="I744:J744"/>
    <mergeCell ref="O744:P744"/>
    <mergeCell ref="Q744:R744"/>
    <mergeCell ref="S744:T744"/>
    <mergeCell ref="V744:W744"/>
    <mergeCell ref="Z744:AA744"/>
    <mergeCell ref="AB744:AC744"/>
    <mergeCell ref="AD744:AE744"/>
    <mergeCell ref="AJ744:AK744"/>
    <mergeCell ref="AL744:AM744"/>
    <mergeCell ref="AN744:AO744"/>
    <mergeCell ref="A745:B745"/>
    <mergeCell ref="E745:F745"/>
    <mergeCell ref="G745:H745"/>
    <mergeCell ref="I745:J745"/>
    <mergeCell ref="O745:P745"/>
    <mergeCell ref="Q745:R745"/>
    <mergeCell ref="S745:T745"/>
    <mergeCell ref="V745:W745"/>
    <mergeCell ref="Z745:AA745"/>
    <mergeCell ref="AB745:AC745"/>
    <mergeCell ref="AD745:AE745"/>
    <mergeCell ref="AJ745:AK745"/>
    <mergeCell ref="AL745:AM745"/>
    <mergeCell ref="AN745:AO745"/>
    <mergeCell ref="A746:B746"/>
    <mergeCell ref="E746:F746"/>
    <mergeCell ref="G746:H746"/>
    <mergeCell ref="I746:J746"/>
    <mergeCell ref="O746:P746"/>
    <mergeCell ref="Q746:R746"/>
    <mergeCell ref="S746:T746"/>
    <mergeCell ref="V746:W746"/>
    <mergeCell ref="Z746:AA746"/>
    <mergeCell ref="AB746:AC746"/>
    <mergeCell ref="AD746:AE746"/>
    <mergeCell ref="AJ746:AK746"/>
    <mergeCell ref="AL746:AM746"/>
    <mergeCell ref="AN746:AO746"/>
    <mergeCell ref="A747:B747"/>
    <mergeCell ref="E747:F747"/>
    <mergeCell ref="G747:H747"/>
    <mergeCell ref="I747:J747"/>
    <mergeCell ref="O747:P747"/>
    <mergeCell ref="Q747:R747"/>
    <mergeCell ref="S747:T747"/>
    <mergeCell ref="V747:W747"/>
    <mergeCell ref="Z747:AA747"/>
    <mergeCell ref="AB747:AC747"/>
    <mergeCell ref="AD747:AE747"/>
    <mergeCell ref="AJ747:AK747"/>
    <mergeCell ref="AL747:AM747"/>
    <mergeCell ref="AN747:AO747"/>
    <mergeCell ref="A748:B748"/>
    <mergeCell ref="E748:F748"/>
    <mergeCell ref="G748:H748"/>
    <mergeCell ref="I748:J748"/>
    <mergeCell ref="O748:P748"/>
    <mergeCell ref="Q748:R748"/>
    <mergeCell ref="S748:T748"/>
    <mergeCell ref="V748:W748"/>
    <mergeCell ref="Z748:AA748"/>
    <mergeCell ref="AB748:AC748"/>
    <mergeCell ref="AD748:AE748"/>
    <mergeCell ref="AJ748:AK748"/>
    <mergeCell ref="AL748:AM748"/>
    <mergeCell ref="AN748:AO748"/>
    <mergeCell ref="A749:B749"/>
    <mergeCell ref="E749:F749"/>
    <mergeCell ref="G749:H749"/>
    <mergeCell ref="I749:J749"/>
    <mergeCell ref="O749:P749"/>
    <mergeCell ref="Q749:R749"/>
    <mergeCell ref="S749:T749"/>
    <mergeCell ref="V749:W749"/>
    <mergeCell ref="Z749:AA749"/>
    <mergeCell ref="AB749:AC749"/>
    <mergeCell ref="AD749:AE749"/>
    <mergeCell ref="AJ749:AK749"/>
    <mergeCell ref="AL749:AM749"/>
    <mergeCell ref="AN749:AO749"/>
    <mergeCell ref="A750:B750"/>
    <mergeCell ref="E750:F750"/>
    <mergeCell ref="G750:H750"/>
    <mergeCell ref="I750:J750"/>
    <mergeCell ref="O750:P750"/>
    <mergeCell ref="Q750:R750"/>
    <mergeCell ref="S750:T750"/>
    <mergeCell ref="V750:W750"/>
    <mergeCell ref="Z750:AA750"/>
    <mergeCell ref="AB750:AC750"/>
    <mergeCell ref="AD750:AE750"/>
    <mergeCell ref="AJ750:AK750"/>
    <mergeCell ref="AL750:AM750"/>
    <mergeCell ref="AN750:AO750"/>
    <mergeCell ref="A751:B751"/>
    <mergeCell ref="E751:F751"/>
    <mergeCell ref="G751:H751"/>
    <mergeCell ref="I751:J751"/>
    <mergeCell ref="O751:P751"/>
    <mergeCell ref="Q751:R751"/>
    <mergeCell ref="S751:T751"/>
    <mergeCell ref="V751:W751"/>
    <mergeCell ref="Z751:AA751"/>
    <mergeCell ref="AB751:AC751"/>
    <mergeCell ref="AD751:AE751"/>
    <mergeCell ref="AJ751:AK751"/>
    <mergeCell ref="AL751:AM751"/>
    <mergeCell ref="AN751:AO751"/>
    <mergeCell ref="A752:B752"/>
    <mergeCell ref="E752:F752"/>
    <mergeCell ref="G752:H752"/>
    <mergeCell ref="I752:J752"/>
    <mergeCell ref="O752:P752"/>
    <mergeCell ref="Q752:R752"/>
    <mergeCell ref="S752:T752"/>
    <mergeCell ref="V752:W752"/>
    <mergeCell ref="Z752:AA752"/>
    <mergeCell ref="AB752:AC752"/>
    <mergeCell ref="AD752:AE752"/>
    <mergeCell ref="AJ752:AK752"/>
    <mergeCell ref="AL752:AM752"/>
    <mergeCell ref="AN752:AO752"/>
    <mergeCell ref="A753:B753"/>
    <mergeCell ref="E753:F753"/>
    <mergeCell ref="G753:H753"/>
    <mergeCell ref="I753:J753"/>
    <mergeCell ref="O753:P753"/>
    <mergeCell ref="Q753:R753"/>
    <mergeCell ref="S753:T753"/>
    <mergeCell ref="V753:W753"/>
    <mergeCell ref="Z753:AA753"/>
    <mergeCell ref="AB753:AC753"/>
    <mergeCell ref="AD753:AE753"/>
    <mergeCell ref="AJ753:AK753"/>
    <mergeCell ref="AL753:AM753"/>
    <mergeCell ref="AN753:AO753"/>
    <mergeCell ref="A754:B754"/>
    <mergeCell ref="E754:F754"/>
    <mergeCell ref="G754:H754"/>
    <mergeCell ref="I754:J754"/>
    <mergeCell ref="O754:P754"/>
    <mergeCell ref="Q754:R754"/>
    <mergeCell ref="S754:T754"/>
    <mergeCell ref="V754:W754"/>
    <mergeCell ref="Z754:AA754"/>
    <mergeCell ref="AB754:AC754"/>
    <mergeCell ref="AD754:AE754"/>
    <mergeCell ref="AJ754:AK754"/>
    <mergeCell ref="AL754:AM754"/>
    <mergeCell ref="AN754:AO754"/>
    <mergeCell ref="A755:B755"/>
    <mergeCell ref="E755:F755"/>
    <mergeCell ref="G755:H755"/>
    <mergeCell ref="I755:J755"/>
    <mergeCell ref="O755:P755"/>
    <mergeCell ref="Q755:R755"/>
    <mergeCell ref="S755:T755"/>
    <mergeCell ref="V755:W755"/>
    <mergeCell ref="Z755:AA755"/>
    <mergeCell ref="AB755:AC755"/>
    <mergeCell ref="AD755:AE755"/>
    <mergeCell ref="AJ755:AK755"/>
    <mergeCell ref="AL755:AM755"/>
    <mergeCell ref="AN755:AO755"/>
    <mergeCell ref="A756:B756"/>
    <mergeCell ref="E756:F756"/>
    <mergeCell ref="G756:H756"/>
    <mergeCell ref="I756:J756"/>
    <mergeCell ref="O756:P756"/>
    <mergeCell ref="Q756:R756"/>
    <mergeCell ref="S756:T756"/>
    <mergeCell ref="V756:W756"/>
    <mergeCell ref="Z756:AA756"/>
    <mergeCell ref="AB756:AC756"/>
    <mergeCell ref="AD756:AE756"/>
    <mergeCell ref="AJ756:AK756"/>
    <mergeCell ref="AL756:AM756"/>
    <mergeCell ref="AN756:AO756"/>
    <mergeCell ref="A757:B757"/>
    <mergeCell ref="E757:F757"/>
    <mergeCell ref="G757:H757"/>
    <mergeCell ref="I757:J757"/>
    <mergeCell ref="O757:P757"/>
    <mergeCell ref="Q757:R757"/>
    <mergeCell ref="S757:T757"/>
    <mergeCell ref="V757:W757"/>
    <mergeCell ref="Z757:AA757"/>
    <mergeCell ref="AB757:AC757"/>
    <mergeCell ref="AD757:AE757"/>
    <mergeCell ref="AJ757:AK757"/>
    <mergeCell ref="AL757:AM757"/>
    <mergeCell ref="AN757:AO757"/>
    <mergeCell ref="A762:B762"/>
    <mergeCell ref="E762:F762"/>
    <mergeCell ref="G762:H762"/>
    <mergeCell ref="I762:J762"/>
    <mergeCell ref="O762:P762"/>
    <mergeCell ref="Q762:R762"/>
    <mergeCell ref="S762:T762"/>
    <mergeCell ref="Z762:AA762"/>
    <mergeCell ref="A763:B763"/>
    <mergeCell ref="E763:F763"/>
    <mergeCell ref="A758:B758"/>
    <mergeCell ref="E758:F758"/>
    <mergeCell ref="G758:H758"/>
    <mergeCell ref="I758:J758"/>
    <mergeCell ref="O758:P758"/>
    <mergeCell ref="Q758:R758"/>
    <mergeCell ref="S758:T758"/>
    <mergeCell ref="V758:W758"/>
    <mergeCell ref="Z758:AA758"/>
    <mergeCell ref="AB758:AC758"/>
    <mergeCell ref="AD758:AE758"/>
    <mergeCell ref="AJ758:AK758"/>
    <mergeCell ref="AL758:AM758"/>
    <mergeCell ref="AN758:AO758"/>
    <mergeCell ref="A759:B759"/>
    <mergeCell ref="E759:F759"/>
    <mergeCell ref="G759:H759"/>
    <mergeCell ref="I759:J759"/>
    <mergeCell ref="O759:P759"/>
    <mergeCell ref="Q759:R759"/>
    <mergeCell ref="S759:T759"/>
    <mergeCell ref="V759:W759"/>
    <mergeCell ref="Z759:AA759"/>
    <mergeCell ref="AB759:AC759"/>
    <mergeCell ref="AD759:AE759"/>
    <mergeCell ref="AJ759:AK759"/>
    <mergeCell ref="AL759:AM759"/>
    <mergeCell ref="AN759:AO759"/>
    <mergeCell ref="A760:B760"/>
    <mergeCell ref="E760:F760"/>
    <mergeCell ref="G760:H760"/>
    <mergeCell ref="I760:J760"/>
    <mergeCell ref="O760:P760"/>
    <mergeCell ref="Q760:R760"/>
    <mergeCell ref="S760:T760"/>
    <mergeCell ref="V760:W760"/>
    <mergeCell ref="Z760:AA760"/>
    <mergeCell ref="AB760:AC760"/>
    <mergeCell ref="AD760:AE760"/>
    <mergeCell ref="A765:B765"/>
    <mergeCell ref="E765:F765"/>
    <mergeCell ref="G765:H765"/>
    <mergeCell ref="I765:J765"/>
    <mergeCell ref="A761:B761"/>
    <mergeCell ref="AD766:AE766"/>
    <mergeCell ref="AB765:AC765"/>
    <mergeCell ref="AD765:AE765"/>
    <mergeCell ref="AJ765:AK765"/>
    <mergeCell ref="AL765:AM765"/>
    <mergeCell ref="AN765:AO765"/>
    <mergeCell ref="Z766:AA766"/>
    <mergeCell ref="AB766:AC766"/>
    <mergeCell ref="AJ766:AK766"/>
    <mergeCell ref="AL766:AM766"/>
    <mergeCell ref="AN766:AO766"/>
    <mergeCell ref="A767:B767"/>
    <mergeCell ref="E767:F767"/>
    <mergeCell ref="G767:H767"/>
    <mergeCell ref="I767:J767"/>
    <mergeCell ref="V767:W767"/>
    <mergeCell ref="AB767:AC767"/>
    <mergeCell ref="A768:B768"/>
    <mergeCell ref="E768:F768"/>
    <mergeCell ref="G768:H768"/>
    <mergeCell ref="I768:J768"/>
    <mergeCell ref="V768:W768"/>
    <mergeCell ref="Z768:AA768"/>
    <mergeCell ref="E761:F761"/>
    <mergeCell ref="G761:H761"/>
    <mergeCell ref="I761:J761"/>
    <mergeCell ref="O761:P761"/>
    <mergeCell ref="Q761:R761"/>
    <mergeCell ref="S761:T761"/>
    <mergeCell ref="V761:W761"/>
    <mergeCell ref="Z761:AA761"/>
    <mergeCell ref="AB761:AC761"/>
    <mergeCell ref="AD761:AE761"/>
    <mergeCell ref="AJ761:AK761"/>
    <mergeCell ref="AL761:AM761"/>
    <mergeCell ref="AN761:AO761"/>
    <mergeCell ref="A764:B764"/>
    <mergeCell ref="E764:F764"/>
    <mergeCell ref="G764:H764"/>
    <mergeCell ref="I764:J764"/>
    <mergeCell ref="O764:P764"/>
    <mergeCell ref="AD763:AE763"/>
    <mergeCell ref="AJ764:AK764"/>
    <mergeCell ref="AL764:AM764"/>
    <mergeCell ref="AJ763:AK763"/>
    <mergeCell ref="AJ762:AK762"/>
    <mergeCell ref="AL762:AM762"/>
    <mergeCell ref="Q764:R764"/>
    <mergeCell ref="S764:T764"/>
    <mergeCell ref="Q763:R763"/>
    <mergeCell ref="S763:T763"/>
    <mergeCell ref="AB764:AC764"/>
    <mergeCell ref="AD764:AE764"/>
    <mergeCell ref="Z764:AA764"/>
    <mergeCell ref="V762:W762"/>
    <mergeCell ref="A769:B769"/>
    <mergeCell ref="E769:F769"/>
    <mergeCell ref="G769:H769"/>
    <mergeCell ref="I769:J769"/>
    <mergeCell ref="V769:W769"/>
    <mergeCell ref="Z769:AA769"/>
    <mergeCell ref="AB769:AC769"/>
    <mergeCell ref="AB770:AC770"/>
    <mergeCell ref="AD770:AE770"/>
    <mergeCell ref="A771:B771"/>
    <mergeCell ref="E771:F771"/>
    <mergeCell ref="G771:H771"/>
    <mergeCell ref="I771:J771"/>
    <mergeCell ref="A770:B770"/>
    <mergeCell ref="E770:F770"/>
    <mergeCell ref="G770:H770"/>
    <mergeCell ref="V773:W773"/>
    <mergeCell ref="Z773:AA773"/>
    <mergeCell ref="AB773:AC773"/>
    <mergeCell ref="AD773:AE773"/>
    <mergeCell ref="I770:J770"/>
    <mergeCell ref="A772:B772"/>
    <mergeCell ref="E772:F772"/>
    <mergeCell ref="G772:H772"/>
    <mergeCell ref="I772:J772"/>
    <mergeCell ref="AB772:AC772"/>
    <mergeCell ref="A777:B777"/>
    <mergeCell ref="E777:F777"/>
    <mergeCell ref="G777:H777"/>
    <mergeCell ref="I777:J777"/>
    <mergeCell ref="AD772:AE772"/>
    <mergeCell ref="A773:B773"/>
    <mergeCell ref="E773:F773"/>
    <mergeCell ref="G773:H773"/>
    <mergeCell ref="I773:J773"/>
    <mergeCell ref="M773:P773"/>
    <mergeCell ref="A778:B778"/>
    <mergeCell ref="E778:F778"/>
    <mergeCell ref="G778:H778"/>
    <mergeCell ref="I778:J778"/>
    <mergeCell ref="V778:W778"/>
    <mergeCell ref="A766:B766"/>
    <mergeCell ref="E766:F766"/>
    <mergeCell ref="G766:H766"/>
    <mergeCell ref="I766:J766"/>
    <mergeCell ref="O766:P766"/>
    <mergeCell ref="E779:F779"/>
    <mergeCell ref="G779:H779"/>
    <mergeCell ref="I779:J779"/>
    <mergeCell ref="V779:W779"/>
    <mergeCell ref="Z779:AA779"/>
    <mergeCell ref="V777:W777"/>
    <mergeCell ref="AD779:AE779"/>
    <mergeCell ref="A780:B780"/>
    <mergeCell ref="E780:F780"/>
    <mergeCell ref="G780:H780"/>
    <mergeCell ref="I780:J780"/>
    <mergeCell ref="V780:W780"/>
    <mergeCell ref="Z780:AA780"/>
    <mergeCell ref="AB780:AC780"/>
    <mergeCell ref="AD780:AE780"/>
    <mergeCell ref="A779:B779"/>
    <mergeCell ref="A781:B781"/>
    <mergeCell ref="E781:F781"/>
    <mergeCell ref="G781:H781"/>
    <mergeCell ref="I781:J781"/>
    <mergeCell ref="V781:W781"/>
    <mergeCell ref="Z781:AA781"/>
    <mergeCell ref="AB781:AC781"/>
    <mergeCell ref="A797:B797"/>
    <mergeCell ref="E797:F797"/>
    <mergeCell ref="G797:H797"/>
    <mergeCell ref="I797:J797"/>
    <mergeCell ref="O797:P797"/>
    <mergeCell ref="Q797:R797"/>
    <mergeCell ref="S797:T797"/>
    <mergeCell ref="V797:W797"/>
    <mergeCell ref="Z797:AA797"/>
    <mergeCell ref="AB797:AC797"/>
    <mergeCell ref="AD797:AE797"/>
    <mergeCell ref="AJ797:AK797"/>
    <mergeCell ref="AL797:AM797"/>
    <mergeCell ref="AN797:AO797"/>
    <mergeCell ref="A798:B798"/>
    <mergeCell ref="E798:F798"/>
    <mergeCell ref="G798:H798"/>
    <mergeCell ref="I798:J798"/>
    <mergeCell ref="O798:P798"/>
    <mergeCell ref="Q798:R798"/>
    <mergeCell ref="S798:T798"/>
    <mergeCell ref="V798:W798"/>
    <mergeCell ref="Z798:AA798"/>
    <mergeCell ref="AB798:AC798"/>
    <mergeCell ref="AD798:AE798"/>
    <mergeCell ref="AJ798:AK798"/>
    <mergeCell ref="AL798:AM798"/>
    <mergeCell ref="AN798:AO798"/>
    <mergeCell ref="AB782:AC782"/>
    <mergeCell ref="AD782:AE782"/>
    <mergeCell ref="A788:T788"/>
    <mergeCell ref="G790:H790"/>
    <mergeCell ref="Q790:R790"/>
    <mergeCell ref="S790:T790"/>
    <mergeCell ref="AB790:AC790"/>
    <mergeCell ref="E782:F782"/>
    <mergeCell ref="G782:H782"/>
    <mergeCell ref="I782:J782"/>
    <mergeCell ref="Z782:AA782"/>
    <mergeCell ref="L789:L792"/>
    <mergeCell ref="M789:P790"/>
    <mergeCell ref="Q789:R789"/>
    <mergeCell ref="S789:T789"/>
    <mergeCell ref="N791:N792"/>
    <mergeCell ref="G789:H789"/>
    <mergeCell ref="I789:J790"/>
    <mergeCell ref="D791:D792"/>
    <mergeCell ref="E791:F792"/>
    <mergeCell ref="G791:H792"/>
    <mergeCell ref="I791:J791"/>
    <mergeCell ref="I792:J792"/>
    <mergeCell ref="S799:T799"/>
    <mergeCell ref="A785:U785"/>
    <mergeCell ref="V785:AO785"/>
    <mergeCell ref="A794:B794"/>
    <mergeCell ref="E794:F794"/>
    <mergeCell ref="G794:H794"/>
    <mergeCell ref="I794:J794"/>
    <mergeCell ref="O794:P794"/>
    <mergeCell ref="Q794:R794"/>
    <mergeCell ref="S794:T794"/>
    <mergeCell ref="A799:B799"/>
    <mergeCell ref="E799:F799"/>
    <mergeCell ref="G799:H799"/>
    <mergeCell ref="I799:J799"/>
    <mergeCell ref="O799:P799"/>
    <mergeCell ref="Q799:R799"/>
    <mergeCell ref="V799:W799"/>
    <mergeCell ref="Z799:AA799"/>
    <mergeCell ref="AB799:AC799"/>
    <mergeCell ref="AD799:AE799"/>
    <mergeCell ref="AJ799:AK799"/>
    <mergeCell ref="AL799:AM799"/>
    <mergeCell ref="AN799:AO799"/>
    <mergeCell ref="A800:B800"/>
    <mergeCell ref="E800:F800"/>
    <mergeCell ref="G800:H800"/>
    <mergeCell ref="I800:J800"/>
    <mergeCell ref="O800:P800"/>
    <mergeCell ref="Q800:R800"/>
    <mergeCell ref="S800:T800"/>
    <mergeCell ref="V800:W800"/>
    <mergeCell ref="Z800:AA800"/>
    <mergeCell ref="AB800:AC800"/>
    <mergeCell ref="AD800:AE800"/>
    <mergeCell ref="AJ800:AK800"/>
    <mergeCell ref="AL800:AM800"/>
    <mergeCell ref="AN800:AO800"/>
    <mergeCell ref="A801:B801"/>
    <mergeCell ref="E801:F801"/>
    <mergeCell ref="G801:H801"/>
    <mergeCell ref="I801:J801"/>
    <mergeCell ref="O801:P801"/>
    <mergeCell ref="Q801:R801"/>
    <mergeCell ref="S801:T801"/>
    <mergeCell ref="V801:W801"/>
    <mergeCell ref="Z801:AA801"/>
    <mergeCell ref="AB801:AC801"/>
    <mergeCell ref="AD801:AE801"/>
    <mergeCell ref="AJ801:AK801"/>
    <mergeCell ref="AL801:AM801"/>
    <mergeCell ref="AN801:AO801"/>
    <mergeCell ref="A802:B802"/>
    <mergeCell ref="E802:F802"/>
    <mergeCell ref="G802:H802"/>
    <mergeCell ref="I802:J802"/>
    <mergeCell ref="O802:P802"/>
    <mergeCell ref="Q802:R802"/>
    <mergeCell ref="S802:T802"/>
    <mergeCell ref="V802:W802"/>
    <mergeCell ref="Z802:AA802"/>
    <mergeCell ref="AB802:AC802"/>
    <mergeCell ref="AD802:AE802"/>
    <mergeCell ref="AJ802:AK802"/>
    <mergeCell ref="AL802:AM802"/>
    <mergeCell ref="AN802:AO802"/>
    <mergeCell ref="A803:B803"/>
    <mergeCell ref="E803:F803"/>
    <mergeCell ref="G803:H803"/>
    <mergeCell ref="I803:J803"/>
    <mergeCell ref="O803:P803"/>
    <mergeCell ref="Q803:R803"/>
    <mergeCell ref="S803:T803"/>
    <mergeCell ref="V803:W803"/>
    <mergeCell ref="Z803:AA803"/>
    <mergeCell ref="AB803:AC803"/>
    <mergeCell ref="AD803:AE803"/>
    <mergeCell ref="AJ803:AK803"/>
    <mergeCell ref="AL803:AM803"/>
    <mergeCell ref="AN803:AO803"/>
    <mergeCell ref="A804:B804"/>
    <mergeCell ref="E804:F804"/>
    <mergeCell ref="G804:H804"/>
    <mergeCell ref="I804:J804"/>
    <mergeCell ref="O804:P804"/>
    <mergeCell ref="Q804:R804"/>
    <mergeCell ref="S804:T804"/>
    <mergeCell ref="V804:W804"/>
    <mergeCell ref="Z804:AA804"/>
    <mergeCell ref="AB804:AC804"/>
    <mergeCell ref="AD804:AE804"/>
    <mergeCell ref="AJ804:AK804"/>
    <mergeCell ref="AL804:AM804"/>
    <mergeCell ref="AN804:AO804"/>
    <mergeCell ref="A805:B805"/>
    <mergeCell ref="E805:F805"/>
    <mergeCell ref="G805:H805"/>
    <mergeCell ref="I805:J805"/>
    <mergeCell ref="O805:P805"/>
    <mergeCell ref="Q805:R805"/>
    <mergeCell ref="S805:T805"/>
    <mergeCell ref="V805:W805"/>
    <mergeCell ref="Z805:AA805"/>
    <mergeCell ref="AB805:AC805"/>
    <mergeCell ref="AD805:AE805"/>
    <mergeCell ref="AJ805:AK805"/>
    <mergeCell ref="AL805:AM805"/>
    <mergeCell ref="AN805:AO805"/>
    <mergeCell ref="A806:B806"/>
    <mergeCell ref="E806:F806"/>
    <mergeCell ref="G806:H806"/>
    <mergeCell ref="I806:J806"/>
    <mergeCell ref="O806:P806"/>
    <mergeCell ref="Q806:R806"/>
    <mergeCell ref="S806:T806"/>
    <mergeCell ref="V806:W806"/>
    <mergeCell ref="Z806:AA806"/>
    <mergeCell ref="AB806:AC806"/>
    <mergeCell ref="AD806:AE806"/>
    <mergeCell ref="AJ806:AK806"/>
    <mergeCell ref="AL806:AM806"/>
    <mergeCell ref="AN806:AO806"/>
    <mergeCell ref="A807:B807"/>
    <mergeCell ref="E807:F807"/>
    <mergeCell ref="G807:H807"/>
    <mergeCell ref="I807:J807"/>
    <mergeCell ref="O807:P807"/>
    <mergeCell ref="Q807:R807"/>
    <mergeCell ref="S807:T807"/>
    <mergeCell ref="V807:W807"/>
    <mergeCell ref="Z807:AA807"/>
    <mergeCell ref="AB807:AC807"/>
    <mergeCell ref="AD807:AE807"/>
    <mergeCell ref="AJ807:AK807"/>
    <mergeCell ref="AL807:AM807"/>
    <mergeCell ref="AN807:AO807"/>
    <mergeCell ref="A808:B808"/>
    <mergeCell ref="E808:F808"/>
    <mergeCell ref="G808:H808"/>
    <mergeCell ref="I808:J808"/>
    <mergeCell ref="O808:P808"/>
    <mergeCell ref="Q808:R808"/>
    <mergeCell ref="S808:T808"/>
    <mergeCell ref="V808:W808"/>
    <mergeCell ref="Z808:AA808"/>
    <mergeCell ref="AB808:AC808"/>
    <mergeCell ref="AD808:AE808"/>
    <mergeCell ref="AJ808:AK808"/>
    <mergeCell ref="AL808:AM808"/>
    <mergeCell ref="AN808:AO808"/>
    <mergeCell ref="A809:B809"/>
    <mergeCell ref="E809:F809"/>
    <mergeCell ref="G809:H809"/>
    <mergeCell ref="I809:J809"/>
    <mergeCell ref="O809:P809"/>
    <mergeCell ref="Q809:R809"/>
    <mergeCell ref="S809:T809"/>
    <mergeCell ref="V809:W809"/>
    <mergeCell ref="Z809:AA809"/>
    <mergeCell ref="AB809:AC809"/>
    <mergeCell ref="AD809:AE809"/>
    <mergeCell ref="AJ809:AK809"/>
    <mergeCell ref="AL809:AM809"/>
    <mergeCell ref="AN809:AO809"/>
    <mergeCell ref="A810:B810"/>
    <mergeCell ref="E810:F810"/>
    <mergeCell ref="G810:H810"/>
    <mergeCell ref="I810:J810"/>
    <mergeCell ref="O810:P810"/>
    <mergeCell ref="Q810:R810"/>
    <mergeCell ref="S810:T810"/>
    <mergeCell ref="V810:W810"/>
    <mergeCell ref="Z810:AA810"/>
    <mergeCell ref="AB810:AC810"/>
    <mergeCell ref="AD810:AE810"/>
    <mergeCell ref="AJ810:AK810"/>
    <mergeCell ref="AL810:AM810"/>
    <mergeCell ref="AN810:AO810"/>
    <mergeCell ref="A811:B811"/>
    <mergeCell ref="E811:F811"/>
    <mergeCell ref="G811:H811"/>
    <mergeCell ref="I811:J811"/>
    <mergeCell ref="O811:P811"/>
    <mergeCell ref="Q811:R811"/>
    <mergeCell ref="S811:T811"/>
    <mergeCell ref="V811:W811"/>
    <mergeCell ref="Z811:AA811"/>
    <mergeCell ref="AB811:AC811"/>
    <mergeCell ref="AD811:AE811"/>
    <mergeCell ref="AJ811:AK811"/>
    <mergeCell ref="AL811:AM811"/>
    <mergeCell ref="AN811:AO811"/>
    <mergeCell ref="A812:B812"/>
    <mergeCell ref="E812:F812"/>
    <mergeCell ref="G812:H812"/>
    <mergeCell ref="I812:J812"/>
    <mergeCell ref="O812:P812"/>
    <mergeCell ref="Q812:R812"/>
    <mergeCell ref="S812:T812"/>
    <mergeCell ref="V812:W812"/>
    <mergeCell ref="Z812:AA812"/>
    <mergeCell ref="AB812:AC812"/>
    <mergeCell ref="AD812:AE812"/>
    <mergeCell ref="AJ812:AK812"/>
    <mergeCell ref="AL812:AM812"/>
    <mergeCell ref="AN812:AO812"/>
    <mergeCell ref="A813:B813"/>
    <mergeCell ref="E813:F813"/>
    <mergeCell ref="G813:H813"/>
    <mergeCell ref="I813:J813"/>
    <mergeCell ref="O813:P813"/>
    <mergeCell ref="Q813:R813"/>
    <mergeCell ref="S813:T813"/>
    <mergeCell ref="V813:W813"/>
    <mergeCell ref="Z813:AA813"/>
    <mergeCell ref="AB813:AC813"/>
    <mergeCell ref="AD813:AE813"/>
    <mergeCell ref="AJ813:AK813"/>
    <mergeCell ref="AL813:AM813"/>
    <mergeCell ref="AN813:AO813"/>
    <mergeCell ref="A814:B814"/>
    <mergeCell ref="E814:F814"/>
    <mergeCell ref="G814:H814"/>
    <mergeCell ref="I814:J814"/>
    <mergeCell ref="O814:P814"/>
    <mergeCell ref="Q814:R814"/>
    <mergeCell ref="S814:T814"/>
    <mergeCell ref="V814:W814"/>
    <mergeCell ref="Z814:AA814"/>
    <mergeCell ref="AB814:AC814"/>
    <mergeCell ref="AD814:AE814"/>
    <mergeCell ref="AJ814:AK814"/>
    <mergeCell ref="AL814:AM814"/>
    <mergeCell ref="AN814:AO814"/>
    <mergeCell ref="A815:B815"/>
    <mergeCell ref="E815:F815"/>
    <mergeCell ref="G815:H815"/>
    <mergeCell ref="I815:J815"/>
    <mergeCell ref="O815:P815"/>
    <mergeCell ref="Q815:R815"/>
    <mergeCell ref="S815:T815"/>
    <mergeCell ref="V815:W815"/>
    <mergeCell ref="Z815:AA815"/>
    <mergeCell ref="AB815:AC815"/>
    <mergeCell ref="AD815:AE815"/>
    <mergeCell ref="AJ815:AK815"/>
    <mergeCell ref="AL815:AM815"/>
    <mergeCell ref="AN815:AO815"/>
    <mergeCell ref="A816:B816"/>
    <mergeCell ref="E816:F816"/>
    <mergeCell ref="G816:H816"/>
    <mergeCell ref="I816:J816"/>
    <mergeCell ref="O816:P816"/>
    <mergeCell ref="Q816:R816"/>
    <mergeCell ref="S816:T816"/>
    <mergeCell ref="V816:W816"/>
    <mergeCell ref="Z816:AA816"/>
    <mergeCell ref="AB816:AC816"/>
    <mergeCell ref="AD816:AE816"/>
    <mergeCell ref="AJ816:AK816"/>
    <mergeCell ref="AL816:AM816"/>
    <mergeCell ref="AN816:AO816"/>
    <mergeCell ref="A817:B817"/>
    <mergeCell ref="E817:F817"/>
    <mergeCell ref="G817:H817"/>
    <mergeCell ref="I817:J817"/>
    <mergeCell ref="O817:P817"/>
    <mergeCell ref="Q817:R817"/>
    <mergeCell ref="S817:T817"/>
    <mergeCell ref="V817:W817"/>
    <mergeCell ref="Z817:AA817"/>
    <mergeCell ref="AB817:AC817"/>
    <mergeCell ref="AD817:AE817"/>
    <mergeCell ref="AJ817:AK817"/>
    <mergeCell ref="AL817:AM817"/>
    <mergeCell ref="AN817:AO817"/>
    <mergeCell ref="A818:B818"/>
    <mergeCell ref="E818:F818"/>
    <mergeCell ref="G818:H818"/>
    <mergeCell ref="I818:J818"/>
    <mergeCell ref="O818:P818"/>
    <mergeCell ref="Q818:R818"/>
    <mergeCell ref="S818:T818"/>
    <mergeCell ref="V818:W818"/>
    <mergeCell ref="Z818:AA818"/>
    <mergeCell ref="AB818:AC818"/>
    <mergeCell ref="AD818:AE818"/>
    <mergeCell ref="AJ818:AK818"/>
    <mergeCell ref="AL818:AM818"/>
    <mergeCell ref="AN818:AO818"/>
    <mergeCell ref="A819:B819"/>
    <mergeCell ref="E819:F819"/>
    <mergeCell ref="G819:H819"/>
    <mergeCell ref="I819:J819"/>
    <mergeCell ref="O819:P819"/>
    <mergeCell ref="Q819:R819"/>
    <mergeCell ref="S819:T819"/>
    <mergeCell ref="V819:W819"/>
    <mergeCell ref="Z819:AA819"/>
    <mergeCell ref="AB819:AC819"/>
    <mergeCell ref="AD819:AE819"/>
    <mergeCell ref="AJ819:AK819"/>
    <mergeCell ref="AL819:AM819"/>
    <mergeCell ref="AN819:AO819"/>
    <mergeCell ref="A820:B820"/>
    <mergeCell ref="E820:F820"/>
    <mergeCell ref="G820:H820"/>
    <mergeCell ref="I820:J820"/>
    <mergeCell ref="O820:P820"/>
    <mergeCell ref="Q820:R820"/>
    <mergeCell ref="S820:T820"/>
    <mergeCell ref="V820:W820"/>
    <mergeCell ref="Z820:AA820"/>
    <mergeCell ref="AB820:AC820"/>
    <mergeCell ref="AD820:AE820"/>
    <mergeCell ref="AJ820:AK820"/>
    <mergeCell ref="AL820:AM820"/>
    <mergeCell ref="AN820:AO820"/>
    <mergeCell ref="A821:B821"/>
    <mergeCell ref="E821:F821"/>
    <mergeCell ref="G821:H821"/>
    <mergeCell ref="I821:J821"/>
    <mergeCell ref="O821:P821"/>
    <mergeCell ref="Q821:R821"/>
    <mergeCell ref="S821:T821"/>
    <mergeCell ref="V821:W821"/>
    <mergeCell ref="Z821:AA821"/>
    <mergeCell ref="AB821:AC821"/>
    <mergeCell ref="AD821:AE821"/>
    <mergeCell ref="AJ821:AK821"/>
    <mergeCell ref="AL821:AM821"/>
    <mergeCell ref="AN821:AO821"/>
    <mergeCell ref="A822:B822"/>
    <mergeCell ref="E822:F822"/>
    <mergeCell ref="G822:H822"/>
    <mergeCell ref="I822:J822"/>
    <mergeCell ref="O822:P822"/>
    <mergeCell ref="Q822:R822"/>
    <mergeCell ref="S822:T822"/>
    <mergeCell ref="V822:W822"/>
    <mergeCell ref="Z822:AA822"/>
    <mergeCell ref="AB822:AC822"/>
    <mergeCell ref="AD822:AE822"/>
    <mergeCell ref="AJ822:AK822"/>
    <mergeCell ref="AL822:AM822"/>
    <mergeCell ref="AN822:AO822"/>
    <mergeCell ref="A823:B823"/>
    <mergeCell ref="E823:F823"/>
    <mergeCell ref="G823:H823"/>
    <mergeCell ref="I823:J823"/>
    <mergeCell ref="V823:W823"/>
    <mergeCell ref="Z823:AA823"/>
    <mergeCell ref="AB823:AC823"/>
    <mergeCell ref="AD823:AE823"/>
    <mergeCell ref="A824:B824"/>
    <mergeCell ref="E824:F824"/>
    <mergeCell ref="G824:H824"/>
    <mergeCell ref="I824:J824"/>
    <mergeCell ref="V824:W824"/>
    <mergeCell ref="Z824:AA824"/>
    <mergeCell ref="AB824:AC824"/>
    <mergeCell ref="AD824:AE824"/>
    <mergeCell ref="A825:B825"/>
    <mergeCell ref="E825:F825"/>
    <mergeCell ref="G825:H825"/>
    <mergeCell ref="I825:J825"/>
    <mergeCell ref="AB825:AC825"/>
    <mergeCell ref="AD825:AE825"/>
    <mergeCell ref="I826:J826"/>
    <mergeCell ref="AD826:AE826"/>
    <mergeCell ref="A827:B827"/>
    <mergeCell ref="E827:F827"/>
    <mergeCell ref="G827:H827"/>
    <mergeCell ref="I827:J827"/>
    <mergeCell ref="V827:W827"/>
    <mergeCell ref="V826:W826"/>
    <mergeCell ref="Z826:AA826"/>
    <mergeCell ref="AB826:AC826"/>
    <mergeCell ref="A828:B828"/>
    <mergeCell ref="E828:F828"/>
    <mergeCell ref="G828:H828"/>
    <mergeCell ref="I828:J828"/>
    <mergeCell ref="V828:W828"/>
    <mergeCell ref="Z828:AA828"/>
    <mergeCell ref="A826:B826"/>
    <mergeCell ref="E826:F826"/>
    <mergeCell ref="G826:H826"/>
    <mergeCell ref="V829:W829"/>
    <mergeCell ref="Z829:AA829"/>
    <mergeCell ref="AB829:AC829"/>
    <mergeCell ref="Z827:AA827"/>
    <mergeCell ref="AB827:AC827"/>
    <mergeCell ref="AD827:AE827"/>
    <mergeCell ref="Z830:AA830"/>
    <mergeCell ref="AB830:AC830"/>
    <mergeCell ref="AD830:AE830"/>
    <mergeCell ref="AB828:AC828"/>
    <mergeCell ref="AD828:AE828"/>
    <mergeCell ref="A829:B829"/>
    <mergeCell ref="E829:F829"/>
    <mergeCell ref="G829:H829"/>
    <mergeCell ref="I829:J829"/>
    <mergeCell ref="M829:P829"/>
    <mergeCell ref="A830:B830"/>
    <mergeCell ref="E830:F830"/>
    <mergeCell ref="G830:H830"/>
    <mergeCell ref="I830:J830"/>
    <mergeCell ref="M830:P830"/>
    <mergeCell ref="V830:W830"/>
    <mergeCell ref="AB832:AC832"/>
    <mergeCell ref="AD832:AE832"/>
    <mergeCell ref="A831:B831"/>
    <mergeCell ref="E831:F831"/>
    <mergeCell ref="G831:H831"/>
    <mergeCell ref="I831:J831"/>
    <mergeCell ref="V831:W831"/>
    <mergeCell ref="Z831:AA831"/>
    <mergeCell ref="A832:B832"/>
    <mergeCell ref="E832:F832"/>
    <mergeCell ref="G832:H832"/>
    <mergeCell ref="I832:J832"/>
    <mergeCell ref="V832:W832"/>
    <mergeCell ref="Z832:AA832"/>
    <mergeCell ref="AH832:AK832"/>
    <mergeCell ref="A833:B833"/>
    <mergeCell ref="E833:F833"/>
    <mergeCell ref="G833:H833"/>
    <mergeCell ref="I833:J833"/>
    <mergeCell ref="A834:B834"/>
    <mergeCell ref="E834:F834"/>
    <mergeCell ref="G834:H834"/>
    <mergeCell ref="I834:J834"/>
    <mergeCell ref="V834:W834"/>
    <mergeCell ref="Z834:AA834"/>
    <mergeCell ref="AB834:AC834"/>
    <mergeCell ref="AD834:AE834"/>
    <mergeCell ref="A835:B835"/>
    <mergeCell ref="E835:F835"/>
    <mergeCell ref="G835:H835"/>
    <mergeCell ref="I835:J835"/>
    <mergeCell ref="V835:W835"/>
    <mergeCell ref="Z835:AA835"/>
    <mergeCell ref="AB835:AC835"/>
    <mergeCell ref="AD835:AE835"/>
    <mergeCell ref="A836:B836"/>
    <mergeCell ref="E836:F836"/>
    <mergeCell ref="G836:H836"/>
    <mergeCell ref="I836:J836"/>
    <mergeCell ref="V836:W836"/>
    <mergeCell ref="Z836:AA836"/>
    <mergeCell ref="AB836:AC836"/>
    <mergeCell ref="AD836:AE836"/>
    <mergeCell ref="A853:B853"/>
    <mergeCell ref="E853:F853"/>
    <mergeCell ref="G853:H853"/>
    <mergeCell ref="I853:J853"/>
    <mergeCell ref="O853:P853"/>
    <mergeCell ref="Q853:R853"/>
    <mergeCell ref="S853:T853"/>
    <mergeCell ref="V853:W853"/>
    <mergeCell ref="Z853:AA853"/>
    <mergeCell ref="AB853:AC853"/>
    <mergeCell ref="AD853:AE853"/>
    <mergeCell ref="AJ853:AK853"/>
    <mergeCell ref="AL853:AM853"/>
    <mergeCell ref="AN853:AO853"/>
    <mergeCell ref="A854:B854"/>
    <mergeCell ref="E854:F854"/>
    <mergeCell ref="G854:H854"/>
    <mergeCell ref="I854:J854"/>
    <mergeCell ref="O854:P854"/>
    <mergeCell ref="Q854:R854"/>
    <mergeCell ref="S854:T854"/>
    <mergeCell ref="V854:W854"/>
    <mergeCell ref="Z854:AA854"/>
    <mergeCell ref="AB854:AC854"/>
    <mergeCell ref="AD854:AE854"/>
    <mergeCell ref="AJ854:AK854"/>
    <mergeCell ref="AL854:AM854"/>
    <mergeCell ref="AN854:AO854"/>
    <mergeCell ref="AD837:AE837"/>
    <mergeCell ref="A837:B837"/>
    <mergeCell ref="E837:F837"/>
    <mergeCell ref="G837:H837"/>
    <mergeCell ref="I837:J837"/>
    <mergeCell ref="V837:W837"/>
    <mergeCell ref="Z837:AA837"/>
    <mergeCell ref="AB837:AC837"/>
    <mergeCell ref="AB838:AC838"/>
    <mergeCell ref="AD838:AE838"/>
    <mergeCell ref="E838:F838"/>
    <mergeCell ref="G838:H838"/>
    <mergeCell ref="I838:J838"/>
    <mergeCell ref="Z838:AA838"/>
    <mergeCell ref="A850:B850"/>
    <mergeCell ref="E850:F850"/>
    <mergeCell ref="G850:H850"/>
    <mergeCell ref="I850:J850"/>
    <mergeCell ref="O850:P850"/>
    <mergeCell ref="Q850:R850"/>
    <mergeCell ref="S850:T850"/>
    <mergeCell ref="V850:W850"/>
    <mergeCell ref="Z850:AA850"/>
    <mergeCell ref="AB850:AC850"/>
    <mergeCell ref="AD850:AE850"/>
    <mergeCell ref="AJ850:AK850"/>
    <mergeCell ref="AL850:AM850"/>
    <mergeCell ref="AN850:AO850"/>
    <mergeCell ref="A851:B851"/>
    <mergeCell ref="E851:F851"/>
    <mergeCell ref="G851:H851"/>
    <mergeCell ref="I851:J851"/>
    <mergeCell ref="O851:P851"/>
    <mergeCell ref="Q851:R851"/>
    <mergeCell ref="S851:T851"/>
    <mergeCell ref="V851:W851"/>
    <mergeCell ref="A855:B855"/>
    <mergeCell ref="E855:F855"/>
    <mergeCell ref="G855:H855"/>
    <mergeCell ref="I855:J855"/>
    <mergeCell ref="O855:P855"/>
    <mergeCell ref="Q855:R855"/>
    <mergeCell ref="S855:T855"/>
    <mergeCell ref="V855:W855"/>
    <mergeCell ref="Z855:AA855"/>
    <mergeCell ref="AB855:AC855"/>
    <mergeCell ref="AD855:AE855"/>
    <mergeCell ref="AJ855:AK855"/>
    <mergeCell ref="AL855:AM855"/>
    <mergeCell ref="AN855:AO855"/>
    <mergeCell ref="A856:B856"/>
    <mergeCell ref="E856:F856"/>
    <mergeCell ref="G856:H856"/>
    <mergeCell ref="I856:J856"/>
    <mergeCell ref="O856:P856"/>
    <mergeCell ref="Q856:R856"/>
    <mergeCell ref="S856:T856"/>
    <mergeCell ref="V856:W856"/>
    <mergeCell ref="Z856:AA856"/>
    <mergeCell ref="AB856:AC856"/>
    <mergeCell ref="AD856:AE856"/>
    <mergeCell ref="AJ856:AK856"/>
    <mergeCell ref="AL856:AM856"/>
    <mergeCell ref="AN856:AO856"/>
    <mergeCell ref="A857:B857"/>
    <mergeCell ref="E857:F857"/>
    <mergeCell ref="G857:H857"/>
    <mergeCell ref="I857:J857"/>
    <mergeCell ref="O857:P857"/>
    <mergeCell ref="Q857:R857"/>
    <mergeCell ref="S857:T857"/>
    <mergeCell ref="V857:W857"/>
    <mergeCell ref="Z857:AA857"/>
    <mergeCell ref="AB857:AC857"/>
    <mergeCell ref="AD857:AE857"/>
    <mergeCell ref="AJ857:AK857"/>
    <mergeCell ref="AL857:AM857"/>
    <mergeCell ref="AN857:AO857"/>
    <mergeCell ref="A858:B858"/>
    <mergeCell ref="E858:F858"/>
    <mergeCell ref="G858:H858"/>
    <mergeCell ref="I858:J858"/>
    <mergeCell ref="O858:P858"/>
    <mergeCell ref="Q858:R858"/>
    <mergeCell ref="S858:T858"/>
    <mergeCell ref="V858:W858"/>
    <mergeCell ref="Z858:AA858"/>
    <mergeCell ref="AB858:AC858"/>
    <mergeCell ref="AD858:AE858"/>
    <mergeCell ref="AJ858:AK858"/>
    <mergeCell ref="AL858:AM858"/>
    <mergeCell ref="AN858:AO858"/>
    <mergeCell ref="A859:B859"/>
    <mergeCell ref="E859:F859"/>
    <mergeCell ref="G859:H859"/>
    <mergeCell ref="I859:J859"/>
    <mergeCell ref="O859:P859"/>
    <mergeCell ref="Q859:R859"/>
    <mergeCell ref="S859:T859"/>
    <mergeCell ref="V859:W859"/>
    <mergeCell ref="Z859:AA859"/>
    <mergeCell ref="AB859:AC859"/>
    <mergeCell ref="AD859:AE859"/>
    <mergeCell ref="AJ859:AK859"/>
    <mergeCell ref="AL859:AM859"/>
    <mergeCell ref="AN859:AO859"/>
    <mergeCell ref="A860:B860"/>
    <mergeCell ref="E860:F860"/>
    <mergeCell ref="G860:H860"/>
    <mergeCell ref="I860:J860"/>
    <mergeCell ref="O860:P860"/>
    <mergeCell ref="Q860:R860"/>
    <mergeCell ref="S860:T860"/>
    <mergeCell ref="V860:W860"/>
    <mergeCell ref="Z860:AA860"/>
    <mergeCell ref="AB860:AC860"/>
    <mergeCell ref="AD860:AE860"/>
    <mergeCell ref="AJ860:AK860"/>
    <mergeCell ref="AL860:AM860"/>
    <mergeCell ref="AN860:AO860"/>
    <mergeCell ref="A861:B861"/>
    <mergeCell ref="E861:F861"/>
    <mergeCell ref="G861:H861"/>
    <mergeCell ref="I861:J861"/>
    <mergeCell ref="O861:P861"/>
    <mergeCell ref="Q861:R861"/>
    <mergeCell ref="S861:T861"/>
    <mergeCell ref="V861:W861"/>
    <mergeCell ref="Z861:AA861"/>
    <mergeCell ref="AB861:AC861"/>
    <mergeCell ref="AD861:AE861"/>
    <mergeCell ref="AJ861:AK861"/>
    <mergeCell ref="AL861:AM861"/>
    <mergeCell ref="AN861:AO861"/>
    <mergeCell ref="A862:B862"/>
    <mergeCell ref="E862:F862"/>
    <mergeCell ref="G862:H862"/>
    <mergeCell ref="I862:J862"/>
    <mergeCell ref="O862:P862"/>
    <mergeCell ref="Q862:R862"/>
    <mergeCell ref="S862:T862"/>
    <mergeCell ref="V862:W862"/>
    <mergeCell ref="Z862:AA862"/>
    <mergeCell ref="AB862:AC862"/>
    <mergeCell ref="AD862:AE862"/>
    <mergeCell ref="AJ862:AK862"/>
    <mergeCell ref="AL862:AM862"/>
    <mergeCell ref="AN862:AO862"/>
    <mergeCell ref="A863:B863"/>
    <mergeCell ref="E863:F863"/>
    <mergeCell ref="G863:H863"/>
    <mergeCell ref="I863:J863"/>
    <mergeCell ref="O863:P863"/>
    <mergeCell ref="Q863:R863"/>
    <mergeCell ref="S863:T863"/>
    <mergeCell ref="V863:W863"/>
    <mergeCell ref="Z863:AA863"/>
    <mergeCell ref="AB863:AC863"/>
    <mergeCell ref="AD863:AE863"/>
    <mergeCell ref="AJ863:AK863"/>
    <mergeCell ref="AL863:AM863"/>
    <mergeCell ref="AN863:AO863"/>
    <mergeCell ref="O869:P869"/>
    <mergeCell ref="Q869:R869"/>
    <mergeCell ref="S869:T869"/>
    <mergeCell ref="V869:W869"/>
    <mergeCell ref="Z869:AA869"/>
    <mergeCell ref="AB869:AC869"/>
    <mergeCell ref="AD869:AE869"/>
    <mergeCell ref="AJ869:AK869"/>
    <mergeCell ref="AL869:AM869"/>
    <mergeCell ref="AN869:AO869"/>
    <mergeCell ref="A864:B864"/>
    <mergeCell ref="E864:F864"/>
    <mergeCell ref="G864:H864"/>
    <mergeCell ref="I864:J864"/>
    <mergeCell ref="O864:P864"/>
    <mergeCell ref="Q864:R864"/>
    <mergeCell ref="S864:T864"/>
    <mergeCell ref="V864:W864"/>
    <mergeCell ref="Z864:AA864"/>
    <mergeCell ref="AB864:AC864"/>
    <mergeCell ref="AD864:AE864"/>
    <mergeCell ref="AJ864:AK864"/>
    <mergeCell ref="AL864:AM864"/>
    <mergeCell ref="AN864:AO864"/>
    <mergeCell ref="A865:B865"/>
    <mergeCell ref="E865:F865"/>
    <mergeCell ref="G865:H865"/>
    <mergeCell ref="I865:J865"/>
    <mergeCell ref="O865:P865"/>
    <mergeCell ref="Q865:R865"/>
    <mergeCell ref="S865:T865"/>
    <mergeCell ref="V865:W865"/>
    <mergeCell ref="Z865:AA865"/>
    <mergeCell ref="AB865:AC865"/>
    <mergeCell ref="AD865:AE865"/>
    <mergeCell ref="AJ865:AK865"/>
    <mergeCell ref="AL865:AM865"/>
    <mergeCell ref="AN865:AO865"/>
    <mergeCell ref="A866:B866"/>
    <mergeCell ref="E866:F866"/>
    <mergeCell ref="G866:H866"/>
    <mergeCell ref="I866:J866"/>
    <mergeCell ref="O866:P866"/>
    <mergeCell ref="Q866:R866"/>
    <mergeCell ref="S866:T866"/>
    <mergeCell ref="V866:W866"/>
    <mergeCell ref="Z866:AA866"/>
    <mergeCell ref="AB866:AC866"/>
    <mergeCell ref="AD866:AE866"/>
    <mergeCell ref="AJ866:AK866"/>
    <mergeCell ref="AL866:AM866"/>
    <mergeCell ref="AN866:AO866"/>
    <mergeCell ref="AD870:AE870"/>
    <mergeCell ref="AJ870:AK870"/>
    <mergeCell ref="AL870:AM870"/>
    <mergeCell ref="AN870:AO870"/>
    <mergeCell ref="A871:B871"/>
    <mergeCell ref="E871:F871"/>
    <mergeCell ref="G871:H871"/>
    <mergeCell ref="I871:J871"/>
    <mergeCell ref="O871:P871"/>
    <mergeCell ref="Q871:R871"/>
    <mergeCell ref="S871:T871"/>
    <mergeCell ref="V871:W871"/>
    <mergeCell ref="Z871:AA871"/>
    <mergeCell ref="AB871:AC871"/>
    <mergeCell ref="AD871:AE871"/>
    <mergeCell ref="AJ871:AK871"/>
    <mergeCell ref="AL871:AM871"/>
    <mergeCell ref="AN871:AO871"/>
    <mergeCell ref="A872:B872"/>
    <mergeCell ref="E872:F872"/>
    <mergeCell ref="G872:H872"/>
    <mergeCell ref="I872:J872"/>
    <mergeCell ref="O872:P872"/>
    <mergeCell ref="Q872:R872"/>
    <mergeCell ref="S872:T872"/>
    <mergeCell ref="V872:W872"/>
    <mergeCell ref="Z872:AA872"/>
    <mergeCell ref="AB872:AC872"/>
    <mergeCell ref="AD872:AE872"/>
    <mergeCell ref="AJ872:AK872"/>
    <mergeCell ref="AL872:AM872"/>
    <mergeCell ref="AN872:AO872"/>
    <mergeCell ref="A867:B867"/>
    <mergeCell ref="E867:F867"/>
    <mergeCell ref="G867:H867"/>
    <mergeCell ref="I867:J867"/>
    <mergeCell ref="O867:P867"/>
    <mergeCell ref="Q867:R867"/>
    <mergeCell ref="S867:T867"/>
    <mergeCell ref="V867:W867"/>
    <mergeCell ref="Z867:AA867"/>
    <mergeCell ref="AB867:AC867"/>
    <mergeCell ref="AD867:AE867"/>
    <mergeCell ref="AJ867:AK867"/>
    <mergeCell ref="AL867:AM867"/>
    <mergeCell ref="AN867:AO867"/>
    <mergeCell ref="A868:B868"/>
    <mergeCell ref="E868:F868"/>
    <mergeCell ref="G868:H868"/>
    <mergeCell ref="I868:J868"/>
    <mergeCell ref="O868:P868"/>
    <mergeCell ref="Q868:R868"/>
    <mergeCell ref="S868:T868"/>
    <mergeCell ref="V868:W868"/>
    <mergeCell ref="Z868:AA868"/>
    <mergeCell ref="AB868:AC868"/>
    <mergeCell ref="AD868:AE868"/>
    <mergeCell ref="AJ868:AK868"/>
    <mergeCell ref="AL868:AM868"/>
    <mergeCell ref="AN868:AO868"/>
    <mergeCell ref="A869:B869"/>
    <mergeCell ref="E869:F869"/>
    <mergeCell ref="G869:H869"/>
    <mergeCell ref="I869:J869"/>
    <mergeCell ref="AJ873:AK873"/>
    <mergeCell ref="AL873:AM873"/>
    <mergeCell ref="A873:B873"/>
    <mergeCell ref="E873:F873"/>
    <mergeCell ref="G873:H873"/>
    <mergeCell ref="I873:J873"/>
    <mergeCell ref="AN873:AO873"/>
    <mergeCell ref="A874:B874"/>
    <mergeCell ref="E874:F874"/>
    <mergeCell ref="G874:H874"/>
    <mergeCell ref="I874:J874"/>
    <mergeCell ref="O874:P874"/>
    <mergeCell ref="Q874:R874"/>
    <mergeCell ref="S874:T874"/>
    <mergeCell ref="V874:W874"/>
    <mergeCell ref="AB874:AC874"/>
    <mergeCell ref="AN874:AO874"/>
    <mergeCell ref="A875:B875"/>
    <mergeCell ref="E875:F875"/>
    <mergeCell ref="G875:H875"/>
    <mergeCell ref="I875:J875"/>
    <mergeCell ref="O875:P875"/>
    <mergeCell ref="AB875:AC875"/>
    <mergeCell ref="AD875:AE875"/>
    <mergeCell ref="AJ875:AK875"/>
    <mergeCell ref="S876:T876"/>
    <mergeCell ref="V876:W876"/>
    <mergeCell ref="AD876:AE876"/>
    <mergeCell ref="AD874:AE874"/>
    <mergeCell ref="AJ874:AK874"/>
    <mergeCell ref="Z874:AA874"/>
    <mergeCell ref="AJ876:AK876"/>
    <mergeCell ref="A876:B876"/>
    <mergeCell ref="E876:F876"/>
    <mergeCell ref="G876:H876"/>
    <mergeCell ref="I876:J876"/>
    <mergeCell ref="AN875:AO875"/>
    <mergeCell ref="AN876:AO876"/>
    <mergeCell ref="Z876:AA876"/>
    <mergeCell ref="S875:T875"/>
    <mergeCell ref="V875:W875"/>
    <mergeCell ref="AL875:AM875"/>
    <mergeCell ref="O873:P873"/>
    <mergeCell ref="Q873:R873"/>
    <mergeCell ref="S873:T873"/>
    <mergeCell ref="V873:W873"/>
    <mergeCell ref="Z873:AA873"/>
    <mergeCell ref="AB873:AC873"/>
    <mergeCell ref="AD873:AE873"/>
    <mergeCell ref="AD891:AE891"/>
    <mergeCell ref="A890:B890"/>
    <mergeCell ref="Z879:AA879"/>
    <mergeCell ref="AD881:AE881"/>
    <mergeCell ref="A881:B881"/>
    <mergeCell ref="E881:F881"/>
    <mergeCell ref="G881:H881"/>
    <mergeCell ref="I881:J881"/>
    <mergeCell ref="A880:B880"/>
    <mergeCell ref="Z881:AA881"/>
    <mergeCell ref="AB882:AC882"/>
    <mergeCell ref="AD882:AE882"/>
    <mergeCell ref="Z883:AA883"/>
    <mergeCell ref="AB883:AC883"/>
    <mergeCell ref="E880:F880"/>
    <mergeCell ref="G880:H880"/>
    <mergeCell ref="I880:J880"/>
    <mergeCell ref="V881:W881"/>
    <mergeCell ref="G882:H882"/>
    <mergeCell ref="E883:F883"/>
    <mergeCell ref="G883:H883"/>
    <mergeCell ref="I883:J883"/>
    <mergeCell ref="AD883:AE883"/>
    <mergeCell ref="A882:B882"/>
    <mergeCell ref="E882:F882"/>
    <mergeCell ref="Z882:AA882"/>
    <mergeCell ref="I882:J882"/>
    <mergeCell ref="V882:W882"/>
    <mergeCell ref="V890:W890"/>
    <mergeCell ref="Z887:AA887"/>
    <mergeCell ref="AB887:AC887"/>
    <mergeCell ref="AB889:AC889"/>
    <mergeCell ref="A884:B884"/>
    <mergeCell ref="E884:F884"/>
    <mergeCell ref="G884:H884"/>
    <mergeCell ref="I884:J884"/>
    <mergeCell ref="V884:W884"/>
    <mergeCell ref="Z884:AA884"/>
    <mergeCell ref="A888:B888"/>
    <mergeCell ref="E888:F888"/>
    <mergeCell ref="G888:H888"/>
    <mergeCell ref="I888:J888"/>
    <mergeCell ref="A887:B887"/>
    <mergeCell ref="A870:B870"/>
    <mergeCell ref="E870:F870"/>
    <mergeCell ref="G870:H870"/>
    <mergeCell ref="I870:J870"/>
    <mergeCell ref="A883:B883"/>
    <mergeCell ref="AD892:AE892"/>
    <mergeCell ref="G891:H891"/>
    <mergeCell ref="O870:P870"/>
    <mergeCell ref="Q870:R870"/>
    <mergeCell ref="S870:T870"/>
    <mergeCell ref="V870:W870"/>
    <mergeCell ref="Z870:AA870"/>
    <mergeCell ref="AB870:AC870"/>
    <mergeCell ref="G890:H890"/>
    <mergeCell ref="I890:J890"/>
    <mergeCell ref="A893:B893"/>
    <mergeCell ref="E893:F893"/>
    <mergeCell ref="G893:H893"/>
    <mergeCell ref="AB892:AC892"/>
    <mergeCell ref="Z892:AA892"/>
    <mergeCell ref="A891:B891"/>
    <mergeCell ref="E891:F891"/>
    <mergeCell ref="E894:F894"/>
    <mergeCell ref="G894:H894"/>
    <mergeCell ref="I894:J894"/>
    <mergeCell ref="I893:J893"/>
    <mergeCell ref="AD894:AE894"/>
    <mergeCell ref="V893:W893"/>
    <mergeCell ref="Z893:AA893"/>
    <mergeCell ref="AB893:AC893"/>
    <mergeCell ref="AD893:AE893"/>
    <mergeCell ref="A221:B221"/>
    <mergeCell ref="Z894:AA894"/>
    <mergeCell ref="AB894:AC894"/>
    <mergeCell ref="A892:B892"/>
    <mergeCell ref="E892:F892"/>
    <mergeCell ref="G892:H892"/>
    <mergeCell ref="I892:J892"/>
    <mergeCell ref="A445:B445"/>
    <mergeCell ref="A228:T228"/>
    <mergeCell ref="E222:F222"/>
    <mergeCell ref="G222:H222"/>
    <mergeCell ref="I222:J222"/>
    <mergeCell ref="E445:F445"/>
    <mergeCell ref="G445:H445"/>
    <mergeCell ref="I445:J445"/>
    <mergeCell ref="A443:B443"/>
    <mergeCell ref="E443:F443"/>
    <mergeCell ref="A439:B439"/>
    <mergeCell ref="E439:F439"/>
    <mergeCell ref="G439:H439"/>
    <mergeCell ref="A669:B669"/>
    <mergeCell ref="A452:T452"/>
    <mergeCell ref="E446:F446"/>
    <mergeCell ref="A885:B885"/>
    <mergeCell ref="E885:F885"/>
    <mergeCell ref="G885:H885"/>
    <mergeCell ref="I885:J885"/>
    <mergeCell ref="E726:F726"/>
    <mergeCell ref="G726:H726"/>
    <mergeCell ref="I726:J726"/>
    <mergeCell ref="Z833:AA833"/>
    <mergeCell ref="AB833:AC833"/>
    <mergeCell ref="V885:W885"/>
    <mergeCell ref="Z885:AA885"/>
    <mergeCell ref="AB884:AC884"/>
    <mergeCell ref="AD884:AE884"/>
    <mergeCell ref="V883:W883"/>
    <mergeCell ref="AB885:AC885"/>
    <mergeCell ref="AD885:AE885"/>
    <mergeCell ref="AB881:AC881"/>
    <mergeCell ref="E670:F670"/>
    <mergeCell ref="G670:H670"/>
    <mergeCell ref="AB670:AC670"/>
    <mergeCell ref="AD668:AE668"/>
    <mergeCell ref="AD670:AE670"/>
    <mergeCell ref="I670:J670"/>
    <mergeCell ref="V669:W669"/>
    <mergeCell ref="V668:W668"/>
    <mergeCell ref="Z668:AA668"/>
    <mergeCell ref="AB668:AC668"/>
    <mergeCell ref="AD833:AE833"/>
    <mergeCell ref="AN762:AO762"/>
    <mergeCell ref="G763:H763"/>
    <mergeCell ref="I763:J763"/>
    <mergeCell ref="O763:P763"/>
    <mergeCell ref="V763:W763"/>
    <mergeCell ref="Z763:AA763"/>
    <mergeCell ref="AB762:AC762"/>
    <mergeCell ref="AD762:AE762"/>
    <mergeCell ref="AN763:AO763"/>
    <mergeCell ref="AH888:AK888"/>
    <mergeCell ref="AB852:AC852"/>
    <mergeCell ref="AD852:AE852"/>
    <mergeCell ref="AJ852:AK852"/>
    <mergeCell ref="AL852:AM852"/>
    <mergeCell ref="AN852:AO852"/>
    <mergeCell ref="AN878:AO878"/>
    <mergeCell ref="AJ878:AK878"/>
    <mergeCell ref="AL876:AM876"/>
    <mergeCell ref="AB876:AC876"/>
    <mergeCell ref="Z851:AA851"/>
    <mergeCell ref="AB851:AC851"/>
    <mergeCell ref="AD851:AE851"/>
    <mergeCell ref="AJ851:AK851"/>
    <mergeCell ref="AL851:AM851"/>
    <mergeCell ref="AN851:AO851"/>
    <mergeCell ref="AH831:AK831"/>
    <mergeCell ref="S796:T796"/>
    <mergeCell ref="V796:W796"/>
    <mergeCell ref="Z796:AA796"/>
    <mergeCell ref="AB796:AC796"/>
    <mergeCell ref="AD796:AE796"/>
    <mergeCell ref="AJ796:AK796"/>
    <mergeCell ref="AB831:AC831"/>
    <mergeCell ref="AD831:AE831"/>
    <mergeCell ref="AD829:AE829"/>
    <mergeCell ref="AL796:AM796"/>
    <mergeCell ref="AN796:AO796"/>
    <mergeCell ref="AD777:AE777"/>
    <mergeCell ref="V770:W770"/>
    <mergeCell ref="Z770:AA770"/>
    <mergeCell ref="AD768:AE768"/>
    <mergeCell ref="Z794:AA794"/>
    <mergeCell ref="AL794:AM794"/>
    <mergeCell ref="AN794:AO794"/>
    <mergeCell ref="V794:W794"/>
    <mergeCell ref="AN764:AO764"/>
    <mergeCell ref="AB763:AC763"/>
    <mergeCell ref="AL763:AM763"/>
    <mergeCell ref="V764:W764"/>
    <mergeCell ref="V740:W740"/>
    <mergeCell ref="E889:F889"/>
    <mergeCell ref="G889:H889"/>
    <mergeCell ref="I889:J889"/>
    <mergeCell ref="V889:W889"/>
    <mergeCell ref="Z889:AA889"/>
    <mergeCell ref="I891:J891"/>
    <mergeCell ref="Z891:AA891"/>
    <mergeCell ref="AB891:AC891"/>
    <mergeCell ref="E887:F887"/>
    <mergeCell ref="AD888:AE888"/>
    <mergeCell ref="AB890:AC890"/>
    <mergeCell ref="Z890:AA890"/>
    <mergeCell ref="AD889:AE889"/>
    <mergeCell ref="AD890:AE890"/>
    <mergeCell ref="E890:F890"/>
    <mergeCell ref="AN1045:AO1045"/>
    <mergeCell ref="O607:P607"/>
    <mergeCell ref="O608:P608"/>
    <mergeCell ref="O609:P609"/>
    <mergeCell ref="O606:P606"/>
    <mergeCell ref="AN879:AO879"/>
    <mergeCell ref="AN823:AO823"/>
    <mergeCell ref="S823:T823"/>
    <mergeCell ref="S767:T767"/>
    <mergeCell ref="AN767:AO767"/>
    <mergeCell ref="S375:T375"/>
    <mergeCell ref="AN711:AO711"/>
    <mergeCell ref="S711:T711"/>
    <mergeCell ref="S655:T655"/>
    <mergeCell ref="AN655:AO655"/>
    <mergeCell ref="S599:T599"/>
    <mergeCell ref="S543:T543"/>
    <mergeCell ref="AN543:AO543"/>
    <mergeCell ref="Z670:AA670"/>
    <mergeCell ref="AL710:AM710"/>
    <mergeCell ref="S319:T319"/>
    <mergeCell ref="AN263:AO263"/>
    <mergeCell ref="S263:T263"/>
    <mergeCell ref="AN207:AO207"/>
    <mergeCell ref="S207:T207"/>
    <mergeCell ref="AN487:AO487"/>
    <mergeCell ref="S487:T487"/>
    <mergeCell ref="S431:T431"/>
    <mergeCell ref="AN431:AO431"/>
    <mergeCell ref="AN375:AO375"/>
    <mergeCell ref="AN151:AO151"/>
    <mergeCell ref="S151:T151"/>
    <mergeCell ref="AN39:AO39"/>
    <mergeCell ref="S39:T39"/>
    <mergeCell ref="AN566:AO566"/>
    <mergeCell ref="AD669:AE669"/>
    <mergeCell ref="AN93:AO93"/>
    <mergeCell ref="Z669:AA669"/>
    <mergeCell ref="AB669:AC669"/>
    <mergeCell ref="AN319:AO319"/>
    <mergeCell ref="AJ760:AK760"/>
    <mergeCell ref="AL760:AM760"/>
    <mergeCell ref="AN760:AO760"/>
    <mergeCell ref="AL741:AM741"/>
    <mergeCell ref="AN741:AO741"/>
    <mergeCell ref="A732:T732"/>
    <mergeCell ref="G734:H734"/>
    <mergeCell ref="Q734:R734"/>
    <mergeCell ref="S734:T734"/>
    <mergeCell ref="AB734:AC734"/>
  </mergeCells>
  <phoneticPr fontId="13" type="noConversion"/>
  <pageMargins left="0.59055118110236227" right="0.39370078740157483" top="0.78740157480314965" bottom="0.39370078740157483" header="0.59055118110236227" footer="0"/>
  <pageSetup scale="60" orientation="landscape" horizontalDpi="4294967293"/>
  <headerFooter alignWithMargins="0">
    <oddHeader>&amp;C&amp;"Arial,Negrita"&amp;12GOBERNACIÒN DEL HUILA&amp;"Arial,Normal"&amp;10
&amp;"Arial,Negrita"&amp;12Secretaría de Agricultura y Minería</oddHead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92D5-724A-CB4A-8BCD-71196E0985F3}">
  <dimension ref="A1:S96"/>
  <sheetViews>
    <sheetView zoomScale="90" zoomScaleNormal="90" workbookViewId="0">
      <selection sqref="A1:S1"/>
    </sheetView>
  </sheetViews>
  <sheetFormatPr baseColWidth="10" defaultColWidth="11.5" defaultRowHeight="13" x14ac:dyDescent="0.15"/>
  <cols>
    <col min="1" max="1" width="14.1640625" customWidth="1"/>
    <col min="2" max="9" width="9.6640625" customWidth="1"/>
    <col min="10" max="10" width="13.33203125" customWidth="1"/>
    <col min="11" max="11" width="8.5" bestFit="1" customWidth="1"/>
    <col min="12" max="12" width="5.5" bestFit="1" customWidth="1"/>
    <col min="13" max="13" width="7.6640625" bestFit="1" customWidth="1"/>
    <col min="14" max="14" width="8.5" bestFit="1" customWidth="1"/>
    <col min="15" max="15" width="5.5" customWidth="1"/>
    <col min="16" max="16" width="7.6640625" bestFit="1" customWidth="1"/>
    <col min="17" max="17" width="8.5" bestFit="1" customWidth="1"/>
    <col min="18" max="18" width="5.5" bestFit="1" customWidth="1"/>
    <col min="19" max="19" width="7.6640625" bestFit="1" customWidth="1"/>
  </cols>
  <sheetData>
    <row r="1" spans="1:19" ht="16" x14ac:dyDescent="0.2">
      <c r="A1" s="3021" t="s">
        <v>331</v>
      </c>
      <c r="B1" s="3021"/>
      <c r="C1" s="3021"/>
      <c r="D1" s="3021"/>
      <c r="E1" s="3021"/>
      <c r="F1" s="3021"/>
      <c r="G1" s="3021"/>
      <c r="H1" s="3021"/>
      <c r="I1" s="3021"/>
      <c r="J1" s="3021"/>
      <c r="K1" s="3021"/>
      <c r="L1" s="3021"/>
      <c r="M1" s="3021"/>
      <c r="N1" s="3021"/>
      <c r="O1" s="3021"/>
      <c r="P1" s="3021"/>
      <c r="Q1" s="3021"/>
      <c r="R1" s="3021"/>
      <c r="S1" s="3021"/>
    </row>
    <row r="2" spans="1:19" x14ac:dyDescent="0.15">
      <c r="A2" s="2478" t="s">
        <v>445</v>
      </c>
      <c r="B2" s="2478"/>
      <c r="C2" s="2478"/>
      <c r="D2" s="2478"/>
      <c r="E2" s="2478"/>
      <c r="F2" s="2478"/>
      <c r="G2" s="2478"/>
      <c r="H2" s="2478"/>
      <c r="I2" s="2478"/>
      <c r="J2" s="2478"/>
      <c r="K2" s="2478"/>
      <c r="L2" s="2478"/>
      <c r="M2" s="2478"/>
      <c r="N2" s="2478"/>
      <c r="O2" s="2478"/>
      <c r="P2" s="2478"/>
      <c r="Q2" s="2478"/>
      <c r="R2" s="2478"/>
      <c r="S2" s="2478"/>
    </row>
    <row r="3" spans="1:19" ht="14" thickBot="1" x14ac:dyDescent="0.2">
      <c r="A3" s="3022" t="s">
        <v>1927</v>
      </c>
      <c r="B3" s="3023"/>
      <c r="C3" s="3023"/>
      <c r="D3" s="3023"/>
      <c r="E3" s="3023"/>
      <c r="F3" s="3023"/>
      <c r="G3" s="3023"/>
      <c r="H3" s="3023"/>
      <c r="I3" s="3023"/>
      <c r="J3" s="3023"/>
      <c r="K3" s="3023"/>
      <c r="L3" s="3023"/>
      <c r="M3" s="3023"/>
      <c r="N3" s="3023"/>
      <c r="O3" s="3023"/>
      <c r="P3" s="3023"/>
      <c r="Q3" s="3023"/>
      <c r="R3" s="3023"/>
      <c r="S3" s="3023"/>
    </row>
    <row r="4" spans="1:19" ht="19" thickTop="1" x14ac:dyDescent="0.2">
      <c r="A4" s="340"/>
      <c r="B4" s="341"/>
      <c r="C4" s="341"/>
      <c r="D4" s="341"/>
      <c r="E4" s="341"/>
      <c r="F4" s="342"/>
      <c r="G4" s="342" t="s">
        <v>1218</v>
      </c>
      <c r="H4" s="342"/>
      <c r="I4" s="342"/>
      <c r="J4" s="342"/>
      <c r="K4" s="342"/>
      <c r="L4" s="341"/>
      <c r="M4" s="341"/>
      <c r="N4" s="341"/>
      <c r="O4" s="341"/>
      <c r="P4" s="341"/>
      <c r="Q4" s="341"/>
      <c r="R4" s="341"/>
      <c r="S4" s="343"/>
    </row>
    <row r="5" spans="1:19" x14ac:dyDescent="0.15">
      <c r="A5" s="344"/>
      <c r="B5" s="3018" t="s">
        <v>1219</v>
      </c>
      <c r="C5" s="3015"/>
      <c r="D5" s="3015"/>
      <c r="E5" s="3015"/>
      <c r="F5" s="3019" t="s">
        <v>1220</v>
      </c>
      <c r="G5" s="3015"/>
      <c r="H5" s="3015"/>
      <c r="I5" s="3020"/>
      <c r="J5" s="345" t="s">
        <v>1221</v>
      </c>
      <c r="K5" s="3015" t="s">
        <v>1222</v>
      </c>
      <c r="L5" s="3015"/>
      <c r="M5" s="3015"/>
      <c r="N5" s="3015"/>
      <c r="O5" s="3015"/>
      <c r="P5" s="3015"/>
      <c r="Q5" s="3015"/>
      <c r="R5" s="3015"/>
      <c r="S5" s="3016"/>
    </row>
    <row r="6" spans="1:19" x14ac:dyDescent="0.15">
      <c r="A6" s="346" t="s">
        <v>334</v>
      </c>
      <c r="B6" s="347"/>
      <c r="C6" s="347"/>
      <c r="D6" s="347"/>
      <c r="E6" s="347"/>
      <c r="F6" s="348"/>
      <c r="G6" s="347"/>
      <c r="H6" s="347"/>
      <c r="I6" s="349"/>
      <c r="J6" s="350" t="s">
        <v>1223</v>
      </c>
      <c r="K6" s="3024" t="s">
        <v>1224</v>
      </c>
      <c r="L6" s="3024"/>
      <c r="M6" s="3024"/>
      <c r="N6" s="3025" t="s">
        <v>1225</v>
      </c>
      <c r="O6" s="3024"/>
      <c r="P6" s="3024"/>
      <c r="Q6" s="3025" t="s">
        <v>1226</v>
      </c>
      <c r="R6" s="3024"/>
      <c r="S6" s="3026"/>
    </row>
    <row r="7" spans="1:19" x14ac:dyDescent="0.15">
      <c r="A7" s="344" t="s">
        <v>1227</v>
      </c>
      <c r="B7" s="351" t="s">
        <v>1228</v>
      </c>
      <c r="C7" s="351" t="s">
        <v>1229</v>
      </c>
      <c r="D7" s="351" t="s">
        <v>1230</v>
      </c>
      <c r="E7" s="352" t="s">
        <v>444</v>
      </c>
      <c r="F7" s="353" t="s">
        <v>1231</v>
      </c>
      <c r="G7" s="351" t="s">
        <v>1229</v>
      </c>
      <c r="H7" s="351" t="s">
        <v>1230</v>
      </c>
      <c r="I7" s="350" t="s">
        <v>444</v>
      </c>
      <c r="J7" s="350" t="s">
        <v>1232</v>
      </c>
      <c r="K7" s="354" t="s">
        <v>1216</v>
      </c>
      <c r="L7" s="355"/>
      <c r="M7" s="356" t="s">
        <v>1233</v>
      </c>
      <c r="N7" s="357" t="s">
        <v>1216</v>
      </c>
      <c r="O7" s="355"/>
      <c r="P7" s="358" t="s">
        <v>1233</v>
      </c>
      <c r="Q7" s="357" t="s">
        <v>1216</v>
      </c>
      <c r="R7" s="359"/>
      <c r="S7" s="360" t="s">
        <v>1233</v>
      </c>
    </row>
    <row r="8" spans="1:19" x14ac:dyDescent="0.15">
      <c r="A8" s="361"/>
      <c r="B8" s="362" t="s">
        <v>1234</v>
      </c>
      <c r="C8" s="362" t="s">
        <v>1234</v>
      </c>
      <c r="D8" s="362" t="s">
        <v>1234</v>
      </c>
      <c r="E8" s="363"/>
      <c r="F8" s="364" t="s">
        <v>1234</v>
      </c>
      <c r="G8" s="362" t="s">
        <v>1234</v>
      </c>
      <c r="H8" s="362" t="s">
        <v>1234</v>
      </c>
      <c r="I8" s="365"/>
      <c r="J8" s="365" t="s">
        <v>1235</v>
      </c>
      <c r="K8" s="366" t="s">
        <v>1235</v>
      </c>
      <c r="L8" s="366" t="s">
        <v>1236</v>
      </c>
      <c r="M8" s="366" t="s">
        <v>1237</v>
      </c>
      <c r="N8" s="367" t="s">
        <v>1235</v>
      </c>
      <c r="O8" s="366" t="s">
        <v>1236</v>
      </c>
      <c r="P8" s="368" t="s">
        <v>1237</v>
      </c>
      <c r="Q8" s="367" t="s">
        <v>1235</v>
      </c>
      <c r="R8" s="366" t="s">
        <v>1236</v>
      </c>
      <c r="S8" s="369" t="s">
        <v>1237</v>
      </c>
    </row>
    <row r="9" spans="1:19" x14ac:dyDescent="0.15">
      <c r="A9" s="460" t="s">
        <v>363</v>
      </c>
      <c r="B9" s="1266">
        <v>31495</v>
      </c>
      <c r="C9" s="1266">
        <v>21105</v>
      </c>
      <c r="D9" s="1266">
        <v>21717</v>
      </c>
      <c r="E9" s="413">
        <v>74317</v>
      </c>
      <c r="F9" s="1267">
        <v>24285</v>
      </c>
      <c r="G9" s="1266">
        <v>28615</v>
      </c>
      <c r="H9" s="1266">
        <v>105454</v>
      </c>
      <c r="I9" s="1268">
        <v>158354</v>
      </c>
      <c r="J9" s="1269">
        <v>232671</v>
      </c>
      <c r="K9" s="1270">
        <v>37623.139999999992</v>
      </c>
      <c r="L9" s="1271">
        <v>8.3764454953089569</v>
      </c>
      <c r="M9" s="1272"/>
      <c r="N9" s="1273">
        <v>38240.080000000002</v>
      </c>
      <c r="O9" s="1271">
        <v>8.51380150238003</v>
      </c>
      <c r="P9" s="1272"/>
      <c r="Q9" s="1267">
        <v>156807.78</v>
      </c>
      <c r="R9" s="2421">
        <v>34.911807531492542</v>
      </c>
      <c r="S9" s="2153"/>
    </row>
    <row r="10" spans="1:19" x14ac:dyDescent="0.15">
      <c r="A10" s="467" t="s">
        <v>364</v>
      </c>
      <c r="B10" s="1036">
        <v>3991</v>
      </c>
      <c r="C10" s="1036">
        <v>2850</v>
      </c>
      <c r="D10" s="1036">
        <v>1784</v>
      </c>
      <c r="E10" s="1276">
        <v>8625</v>
      </c>
      <c r="F10" s="1036">
        <v>2350</v>
      </c>
      <c r="G10" s="1036">
        <v>3443</v>
      </c>
      <c r="H10" s="1036">
        <v>9559</v>
      </c>
      <c r="I10" s="1276">
        <v>15352</v>
      </c>
      <c r="J10" s="1277">
        <v>23977</v>
      </c>
      <c r="K10" s="1278">
        <v>4795.3999999999996</v>
      </c>
      <c r="L10" s="1025">
        <v>20</v>
      </c>
      <c r="M10" s="1031" t="s">
        <v>1775</v>
      </c>
      <c r="N10" s="1275">
        <v>3596.55</v>
      </c>
      <c r="O10" s="1025">
        <v>15</v>
      </c>
      <c r="P10" s="1031" t="s">
        <v>1768</v>
      </c>
      <c r="Q10" s="1275">
        <v>15585.05</v>
      </c>
      <c r="R10" s="1025">
        <v>65</v>
      </c>
      <c r="S10" s="476" t="s">
        <v>1841</v>
      </c>
    </row>
    <row r="11" spans="1:19" x14ac:dyDescent="0.15">
      <c r="A11" s="467" t="s">
        <v>365</v>
      </c>
      <c r="B11" s="1036">
        <v>3803</v>
      </c>
      <c r="C11" s="1036">
        <v>2610</v>
      </c>
      <c r="D11" s="1036">
        <v>1982</v>
      </c>
      <c r="E11" s="1276">
        <v>8395</v>
      </c>
      <c r="F11" s="1036">
        <v>3871</v>
      </c>
      <c r="G11" s="1036">
        <v>3330</v>
      </c>
      <c r="H11" s="1036">
        <v>14605</v>
      </c>
      <c r="I11" s="1276">
        <v>21806</v>
      </c>
      <c r="J11" s="1277">
        <v>30201</v>
      </c>
      <c r="K11" s="1278">
        <v>2416.08</v>
      </c>
      <c r="L11" s="1025">
        <v>8</v>
      </c>
      <c r="M11" s="1031" t="s">
        <v>1238</v>
      </c>
      <c r="N11" s="1275">
        <v>3020.1</v>
      </c>
      <c r="O11" s="1025">
        <v>10</v>
      </c>
      <c r="P11" s="1031" t="s">
        <v>1832</v>
      </c>
      <c r="Q11" s="1275">
        <v>24764.82</v>
      </c>
      <c r="R11" s="1025">
        <v>82</v>
      </c>
      <c r="S11" s="476" t="s">
        <v>1763</v>
      </c>
    </row>
    <row r="12" spans="1:19" x14ac:dyDescent="0.15">
      <c r="A12" s="467" t="s">
        <v>366</v>
      </c>
      <c r="B12" s="1036">
        <v>2234</v>
      </c>
      <c r="C12" s="1036">
        <v>1494</v>
      </c>
      <c r="D12" s="1036">
        <v>2518</v>
      </c>
      <c r="E12" s="1276">
        <v>6246</v>
      </c>
      <c r="F12" s="1036">
        <v>1367</v>
      </c>
      <c r="G12" s="1036">
        <v>1550</v>
      </c>
      <c r="H12" s="1036">
        <v>7078</v>
      </c>
      <c r="I12" s="1276">
        <v>9995</v>
      </c>
      <c r="J12" s="1277">
        <v>16241</v>
      </c>
      <c r="K12" s="1278">
        <v>649.64</v>
      </c>
      <c r="L12" s="1025">
        <v>4</v>
      </c>
      <c r="M12" s="1031" t="s">
        <v>1824</v>
      </c>
      <c r="N12" s="1275">
        <v>324.82</v>
      </c>
      <c r="O12" s="1025">
        <v>2</v>
      </c>
      <c r="P12" s="1031" t="s">
        <v>1772</v>
      </c>
      <c r="Q12" s="1275">
        <v>15266.54</v>
      </c>
      <c r="R12" s="1025">
        <v>94</v>
      </c>
      <c r="S12" s="476" t="s">
        <v>1825</v>
      </c>
    </row>
    <row r="13" spans="1:19" x14ac:dyDescent="0.15">
      <c r="A13" s="467" t="s">
        <v>367</v>
      </c>
      <c r="B13" s="1036">
        <v>3200</v>
      </c>
      <c r="C13" s="1036">
        <v>1980</v>
      </c>
      <c r="D13" s="1036">
        <v>2902</v>
      </c>
      <c r="E13" s="1276">
        <v>8082</v>
      </c>
      <c r="F13" s="1036">
        <v>1966</v>
      </c>
      <c r="G13" s="1036">
        <v>2590</v>
      </c>
      <c r="H13" s="1036">
        <v>8953</v>
      </c>
      <c r="I13" s="1276">
        <v>13509</v>
      </c>
      <c r="J13" s="1277">
        <v>21591</v>
      </c>
      <c r="K13" s="1278">
        <v>5397.75</v>
      </c>
      <c r="L13" s="1025">
        <v>25</v>
      </c>
      <c r="M13" s="1031" t="s">
        <v>1238</v>
      </c>
      <c r="N13" s="1275">
        <v>3238.65</v>
      </c>
      <c r="O13" s="1025">
        <v>15</v>
      </c>
      <c r="P13" s="1031" t="s">
        <v>1287</v>
      </c>
      <c r="Q13" s="1275">
        <v>12954.6</v>
      </c>
      <c r="R13" s="1025">
        <v>60</v>
      </c>
      <c r="S13" s="476" t="s">
        <v>1238</v>
      </c>
    </row>
    <row r="14" spans="1:19" x14ac:dyDescent="0.15">
      <c r="A14" s="467" t="s">
        <v>368</v>
      </c>
      <c r="B14" s="1036">
        <v>1151</v>
      </c>
      <c r="C14" s="1036">
        <v>737</v>
      </c>
      <c r="D14" s="1036">
        <v>664</v>
      </c>
      <c r="E14" s="1276">
        <v>2552</v>
      </c>
      <c r="F14" s="1036">
        <v>1038</v>
      </c>
      <c r="G14" s="1036">
        <v>1616</v>
      </c>
      <c r="H14" s="1036">
        <v>4998</v>
      </c>
      <c r="I14" s="1276">
        <v>7652</v>
      </c>
      <c r="J14" s="1277">
        <v>10204</v>
      </c>
      <c r="K14" s="1278">
        <v>1020.4</v>
      </c>
      <c r="L14" s="1025">
        <v>10</v>
      </c>
      <c r="M14" s="1031" t="s">
        <v>1825</v>
      </c>
      <c r="N14" s="1275">
        <v>510.2</v>
      </c>
      <c r="O14" s="1025">
        <v>5</v>
      </c>
      <c r="P14" s="1031" t="s">
        <v>1768</v>
      </c>
      <c r="Q14" s="1275">
        <v>8673.4</v>
      </c>
      <c r="R14" s="1025">
        <v>85</v>
      </c>
      <c r="S14" s="476" t="s">
        <v>1825</v>
      </c>
    </row>
    <row r="15" spans="1:19" x14ac:dyDescent="0.15">
      <c r="A15" s="467" t="s">
        <v>369</v>
      </c>
      <c r="B15" s="1036">
        <v>2635</v>
      </c>
      <c r="C15" s="1036">
        <v>2796</v>
      </c>
      <c r="D15" s="1036">
        <v>2891</v>
      </c>
      <c r="E15" s="1276">
        <v>8322</v>
      </c>
      <c r="F15" s="1036">
        <v>2441</v>
      </c>
      <c r="G15" s="1036">
        <v>2679</v>
      </c>
      <c r="H15" s="1036">
        <v>8083</v>
      </c>
      <c r="I15" s="1276">
        <v>13203</v>
      </c>
      <c r="J15" s="1277">
        <v>21525</v>
      </c>
      <c r="K15" s="1278">
        <v>6457.5</v>
      </c>
      <c r="L15" s="1025">
        <v>30</v>
      </c>
      <c r="M15" s="1031" t="s">
        <v>360</v>
      </c>
      <c r="N15" s="1275">
        <v>0</v>
      </c>
      <c r="O15" s="1025">
        <v>0</v>
      </c>
      <c r="P15" s="1031" t="s">
        <v>1598</v>
      </c>
      <c r="Q15" s="1275">
        <v>15067.5</v>
      </c>
      <c r="R15" s="1025">
        <v>70</v>
      </c>
      <c r="S15" s="476" t="s">
        <v>1110</v>
      </c>
    </row>
    <row r="16" spans="1:19" x14ac:dyDescent="0.15">
      <c r="A16" s="467" t="s">
        <v>370</v>
      </c>
      <c r="B16" s="1036">
        <v>473</v>
      </c>
      <c r="C16" s="1036">
        <v>487</v>
      </c>
      <c r="D16" s="1036">
        <v>206</v>
      </c>
      <c r="E16" s="1276">
        <v>1166</v>
      </c>
      <c r="F16" s="1036">
        <v>530</v>
      </c>
      <c r="G16" s="1036">
        <v>922</v>
      </c>
      <c r="H16" s="1036">
        <v>2335</v>
      </c>
      <c r="I16" s="1276">
        <v>3787</v>
      </c>
      <c r="J16" s="1277">
        <v>4953</v>
      </c>
      <c r="K16" s="1278">
        <v>495.3</v>
      </c>
      <c r="L16" s="1025">
        <v>10</v>
      </c>
      <c r="M16" s="1031" t="s">
        <v>1825</v>
      </c>
      <c r="N16" s="1275">
        <v>495.3</v>
      </c>
      <c r="O16" s="1025">
        <v>10</v>
      </c>
      <c r="P16" s="1031" t="s">
        <v>1768</v>
      </c>
      <c r="Q16" s="1275">
        <v>3962.4</v>
      </c>
      <c r="R16" s="1025">
        <v>80</v>
      </c>
      <c r="S16" s="476" t="s">
        <v>1825</v>
      </c>
    </row>
    <row r="17" spans="1:19" x14ac:dyDescent="0.15">
      <c r="A17" s="467" t="s">
        <v>371</v>
      </c>
      <c r="B17" s="1036">
        <v>1092</v>
      </c>
      <c r="C17" s="1036">
        <v>766</v>
      </c>
      <c r="D17" s="1036">
        <v>609</v>
      </c>
      <c r="E17" s="1276">
        <v>2467</v>
      </c>
      <c r="F17" s="1036">
        <v>684</v>
      </c>
      <c r="G17" s="1036">
        <v>517</v>
      </c>
      <c r="H17" s="1036">
        <v>3490</v>
      </c>
      <c r="I17" s="1276">
        <v>4691</v>
      </c>
      <c r="J17" s="1277">
        <v>7158</v>
      </c>
      <c r="K17" s="1278">
        <v>1431.6</v>
      </c>
      <c r="L17" s="1025">
        <v>20</v>
      </c>
      <c r="M17" s="1031" t="s">
        <v>1238</v>
      </c>
      <c r="N17" s="1275">
        <v>143.16</v>
      </c>
      <c r="O17" s="1025">
        <v>2</v>
      </c>
      <c r="P17" s="1031" t="s">
        <v>1594</v>
      </c>
      <c r="Q17" s="1275">
        <v>5583.24</v>
      </c>
      <c r="R17" s="1025">
        <v>78</v>
      </c>
      <c r="S17" s="476" t="s">
        <v>1825</v>
      </c>
    </row>
    <row r="18" spans="1:19" x14ac:dyDescent="0.15">
      <c r="A18" s="467" t="s">
        <v>949</v>
      </c>
      <c r="B18" s="1036">
        <v>3482</v>
      </c>
      <c r="C18" s="1036">
        <v>2176</v>
      </c>
      <c r="D18" s="1036">
        <v>2642</v>
      </c>
      <c r="E18" s="1276">
        <v>8300</v>
      </c>
      <c r="F18" s="1036">
        <v>3523</v>
      </c>
      <c r="G18" s="1036">
        <v>3834</v>
      </c>
      <c r="H18" s="1036">
        <v>13554</v>
      </c>
      <c r="I18" s="1276">
        <v>20911</v>
      </c>
      <c r="J18" s="1277">
        <v>29211</v>
      </c>
      <c r="K18" s="1278">
        <v>2921.1</v>
      </c>
      <c r="L18" s="1025">
        <v>10</v>
      </c>
      <c r="M18" s="1031" t="s">
        <v>1765</v>
      </c>
      <c r="N18" s="1275">
        <v>8763.2999999999993</v>
      </c>
      <c r="O18" s="1025">
        <v>30</v>
      </c>
      <c r="P18" s="1031" t="s">
        <v>359</v>
      </c>
      <c r="Q18" s="1275">
        <v>17526.599999999999</v>
      </c>
      <c r="R18" s="1025">
        <v>60</v>
      </c>
      <c r="S18" s="476" t="s">
        <v>1765</v>
      </c>
    </row>
    <row r="19" spans="1:19" x14ac:dyDescent="0.15">
      <c r="A19" s="467" t="s">
        <v>373</v>
      </c>
      <c r="B19" s="1036">
        <v>2547</v>
      </c>
      <c r="C19" s="1036">
        <v>668</v>
      </c>
      <c r="D19" s="1036">
        <v>925</v>
      </c>
      <c r="E19" s="1276">
        <v>4140</v>
      </c>
      <c r="F19" s="1036">
        <v>1399</v>
      </c>
      <c r="G19" s="1036">
        <v>1554</v>
      </c>
      <c r="H19" s="1036">
        <v>6927</v>
      </c>
      <c r="I19" s="1276">
        <v>9880</v>
      </c>
      <c r="J19" s="1277">
        <v>14020</v>
      </c>
      <c r="K19" s="1278">
        <v>5608</v>
      </c>
      <c r="L19" s="1025">
        <v>40</v>
      </c>
      <c r="M19" s="1031" t="s">
        <v>1826</v>
      </c>
      <c r="N19" s="1275">
        <v>4907</v>
      </c>
      <c r="O19" s="1025">
        <v>35</v>
      </c>
      <c r="P19" s="1031" t="s">
        <v>1287</v>
      </c>
      <c r="Q19" s="1275">
        <v>3505</v>
      </c>
      <c r="R19" s="1025">
        <v>25</v>
      </c>
      <c r="S19" s="476" t="s">
        <v>1287</v>
      </c>
    </row>
    <row r="20" spans="1:19" x14ac:dyDescent="0.15">
      <c r="A20" s="2025" t="s">
        <v>374</v>
      </c>
      <c r="B20" s="1036">
        <v>1032</v>
      </c>
      <c r="C20" s="1036">
        <v>1136</v>
      </c>
      <c r="D20" s="1036">
        <v>1111</v>
      </c>
      <c r="E20" s="1276">
        <v>3279</v>
      </c>
      <c r="F20" s="1036">
        <v>692</v>
      </c>
      <c r="G20" s="1036">
        <v>902</v>
      </c>
      <c r="H20" s="1036">
        <v>3455</v>
      </c>
      <c r="I20" s="1276">
        <v>5049</v>
      </c>
      <c r="J20" s="1277">
        <v>8328</v>
      </c>
      <c r="K20" s="1278">
        <v>832.8</v>
      </c>
      <c r="L20" s="1025">
        <v>10</v>
      </c>
      <c r="M20" s="1031" t="s">
        <v>1827</v>
      </c>
      <c r="N20" s="1275">
        <v>3331.2</v>
      </c>
      <c r="O20" s="1025">
        <v>40</v>
      </c>
      <c r="P20" s="1031" t="s">
        <v>1238</v>
      </c>
      <c r="Q20" s="1275">
        <v>4164</v>
      </c>
      <c r="R20" s="1025">
        <v>50</v>
      </c>
      <c r="S20" s="476" t="s">
        <v>1240</v>
      </c>
    </row>
    <row r="21" spans="1:19" x14ac:dyDescent="0.15">
      <c r="A21" s="467" t="s">
        <v>950</v>
      </c>
      <c r="B21" s="1036">
        <v>2315</v>
      </c>
      <c r="C21" s="1036">
        <v>1761</v>
      </c>
      <c r="D21" s="1036">
        <v>1834</v>
      </c>
      <c r="E21" s="1276">
        <v>5910</v>
      </c>
      <c r="F21" s="1036">
        <v>1508</v>
      </c>
      <c r="G21" s="1036">
        <v>1554</v>
      </c>
      <c r="H21" s="1036">
        <v>8765</v>
      </c>
      <c r="I21" s="1276">
        <v>11827</v>
      </c>
      <c r="J21" s="1277">
        <v>17737</v>
      </c>
      <c r="K21" s="1278">
        <v>3547.4</v>
      </c>
      <c r="L21" s="1025">
        <v>20</v>
      </c>
      <c r="M21" s="1031" t="s">
        <v>1238</v>
      </c>
      <c r="N21" s="1275">
        <v>8868.5</v>
      </c>
      <c r="O21" s="1025">
        <v>50</v>
      </c>
      <c r="P21" s="1031" t="s">
        <v>1833</v>
      </c>
      <c r="Q21" s="1275">
        <v>5321.1</v>
      </c>
      <c r="R21" s="1025">
        <v>30</v>
      </c>
      <c r="S21" s="476" t="s">
        <v>1763</v>
      </c>
    </row>
    <row r="22" spans="1:19" x14ac:dyDescent="0.15">
      <c r="A22" s="467" t="s">
        <v>376</v>
      </c>
      <c r="B22" s="1036">
        <v>689</v>
      </c>
      <c r="C22" s="1036">
        <v>412</v>
      </c>
      <c r="D22" s="1036">
        <v>219</v>
      </c>
      <c r="E22" s="1276">
        <v>1320</v>
      </c>
      <c r="F22" s="1036">
        <v>637</v>
      </c>
      <c r="G22" s="1036">
        <v>864</v>
      </c>
      <c r="H22" s="1036">
        <v>2744</v>
      </c>
      <c r="I22" s="1276">
        <v>4245</v>
      </c>
      <c r="J22" s="1277">
        <v>5565</v>
      </c>
      <c r="K22" s="1278">
        <v>1113</v>
      </c>
      <c r="L22" s="1025">
        <v>20</v>
      </c>
      <c r="M22" s="1031" t="s">
        <v>1238</v>
      </c>
      <c r="N22" s="1275">
        <v>0</v>
      </c>
      <c r="O22" s="1025">
        <v>0</v>
      </c>
      <c r="P22" s="1031" t="s">
        <v>1598</v>
      </c>
      <c r="Q22" s="1275">
        <v>4452</v>
      </c>
      <c r="R22" s="1025">
        <v>80</v>
      </c>
      <c r="S22" s="476" t="s">
        <v>1842</v>
      </c>
    </row>
    <row r="23" spans="1:19" x14ac:dyDescent="0.15">
      <c r="A23" s="467" t="s">
        <v>377</v>
      </c>
      <c r="B23" s="1036">
        <v>1644</v>
      </c>
      <c r="C23" s="1036">
        <v>875</v>
      </c>
      <c r="D23" s="1036">
        <v>890</v>
      </c>
      <c r="E23" s="1276">
        <v>3409</v>
      </c>
      <c r="F23" s="1036">
        <v>1005</v>
      </c>
      <c r="G23" s="1036">
        <v>1743</v>
      </c>
      <c r="H23" s="1036">
        <v>5390</v>
      </c>
      <c r="I23" s="1276">
        <v>8138</v>
      </c>
      <c r="J23" s="1277">
        <v>11547</v>
      </c>
      <c r="K23" s="1278"/>
      <c r="L23" s="1025">
        <v>0</v>
      </c>
      <c r="M23" s="1031" t="s">
        <v>1598</v>
      </c>
      <c r="N23" s="1275">
        <v>0</v>
      </c>
      <c r="O23" s="1025">
        <v>0</v>
      </c>
      <c r="P23" s="1031" t="s">
        <v>1598</v>
      </c>
      <c r="Q23" s="1275">
        <v>11547</v>
      </c>
      <c r="R23" s="1036">
        <v>100</v>
      </c>
      <c r="S23" s="476" t="s">
        <v>1775</v>
      </c>
    </row>
    <row r="24" spans="1:19" x14ac:dyDescent="0.15">
      <c r="A24" s="467" t="s">
        <v>378</v>
      </c>
      <c r="B24" s="1036">
        <v>1207</v>
      </c>
      <c r="C24" s="1036">
        <v>357</v>
      </c>
      <c r="D24" s="1036">
        <v>540</v>
      </c>
      <c r="E24" s="1276">
        <v>2104</v>
      </c>
      <c r="F24" s="1036">
        <v>1274</v>
      </c>
      <c r="G24" s="1036">
        <v>1517</v>
      </c>
      <c r="H24" s="1036">
        <v>5518</v>
      </c>
      <c r="I24" s="1276">
        <v>8309</v>
      </c>
      <c r="J24" s="1277">
        <v>10413</v>
      </c>
      <c r="K24" s="1278">
        <v>937.17</v>
      </c>
      <c r="L24" s="1025">
        <v>9</v>
      </c>
      <c r="M24" s="1031" t="s">
        <v>1238</v>
      </c>
      <c r="N24" s="1275">
        <v>1041.3</v>
      </c>
      <c r="O24" s="1025">
        <v>10</v>
      </c>
      <c r="P24" s="1031" t="s">
        <v>1110</v>
      </c>
      <c r="Q24" s="1275">
        <v>8434.5300000000007</v>
      </c>
      <c r="R24" s="1025">
        <v>81</v>
      </c>
      <c r="S24" s="476" t="s">
        <v>1619</v>
      </c>
    </row>
    <row r="25" spans="1:19" x14ac:dyDescent="0.15">
      <c r="A25" s="477" t="s">
        <v>379</v>
      </c>
      <c r="B25" s="1072">
        <v>7379</v>
      </c>
      <c r="C25" s="1072">
        <v>5735</v>
      </c>
      <c r="D25" s="1072">
        <v>6463</v>
      </c>
      <c r="E25" s="1281">
        <v>19577</v>
      </c>
      <c r="F25" s="1283">
        <v>6266</v>
      </c>
      <c r="G25" s="1072">
        <v>6382</v>
      </c>
      <c r="H25" s="1072">
        <v>28802</v>
      </c>
      <c r="I25" s="1281">
        <v>41450</v>
      </c>
      <c r="J25" s="1282">
        <v>61027</v>
      </c>
      <c r="K25" s="1283">
        <v>7219.36</v>
      </c>
      <c r="L25" s="1230">
        <v>1.607323991325915</v>
      </c>
      <c r="M25" s="1068"/>
      <c r="N25" s="1280">
        <v>5357.42</v>
      </c>
      <c r="O25" s="1230">
        <v>1.192780204562355</v>
      </c>
      <c r="P25" s="1068"/>
      <c r="Q25" s="1280">
        <v>48450.219999999994</v>
      </c>
      <c r="R25" s="1070">
        <v>10.786995106355501</v>
      </c>
      <c r="S25" s="2154"/>
    </row>
    <row r="26" spans="1:19" x14ac:dyDescent="0.15">
      <c r="A26" s="467" t="s">
        <v>1241</v>
      </c>
      <c r="B26" s="1036">
        <v>3085</v>
      </c>
      <c r="C26" s="1036">
        <v>2228</v>
      </c>
      <c r="D26" s="1036">
        <v>2870</v>
      </c>
      <c r="E26" s="1276">
        <v>8183</v>
      </c>
      <c r="F26" s="1036">
        <v>1565</v>
      </c>
      <c r="G26" s="1036">
        <v>1678</v>
      </c>
      <c r="H26" s="1036">
        <v>10165</v>
      </c>
      <c r="I26" s="1276">
        <v>13408</v>
      </c>
      <c r="J26" s="1277">
        <v>21591</v>
      </c>
      <c r="K26" s="1278">
        <v>3238.65</v>
      </c>
      <c r="L26" s="1025">
        <v>15</v>
      </c>
      <c r="M26" s="1031" t="s">
        <v>359</v>
      </c>
      <c r="N26" s="1275">
        <v>2159.1</v>
      </c>
      <c r="O26" s="1025">
        <v>10</v>
      </c>
      <c r="P26" s="1031" t="s">
        <v>1834</v>
      </c>
      <c r="Q26" s="1275">
        <v>16193.25</v>
      </c>
      <c r="R26" s="1025">
        <v>75</v>
      </c>
      <c r="S26" s="476" t="s">
        <v>359</v>
      </c>
    </row>
    <row r="27" spans="1:19" x14ac:dyDescent="0.15">
      <c r="A27" s="467" t="s">
        <v>381</v>
      </c>
      <c r="B27" s="1036">
        <v>402</v>
      </c>
      <c r="C27" s="1036">
        <v>654</v>
      </c>
      <c r="D27" s="1036">
        <v>852</v>
      </c>
      <c r="E27" s="1276">
        <v>1908</v>
      </c>
      <c r="F27" s="1036">
        <v>547</v>
      </c>
      <c r="G27" s="1036">
        <v>511</v>
      </c>
      <c r="H27" s="1036">
        <v>2010</v>
      </c>
      <c r="I27" s="1276">
        <v>3068</v>
      </c>
      <c r="J27" s="1277">
        <v>4976</v>
      </c>
      <c r="K27" s="1278">
        <v>497.6</v>
      </c>
      <c r="L27" s="1025">
        <v>10</v>
      </c>
      <c r="M27" s="1031" t="s">
        <v>1238</v>
      </c>
      <c r="N27" s="1275">
        <v>497.6</v>
      </c>
      <c r="O27" s="1025">
        <v>10</v>
      </c>
      <c r="P27" s="1031" t="s">
        <v>1240</v>
      </c>
      <c r="Q27" s="1275">
        <v>3980.8</v>
      </c>
      <c r="R27" s="1025">
        <v>80</v>
      </c>
      <c r="S27" s="476" t="s">
        <v>1763</v>
      </c>
    </row>
    <row r="28" spans="1:19" x14ac:dyDescent="0.15">
      <c r="A28" s="467" t="s">
        <v>382</v>
      </c>
      <c r="B28" s="1036">
        <v>437</v>
      </c>
      <c r="C28" s="1036">
        <v>383</v>
      </c>
      <c r="D28" s="1036">
        <v>958</v>
      </c>
      <c r="E28" s="1276">
        <v>1778</v>
      </c>
      <c r="F28" s="1036">
        <v>217</v>
      </c>
      <c r="G28" s="1036">
        <v>447</v>
      </c>
      <c r="H28" s="1036">
        <v>994</v>
      </c>
      <c r="I28" s="1276">
        <v>1658</v>
      </c>
      <c r="J28" s="1277">
        <v>3436</v>
      </c>
      <c r="K28" s="1278">
        <v>859</v>
      </c>
      <c r="L28" s="1025">
        <v>25</v>
      </c>
      <c r="M28" s="1031" t="s">
        <v>1828</v>
      </c>
      <c r="N28" s="1275">
        <v>687.2</v>
      </c>
      <c r="O28" s="1025">
        <v>20</v>
      </c>
      <c r="P28" s="1031" t="s">
        <v>1835</v>
      </c>
      <c r="Q28" s="1275">
        <v>1889.8</v>
      </c>
      <c r="R28" s="1025">
        <v>55</v>
      </c>
      <c r="S28" s="476" t="s">
        <v>1773</v>
      </c>
    </row>
    <row r="29" spans="1:19" x14ac:dyDescent="0.15">
      <c r="A29" s="467" t="s">
        <v>383</v>
      </c>
      <c r="B29" s="1036">
        <v>1551</v>
      </c>
      <c r="C29" s="1036">
        <v>852</v>
      </c>
      <c r="D29" s="1036">
        <v>874</v>
      </c>
      <c r="E29" s="1276">
        <v>3277</v>
      </c>
      <c r="F29" s="1036">
        <v>1903</v>
      </c>
      <c r="G29" s="1036">
        <v>1472</v>
      </c>
      <c r="H29" s="1036">
        <v>6959</v>
      </c>
      <c r="I29" s="1276">
        <v>10334</v>
      </c>
      <c r="J29" s="1277">
        <v>13611</v>
      </c>
      <c r="K29" s="1278">
        <v>2449.98</v>
      </c>
      <c r="L29" s="1025">
        <v>18</v>
      </c>
      <c r="M29" s="1031" t="s">
        <v>1238</v>
      </c>
      <c r="N29" s="1275">
        <v>272.22000000000003</v>
      </c>
      <c r="O29" s="1025">
        <v>2</v>
      </c>
      <c r="P29" s="1031" t="s">
        <v>1836</v>
      </c>
      <c r="Q29" s="1275">
        <v>10888.8</v>
      </c>
      <c r="R29" s="1025">
        <v>80</v>
      </c>
      <c r="S29" s="476" t="s">
        <v>359</v>
      </c>
    </row>
    <row r="30" spans="1:19" x14ac:dyDescent="0.15">
      <c r="A30" s="2025" t="s">
        <v>384</v>
      </c>
      <c r="B30" s="1036">
        <v>1904</v>
      </c>
      <c r="C30" s="1036">
        <v>1618</v>
      </c>
      <c r="D30" s="1036">
        <v>909</v>
      </c>
      <c r="E30" s="1276">
        <v>4431</v>
      </c>
      <c r="F30" s="1036">
        <v>2034</v>
      </c>
      <c r="G30" s="1036">
        <v>2274</v>
      </c>
      <c r="H30" s="1036">
        <v>8674</v>
      </c>
      <c r="I30" s="1276">
        <v>12982</v>
      </c>
      <c r="J30" s="1277">
        <v>17413</v>
      </c>
      <c r="K30" s="1278">
        <v>174.13</v>
      </c>
      <c r="L30" s="1025">
        <v>1</v>
      </c>
      <c r="M30" s="1031" t="s">
        <v>1764</v>
      </c>
      <c r="N30" s="1275">
        <v>1741.3</v>
      </c>
      <c r="O30" s="1025">
        <v>10</v>
      </c>
      <c r="P30" s="1031" t="s">
        <v>1833</v>
      </c>
      <c r="Q30" s="1275">
        <v>15497.57</v>
      </c>
      <c r="R30" s="1025">
        <v>89</v>
      </c>
      <c r="S30" s="476" t="s">
        <v>1777</v>
      </c>
    </row>
    <row r="31" spans="1:19" x14ac:dyDescent="0.15">
      <c r="A31" s="477" t="s">
        <v>385</v>
      </c>
      <c r="B31" s="479">
        <v>10483</v>
      </c>
      <c r="C31" s="479">
        <v>7386</v>
      </c>
      <c r="D31" s="479">
        <v>5853</v>
      </c>
      <c r="E31" s="480">
        <v>23722</v>
      </c>
      <c r="F31" s="1286">
        <v>7990</v>
      </c>
      <c r="G31" s="479">
        <v>11798</v>
      </c>
      <c r="H31" s="479">
        <v>39175</v>
      </c>
      <c r="I31" s="480">
        <v>58963</v>
      </c>
      <c r="J31" s="1285">
        <v>82685</v>
      </c>
      <c r="K31" s="1286">
        <v>10635.840000000002</v>
      </c>
      <c r="L31" s="1230">
        <v>2.3679717869594845</v>
      </c>
      <c r="M31" s="1068"/>
      <c r="N31" s="478">
        <v>10308.709999999999</v>
      </c>
      <c r="O31" s="1230">
        <v>2.295139306340364</v>
      </c>
      <c r="P31" s="1068"/>
      <c r="Q31" s="478">
        <v>61740.450000000004</v>
      </c>
      <c r="R31" s="1070">
        <v>13.745942371658719</v>
      </c>
      <c r="S31" s="2154"/>
    </row>
    <row r="32" spans="1:19" x14ac:dyDescent="0.15">
      <c r="A32" s="467" t="s">
        <v>386</v>
      </c>
      <c r="B32" s="1036">
        <v>1612</v>
      </c>
      <c r="C32" s="1036">
        <v>1124</v>
      </c>
      <c r="D32" s="1036">
        <v>951</v>
      </c>
      <c r="E32" s="1276">
        <v>3687</v>
      </c>
      <c r="F32" s="1036">
        <v>1290</v>
      </c>
      <c r="G32" s="1036">
        <v>2404</v>
      </c>
      <c r="H32" s="1036">
        <v>4144</v>
      </c>
      <c r="I32" s="1276">
        <v>7838</v>
      </c>
      <c r="J32" s="1277">
        <v>11525</v>
      </c>
      <c r="K32" s="1278">
        <v>1152.5</v>
      </c>
      <c r="L32" s="1025">
        <v>10</v>
      </c>
      <c r="M32" s="1031" t="s">
        <v>360</v>
      </c>
      <c r="N32" s="1275">
        <v>2074.5</v>
      </c>
      <c r="O32" s="1025">
        <v>18</v>
      </c>
      <c r="P32" s="1031" t="s">
        <v>1833</v>
      </c>
      <c r="Q32" s="1275">
        <v>8298</v>
      </c>
      <c r="R32" s="1025">
        <v>72</v>
      </c>
      <c r="S32" s="476" t="s">
        <v>1766</v>
      </c>
    </row>
    <row r="33" spans="1:19" x14ac:dyDescent="0.15">
      <c r="A33" s="2025" t="s">
        <v>387</v>
      </c>
      <c r="B33" s="1036">
        <v>385</v>
      </c>
      <c r="C33" s="1036">
        <v>565</v>
      </c>
      <c r="D33" s="1036">
        <v>502</v>
      </c>
      <c r="E33" s="1276">
        <v>1452</v>
      </c>
      <c r="F33" s="1036">
        <v>798</v>
      </c>
      <c r="G33" s="1036">
        <v>905</v>
      </c>
      <c r="H33" s="1036">
        <v>2827</v>
      </c>
      <c r="I33" s="1276">
        <v>4530</v>
      </c>
      <c r="J33" s="1277">
        <v>5982</v>
      </c>
      <c r="K33" s="1278">
        <v>1196.4000000000001</v>
      </c>
      <c r="L33" s="1025">
        <v>20</v>
      </c>
      <c r="M33" s="1031" t="s">
        <v>1238</v>
      </c>
      <c r="N33" s="1275">
        <v>1196.4000000000001</v>
      </c>
      <c r="O33" s="1025">
        <v>20</v>
      </c>
      <c r="P33" s="1031" t="s">
        <v>1110</v>
      </c>
      <c r="Q33" s="1275">
        <v>3589.2</v>
      </c>
      <c r="R33" s="1025">
        <v>60</v>
      </c>
      <c r="S33" s="476" t="s">
        <v>359</v>
      </c>
    </row>
    <row r="34" spans="1:19" x14ac:dyDescent="0.15">
      <c r="A34" s="467" t="s">
        <v>388</v>
      </c>
      <c r="B34" s="1036">
        <v>1295</v>
      </c>
      <c r="C34" s="1036">
        <v>792</v>
      </c>
      <c r="D34" s="1036">
        <v>668</v>
      </c>
      <c r="E34" s="1276">
        <v>2755</v>
      </c>
      <c r="F34" s="1036">
        <v>891</v>
      </c>
      <c r="G34" s="1036">
        <v>1243</v>
      </c>
      <c r="H34" s="1036">
        <v>4456</v>
      </c>
      <c r="I34" s="1276">
        <v>6590</v>
      </c>
      <c r="J34" s="1277">
        <v>9345</v>
      </c>
      <c r="K34" s="1278">
        <v>0</v>
      </c>
      <c r="L34" s="1025">
        <v>0</v>
      </c>
      <c r="M34" s="1031" t="s">
        <v>1598</v>
      </c>
      <c r="N34" s="1275">
        <v>186.9</v>
      </c>
      <c r="O34" s="1025">
        <v>2</v>
      </c>
      <c r="P34" s="1031" t="s">
        <v>1833</v>
      </c>
      <c r="Q34" s="1275">
        <v>9158.1</v>
      </c>
      <c r="R34" s="1025">
        <v>98</v>
      </c>
      <c r="S34" s="476" t="s">
        <v>1775</v>
      </c>
    </row>
    <row r="35" spans="1:19" x14ac:dyDescent="0.15">
      <c r="A35" s="467" t="s">
        <v>389</v>
      </c>
      <c r="B35" s="1036">
        <v>2222</v>
      </c>
      <c r="C35" s="1036">
        <v>1714</v>
      </c>
      <c r="D35" s="1036">
        <v>1073</v>
      </c>
      <c r="E35" s="1276">
        <v>5009</v>
      </c>
      <c r="F35" s="1036">
        <v>1367</v>
      </c>
      <c r="G35" s="1036">
        <v>2279</v>
      </c>
      <c r="H35" s="1036">
        <v>8288</v>
      </c>
      <c r="I35" s="1276">
        <v>11934</v>
      </c>
      <c r="J35" s="1277">
        <v>16943</v>
      </c>
      <c r="K35" s="1278">
        <v>1524.87</v>
      </c>
      <c r="L35" s="1025">
        <v>9</v>
      </c>
      <c r="M35" s="1031" t="s">
        <v>1238</v>
      </c>
      <c r="N35" s="1275">
        <v>1863.73</v>
      </c>
      <c r="O35" s="1025">
        <v>11</v>
      </c>
      <c r="P35" s="1031" t="s">
        <v>1110</v>
      </c>
      <c r="Q35" s="1275">
        <v>13554.4</v>
      </c>
      <c r="R35" s="1025">
        <v>80</v>
      </c>
      <c r="S35" s="476" t="s">
        <v>1825</v>
      </c>
    </row>
    <row r="36" spans="1:19" x14ac:dyDescent="0.15">
      <c r="A36" s="467" t="s">
        <v>390</v>
      </c>
      <c r="B36" s="1036">
        <v>1030</v>
      </c>
      <c r="C36" s="1036">
        <v>170</v>
      </c>
      <c r="D36" s="1036">
        <v>689</v>
      </c>
      <c r="E36" s="1276">
        <v>1889</v>
      </c>
      <c r="F36" s="1036">
        <v>242</v>
      </c>
      <c r="G36" s="1036">
        <v>357</v>
      </c>
      <c r="H36" s="1036">
        <v>3813</v>
      </c>
      <c r="I36" s="1276">
        <v>4412</v>
      </c>
      <c r="J36" s="1277">
        <v>6301</v>
      </c>
      <c r="K36" s="1278">
        <v>1575.25</v>
      </c>
      <c r="L36" s="1025">
        <v>25</v>
      </c>
      <c r="M36" s="1031" t="s">
        <v>1829</v>
      </c>
      <c r="N36" s="1275">
        <v>945.15</v>
      </c>
      <c r="O36" s="1025">
        <v>15</v>
      </c>
      <c r="P36" s="1031" t="s">
        <v>1837</v>
      </c>
      <c r="Q36" s="1275">
        <v>3780.6</v>
      </c>
      <c r="R36" s="1025">
        <v>60</v>
      </c>
      <c r="S36" s="476" t="s">
        <v>1825</v>
      </c>
    </row>
    <row r="37" spans="1:19" x14ac:dyDescent="0.15">
      <c r="A37" s="467" t="s">
        <v>391</v>
      </c>
      <c r="B37" s="1036">
        <v>608</v>
      </c>
      <c r="C37" s="1036">
        <v>671</v>
      </c>
      <c r="D37" s="1036">
        <v>447</v>
      </c>
      <c r="E37" s="1276">
        <v>1726</v>
      </c>
      <c r="F37" s="1036">
        <v>610</v>
      </c>
      <c r="G37" s="1036">
        <v>1061</v>
      </c>
      <c r="H37" s="1036">
        <v>3057</v>
      </c>
      <c r="I37" s="1276">
        <v>4728</v>
      </c>
      <c r="J37" s="1277">
        <v>6454</v>
      </c>
      <c r="K37" s="1278">
        <v>322.7</v>
      </c>
      <c r="L37" s="1025">
        <v>5</v>
      </c>
      <c r="M37" s="1031" t="s">
        <v>1769</v>
      </c>
      <c r="N37" s="1275">
        <v>645.4</v>
      </c>
      <c r="O37" s="1025">
        <v>10</v>
      </c>
      <c r="P37" s="1031" t="s">
        <v>1774</v>
      </c>
      <c r="Q37" s="1275">
        <v>5485.9</v>
      </c>
      <c r="R37" s="1025">
        <v>85</v>
      </c>
      <c r="S37" s="476" t="s">
        <v>1619</v>
      </c>
    </row>
    <row r="38" spans="1:19" x14ac:dyDescent="0.15">
      <c r="A38" s="467" t="s">
        <v>392</v>
      </c>
      <c r="B38" s="1036">
        <v>907</v>
      </c>
      <c r="C38" s="1036">
        <v>817</v>
      </c>
      <c r="D38" s="1036">
        <v>492</v>
      </c>
      <c r="E38" s="1276">
        <v>2216</v>
      </c>
      <c r="F38" s="1036">
        <v>1362</v>
      </c>
      <c r="G38" s="1036">
        <v>1373</v>
      </c>
      <c r="H38" s="1036">
        <v>3730</v>
      </c>
      <c r="I38" s="1276">
        <v>6465</v>
      </c>
      <c r="J38" s="1277">
        <v>8681</v>
      </c>
      <c r="K38" s="1278">
        <v>4340.5</v>
      </c>
      <c r="L38" s="1025">
        <v>50</v>
      </c>
      <c r="M38" s="1031" t="s">
        <v>1770</v>
      </c>
      <c r="N38" s="1275">
        <v>1302.1500000000001</v>
      </c>
      <c r="O38" s="1025">
        <v>15</v>
      </c>
      <c r="P38" s="1031" t="s">
        <v>1773</v>
      </c>
      <c r="Q38" s="1275">
        <v>3038.35</v>
      </c>
      <c r="R38" s="1025">
        <v>35</v>
      </c>
      <c r="S38" s="476" t="s">
        <v>1825</v>
      </c>
    </row>
    <row r="39" spans="1:19" x14ac:dyDescent="0.15">
      <c r="A39" s="467" t="s">
        <v>393</v>
      </c>
      <c r="B39" s="1036">
        <v>2424</v>
      </c>
      <c r="C39" s="1036">
        <v>1533</v>
      </c>
      <c r="D39" s="1036">
        <v>1031</v>
      </c>
      <c r="E39" s="1276">
        <v>4988</v>
      </c>
      <c r="F39" s="1036">
        <v>1430</v>
      </c>
      <c r="G39" s="1036">
        <v>2176</v>
      </c>
      <c r="H39" s="1036">
        <v>8860</v>
      </c>
      <c r="I39" s="1276">
        <v>12466</v>
      </c>
      <c r="J39" s="1277">
        <v>17454</v>
      </c>
      <c r="K39" s="1278">
        <v>523.62</v>
      </c>
      <c r="L39" s="1025">
        <v>3</v>
      </c>
      <c r="M39" s="1031" t="s">
        <v>1238</v>
      </c>
      <c r="N39" s="1275">
        <v>2094.48</v>
      </c>
      <c r="O39" s="1025">
        <v>12</v>
      </c>
      <c r="P39" s="1031" t="s">
        <v>1240</v>
      </c>
      <c r="Q39" s="1275">
        <v>14835.9</v>
      </c>
      <c r="R39" s="1025">
        <v>85</v>
      </c>
      <c r="S39" s="476" t="s">
        <v>1238</v>
      </c>
    </row>
    <row r="40" spans="1:19" x14ac:dyDescent="0.15">
      <c r="A40" s="477" t="s">
        <v>394</v>
      </c>
      <c r="B40" s="479">
        <v>6183</v>
      </c>
      <c r="C40" s="479">
        <v>7694</v>
      </c>
      <c r="D40" s="479">
        <v>16484</v>
      </c>
      <c r="E40" s="480">
        <v>30361</v>
      </c>
      <c r="F40" s="1286">
        <v>5874</v>
      </c>
      <c r="G40" s="479">
        <v>6905</v>
      </c>
      <c r="H40" s="479">
        <v>29631</v>
      </c>
      <c r="I40" s="480">
        <v>42410</v>
      </c>
      <c r="J40" s="1285">
        <v>72771</v>
      </c>
      <c r="K40" s="1286">
        <v>27127.27</v>
      </c>
      <c r="L40" s="1230">
        <v>6.0396367392920913</v>
      </c>
      <c r="M40" s="1068"/>
      <c r="N40" s="478">
        <v>7655.2949999999992</v>
      </c>
      <c r="O40" s="1230">
        <v>1.7043809027638626</v>
      </c>
      <c r="P40" s="1068"/>
      <c r="Q40" s="478">
        <v>37988.434999999998</v>
      </c>
      <c r="R40" s="1230">
        <v>8.4577750615601772</v>
      </c>
      <c r="S40" s="2154"/>
    </row>
    <row r="41" spans="1:19" x14ac:dyDescent="0.15">
      <c r="A41" s="467" t="s">
        <v>395</v>
      </c>
      <c r="B41" s="1036">
        <v>1885</v>
      </c>
      <c r="C41" s="1036">
        <v>3121</v>
      </c>
      <c r="D41" s="1036">
        <v>7542</v>
      </c>
      <c r="E41" s="1276">
        <v>12548</v>
      </c>
      <c r="F41" s="1036">
        <v>1735</v>
      </c>
      <c r="G41" s="1036">
        <v>2953</v>
      </c>
      <c r="H41" s="1036">
        <v>9042</v>
      </c>
      <c r="I41" s="1276">
        <v>13730</v>
      </c>
      <c r="J41" s="1277">
        <v>26278</v>
      </c>
      <c r="K41" s="1278">
        <v>14190.12</v>
      </c>
      <c r="L41" s="1025">
        <v>54</v>
      </c>
      <c r="M41" s="1031" t="s">
        <v>1238</v>
      </c>
      <c r="N41" s="1275">
        <v>2890.58</v>
      </c>
      <c r="O41" s="1025">
        <v>11</v>
      </c>
      <c r="P41" s="1031" t="s">
        <v>1240</v>
      </c>
      <c r="Q41" s="1275">
        <v>9197.2999999999993</v>
      </c>
      <c r="R41" s="1025">
        <v>35</v>
      </c>
      <c r="S41" s="476" t="s">
        <v>1238</v>
      </c>
    </row>
    <row r="42" spans="1:19" x14ac:dyDescent="0.15">
      <c r="A42" s="467" t="s">
        <v>396</v>
      </c>
      <c r="B42" s="1036">
        <v>296</v>
      </c>
      <c r="C42" s="1036">
        <v>540</v>
      </c>
      <c r="D42" s="1036">
        <v>486</v>
      </c>
      <c r="E42" s="1276">
        <v>1322</v>
      </c>
      <c r="F42" s="1036">
        <v>321</v>
      </c>
      <c r="G42" s="1036">
        <v>658</v>
      </c>
      <c r="H42" s="1036">
        <v>1317</v>
      </c>
      <c r="I42" s="1276">
        <v>2296</v>
      </c>
      <c r="J42" s="1277">
        <v>3618</v>
      </c>
      <c r="K42" s="1278">
        <v>1266.3</v>
      </c>
      <c r="L42" s="1025">
        <v>35</v>
      </c>
      <c r="M42" s="1031" t="s">
        <v>360</v>
      </c>
      <c r="N42" s="1275">
        <v>904.5</v>
      </c>
      <c r="O42" s="1025">
        <v>25</v>
      </c>
      <c r="P42" s="1031" t="s">
        <v>1838</v>
      </c>
      <c r="Q42" s="1275">
        <v>1447.2</v>
      </c>
      <c r="R42" s="1025">
        <v>40</v>
      </c>
      <c r="S42" s="476" t="s">
        <v>1287</v>
      </c>
    </row>
    <row r="43" spans="1:19" x14ac:dyDescent="0.15">
      <c r="A43" s="467" t="s">
        <v>397</v>
      </c>
      <c r="B43" s="1036">
        <v>673</v>
      </c>
      <c r="C43" s="1036">
        <v>466</v>
      </c>
      <c r="D43" s="1036">
        <v>1554</v>
      </c>
      <c r="E43" s="1276">
        <v>2693</v>
      </c>
      <c r="F43" s="1036">
        <v>777</v>
      </c>
      <c r="G43" s="1036">
        <v>932</v>
      </c>
      <c r="H43" s="1036">
        <v>3057</v>
      </c>
      <c r="I43" s="1276">
        <v>4766</v>
      </c>
      <c r="J43" s="1277">
        <v>7459</v>
      </c>
      <c r="K43" s="1278">
        <v>1491.8</v>
      </c>
      <c r="L43" s="1025">
        <v>20</v>
      </c>
      <c r="M43" s="1031" t="s">
        <v>1238</v>
      </c>
      <c r="N43" s="1275">
        <v>745.9</v>
      </c>
      <c r="O43" s="1025">
        <v>10</v>
      </c>
      <c r="P43" s="1031" t="s">
        <v>1772</v>
      </c>
      <c r="Q43" s="1275">
        <v>5221.3</v>
      </c>
      <c r="R43" s="1025">
        <v>70</v>
      </c>
      <c r="S43" s="476" t="s">
        <v>1825</v>
      </c>
    </row>
    <row r="44" spans="1:19" x14ac:dyDescent="0.15">
      <c r="A44" s="467" t="s">
        <v>398</v>
      </c>
      <c r="B44" s="1036">
        <v>937</v>
      </c>
      <c r="C44" s="1036">
        <v>639</v>
      </c>
      <c r="D44" s="1036">
        <v>2309</v>
      </c>
      <c r="E44" s="1276">
        <v>3885</v>
      </c>
      <c r="F44" s="1036">
        <v>533</v>
      </c>
      <c r="G44" s="1036">
        <v>427</v>
      </c>
      <c r="H44" s="1036">
        <v>2110</v>
      </c>
      <c r="I44" s="1276">
        <v>3070</v>
      </c>
      <c r="J44" s="1277">
        <v>6955</v>
      </c>
      <c r="K44" s="1278">
        <v>2016.95</v>
      </c>
      <c r="L44" s="1025">
        <v>29</v>
      </c>
      <c r="M44" s="1031" t="s">
        <v>1830</v>
      </c>
      <c r="N44" s="1275">
        <v>0</v>
      </c>
      <c r="O44" s="1025">
        <v>0</v>
      </c>
      <c r="P44" s="1031"/>
      <c r="Q44" s="1275">
        <v>4938.05</v>
      </c>
      <c r="R44" s="1025">
        <v>71</v>
      </c>
      <c r="S44" s="476" t="s">
        <v>1830</v>
      </c>
    </row>
    <row r="45" spans="1:19" x14ac:dyDescent="0.15">
      <c r="A45" s="467" t="s">
        <v>399</v>
      </c>
      <c r="B45" s="1036">
        <v>217</v>
      </c>
      <c r="C45" s="1036">
        <v>310</v>
      </c>
      <c r="D45" s="1036">
        <v>984</v>
      </c>
      <c r="E45" s="1276">
        <v>1511</v>
      </c>
      <c r="F45" s="1036">
        <v>227</v>
      </c>
      <c r="G45" s="1036">
        <v>274</v>
      </c>
      <c r="H45" s="1036">
        <v>1046</v>
      </c>
      <c r="I45" s="1276">
        <v>1547</v>
      </c>
      <c r="J45" s="1277">
        <v>3058</v>
      </c>
      <c r="K45" s="1278">
        <v>917.4</v>
      </c>
      <c r="L45" s="1025">
        <v>30</v>
      </c>
      <c r="M45" s="1031" t="s">
        <v>360</v>
      </c>
      <c r="N45" s="1275">
        <v>305.8</v>
      </c>
      <c r="O45" s="1025">
        <v>10</v>
      </c>
      <c r="P45" s="1031" t="s">
        <v>1839</v>
      </c>
      <c r="Q45" s="1275">
        <v>1834.8</v>
      </c>
      <c r="R45" s="1025">
        <v>60</v>
      </c>
      <c r="S45" s="476" t="s">
        <v>1238</v>
      </c>
    </row>
    <row r="46" spans="1:19" x14ac:dyDescent="0.15">
      <c r="A46" s="467" t="s">
        <v>400</v>
      </c>
      <c r="B46" s="1036">
        <v>155</v>
      </c>
      <c r="C46" s="1036">
        <v>191</v>
      </c>
      <c r="D46" s="1036">
        <v>336</v>
      </c>
      <c r="E46" s="1276">
        <v>682</v>
      </c>
      <c r="F46" s="1036">
        <v>161</v>
      </c>
      <c r="G46" s="1036">
        <v>113</v>
      </c>
      <c r="H46" s="1036">
        <v>754</v>
      </c>
      <c r="I46" s="1276">
        <v>1028</v>
      </c>
      <c r="J46" s="1277">
        <v>1710</v>
      </c>
      <c r="K46" s="1278">
        <v>136.80000000000001</v>
      </c>
      <c r="L46" s="1025">
        <v>8</v>
      </c>
      <c r="M46" s="1031" t="s">
        <v>1771</v>
      </c>
      <c r="N46" s="1275">
        <v>119.7</v>
      </c>
      <c r="O46" s="1025">
        <v>7</v>
      </c>
      <c r="P46" s="1031" t="s">
        <v>1840</v>
      </c>
      <c r="Q46" s="1275">
        <v>1453.5</v>
      </c>
      <c r="R46" s="1025">
        <v>85</v>
      </c>
      <c r="S46" s="476" t="s">
        <v>1825</v>
      </c>
    </row>
    <row r="47" spans="1:19" x14ac:dyDescent="0.15">
      <c r="A47" s="467" t="s">
        <v>401</v>
      </c>
      <c r="B47" s="1036">
        <v>673</v>
      </c>
      <c r="C47" s="1036">
        <v>756</v>
      </c>
      <c r="D47" s="1036">
        <v>829</v>
      </c>
      <c r="E47" s="1276">
        <v>2258</v>
      </c>
      <c r="F47" s="1036">
        <v>507</v>
      </c>
      <c r="G47" s="1036">
        <v>663</v>
      </c>
      <c r="H47" s="1036">
        <v>1647</v>
      </c>
      <c r="I47" s="1276">
        <v>2817</v>
      </c>
      <c r="J47" s="1277">
        <v>5075</v>
      </c>
      <c r="K47" s="1278">
        <v>1522.5</v>
      </c>
      <c r="L47" s="1025">
        <v>30</v>
      </c>
      <c r="M47" s="1031" t="s">
        <v>1238</v>
      </c>
      <c r="N47" s="1275">
        <v>11.164999999999999</v>
      </c>
      <c r="O47" s="1025">
        <v>0.22</v>
      </c>
      <c r="P47" s="1031" t="s">
        <v>1763</v>
      </c>
      <c r="Q47" s="1275">
        <v>3541.335</v>
      </c>
      <c r="R47" s="1025">
        <v>69.78</v>
      </c>
      <c r="S47" s="476" t="s">
        <v>1287</v>
      </c>
    </row>
    <row r="48" spans="1:19" x14ac:dyDescent="0.15">
      <c r="A48" s="467" t="s">
        <v>952</v>
      </c>
      <c r="B48" s="1036">
        <v>495</v>
      </c>
      <c r="C48" s="1036">
        <v>782</v>
      </c>
      <c r="D48" s="1036">
        <v>1136</v>
      </c>
      <c r="E48" s="1276">
        <v>2413</v>
      </c>
      <c r="F48" s="1036">
        <v>595</v>
      </c>
      <c r="G48" s="1036">
        <v>792</v>
      </c>
      <c r="H48" s="1036">
        <v>3187</v>
      </c>
      <c r="I48" s="1276">
        <v>4574</v>
      </c>
      <c r="J48" s="1277">
        <v>6987</v>
      </c>
      <c r="K48" s="1278">
        <v>2096.1</v>
      </c>
      <c r="L48" s="1025">
        <v>30</v>
      </c>
      <c r="M48" s="1031" t="s">
        <v>1831</v>
      </c>
      <c r="N48" s="1275">
        <v>2096.1</v>
      </c>
      <c r="O48" s="1025">
        <v>30</v>
      </c>
      <c r="P48" s="1031" t="s">
        <v>1776</v>
      </c>
      <c r="Q48" s="1275">
        <v>2794.8</v>
      </c>
      <c r="R48" s="1025">
        <v>40</v>
      </c>
      <c r="S48" s="476" t="s">
        <v>1825</v>
      </c>
    </row>
    <row r="49" spans="1:19" x14ac:dyDescent="0.15">
      <c r="A49" s="467" t="s">
        <v>403</v>
      </c>
      <c r="B49" s="1036">
        <v>852</v>
      </c>
      <c r="C49" s="1036">
        <v>889</v>
      </c>
      <c r="D49" s="1036">
        <v>1308</v>
      </c>
      <c r="E49" s="1276">
        <v>3049</v>
      </c>
      <c r="F49" s="1036">
        <v>1018</v>
      </c>
      <c r="G49" s="1036">
        <v>93</v>
      </c>
      <c r="H49" s="1036">
        <v>7471</v>
      </c>
      <c r="I49" s="1276">
        <v>8582</v>
      </c>
      <c r="J49" s="1277">
        <v>11631</v>
      </c>
      <c r="K49" s="1278">
        <v>3489.3</v>
      </c>
      <c r="L49" s="1025">
        <v>30</v>
      </c>
      <c r="M49" s="1031" t="s">
        <v>359</v>
      </c>
      <c r="N49" s="1275">
        <v>581.54999999999995</v>
      </c>
      <c r="O49" s="1025">
        <v>5</v>
      </c>
      <c r="P49" s="1031" t="s">
        <v>1838</v>
      </c>
      <c r="Q49" s="1275">
        <v>7560.15</v>
      </c>
      <c r="R49" s="1025">
        <v>65</v>
      </c>
      <c r="S49" s="476" t="s">
        <v>359</v>
      </c>
    </row>
    <row r="50" spans="1:19" x14ac:dyDescent="0.15">
      <c r="A50" s="371"/>
      <c r="B50" s="1036"/>
      <c r="C50" s="372"/>
      <c r="D50" s="372"/>
      <c r="E50" s="374"/>
      <c r="F50" s="1275"/>
      <c r="G50" s="372"/>
      <c r="H50" s="372"/>
      <c r="I50" s="374"/>
      <c r="J50" s="375"/>
      <c r="K50" s="270"/>
      <c r="L50" s="269"/>
      <c r="M50" s="376"/>
      <c r="N50" s="373"/>
      <c r="O50" s="269"/>
      <c r="P50" s="377"/>
      <c r="Q50" s="373"/>
      <c r="R50" s="269"/>
      <c r="S50" s="2155"/>
    </row>
    <row r="51" spans="1:19" ht="14" thickBot="1" x14ac:dyDescent="0.2">
      <c r="A51" s="378" t="s">
        <v>404</v>
      </c>
      <c r="B51" s="379">
        <v>55540</v>
      </c>
      <c r="C51" s="379">
        <v>41920</v>
      </c>
      <c r="D51" s="379">
        <v>50517</v>
      </c>
      <c r="E51" s="380">
        <v>147977</v>
      </c>
      <c r="F51" s="381">
        <v>44415</v>
      </c>
      <c r="G51" s="379">
        <v>53700</v>
      </c>
      <c r="H51" s="379">
        <v>203062</v>
      </c>
      <c r="I51" s="382">
        <v>301177</v>
      </c>
      <c r="J51" s="383">
        <v>449154</v>
      </c>
      <c r="K51" s="384">
        <v>82605.61</v>
      </c>
      <c r="L51" s="2419">
        <v>18.391378012886449</v>
      </c>
      <c r="M51" s="385" t="s">
        <v>1238</v>
      </c>
      <c r="N51" s="384">
        <v>61561.504999999997</v>
      </c>
      <c r="O51" s="2420">
        <v>13.706101916046611</v>
      </c>
      <c r="P51" s="386" t="s">
        <v>1833</v>
      </c>
      <c r="Q51" s="384">
        <v>304986.88500000001</v>
      </c>
      <c r="R51" s="2420">
        <v>67.902520071066945</v>
      </c>
      <c r="S51" s="2156" t="s">
        <v>1239</v>
      </c>
    </row>
    <row r="52" spans="1:19" ht="14" thickTop="1" x14ac:dyDescent="0.15">
      <c r="A52" s="15" t="s">
        <v>1913</v>
      </c>
    </row>
    <row r="53" spans="1:19" x14ac:dyDescent="0.15">
      <c r="A53" s="19" t="s">
        <v>1843</v>
      </c>
    </row>
    <row r="54" spans="1:19" ht="25.5" customHeight="1" x14ac:dyDescent="0.15">
      <c r="A54" s="3013" t="s">
        <v>1767</v>
      </c>
      <c r="B54" s="3014"/>
      <c r="C54" s="3014"/>
      <c r="D54" s="3014"/>
      <c r="E54" s="3014"/>
      <c r="F54" s="3014"/>
      <c r="G54" s="3014"/>
      <c r="H54" s="3014"/>
      <c r="I54" s="3014"/>
      <c r="J54" s="3014"/>
      <c r="K54" s="3014"/>
      <c r="L54" s="3014"/>
      <c r="M54" s="3014"/>
      <c r="N54" s="3014"/>
      <c r="O54" s="3014"/>
      <c r="P54" s="3014"/>
    </row>
    <row r="56" spans="1:19" x14ac:dyDescent="0.15">
      <c r="E56" s="210"/>
      <c r="F56" s="210"/>
      <c r="J56" s="210"/>
    </row>
    <row r="57" spans="1:19" x14ac:dyDescent="0.15">
      <c r="E57" s="210"/>
      <c r="H57" s="210"/>
      <c r="J57" s="439"/>
    </row>
    <row r="58" spans="1:19" x14ac:dyDescent="0.15">
      <c r="B58" s="210"/>
      <c r="C58" s="387"/>
      <c r="F58" s="210"/>
      <c r="J58" s="210"/>
      <c r="K58" s="19"/>
      <c r="L58" s="19"/>
    </row>
    <row r="59" spans="1:19" x14ac:dyDescent="0.15">
      <c r="F59" s="210"/>
      <c r="K59" s="2422"/>
    </row>
    <row r="60" spans="1:19" x14ac:dyDescent="0.15">
      <c r="B60" s="19"/>
      <c r="C60" s="19"/>
      <c r="D60" s="19"/>
      <c r="F60" s="210"/>
      <c r="J60" s="2172"/>
      <c r="K60" s="2422"/>
    </row>
    <row r="61" spans="1:19" x14ac:dyDescent="0.15">
      <c r="E61" s="2335"/>
      <c r="F61" s="387"/>
      <c r="J61" s="2172"/>
      <c r="K61" s="2422"/>
    </row>
    <row r="62" spans="1:19" x14ac:dyDescent="0.15">
      <c r="E62" s="2335"/>
      <c r="F62" s="387"/>
      <c r="J62" s="2172"/>
      <c r="K62" s="2422"/>
    </row>
    <row r="63" spans="1:19" x14ac:dyDescent="0.15">
      <c r="E63" s="2336"/>
      <c r="F63" s="387"/>
      <c r="J63" s="2172"/>
      <c r="K63" s="2422"/>
    </row>
    <row r="64" spans="1:19" x14ac:dyDescent="0.15">
      <c r="E64" s="3017"/>
      <c r="F64" s="387"/>
      <c r="J64" s="2172"/>
      <c r="K64" s="2422"/>
    </row>
    <row r="65" spans="5:11" x14ac:dyDescent="0.15">
      <c r="E65" s="3017"/>
      <c r="F65" s="387"/>
      <c r="K65" s="2422"/>
    </row>
    <row r="66" spans="5:11" x14ac:dyDescent="0.15">
      <c r="E66" s="3017"/>
      <c r="F66" s="387"/>
      <c r="K66" s="2422"/>
    </row>
    <row r="67" spans="5:11" x14ac:dyDescent="0.15">
      <c r="E67" s="3017"/>
      <c r="F67" s="387"/>
      <c r="J67" s="2172"/>
      <c r="K67" s="2422"/>
    </row>
    <row r="68" spans="5:11" x14ac:dyDescent="0.15">
      <c r="E68" s="3017"/>
      <c r="F68" s="387"/>
      <c r="K68" s="2172"/>
    </row>
    <row r="69" spans="5:11" x14ac:dyDescent="0.15">
      <c r="E69" s="2336"/>
      <c r="F69" s="387"/>
      <c r="J69" s="2172"/>
      <c r="K69" s="2172"/>
    </row>
    <row r="70" spans="5:11" x14ac:dyDescent="0.15">
      <c r="E70" s="2336"/>
      <c r="F70" s="387"/>
      <c r="K70" s="2422"/>
    </row>
    <row r="71" spans="5:11" x14ac:dyDescent="0.15">
      <c r="E71" s="3017"/>
      <c r="F71" s="387"/>
      <c r="K71" s="2172"/>
    </row>
    <row r="72" spans="5:11" x14ac:dyDescent="0.15">
      <c r="E72" s="3017"/>
      <c r="F72" s="387"/>
      <c r="J72" s="2172"/>
      <c r="K72" s="2172"/>
    </row>
    <row r="73" spans="5:11" x14ac:dyDescent="0.15">
      <c r="E73" s="3017"/>
      <c r="F73" s="387"/>
      <c r="K73" s="2422"/>
    </row>
    <row r="74" spans="5:11" x14ac:dyDescent="0.15">
      <c r="E74" s="3017"/>
      <c r="F74" s="387"/>
      <c r="K74" s="2422"/>
    </row>
    <row r="75" spans="5:11" x14ac:dyDescent="0.15">
      <c r="E75" s="3017"/>
      <c r="F75" s="387"/>
      <c r="K75" s="2422"/>
    </row>
    <row r="76" spans="5:11" x14ac:dyDescent="0.15">
      <c r="E76" s="3017"/>
      <c r="F76" s="387"/>
      <c r="K76" s="2172"/>
    </row>
    <row r="77" spans="5:11" x14ac:dyDescent="0.15">
      <c r="E77" s="3017"/>
      <c r="F77" s="387"/>
      <c r="J77" s="2172"/>
      <c r="K77" s="2422"/>
    </row>
    <row r="78" spans="5:11" x14ac:dyDescent="0.15">
      <c r="E78" s="3017"/>
      <c r="F78" s="387"/>
      <c r="K78" s="2422"/>
    </row>
    <row r="79" spans="5:11" x14ac:dyDescent="0.15">
      <c r="E79" s="3017"/>
      <c r="F79" s="387"/>
      <c r="K79" s="2422"/>
    </row>
    <row r="80" spans="5:11" x14ac:dyDescent="0.15">
      <c r="E80" s="3017"/>
      <c r="F80" s="387"/>
      <c r="K80" s="2422"/>
    </row>
    <row r="81" spans="5:12" x14ac:dyDescent="0.15">
      <c r="E81" s="3017"/>
      <c r="F81" s="387"/>
      <c r="K81" s="2422"/>
    </row>
    <row r="82" spans="5:12" x14ac:dyDescent="0.15">
      <c r="E82" s="3017"/>
      <c r="F82" s="387"/>
      <c r="J82" s="2172"/>
      <c r="K82" s="2172"/>
    </row>
    <row r="83" spans="5:12" x14ac:dyDescent="0.15">
      <c r="E83" s="3017"/>
      <c r="F83" s="387"/>
      <c r="K83" s="2422"/>
    </row>
    <row r="84" spans="5:12" x14ac:dyDescent="0.15">
      <c r="E84" s="2335"/>
      <c r="F84" s="387"/>
      <c r="K84" s="2422"/>
    </row>
    <row r="85" spans="5:12" x14ac:dyDescent="0.15">
      <c r="E85" s="2336"/>
      <c r="F85" s="387"/>
      <c r="K85" s="2422"/>
    </row>
    <row r="86" spans="5:12" x14ac:dyDescent="0.15">
      <c r="E86" s="1"/>
      <c r="F86" s="387"/>
      <c r="K86" s="2172"/>
    </row>
    <row r="87" spans="5:12" ht="15" customHeight="1" x14ac:dyDescent="0.15">
      <c r="E87" s="3017"/>
      <c r="F87" s="387"/>
      <c r="J87" s="2172"/>
      <c r="K87" s="2422"/>
    </row>
    <row r="88" spans="5:12" ht="15" customHeight="1" x14ac:dyDescent="0.15">
      <c r="E88" s="3017"/>
      <c r="F88" s="387"/>
      <c r="K88" s="2422"/>
    </row>
    <row r="89" spans="5:12" ht="15" customHeight="1" x14ac:dyDescent="0.15">
      <c r="E89" s="3017"/>
      <c r="F89" s="387"/>
      <c r="K89" s="2422"/>
    </row>
    <row r="90" spans="5:12" ht="15" customHeight="1" x14ac:dyDescent="0.15">
      <c r="E90" s="3017"/>
      <c r="F90" s="387"/>
      <c r="K90" s="2422"/>
    </row>
    <row r="91" spans="5:12" x14ac:dyDescent="0.15">
      <c r="E91" s="3017"/>
      <c r="F91" s="387"/>
      <c r="K91" s="2422"/>
    </row>
    <row r="92" spans="5:12" x14ac:dyDescent="0.15">
      <c r="E92" s="3017"/>
      <c r="F92" s="387"/>
      <c r="K92" s="2422"/>
    </row>
    <row r="93" spans="5:12" x14ac:dyDescent="0.15">
      <c r="E93" s="2336"/>
      <c r="F93" s="387"/>
      <c r="K93" s="2422"/>
    </row>
    <row r="94" spans="5:12" x14ac:dyDescent="0.15">
      <c r="K94" s="2172"/>
    </row>
    <row r="95" spans="5:12" x14ac:dyDescent="0.15">
      <c r="K95" s="2423"/>
      <c r="L95" s="19"/>
    </row>
    <row r="96" spans="5:12" x14ac:dyDescent="0.15">
      <c r="K96" s="2172"/>
    </row>
  </sheetData>
  <mergeCells count="13">
    <mergeCell ref="A1:S1"/>
    <mergeCell ref="A2:S2"/>
    <mergeCell ref="A3:S3"/>
    <mergeCell ref="K6:M6"/>
    <mergeCell ref="N6:P6"/>
    <mergeCell ref="Q6:S6"/>
    <mergeCell ref="A54:P54"/>
    <mergeCell ref="K5:S5"/>
    <mergeCell ref="E64:E68"/>
    <mergeCell ref="E71:E83"/>
    <mergeCell ref="E87:E92"/>
    <mergeCell ref="B5:E5"/>
    <mergeCell ref="F5:I5"/>
  </mergeCells>
  <phoneticPr fontId="13" type="noConversion"/>
  <pageMargins left="0.39370078740157499" right="0.39370078740157499" top="0.59055118110236204" bottom="0.59055118110236204" header="0" footer="0"/>
  <pageSetup scale="75" orientation="landscape" horizontalDpi="4294967293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F3FB8-CF6C-2640-846E-6CA71E210552}">
  <dimension ref="A1:G53"/>
  <sheetViews>
    <sheetView workbookViewId="0">
      <selection activeCell="D15" sqref="D15"/>
    </sheetView>
  </sheetViews>
  <sheetFormatPr baseColWidth="10" defaultColWidth="11.5" defaultRowHeight="13" x14ac:dyDescent="0.15"/>
  <cols>
    <col min="1" max="1" width="29.5" customWidth="1"/>
    <col min="2" max="2" width="19.1640625" customWidth="1"/>
    <col min="3" max="3" width="18.5" customWidth="1"/>
    <col min="4" max="4" width="24.33203125" customWidth="1"/>
  </cols>
  <sheetData>
    <row r="1" spans="1:7" ht="16" x14ac:dyDescent="0.2">
      <c r="A1" s="3021" t="s">
        <v>331</v>
      </c>
      <c r="B1" s="3021"/>
      <c r="C1" s="3021"/>
      <c r="D1" s="3021"/>
    </row>
    <row r="2" spans="1:7" x14ac:dyDescent="0.15">
      <c r="A2" s="2778" t="s">
        <v>445</v>
      </c>
      <c r="B2" s="2778"/>
      <c r="C2" s="2778"/>
      <c r="D2" s="2778"/>
    </row>
    <row r="3" spans="1:7" ht="14" thickBot="1" x14ac:dyDescent="0.2">
      <c r="A3" s="3022" t="s">
        <v>1927</v>
      </c>
      <c r="B3" s="3022"/>
      <c r="C3" s="3022"/>
      <c r="D3" s="3022"/>
    </row>
    <row r="4" spans="1:7" ht="14" thickTop="1" x14ac:dyDescent="0.15">
      <c r="A4" s="1967"/>
      <c r="B4" s="3028"/>
      <c r="C4" s="3028"/>
      <c r="D4" s="3029"/>
    </row>
    <row r="5" spans="1:7" x14ac:dyDescent="0.15">
      <c r="A5" s="416"/>
      <c r="B5" s="3030" t="s">
        <v>1778</v>
      </c>
      <c r="C5" s="3030"/>
      <c r="D5" s="3031"/>
    </row>
    <row r="6" spans="1:7" ht="12.75" customHeight="1" x14ac:dyDescent="0.15">
      <c r="A6" s="417" t="s">
        <v>334</v>
      </c>
      <c r="B6" s="3032" t="s">
        <v>1535</v>
      </c>
      <c r="C6" s="3033" t="s">
        <v>1536</v>
      </c>
      <c r="D6" s="3027" t="s">
        <v>1534</v>
      </c>
    </row>
    <row r="7" spans="1:7" x14ac:dyDescent="0.15">
      <c r="A7" s="416" t="s">
        <v>1227</v>
      </c>
      <c r="B7" s="3032"/>
      <c r="C7" s="3034"/>
      <c r="D7" s="3027"/>
    </row>
    <row r="8" spans="1:7" ht="16" x14ac:dyDescent="0.2">
      <c r="A8" s="497"/>
      <c r="B8" s="2346">
        <v>2019</v>
      </c>
      <c r="C8" s="2347">
        <v>2019</v>
      </c>
      <c r="D8" s="2348">
        <v>2019</v>
      </c>
    </row>
    <row r="9" spans="1:7" x14ac:dyDescent="0.15">
      <c r="A9" s="2338" t="s">
        <v>363</v>
      </c>
      <c r="B9" s="2085">
        <v>232671</v>
      </c>
      <c r="C9" s="2085">
        <v>238890</v>
      </c>
      <c r="D9" s="2339">
        <v>102.67287285480356</v>
      </c>
      <c r="G9" s="19"/>
    </row>
    <row r="10" spans="1:7" x14ac:dyDescent="0.15">
      <c r="A10" s="2340" t="s">
        <v>364</v>
      </c>
      <c r="B10" s="468">
        <v>23977</v>
      </c>
      <c r="C10" s="468">
        <v>26059</v>
      </c>
      <c r="D10" s="2341">
        <v>108.68332151645326</v>
      </c>
    </row>
    <row r="11" spans="1:7" x14ac:dyDescent="0.15">
      <c r="A11" s="2340" t="s">
        <v>365</v>
      </c>
      <c r="B11" s="468">
        <v>30201</v>
      </c>
      <c r="C11" s="468">
        <v>29977</v>
      </c>
      <c r="D11" s="2341">
        <v>99.258302705208436</v>
      </c>
    </row>
    <row r="12" spans="1:7" x14ac:dyDescent="0.15">
      <c r="A12" s="2340" t="s">
        <v>366</v>
      </c>
      <c r="B12" s="468">
        <v>16241</v>
      </c>
      <c r="C12" s="468">
        <v>15127</v>
      </c>
      <c r="D12" s="2341">
        <v>93.140816452188901</v>
      </c>
    </row>
    <row r="13" spans="1:7" x14ac:dyDescent="0.15">
      <c r="A13" s="2340" t="s">
        <v>367</v>
      </c>
      <c r="B13" s="468">
        <v>21591</v>
      </c>
      <c r="C13" s="468">
        <v>21891</v>
      </c>
      <c r="D13" s="2341">
        <v>101.38946783381965</v>
      </c>
    </row>
    <row r="14" spans="1:7" x14ac:dyDescent="0.15">
      <c r="A14" s="2340" t="s">
        <v>368</v>
      </c>
      <c r="B14" s="468">
        <v>10204</v>
      </c>
      <c r="C14" s="468">
        <v>11845</v>
      </c>
      <c r="D14" s="2341">
        <v>116.08192865542924</v>
      </c>
    </row>
    <row r="15" spans="1:7" x14ac:dyDescent="0.15">
      <c r="A15" s="2340" t="s">
        <v>369</v>
      </c>
      <c r="B15" s="468">
        <v>21525</v>
      </c>
      <c r="C15" s="468">
        <v>20903</v>
      </c>
      <c r="D15" s="2341">
        <v>97.110336817653888</v>
      </c>
    </row>
    <row r="16" spans="1:7" x14ac:dyDescent="0.15">
      <c r="A16" s="2340" t="s">
        <v>370</v>
      </c>
      <c r="B16" s="468">
        <v>4953</v>
      </c>
      <c r="C16" s="468">
        <v>5613</v>
      </c>
      <c r="D16" s="2341">
        <v>113.32525741974561</v>
      </c>
    </row>
    <row r="17" spans="1:4" x14ac:dyDescent="0.15">
      <c r="A17" s="2340" t="s">
        <v>371</v>
      </c>
      <c r="B17" s="468">
        <v>7158</v>
      </c>
      <c r="C17" s="468">
        <v>7198</v>
      </c>
      <c r="D17" s="2341">
        <v>100.55881531153955</v>
      </c>
    </row>
    <row r="18" spans="1:4" x14ac:dyDescent="0.15">
      <c r="A18" s="2340" t="s">
        <v>949</v>
      </c>
      <c r="B18" s="468">
        <v>29211</v>
      </c>
      <c r="C18" s="468">
        <v>30283</v>
      </c>
      <c r="D18" s="2341">
        <v>103.66985039882238</v>
      </c>
    </row>
    <row r="19" spans="1:4" x14ac:dyDescent="0.15">
      <c r="A19" s="2340" t="s">
        <v>373</v>
      </c>
      <c r="B19" s="468">
        <v>14020</v>
      </c>
      <c r="C19" s="468">
        <v>13257</v>
      </c>
      <c r="D19" s="2341">
        <v>94.55777460770328</v>
      </c>
    </row>
    <row r="20" spans="1:4" x14ac:dyDescent="0.15">
      <c r="A20" s="2342" t="s">
        <v>374</v>
      </c>
      <c r="B20" s="468">
        <v>8328</v>
      </c>
      <c r="C20" s="468">
        <v>7712</v>
      </c>
      <c r="D20" s="2341">
        <v>92.60326609029778</v>
      </c>
    </row>
    <row r="21" spans="1:4" x14ac:dyDescent="0.15">
      <c r="A21" s="2340" t="s">
        <v>950</v>
      </c>
      <c r="B21" s="468">
        <v>17737</v>
      </c>
      <c r="C21" s="468">
        <v>16021</v>
      </c>
      <c r="D21" s="2341">
        <v>90.325308676777354</v>
      </c>
    </row>
    <row r="22" spans="1:4" x14ac:dyDescent="0.15">
      <c r="A22" s="2340" t="s">
        <v>376</v>
      </c>
      <c r="B22" s="468">
        <v>5565</v>
      </c>
      <c r="C22" s="468">
        <v>6561</v>
      </c>
      <c r="D22" s="2341">
        <v>117.89757412398923</v>
      </c>
    </row>
    <row r="23" spans="1:4" x14ac:dyDescent="0.15">
      <c r="A23" s="2340" t="s">
        <v>377</v>
      </c>
      <c r="B23" s="468">
        <v>11547</v>
      </c>
      <c r="C23" s="468">
        <v>11073</v>
      </c>
      <c r="D23" s="2341">
        <v>95.895037672122626</v>
      </c>
    </row>
    <row r="24" spans="1:4" x14ac:dyDescent="0.15">
      <c r="A24" s="2340" t="s">
        <v>378</v>
      </c>
      <c r="B24" s="468">
        <v>10413</v>
      </c>
      <c r="C24" s="468">
        <v>15370</v>
      </c>
      <c r="D24" s="2341">
        <v>147.60395659272064</v>
      </c>
    </row>
    <row r="25" spans="1:4" x14ac:dyDescent="0.15">
      <c r="A25" s="2338" t="s">
        <v>379</v>
      </c>
      <c r="B25" s="2085">
        <v>61027</v>
      </c>
      <c r="C25" s="2085">
        <v>57221</v>
      </c>
      <c r="D25" s="2339">
        <v>93.763416192832679</v>
      </c>
    </row>
    <row r="26" spans="1:4" x14ac:dyDescent="0.15">
      <c r="A26" s="2340" t="s">
        <v>1241</v>
      </c>
      <c r="B26" s="468">
        <v>21591</v>
      </c>
      <c r="C26" s="468">
        <v>18653</v>
      </c>
      <c r="D26" s="2341">
        <v>86.392478347459587</v>
      </c>
    </row>
    <row r="27" spans="1:4" x14ac:dyDescent="0.15">
      <c r="A27" s="2340" t="s">
        <v>381</v>
      </c>
      <c r="B27" s="468">
        <v>4976</v>
      </c>
      <c r="C27" s="468">
        <v>4450</v>
      </c>
      <c r="D27" s="2341">
        <v>89.429260450160768</v>
      </c>
    </row>
    <row r="28" spans="1:4" x14ac:dyDescent="0.15">
      <c r="A28" s="2340" t="s">
        <v>382</v>
      </c>
      <c r="B28" s="468">
        <v>3436</v>
      </c>
      <c r="C28" s="468">
        <v>3370</v>
      </c>
      <c r="D28" s="2341">
        <v>98.079161816065195</v>
      </c>
    </row>
    <row r="29" spans="1:4" x14ac:dyDescent="0.15">
      <c r="A29" s="2340" t="s">
        <v>383</v>
      </c>
      <c r="B29" s="468">
        <v>13611</v>
      </c>
      <c r="C29" s="468">
        <v>13208</v>
      </c>
      <c r="D29" s="2341">
        <v>97.039159503342887</v>
      </c>
    </row>
    <row r="30" spans="1:4" x14ac:dyDescent="0.15">
      <c r="A30" s="2342" t="s">
        <v>384</v>
      </c>
      <c r="B30" s="468">
        <v>17413</v>
      </c>
      <c r="C30" s="468">
        <v>17540</v>
      </c>
      <c r="D30" s="2341">
        <v>100.72934014816516</v>
      </c>
    </row>
    <row r="31" spans="1:4" x14ac:dyDescent="0.15">
      <c r="A31" s="2338" t="s">
        <v>385</v>
      </c>
      <c r="B31" s="2085">
        <v>82685</v>
      </c>
      <c r="C31" s="2085">
        <v>81236</v>
      </c>
      <c r="D31" s="2339">
        <v>98.247566063977743</v>
      </c>
    </row>
    <row r="32" spans="1:4" x14ac:dyDescent="0.15">
      <c r="A32" s="2340" t="s">
        <v>386</v>
      </c>
      <c r="B32" s="468">
        <v>11525</v>
      </c>
      <c r="C32" s="468">
        <v>11990</v>
      </c>
      <c r="D32" s="2341">
        <v>104.03470715835141</v>
      </c>
    </row>
    <row r="33" spans="1:4" x14ac:dyDescent="0.15">
      <c r="A33" s="2342" t="s">
        <v>387</v>
      </c>
      <c r="B33" s="468">
        <v>5982</v>
      </c>
      <c r="C33" s="468">
        <v>7759</v>
      </c>
      <c r="D33" s="2341">
        <v>129.70578401872282</v>
      </c>
    </row>
    <row r="34" spans="1:4" x14ac:dyDescent="0.15">
      <c r="A34" s="2340" t="s">
        <v>388</v>
      </c>
      <c r="B34" s="468">
        <v>9345</v>
      </c>
      <c r="C34" s="468">
        <v>10072</v>
      </c>
      <c r="D34" s="2341">
        <v>107.77956126270733</v>
      </c>
    </row>
    <row r="35" spans="1:4" x14ac:dyDescent="0.15">
      <c r="A35" s="2340" t="s">
        <v>389</v>
      </c>
      <c r="B35" s="468">
        <v>16943</v>
      </c>
      <c r="C35" s="468">
        <v>14565</v>
      </c>
      <c r="D35" s="2341">
        <v>85.964705187983242</v>
      </c>
    </row>
    <row r="36" spans="1:4" x14ac:dyDescent="0.15">
      <c r="A36" s="2340" t="s">
        <v>390</v>
      </c>
      <c r="B36" s="468">
        <v>6301</v>
      </c>
      <c r="C36" s="468">
        <v>5231</v>
      </c>
      <c r="D36" s="2341">
        <v>83.018568481193469</v>
      </c>
    </row>
    <row r="37" spans="1:4" x14ac:dyDescent="0.15">
      <c r="A37" s="2340" t="s">
        <v>391</v>
      </c>
      <c r="B37" s="468">
        <v>6454</v>
      </c>
      <c r="C37" s="468">
        <v>7033</v>
      </c>
      <c r="D37" s="2341">
        <v>108.97118066315463</v>
      </c>
    </row>
    <row r="38" spans="1:4" x14ac:dyDescent="0.15">
      <c r="A38" s="2340" t="s">
        <v>392</v>
      </c>
      <c r="B38" s="468">
        <v>8681</v>
      </c>
      <c r="C38" s="468">
        <v>8591</v>
      </c>
      <c r="D38" s="2341">
        <v>98.963253081442232</v>
      </c>
    </row>
    <row r="39" spans="1:4" x14ac:dyDescent="0.15">
      <c r="A39" s="2340" t="s">
        <v>393</v>
      </c>
      <c r="B39" s="468">
        <v>17454</v>
      </c>
      <c r="C39" s="468">
        <v>15995</v>
      </c>
      <c r="D39" s="2341">
        <v>91.640884610977423</v>
      </c>
    </row>
    <row r="40" spans="1:4" x14ac:dyDescent="0.15">
      <c r="A40" s="2338" t="s">
        <v>394</v>
      </c>
      <c r="B40" s="2085">
        <v>72771</v>
      </c>
      <c r="C40" s="2085">
        <v>66501</v>
      </c>
      <c r="D40" s="2339">
        <v>91.383930411839884</v>
      </c>
    </row>
    <row r="41" spans="1:4" x14ac:dyDescent="0.15">
      <c r="A41" s="2340" t="s">
        <v>395</v>
      </c>
      <c r="B41" s="468">
        <v>26278</v>
      </c>
      <c r="C41" s="468">
        <v>23674</v>
      </c>
      <c r="D41" s="2341">
        <v>90.090570058604158</v>
      </c>
    </row>
    <row r="42" spans="1:4" x14ac:dyDescent="0.15">
      <c r="A42" s="2340" t="s">
        <v>396</v>
      </c>
      <c r="B42" s="468">
        <v>3618</v>
      </c>
      <c r="C42" s="468">
        <v>3118</v>
      </c>
      <c r="D42" s="2341">
        <v>86.18021006080707</v>
      </c>
    </row>
    <row r="43" spans="1:4" x14ac:dyDescent="0.15">
      <c r="A43" s="2340" t="s">
        <v>397</v>
      </c>
      <c r="B43" s="468">
        <v>7459</v>
      </c>
      <c r="C43" s="468">
        <v>5573</v>
      </c>
      <c r="D43" s="2341">
        <v>74.715109263976416</v>
      </c>
    </row>
    <row r="44" spans="1:4" x14ac:dyDescent="0.15">
      <c r="A44" s="2340" t="s">
        <v>398</v>
      </c>
      <c r="B44" s="468">
        <v>6955</v>
      </c>
      <c r="C44" s="468">
        <v>5927</v>
      </c>
      <c r="D44" s="2341">
        <v>85.219266714593829</v>
      </c>
    </row>
    <row r="45" spans="1:4" x14ac:dyDescent="0.15">
      <c r="A45" s="2340" t="s">
        <v>399</v>
      </c>
      <c r="B45" s="468">
        <v>3058</v>
      </c>
      <c r="C45" s="468">
        <v>2797</v>
      </c>
      <c r="D45" s="2341">
        <v>91.465009810333555</v>
      </c>
    </row>
    <row r="46" spans="1:4" x14ac:dyDescent="0.15">
      <c r="A46" s="2340" t="s">
        <v>400</v>
      </c>
      <c r="B46" s="468">
        <v>1710</v>
      </c>
      <c r="C46" s="468">
        <v>1398</v>
      </c>
      <c r="D46" s="2341">
        <v>81.754385964912274</v>
      </c>
    </row>
    <row r="47" spans="1:4" x14ac:dyDescent="0.15">
      <c r="A47" s="2340" t="s">
        <v>401</v>
      </c>
      <c r="B47" s="468">
        <v>5075</v>
      </c>
      <c r="C47" s="468">
        <v>7805</v>
      </c>
      <c r="D47" s="2341">
        <v>153.79310344827587</v>
      </c>
    </row>
    <row r="48" spans="1:4" x14ac:dyDescent="0.15">
      <c r="A48" s="2340" t="s">
        <v>952</v>
      </c>
      <c r="B48" s="468">
        <v>6987</v>
      </c>
      <c r="C48" s="468">
        <v>6035</v>
      </c>
      <c r="D48" s="2341">
        <v>86.374695863746965</v>
      </c>
    </row>
    <row r="49" spans="1:4" x14ac:dyDescent="0.15">
      <c r="A49" s="2340" t="s">
        <v>403</v>
      </c>
      <c r="B49" s="468">
        <v>11631</v>
      </c>
      <c r="C49" s="468">
        <v>10174</v>
      </c>
      <c r="D49" s="2341">
        <v>87.47313214684894</v>
      </c>
    </row>
    <row r="50" spans="1:4" x14ac:dyDescent="0.15">
      <c r="A50" s="2340"/>
      <c r="B50" s="468">
        <v>0</v>
      </c>
      <c r="C50" s="468"/>
      <c r="D50" s="1779"/>
    </row>
    <row r="51" spans="1:4" ht="14" thickBot="1" x14ac:dyDescent="0.2">
      <c r="A51" s="2343" t="s">
        <v>404</v>
      </c>
      <c r="B51" s="2344">
        <v>449154</v>
      </c>
      <c r="C51" s="2344">
        <v>443848</v>
      </c>
      <c r="D51" s="2345">
        <v>98.818667984700127</v>
      </c>
    </row>
    <row r="52" spans="1:4" ht="14" thickTop="1" x14ac:dyDescent="0.15">
      <c r="A52" s="2337" t="s">
        <v>1976</v>
      </c>
    </row>
    <row r="53" spans="1:4" x14ac:dyDescent="0.15">
      <c r="A53" s="2086"/>
    </row>
  </sheetData>
  <mergeCells count="8">
    <mergeCell ref="D6:D7"/>
    <mergeCell ref="A1:D1"/>
    <mergeCell ref="A2:D2"/>
    <mergeCell ref="A3:D3"/>
    <mergeCell ref="B4:D4"/>
    <mergeCell ref="B5:D5"/>
    <mergeCell ref="B6:B7"/>
    <mergeCell ref="C6:C7"/>
  </mergeCells>
  <pageMargins left="0.7" right="0.7" top="0.75" bottom="0.75" header="0.3" footer="0.3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55793-A880-D14D-93CF-394914DF4029}">
  <dimension ref="A3:L59"/>
  <sheetViews>
    <sheetView topLeftCell="A43" zoomScale="80" zoomScaleNormal="80" workbookViewId="0">
      <selection activeCell="A56" sqref="A56"/>
    </sheetView>
  </sheetViews>
  <sheetFormatPr baseColWidth="10" defaultColWidth="11.5" defaultRowHeight="13" x14ac:dyDescent="0.15"/>
  <cols>
    <col min="1" max="1" width="25.5" customWidth="1"/>
    <col min="2" max="2" width="13.33203125" customWidth="1"/>
    <col min="3" max="4" width="13" customWidth="1"/>
    <col min="5" max="5" width="11.5" customWidth="1"/>
    <col min="6" max="6" width="12.33203125" customWidth="1"/>
    <col min="7" max="7" width="13.5" customWidth="1"/>
    <col min="8" max="8" width="12.1640625" customWidth="1"/>
    <col min="9" max="9" width="14.5" customWidth="1"/>
    <col min="10" max="10" width="12.6640625" customWidth="1"/>
    <col min="11" max="11" width="14.33203125" customWidth="1"/>
    <col min="12" max="12" width="24" customWidth="1"/>
  </cols>
  <sheetData>
    <row r="3" spans="1:12" ht="16" x14ac:dyDescent="0.2">
      <c r="A3" s="3021" t="s">
        <v>331</v>
      </c>
      <c r="B3" s="3021"/>
      <c r="C3" s="3021"/>
      <c r="D3" s="3021"/>
      <c r="E3" s="3021"/>
      <c r="F3" s="3021"/>
      <c r="G3" s="3021"/>
      <c r="H3" s="3021"/>
      <c r="I3" s="3021"/>
      <c r="J3" s="3021"/>
      <c r="K3" s="3021"/>
      <c r="L3" s="3021"/>
    </row>
    <row r="4" spans="1:12" x14ac:dyDescent="0.15">
      <c r="A4" s="2478" t="s">
        <v>445</v>
      </c>
      <c r="B4" s="2478"/>
      <c r="C4" s="2478"/>
      <c r="D4" s="2478"/>
      <c r="E4" s="2478"/>
      <c r="F4" s="2478"/>
      <c r="G4" s="2478"/>
      <c r="H4" s="2478"/>
      <c r="I4" s="2478"/>
      <c r="J4" s="2478"/>
      <c r="K4" s="2478"/>
      <c r="L4" s="2478"/>
    </row>
    <row r="5" spans="1:12" x14ac:dyDescent="0.15">
      <c r="A5" s="2778" t="s">
        <v>1927</v>
      </c>
      <c r="B5" s="2778"/>
      <c r="C5" s="2778"/>
      <c r="D5" s="2478"/>
      <c r="E5" s="2478"/>
      <c r="F5" s="2478"/>
      <c r="G5" s="2478"/>
      <c r="H5" s="2478"/>
      <c r="I5" s="2478"/>
      <c r="J5" s="2478"/>
      <c r="K5" s="2478"/>
      <c r="L5" s="2478"/>
    </row>
    <row r="6" spans="1:12" ht="15" thickBot="1" x14ac:dyDescent="0.2">
      <c r="A6" s="406"/>
      <c r="B6" s="406"/>
      <c r="C6" s="406"/>
      <c r="D6" s="406"/>
      <c r="E6" s="406"/>
      <c r="F6" s="406"/>
      <c r="G6" s="407"/>
      <c r="H6" s="407"/>
      <c r="I6" s="407"/>
      <c r="J6" s="407"/>
      <c r="K6" s="407"/>
      <c r="L6" s="262"/>
    </row>
    <row r="7" spans="1:12" ht="17.25" customHeight="1" thickTop="1" x14ac:dyDescent="0.2">
      <c r="A7" s="1967"/>
      <c r="B7" s="3040" t="s">
        <v>1244</v>
      </c>
      <c r="C7" s="3041"/>
      <c r="D7" s="3041"/>
      <c r="E7" s="3041"/>
      <c r="F7" s="3041"/>
      <c r="G7" s="3041"/>
      <c r="H7" s="3041"/>
      <c r="I7" s="3041"/>
      <c r="J7" s="3041"/>
      <c r="K7" s="3041"/>
      <c r="L7" s="3042"/>
    </row>
    <row r="8" spans="1:12" ht="16" x14ac:dyDescent="0.2">
      <c r="A8" s="416"/>
      <c r="B8" s="3043" t="s">
        <v>1615</v>
      </c>
      <c r="C8" s="3044"/>
      <c r="D8" s="3025" t="s">
        <v>21</v>
      </c>
      <c r="E8" s="3035"/>
      <c r="F8" s="1572"/>
      <c r="G8" s="2187"/>
      <c r="H8" s="2193" t="s">
        <v>1245</v>
      </c>
      <c r="I8" s="2193"/>
      <c r="J8" s="2193"/>
      <c r="K8" s="2194"/>
      <c r="L8" s="3038" t="s">
        <v>1616</v>
      </c>
    </row>
    <row r="9" spans="1:12" x14ac:dyDescent="0.15">
      <c r="A9" s="417" t="s">
        <v>1246</v>
      </c>
      <c r="B9" s="2191"/>
      <c r="C9" s="2192"/>
      <c r="D9" s="1729"/>
      <c r="E9" s="350"/>
      <c r="F9" s="3025" t="s">
        <v>147</v>
      </c>
      <c r="G9" s="3035"/>
      <c r="H9" s="3025" t="s">
        <v>148</v>
      </c>
      <c r="I9" s="3035"/>
      <c r="J9" s="3036" t="s">
        <v>149</v>
      </c>
      <c r="K9" s="3037"/>
      <c r="L9" s="3039"/>
    </row>
    <row r="10" spans="1:12" x14ac:dyDescent="0.15">
      <c r="A10" s="416"/>
      <c r="B10" s="1730" t="s">
        <v>1247</v>
      </c>
      <c r="C10" s="2189"/>
      <c r="D10" s="1730" t="s">
        <v>1247</v>
      </c>
      <c r="E10" s="1727"/>
      <c r="F10" s="1732" t="s">
        <v>1247</v>
      </c>
      <c r="G10" s="1688"/>
      <c r="H10" s="1730" t="s">
        <v>1247</v>
      </c>
      <c r="I10" s="1688"/>
      <c r="J10" s="537" t="s">
        <v>1247</v>
      </c>
      <c r="K10" s="1688"/>
      <c r="L10" s="3039"/>
    </row>
    <row r="11" spans="1:12" x14ac:dyDescent="0.15">
      <c r="A11" s="497"/>
      <c r="B11" s="1731" t="s">
        <v>1248</v>
      </c>
      <c r="C11" s="2190" t="s">
        <v>1284</v>
      </c>
      <c r="D11" s="1731" t="s">
        <v>1248</v>
      </c>
      <c r="E11" s="363" t="s">
        <v>1284</v>
      </c>
      <c r="F11" s="1731" t="s">
        <v>1248</v>
      </c>
      <c r="G11" s="365" t="s">
        <v>1284</v>
      </c>
      <c r="H11" s="1731" t="s">
        <v>1248</v>
      </c>
      <c r="I11" s="365" t="s">
        <v>1284</v>
      </c>
      <c r="J11" s="2363" t="s">
        <v>1248</v>
      </c>
      <c r="K11" s="1984" t="s">
        <v>1284</v>
      </c>
      <c r="L11" s="2332" t="s">
        <v>1285</v>
      </c>
    </row>
    <row r="12" spans="1:12" x14ac:dyDescent="0.15">
      <c r="A12" s="460" t="s">
        <v>363</v>
      </c>
      <c r="B12" s="1051"/>
      <c r="C12" s="2349">
        <v>752</v>
      </c>
      <c r="D12" s="1043"/>
      <c r="E12" s="2349">
        <v>4953</v>
      </c>
      <c r="F12" s="2353"/>
      <c r="G12" s="1268">
        <v>4569</v>
      </c>
      <c r="H12" s="1273"/>
      <c r="I12" s="1269">
        <v>296278</v>
      </c>
      <c r="J12" s="1273"/>
      <c r="K12" s="1306">
        <v>56071</v>
      </c>
      <c r="L12" s="2360">
        <v>362623</v>
      </c>
    </row>
    <row r="13" spans="1:12" x14ac:dyDescent="0.15">
      <c r="A13" s="467" t="s">
        <v>364</v>
      </c>
      <c r="B13" s="2195" t="s">
        <v>360</v>
      </c>
      <c r="C13" s="2182">
        <v>115</v>
      </c>
      <c r="D13" s="2424" t="s">
        <v>359</v>
      </c>
      <c r="E13" s="2182">
        <v>350</v>
      </c>
      <c r="F13" s="2356" t="s">
        <v>1286</v>
      </c>
      <c r="G13" s="2182">
        <v>989</v>
      </c>
      <c r="H13" s="2356" t="s">
        <v>1790</v>
      </c>
      <c r="I13" s="2182">
        <v>32500</v>
      </c>
      <c r="J13" s="2356" t="s">
        <v>1522</v>
      </c>
      <c r="K13" s="1315">
        <v>7260</v>
      </c>
      <c r="L13" s="1675">
        <v>41214</v>
      </c>
    </row>
    <row r="14" spans="1:12" x14ac:dyDescent="0.15">
      <c r="A14" s="467" t="s">
        <v>365</v>
      </c>
      <c r="B14" s="1733" t="s">
        <v>1780</v>
      </c>
      <c r="C14" s="2182">
        <v>150</v>
      </c>
      <c r="D14" s="2424" t="s">
        <v>359</v>
      </c>
      <c r="E14" s="2182">
        <v>50</v>
      </c>
      <c r="F14" s="2356" t="s">
        <v>1286</v>
      </c>
      <c r="G14" s="2182">
        <v>180</v>
      </c>
      <c r="H14" s="2356" t="s">
        <v>1788</v>
      </c>
      <c r="I14" s="2182">
        <v>53400</v>
      </c>
      <c r="J14" s="2356" t="s">
        <v>360</v>
      </c>
      <c r="K14" s="1315">
        <v>10000</v>
      </c>
      <c r="L14" s="1675">
        <v>63780</v>
      </c>
    </row>
    <row r="15" spans="1:12" x14ac:dyDescent="0.15">
      <c r="A15" s="467" t="s">
        <v>366</v>
      </c>
      <c r="B15" s="2195" t="s">
        <v>1618</v>
      </c>
      <c r="C15" s="2182">
        <v>160</v>
      </c>
      <c r="D15" s="2356" t="s">
        <v>1617</v>
      </c>
      <c r="E15" s="2182">
        <v>115</v>
      </c>
      <c r="F15" s="2356" t="s">
        <v>1286</v>
      </c>
      <c r="G15" s="2182">
        <v>190</v>
      </c>
      <c r="H15" s="2356" t="s">
        <v>1287</v>
      </c>
      <c r="I15" s="2182">
        <v>14398</v>
      </c>
      <c r="J15" s="2356" t="s">
        <v>360</v>
      </c>
      <c r="K15" s="1315">
        <v>2800</v>
      </c>
      <c r="L15" s="1675">
        <v>17663</v>
      </c>
    </row>
    <row r="16" spans="1:12" x14ac:dyDescent="0.15">
      <c r="A16" s="467" t="s">
        <v>367</v>
      </c>
      <c r="B16" s="1733" t="s">
        <v>1781</v>
      </c>
      <c r="C16" s="2182">
        <v>35</v>
      </c>
      <c r="D16" s="2424" t="s">
        <v>359</v>
      </c>
      <c r="E16" s="2182">
        <v>272</v>
      </c>
      <c r="F16" s="2356" t="s">
        <v>1286</v>
      </c>
      <c r="G16" s="2182">
        <v>760</v>
      </c>
      <c r="H16" s="2356" t="s">
        <v>1618</v>
      </c>
      <c r="I16" s="2182">
        <v>17500</v>
      </c>
      <c r="J16" s="2356" t="s">
        <v>360</v>
      </c>
      <c r="K16" s="1315">
        <v>1650</v>
      </c>
      <c r="L16" s="1675">
        <v>20217</v>
      </c>
    </row>
    <row r="17" spans="1:12" x14ac:dyDescent="0.15">
      <c r="A17" s="467" t="s">
        <v>368</v>
      </c>
      <c r="B17" s="1733" t="s">
        <v>1519</v>
      </c>
      <c r="C17" s="2182">
        <v>40</v>
      </c>
      <c r="D17" s="2356" t="s">
        <v>359</v>
      </c>
      <c r="E17" s="2182">
        <v>22</v>
      </c>
      <c r="F17" s="2356" t="s">
        <v>1783</v>
      </c>
      <c r="G17" s="2182">
        <v>605</v>
      </c>
      <c r="H17" s="2356" t="s">
        <v>1287</v>
      </c>
      <c r="I17" s="2182">
        <v>14820</v>
      </c>
      <c r="J17" s="2356" t="s">
        <v>360</v>
      </c>
      <c r="K17" s="1315">
        <v>1570</v>
      </c>
      <c r="L17" s="1675">
        <v>17057</v>
      </c>
    </row>
    <row r="18" spans="1:12" x14ac:dyDescent="0.15">
      <c r="A18" s="467" t="s">
        <v>369</v>
      </c>
      <c r="B18" s="1733"/>
      <c r="C18" s="2182">
        <v>0</v>
      </c>
      <c r="D18" s="2424"/>
      <c r="E18" s="2182">
        <v>0</v>
      </c>
      <c r="F18" s="2356" t="s">
        <v>1286</v>
      </c>
      <c r="G18" s="2182">
        <v>300</v>
      </c>
      <c r="H18" s="2356" t="s">
        <v>1287</v>
      </c>
      <c r="I18" s="2182">
        <v>36000</v>
      </c>
      <c r="J18" s="2356" t="s">
        <v>1794</v>
      </c>
      <c r="K18" s="1315">
        <v>2000</v>
      </c>
      <c r="L18" s="1675">
        <v>38300</v>
      </c>
    </row>
    <row r="19" spans="1:12" x14ac:dyDescent="0.15">
      <c r="A19" s="467" t="s">
        <v>370</v>
      </c>
      <c r="B19" s="1733"/>
      <c r="C19" s="2182">
        <v>0</v>
      </c>
      <c r="D19" s="2356" t="s">
        <v>359</v>
      </c>
      <c r="E19" s="2182">
        <v>10</v>
      </c>
      <c r="F19" s="2356" t="s">
        <v>1286</v>
      </c>
      <c r="G19" s="2182">
        <v>32</v>
      </c>
      <c r="H19" s="2356" t="s">
        <v>1287</v>
      </c>
      <c r="I19" s="2182">
        <v>5400</v>
      </c>
      <c r="J19" s="2356" t="s">
        <v>360</v>
      </c>
      <c r="K19" s="1315">
        <v>1465</v>
      </c>
      <c r="L19" s="1675">
        <v>6907</v>
      </c>
    </row>
    <row r="20" spans="1:12" x14ac:dyDescent="0.15">
      <c r="A20" s="467" t="s">
        <v>371</v>
      </c>
      <c r="B20" s="1733" t="s">
        <v>359</v>
      </c>
      <c r="C20" s="2182">
        <v>25</v>
      </c>
      <c r="D20" s="2356" t="s">
        <v>1520</v>
      </c>
      <c r="E20" s="2182">
        <v>10</v>
      </c>
      <c r="F20" s="2356" t="s">
        <v>1286</v>
      </c>
      <c r="G20" s="2182">
        <v>150</v>
      </c>
      <c r="H20" s="2356" t="s">
        <v>1287</v>
      </c>
      <c r="I20" s="2182">
        <v>23500</v>
      </c>
      <c r="J20" s="2356" t="s">
        <v>360</v>
      </c>
      <c r="K20" s="1315">
        <v>1150</v>
      </c>
      <c r="L20" s="1675">
        <v>24835</v>
      </c>
    </row>
    <row r="21" spans="1:12" x14ac:dyDescent="0.15">
      <c r="A21" s="467" t="s">
        <v>949</v>
      </c>
      <c r="B21" s="1733" t="s">
        <v>1606</v>
      </c>
      <c r="C21" s="2182">
        <v>52</v>
      </c>
      <c r="D21" s="2424" t="s">
        <v>1781</v>
      </c>
      <c r="E21" s="2182">
        <v>30</v>
      </c>
      <c r="F21" s="2356" t="s">
        <v>360</v>
      </c>
      <c r="G21" s="2182">
        <v>18</v>
      </c>
      <c r="H21" s="2356" t="s">
        <v>1791</v>
      </c>
      <c r="I21" s="2182">
        <v>20700</v>
      </c>
      <c r="J21" s="2356" t="s">
        <v>1524</v>
      </c>
      <c r="K21" s="1315">
        <v>10500</v>
      </c>
      <c r="L21" s="1675">
        <v>31300</v>
      </c>
    </row>
    <row r="22" spans="1:12" x14ac:dyDescent="0.15">
      <c r="A22" s="467" t="s">
        <v>373</v>
      </c>
      <c r="B22" s="2195"/>
      <c r="C22" s="2182">
        <v>0</v>
      </c>
      <c r="D22" s="2356" t="s">
        <v>359</v>
      </c>
      <c r="E22" s="2182">
        <v>3600</v>
      </c>
      <c r="F22" s="2356" t="s">
        <v>1286</v>
      </c>
      <c r="G22" s="2182">
        <v>55</v>
      </c>
      <c r="H22" s="2356" t="s">
        <v>1287</v>
      </c>
      <c r="I22" s="2182">
        <v>17000</v>
      </c>
      <c r="J22" s="2356" t="s">
        <v>360</v>
      </c>
      <c r="K22" s="1315">
        <v>45</v>
      </c>
      <c r="L22" s="1675">
        <v>20700</v>
      </c>
    </row>
    <row r="23" spans="1:12" x14ac:dyDescent="0.15">
      <c r="A23" s="467" t="s">
        <v>374</v>
      </c>
      <c r="B23" s="1733"/>
      <c r="C23" s="2182">
        <v>0</v>
      </c>
      <c r="D23" s="2424" t="s">
        <v>1330</v>
      </c>
      <c r="E23" s="2182">
        <v>55</v>
      </c>
      <c r="F23" s="2356" t="s">
        <v>1521</v>
      </c>
      <c r="G23" s="2182">
        <v>70</v>
      </c>
      <c r="H23" s="2356" t="s">
        <v>1287</v>
      </c>
      <c r="I23" s="2182">
        <v>10800</v>
      </c>
      <c r="J23" s="2356" t="s">
        <v>360</v>
      </c>
      <c r="K23" s="1315">
        <v>70</v>
      </c>
      <c r="L23" s="1675">
        <v>10995</v>
      </c>
    </row>
    <row r="24" spans="1:12" x14ac:dyDescent="0.15">
      <c r="A24" s="467" t="s">
        <v>950</v>
      </c>
      <c r="B24" s="2195" t="s">
        <v>1519</v>
      </c>
      <c r="C24" s="2182">
        <v>50</v>
      </c>
      <c r="D24" s="2424" t="s">
        <v>1288</v>
      </c>
      <c r="E24" s="2182">
        <v>280</v>
      </c>
      <c r="F24" s="2356" t="s">
        <v>1784</v>
      </c>
      <c r="G24" s="2182">
        <v>1000</v>
      </c>
      <c r="H24" s="2356" t="s">
        <v>1287</v>
      </c>
      <c r="I24" s="2182">
        <v>13000</v>
      </c>
      <c r="J24" s="2356" t="s">
        <v>360</v>
      </c>
      <c r="K24" s="1315">
        <v>7000</v>
      </c>
      <c r="L24" s="1675">
        <v>21330</v>
      </c>
    </row>
    <row r="25" spans="1:12" x14ac:dyDescent="0.15">
      <c r="A25" s="467" t="s">
        <v>376</v>
      </c>
      <c r="B25" s="2195" t="s">
        <v>1782</v>
      </c>
      <c r="C25" s="2182">
        <v>40</v>
      </c>
      <c r="D25" s="2424" t="s">
        <v>359</v>
      </c>
      <c r="E25" s="2182">
        <v>120</v>
      </c>
      <c r="F25" s="2356" t="s">
        <v>1784</v>
      </c>
      <c r="G25" s="2182">
        <v>50</v>
      </c>
      <c r="H25" s="2356" t="s">
        <v>1287</v>
      </c>
      <c r="I25" s="2182">
        <v>13100</v>
      </c>
      <c r="J25" s="2356" t="s">
        <v>1522</v>
      </c>
      <c r="K25" s="1315">
        <v>1400</v>
      </c>
      <c r="L25" s="1675">
        <v>14710</v>
      </c>
    </row>
    <row r="26" spans="1:12" x14ac:dyDescent="0.15">
      <c r="A26" s="467" t="s">
        <v>377</v>
      </c>
      <c r="B26" s="2195" t="s">
        <v>1330</v>
      </c>
      <c r="C26" s="2182">
        <v>80</v>
      </c>
      <c r="D26" s="2424" t="s">
        <v>359</v>
      </c>
      <c r="E26" s="2182">
        <v>17</v>
      </c>
      <c r="F26" s="2356" t="s">
        <v>1286</v>
      </c>
      <c r="G26" s="2182">
        <v>150</v>
      </c>
      <c r="H26" s="2356" t="s">
        <v>1792</v>
      </c>
      <c r="I26" s="2182">
        <v>19560</v>
      </c>
      <c r="J26" s="2356" t="s">
        <v>360</v>
      </c>
      <c r="K26" s="1315">
        <v>610</v>
      </c>
      <c r="L26" s="1675">
        <v>20417</v>
      </c>
    </row>
    <row r="27" spans="1:12" x14ac:dyDescent="0.15">
      <c r="A27" s="467" t="s">
        <v>378</v>
      </c>
      <c r="B27" s="1733" t="s">
        <v>359</v>
      </c>
      <c r="C27" s="2182">
        <v>5</v>
      </c>
      <c r="D27" s="2424" t="s">
        <v>359</v>
      </c>
      <c r="E27" s="2182">
        <v>22</v>
      </c>
      <c r="F27" s="2356" t="s">
        <v>1521</v>
      </c>
      <c r="G27" s="2182">
        <v>20</v>
      </c>
      <c r="H27" s="2356" t="s">
        <v>1287</v>
      </c>
      <c r="I27" s="2182">
        <v>4600</v>
      </c>
      <c r="J27" s="2356" t="s">
        <v>360</v>
      </c>
      <c r="K27" s="1315">
        <v>8551</v>
      </c>
      <c r="L27" s="1675">
        <v>13198</v>
      </c>
    </row>
    <row r="28" spans="1:12" x14ac:dyDescent="0.15">
      <c r="A28" s="477" t="s">
        <v>379</v>
      </c>
      <c r="B28" s="1734"/>
      <c r="C28" s="2350">
        <v>230</v>
      </c>
      <c r="D28" s="2425"/>
      <c r="E28" s="2350">
        <v>437</v>
      </c>
      <c r="F28" s="2357"/>
      <c r="G28" s="1319">
        <v>1195</v>
      </c>
      <c r="H28" s="2357"/>
      <c r="I28" s="2350">
        <v>57590</v>
      </c>
      <c r="J28" s="2357"/>
      <c r="K28" s="480">
        <v>15905</v>
      </c>
      <c r="L28" s="1645">
        <v>75357</v>
      </c>
    </row>
    <row r="29" spans="1:12" x14ac:dyDescent="0.15">
      <c r="A29" s="467" t="s">
        <v>1241</v>
      </c>
      <c r="B29" s="2195" t="s">
        <v>1330</v>
      </c>
      <c r="C29" s="2182">
        <v>55</v>
      </c>
      <c r="D29" s="2356" t="s">
        <v>1286</v>
      </c>
      <c r="E29" s="2182">
        <v>380</v>
      </c>
      <c r="F29" s="2356" t="s">
        <v>1520</v>
      </c>
      <c r="G29" s="2182">
        <v>750</v>
      </c>
      <c r="H29" s="2356" t="s">
        <v>1288</v>
      </c>
      <c r="I29" s="2182">
        <v>21790</v>
      </c>
      <c r="J29" s="2356" t="s">
        <v>360</v>
      </c>
      <c r="K29" s="1315">
        <v>6650</v>
      </c>
      <c r="L29" s="1675">
        <v>29625</v>
      </c>
    </row>
    <row r="30" spans="1:12" x14ac:dyDescent="0.15">
      <c r="A30" s="467" t="s">
        <v>381</v>
      </c>
      <c r="B30" s="2195"/>
      <c r="C30" s="2182">
        <v>0</v>
      </c>
      <c r="D30" s="2424" t="s">
        <v>1517</v>
      </c>
      <c r="E30" s="2182">
        <v>25</v>
      </c>
      <c r="F30" s="2356" t="s">
        <v>1785</v>
      </c>
      <c r="G30" s="2182">
        <v>140</v>
      </c>
      <c r="H30" s="2356" t="s">
        <v>1784</v>
      </c>
      <c r="I30" s="2182">
        <v>920</v>
      </c>
      <c r="J30" s="2356" t="s">
        <v>1520</v>
      </c>
      <c r="K30" s="1315">
        <v>305</v>
      </c>
      <c r="L30" s="1675">
        <v>1390</v>
      </c>
    </row>
    <row r="31" spans="1:12" x14ac:dyDescent="0.15">
      <c r="A31" s="467" t="s">
        <v>382</v>
      </c>
      <c r="B31" s="2195" t="s">
        <v>1620</v>
      </c>
      <c r="C31" s="2182">
        <v>5</v>
      </c>
      <c r="D31" s="2356" t="s">
        <v>359</v>
      </c>
      <c r="E31" s="2182">
        <v>10</v>
      </c>
      <c r="F31" s="2356" t="s">
        <v>1520</v>
      </c>
      <c r="G31" s="2182">
        <v>60</v>
      </c>
      <c r="H31" s="2356" t="s">
        <v>1523</v>
      </c>
      <c r="I31" s="2182">
        <v>2900</v>
      </c>
      <c r="J31" s="2356" t="s">
        <v>360</v>
      </c>
      <c r="K31" s="1315">
        <v>450</v>
      </c>
      <c r="L31" s="1675">
        <v>3425</v>
      </c>
    </row>
    <row r="32" spans="1:12" x14ac:dyDescent="0.15">
      <c r="A32" s="467" t="s">
        <v>383</v>
      </c>
      <c r="B32" s="1733" t="s">
        <v>1330</v>
      </c>
      <c r="C32" s="2182">
        <v>170</v>
      </c>
      <c r="D32" s="2424" t="s">
        <v>1780</v>
      </c>
      <c r="E32" s="2182">
        <v>1</v>
      </c>
      <c r="F32" s="2356" t="s">
        <v>1286</v>
      </c>
      <c r="G32" s="2182">
        <v>50</v>
      </c>
      <c r="H32" s="2356" t="s">
        <v>1523</v>
      </c>
      <c r="I32" s="2182">
        <v>13980</v>
      </c>
      <c r="J32" s="2356" t="s">
        <v>360</v>
      </c>
      <c r="K32" s="1315">
        <v>6000</v>
      </c>
      <c r="L32" s="1675">
        <v>20201</v>
      </c>
    </row>
    <row r="33" spans="1:12" x14ac:dyDescent="0.15">
      <c r="A33" s="467" t="s">
        <v>384</v>
      </c>
      <c r="B33" s="1733"/>
      <c r="C33" s="2182">
        <v>0</v>
      </c>
      <c r="D33" s="2424" t="s">
        <v>359</v>
      </c>
      <c r="E33" s="2182">
        <v>21</v>
      </c>
      <c r="F33" s="2356" t="s">
        <v>1286</v>
      </c>
      <c r="G33" s="2182">
        <v>195</v>
      </c>
      <c r="H33" s="2356" t="s">
        <v>1110</v>
      </c>
      <c r="I33" s="2182">
        <v>18000</v>
      </c>
      <c r="J33" s="2356" t="s">
        <v>360</v>
      </c>
      <c r="K33" s="1315">
        <v>2500</v>
      </c>
      <c r="L33" s="1675">
        <v>20716</v>
      </c>
    </row>
    <row r="34" spans="1:12" x14ac:dyDescent="0.15">
      <c r="A34" s="477" t="s">
        <v>385</v>
      </c>
      <c r="B34" s="1734"/>
      <c r="C34" s="2350">
        <v>328</v>
      </c>
      <c r="D34" s="2425"/>
      <c r="E34" s="2350">
        <v>1344</v>
      </c>
      <c r="F34" s="2357"/>
      <c r="G34" s="1319">
        <v>1207</v>
      </c>
      <c r="H34" s="2357"/>
      <c r="I34" s="2350">
        <v>92227</v>
      </c>
      <c r="J34" s="2357"/>
      <c r="K34" s="480">
        <v>9856</v>
      </c>
      <c r="L34" s="1645">
        <v>104962</v>
      </c>
    </row>
    <row r="35" spans="1:12" x14ac:dyDescent="0.15">
      <c r="A35" s="467" t="s">
        <v>386</v>
      </c>
      <c r="B35" s="2195" t="s">
        <v>1330</v>
      </c>
      <c r="C35" s="2182">
        <v>210</v>
      </c>
      <c r="D35" s="2424" t="s">
        <v>1606</v>
      </c>
      <c r="E35" s="2182">
        <v>800</v>
      </c>
      <c r="F35" s="2356" t="s">
        <v>1520</v>
      </c>
      <c r="G35" s="2182">
        <v>120</v>
      </c>
      <c r="H35" s="2356" t="s">
        <v>1784</v>
      </c>
      <c r="I35" s="2182">
        <v>30000</v>
      </c>
      <c r="J35" s="2356" t="s">
        <v>360</v>
      </c>
      <c r="K35" s="1315">
        <v>2000</v>
      </c>
      <c r="L35" s="1675">
        <v>33130</v>
      </c>
    </row>
    <row r="36" spans="1:12" x14ac:dyDescent="0.15">
      <c r="A36" s="467" t="s">
        <v>387</v>
      </c>
      <c r="B36" s="2195" t="s">
        <v>1330</v>
      </c>
      <c r="C36" s="2182">
        <v>20</v>
      </c>
      <c r="D36" s="2424" t="s">
        <v>1606</v>
      </c>
      <c r="E36" s="2182">
        <v>20</v>
      </c>
      <c r="F36" s="2356" t="s">
        <v>1520</v>
      </c>
      <c r="G36" s="2182">
        <v>65</v>
      </c>
      <c r="H36" s="2356" t="s">
        <v>1619</v>
      </c>
      <c r="I36" s="2182">
        <v>4500</v>
      </c>
      <c r="J36" s="2356" t="s">
        <v>1794</v>
      </c>
      <c r="K36" s="1315">
        <v>50</v>
      </c>
      <c r="L36" s="1675">
        <v>4655</v>
      </c>
    </row>
    <row r="37" spans="1:12" x14ac:dyDescent="0.15">
      <c r="A37" s="467" t="s">
        <v>388</v>
      </c>
      <c r="B37" s="2195"/>
      <c r="C37" s="2182">
        <v>0</v>
      </c>
      <c r="D37" s="2424" t="s">
        <v>1781</v>
      </c>
      <c r="E37" s="2182">
        <v>15</v>
      </c>
      <c r="F37" s="2356" t="s">
        <v>1787</v>
      </c>
      <c r="G37" s="2182">
        <v>110</v>
      </c>
      <c r="H37" s="2356" t="s">
        <v>1287</v>
      </c>
      <c r="I37" s="2182">
        <v>6500</v>
      </c>
      <c r="J37" s="2356" t="s">
        <v>360</v>
      </c>
      <c r="K37" s="1315">
        <v>100</v>
      </c>
      <c r="L37" s="1675">
        <v>6725</v>
      </c>
    </row>
    <row r="38" spans="1:12" x14ac:dyDescent="0.15">
      <c r="A38" s="467" t="s">
        <v>389</v>
      </c>
      <c r="B38" s="2195" t="s">
        <v>1519</v>
      </c>
      <c r="C38" s="2182">
        <v>13</v>
      </c>
      <c r="D38" s="2424" t="s">
        <v>1606</v>
      </c>
      <c r="E38" s="2182">
        <v>160</v>
      </c>
      <c r="F38" s="2356" t="s">
        <v>1286</v>
      </c>
      <c r="G38" s="2182">
        <v>160</v>
      </c>
      <c r="H38" s="2356" t="s">
        <v>1287</v>
      </c>
      <c r="I38" s="2182">
        <v>13500</v>
      </c>
      <c r="J38" s="2356" t="s">
        <v>360</v>
      </c>
      <c r="K38" s="1315">
        <v>500</v>
      </c>
      <c r="L38" s="1675">
        <v>14333</v>
      </c>
    </row>
    <row r="39" spans="1:12" x14ac:dyDescent="0.15">
      <c r="A39" s="467" t="s">
        <v>390</v>
      </c>
      <c r="B39" s="2195" t="s">
        <v>1783</v>
      </c>
      <c r="C39" s="2182">
        <v>11</v>
      </c>
      <c r="D39" s="2424" t="s">
        <v>1517</v>
      </c>
      <c r="E39" s="2182">
        <v>21</v>
      </c>
      <c r="F39" s="2356" t="s">
        <v>1286</v>
      </c>
      <c r="G39" s="2182">
        <v>124</v>
      </c>
      <c r="H39" s="2356" t="s">
        <v>1287</v>
      </c>
      <c r="I39" s="2182">
        <v>3002</v>
      </c>
      <c r="J39" s="2356" t="s">
        <v>1795</v>
      </c>
      <c r="K39" s="1315">
        <v>856</v>
      </c>
      <c r="L39" s="1675">
        <v>4014</v>
      </c>
    </row>
    <row r="40" spans="1:12" x14ac:dyDescent="0.15">
      <c r="A40" s="467" t="s">
        <v>391</v>
      </c>
      <c r="B40" s="2195" t="s">
        <v>1330</v>
      </c>
      <c r="C40" s="2182">
        <v>21</v>
      </c>
      <c r="D40" s="2356" t="s">
        <v>359</v>
      </c>
      <c r="E40" s="2182">
        <v>158</v>
      </c>
      <c r="F40" s="2356" t="s">
        <v>1286</v>
      </c>
      <c r="G40" s="2182">
        <v>183</v>
      </c>
      <c r="H40" s="2356" t="s">
        <v>1287</v>
      </c>
      <c r="I40" s="2182">
        <v>10510</v>
      </c>
      <c r="J40" s="2356" t="s">
        <v>360</v>
      </c>
      <c r="K40" s="1315">
        <v>2050</v>
      </c>
      <c r="L40" s="1675">
        <v>12922</v>
      </c>
    </row>
    <row r="41" spans="1:12" x14ac:dyDescent="0.15">
      <c r="A41" s="467" t="s">
        <v>392</v>
      </c>
      <c r="B41" s="1733" t="s">
        <v>1783</v>
      </c>
      <c r="C41" s="2182">
        <v>15</v>
      </c>
      <c r="D41" s="2424" t="s">
        <v>1517</v>
      </c>
      <c r="E41" s="2182">
        <v>30</v>
      </c>
      <c r="F41" s="2356" t="s">
        <v>1286</v>
      </c>
      <c r="G41" s="2182">
        <v>325</v>
      </c>
      <c r="H41" s="2356" t="s">
        <v>1287</v>
      </c>
      <c r="I41" s="2182">
        <v>10250</v>
      </c>
      <c r="J41" s="2356" t="s">
        <v>1795</v>
      </c>
      <c r="K41" s="1315">
        <v>1800</v>
      </c>
      <c r="L41" s="1675">
        <v>12420</v>
      </c>
    </row>
    <row r="42" spans="1:12" x14ac:dyDescent="0.15">
      <c r="A42" s="467" t="s">
        <v>393</v>
      </c>
      <c r="B42" s="2195" t="s">
        <v>1519</v>
      </c>
      <c r="C42" s="2182">
        <v>38</v>
      </c>
      <c r="D42" s="2356" t="s">
        <v>1518</v>
      </c>
      <c r="E42" s="2182">
        <v>140</v>
      </c>
      <c r="F42" s="2356" t="s">
        <v>1521</v>
      </c>
      <c r="G42" s="2182">
        <v>120</v>
      </c>
      <c r="H42" s="2356" t="s">
        <v>1287</v>
      </c>
      <c r="I42" s="2182">
        <v>13965</v>
      </c>
      <c r="J42" s="2356" t="s">
        <v>360</v>
      </c>
      <c r="K42" s="1315">
        <v>2500</v>
      </c>
      <c r="L42" s="1675">
        <v>16763</v>
      </c>
    </row>
    <row r="43" spans="1:12" x14ac:dyDescent="0.15">
      <c r="A43" s="477" t="s">
        <v>394</v>
      </c>
      <c r="B43" s="1734"/>
      <c r="C43" s="2350">
        <v>110</v>
      </c>
      <c r="D43" s="2425"/>
      <c r="E43" s="2350">
        <v>727</v>
      </c>
      <c r="F43" s="2357"/>
      <c r="G43" s="1700">
        <v>1123</v>
      </c>
      <c r="H43" s="2357"/>
      <c r="I43" s="2350">
        <v>76260</v>
      </c>
      <c r="J43" s="2357"/>
      <c r="K43" s="480">
        <v>31850</v>
      </c>
      <c r="L43" s="1645">
        <v>110070</v>
      </c>
    </row>
    <row r="44" spans="1:12" x14ac:dyDescent="0.15">
      <c r="A44" s="467" t="s">
        <v>395</v>
      </c>
      <c r="B44" s="1733"/>
      <c r="C44" s="510">
        <v>0</v>
      </c>
      <c r="D44" s="2356" t="s">
        <v>1517</v>
      </c>
      <c r="E44" s="510">
        <v>284</v>
      </c>
      <c r="F44" s="2356" t="s">
        <v>1524</v>
      </c>
      <c r="G44" s="510">
        <v>245</v>
      </c>
      <c r="H44" s="2356" t="s">
        <v>1110</v>
      </c>
      <c r="I44" s="510">
        <v>21530</v>
      </c>
      <c r="J44" s="2356" t="s">
        <v>1522</v>
      </c>
      <c r="K44" s="469">
        <v>12600</v>
      </c>
      <c r="L44" s="1675">
        <v>34659</v>
      </c>
    </row>
    <row r="45" spans="1:12" x14ac:dyDescent="0.15">
      <c r="A45" s="467" t="s">
        <v>396</v>
      </c>
      <c r="B45" s="2195" t="s">
        <v>1518</v>
      </c>
      <c r="C45" s="510">
        <v>10</v>
      </c>
      <c r="D45" s="2424" t="s">
        <v>359</v>
      </c>
      <c r="E45" s="510">
        <v>18</v>
      </c>
      <c r="F45" s="2356" t="s">
        <v>1286</v>
      </c>
      <c r="G45" s="510">
        <v>218</v>
      </c>
      <c r="H45" s="2356" t="s">
        <v>1619</v>
      </c>
      <c r="I45" s="510">
        <v>5170</v>
      </c>
      <c r="J45" s="2356" t="s">
        <v>1520</v>
      </c>
      <c r="K45" s="469">
        <v>350</v>
      </c>
      <c r="L45" s="1675">
        <v>5766</v>
      </c>
    </row>
    <row r="46" spans="1:12" x14ac:dyDescent="0.15">
      <c r="A46" s="467" t="s">
        <v>397</v>
      </c>
      <c r="B46" s="1733"/>
      <c r="C46" s="510">
        <v>0</v>
      </c>
      <c r="D46" s="2424" t="s">
        <v>1517</v>
      </c>
      <c r="E46" s="510">
        <v>5</v>
      </c>
      <c r="F46" s="2356" t="s">
        <v>1780</v>
      </c>
      <c r="G46" s="510">
        <v>30</v>
      </c>
      <c r="H46" s="2356" t="s">
        <v>1287</v>
      </c>
      <c r="I46" s="510">
        <v>3100</v>
      </c>
      <c r="J46" s="2356" t="s">
        <v>360</v>
      </c>
      <c r="K46" s="469">
        <v>80</v>
      </c>
      <c r="L46" s="1675">
        <v>3215</v>
      </c>
    </row>
    <row r="47" spans="1:12" x14ac:dyDescent="0.15">
      <c r="A47" s="467" t="s">
        <v>398</v>
      </c>
      <c r="B47" s="1733"/>
      <c r="C47" s="510">
        <v>0</v>
      </c>
      <c r="D47" s="2356" t="s">
        <v>359</v>
      </c>
      <c r="E47" s="510">
        <v>25</v>
      </c>
      <c r="F47" s="2356" t="s">
        <v>1786</v>
      </c>
      <c r="G47" s="510">
        <v>30</v>
      </c>
      <c r="H47" s="2356" t="s">
        <v>1785</v>
      </c>
      <c r="I47" s="510">
        <v>25000</v>
      </c>
      <c r="J47" s="2356" t="s">
        <v>360</v>
      </c>
      <c r="K47" s="469">
        <v>4500</v>
      </c>
      <c r="L47" s="1675">
        <v>29555</v>
      </c>
    </row>
    <row r="48" spans="1:12" x14ac:dyDescent="0.15">
      <c r="A48" s="467" t="s">
        <v>399</v>
      </c>
      <c r="B48" s="1733"/>
      <c r="C48" s="510">
        <v>0</v>
      </c>
      <c r="D48" s="2424" t="s">
        <v>359</v>
      </c>
      <c r="E48" s="510">
        <v>95</v>
      </c>
      <c r="F48" s="2356" t="s">
        <v>1520</v>
      </c>
      <c r="G48" s="510">
        <v>110</v>
      </c>
      <c r="H48" s="2356" t="s">
        <v>1618</v>
      </c>
      <c r="I48" s="510">
        <v>2055</v>
      </c>
      <c r="J48" s="2356" t="s">
        <v>360</v>
      </c>
      <c r="K48" s="469">
        <v>285</v>
      </c>
      <c r="L48" s="1675">
        <v>2545</v>
      </c>
    </row>
    <row r="49" spans="1:12" x14ac:dyDescent="0.15">
      <c r="A49" s="467" t="s">
        <v>400</v>
      </c>
      <c r="B49" s="1733"/>
      <c r="C49" s="510">
        <v>0</v>
      </c>
      <c r="D49" s="2424" t="s">
        <v>359</v>
      </c>
      <c r="E49" s="510">
        <v>5</v>
      </c>
      <c r="F49" s="2356" t="s">
        <v>1286</v>
      </c>
      <c r="G49" s="510">
        <v>27</v>
      </c>
      <c r="H49" s="2356" t="s">
        <v>1110</v>
      </c>
      <c r="I49" s="510">
        <v>1560</v>
      </c>
      <c r="J49" s="2356" t="s">
        <v>360</v>
      </c>
      <c r="K49" s="469">
        <v>460</v>
      </c>
      <c r="L49" s="1675">
        <v>2052</v>
      </c>
    </row>
    <row r="50" spans="1:12" x14ac:dyDescent="0.15">
      <c r="A50" s="467" t="s">
        <v>401</v>
      </c>
      <c r="B50" s="1733"/>
      <c r="C50" s="510">
        <v>0</v>
      </c>
      <c r="D50" s="2356" t="s">
        <v>359</v>
      </c>
      <c r="E50" s="510">
        <v>45</v>
      </c>
      <c r="F50" s="2356" t="s">
        <v>1520</v>
      </c>
      <c r="G50" s="510">
        <v>28</v>
      </c>
      <c r="H50" s="2356" t="s">
        <v>1287</v>
      </c>
      <c r="I50" s="510">
        <v>2050</v>
      </c>
      <c r="J50" s="2356" t="s">
        <v>360</v>
      </c>
      <c r="K50" s="469">
        <v>1250</v>
      </c>
      <c r="L50" s="1675">
        <v>3373</v>
      </c>
    </row>
    <row r="51" spans="1:12" x14ac:dyDescent="0.15">
      <c r="A51" s="467" t="s">
        <v>952</v>
      </c>
      <c r="B51" s="1733"/>
      <c r="C51" s="510">
        <v>0</v>
      </c>
      <c r="D51" s="2424" t="s">
        <v>1520</v>
      </c>
      <c r="E51" s="510">
        <v>200</v>
      </c>
      <c r="F51" s="2356" t="s">
        <v>1786</v>
      </c>
      <c r="G51" s="510">
        <v>185</v>
      </c>
      <c r="H51" s="2356" t="s">
        <v>1110</v>
      </c>
      <c r="I51" s="510">
        <v>11925</v>
      </c>
      <c r="J51" s="2356" t="s">
        <v>360</v>
      </c>
      <c r="K51" s="469">
        <v>10025</v>
      </c>
      <c r="L51" s="1675">
        <v>22335</v>
      </c>
    </row>
    <row r="52" spans="1:12" x14ac:dyDescent="0.15">
      <c r="A52" s="467" t="s">
        <v>403</v>
      </c>
      <c r="B52" s="1733" t="s">
        <v>359</v>
      </c>
      <c r="C52" s="510">
        <v>100</v>
      </c>
      <c r="D52" s="2424" t="s">
        <v>359</v>
      </c>
      <c r="E52" s="510">
        <v>50</v>
      </c>
      <c r="F52" s="2356" t="s">
        <v>1520</v>
      </c>
      <c r="G52" s="510">
        <v>250</v>
      </c>
      <c r="H52" s="2356" t="s">
        <v>1792</v>
      </c>
      <c r="I52" s="510">
        <v>3870</v>
      </c>
      <c r="J52" s="2356" t="s">
        <v>1522</v>
      </c>
      <c r="K52" s="469">
        <v>2300</v>
      </c>
      <c r="L52" s="1675">
        <v>6570</v>
      </c>
    </row>
    <row r="53" spans="1:12" x14ac:dyDescent="0.15">
      <c r="A53" s="371"/>
      <c r="B53" s="1733"/>
      <c r="C53" s="2188"/>
      <c r="D53" s="1735"/>
      <c r="E53" s="2352"/>
      <c r="F53" s="2354"/>
      <c r="G53" s="374"/>
      <c r="H53" s="2358"/>
      <c r="I53" s="374"/>
      <c r="J53" s="2354"/>
      <c r="K53" s="374"/>
      <c r="L53" s="2361"/>
    </row>
    <row r="54" spans="1:12" ht="14" thickBot="1" x14ac:dyDescent="0.2">
      <c r="A54" s="378" t="s">
        <v>404</v>
      </c>
      <c r="B54" s="2196" t="s">
        <v>1330</v>
      </c>
      <c r="C54" s="2351">
        <v>1420</v>
      </c>
      <c r="D54" s="1736" t="s">
        <v>359</v>
      </c>
      <c r="E54" s="2351">
        <v>7461</v>
      </c>
      <c r="F54" s="2355" t="s">
        <v>1286</v>
      </c>
      <c r="G54" s="382">
        <v>8094</v>
      </c>
      <c r="H54" s="2359" t="s">
        <v>1287</v>
      </c>
      <c r="I54" s="382">
        <v>522355</v>
      </c>
      <c r="J54" s="2355" t="s">
        <v>360</v>
      </c>
      <c r="K54" s="382">
        <v>113682</v>
      </c>
      <c r="L54" s="2362">
        <v>653012</v>
      </c>
    </row>
    <row r="55" spans="1:12" ht="14" thickTop="1" x14ac:dyDescent="0.15">
      <c r="A55" s="15" t="s">
        <v>1913</v>
      </c>
      <c r="B55" s="15"/>
      <c r="C55" s="15"/>
      <c r="L55" s="210"/>
    </row>
    <row r="56" spans="1:12" x14ac:dyDescent="0.15">
      <c r="A56" s="414" t="s">
        <v>1779</v>
      </c>
      <c r="B56" s="414"/>
      <c r="C56" s="414"/>
      <c r="D56" s="414"/>
      <c r="E56" s="414"/>
      <c r="F56" s="414"/>
      <c r="G56" s="414"/>
      <c r="H56" s="414"/>
      <c r="I56" s="414"/>
      <c r="J56" s="414"/>
      <c r="K56" s="414"/>
      <c r="L56" s="414"/>
    </row>
    <row r="57" spans="1:12" x14ac:dyDescent="0.15">
      <c r="A57" s="16" t="s">
        <v>1793</v>
      </c>
      <c r="B57" s="262"/>
      <c r="C57" s="262"/>
    </row>
    <row r="58" spans="1:12" x14ac:dyDescent="0.15">
      <c r="A58" s="19" t="s">
        <v>1789</v>
      </c>
      <c r="B58" s="261"/>
      <c r="C58" s="261"/>
    </row>
    <row r="59" spans="1:12" x14ac:dyDescent="0.15">
      <c r="A59" s="261"/>
      <c r="B59" s="261"/>
      <c r="C59" s="261"/>
      <c r="L59" s="387"/>
    </row>
  </sheetData>
  <mergeCells count="10">
    <mergeCell ref="A3:L3"/>
    <mergeCell ref="A4:L4"/>
    <mergeCell ref="A5:L5"/>
    <mergeCell ref="F9:G9"/>
    <mergeCell ref="H9:I9"/>
    <mergeCell ref="J9:K9"/>
    <mergeCell ref="L8:L10"/>
    <mergeCell ref="B7:L7"/>
    <mergeCell ref="B8:C8"/>
    <mergeCell ref="D8:E8"/>
  </mergeCells>
  <phoneticPr fontId="13" type="noConversion"/>
  <pageMargins left="0.78740157480314965" right="0.39370078740157483" top="0.39370078740157483" bottom="0.39370078740157483" header="0" footer="0"/>
  <pageSetup scale="70" orientation="landscape" horizontalDpi="4294967293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82AC4-B923-E64C-B1E8-ACDC0A514D04}">
  <dimension ref="A1:N175"/>
  <sheetViews>
    <sheetView zoomScale="90" zoomScaleNormal="90" workbookViewId="0">
      <selection sqref="A1:N1"/>
    </sheetView>
  </sheetViews>
  <sheetFormatPr baseColWidth="10" defaultColWidth="11.5" defaultRowHeight="13" x14ac:dyDescent="0.15"/>
  <cols>
    <col min="1" max="1" width="12.1640625" customWidth="1"/>
    <col min="2" max="2" width="9.6640625" customWidth="1"/>
    <col min="3" max="3" width="13.5" customWidth="1"/>
    <col min="4" max="4" width="12.6640625" bestFit="1" customWidth="1"/>
    <col min="5" max="5" width="12.33203125" customWidth="1"/>
    <col min="6" max="6" width="12.6640625" customWidth="1"/>
    <col min="7" max="7" width="12" bestFit="1" customWidth="1"/>
    <col min="8" max="8" width="12.1640625" customWidth="1"/>
    <col min="9" max="9" width="12.83203125" customWidth="1"/>
    <col min="10" max="10" width="11.1640625" customWidth="1"/>
    <col min="11" max="11" width="12.83203125" customWidth="1"/>
    <col min="12" max="12" width="12.5" customWidth="1"/>
    <col min="13" max="13" width="12.1640625" customWidth="1"/>
    <col min="14" max="14" width="11.1640625" customWidth="1"/>
  </cols>
  <sheetData>
    <row r="1" spans="1:14" ht="15" customHeight="1" x14ac:dyDescent="0.25">
      <c r="A1" s="3051" t="s">
        <v>331</v>
      </c>
      <c r="B1" s="3051"/>
      <c r="C1" s="3051"/>
      <c r="D1" s="3051"/>
      <c r="E1" s="3051"/>
      <c r="F1" s="3051"/>
      <c r="G1" s="3051"/>
      <c r="H1" s="3051"/>
      <c r="I1" s="3051"/>
      <c r="J1" s="3051"/>
      <c r="K1" s="3051"/>
      <c r="L1" s="3051"/>
      <c r="M1" s="3051"/>
      <c r="N1" s="3051"/>
    </row>
    <row r="2" spans="1:14" ht="13.5" customHeight="1" x14ac:dyDescent="0.15">
      <c r="A2" s="3045" t="s">
        <v>1290</v>
      </c>
      <c r="B2" s="3045"/>
      <c r="C2" s="3045"/>
      <c r="D2" s="3045"/>
      <c r="E2" s="3045"/>
      <c r="F2" s="3045"/>
      <c r="G2" s="3045"/>
      <c r="H2" s="3045"/>
      <c r="I2" s="3045"/>
      <c r="J2" s="3045"/>
      <c r="K2" s="3045"/>
      <c r="L2" s="3045"/>
      <c r="M2" s="3045"/>
      <c r="N2" s="3045"/>
    </row>
    <row r="3" spans="1:14" ht="16.5" customHeight="1" x14ac:dyDescent="0.15">
      <c r="A3" s="3052" t="s">
        <v>1928</v>
      </c>
      <c r="B3" s="3052"/>
      <c r="C3" s="3052"/>
      <c r="D3" s="3052"/>
      <c r="E3" s="3052"/>
      <c r="F3" s="3052"/>
      <c r="G3" s="3052"/>
      <c r="H3" s="3052"/>
      <c r="I3" s="3052"/>
      <c r="J3" s="3052"/>
      <c r="K3" s="3052"/>
      <c r="L3" s="3052"/>
      <c r="M3" s="3052"/>
      <c r="N3" s="3052"/>
    </row>
    <row r="5" spans="1:14" ht="15" thickBot="1" x14ac:dyDescent="0.2">
      <c r="A5" s="406"/>
    </row>
    <row r="6" spans="1:14" ht="17" thickTop="1" x14ac:dyDescent="0.2">
      <c r="A6" s="415"/>
      <c r="B6" s="3053" t="s">
        <v>22</v>
      </c>
      <c r="C6" s="3054"/>
      <c r="D6" s="3054"/>
      <c r="E6" s="3054"/>
      <c r="F6" s="3054"/>
      <c r="G6" s="3054"/>
      <c r="H6" s="3054"/>
      <c r="I6" s="3054"/>
      <c r="J6" s="3054"/>
      <c r="K6" s="3054"/>
      <c r="L6" s="3054"/>
      <c r="M6" s="3054"/>
      <c r="N6" s="3072" t="s">
        <v>1525</v>
      </c>
    </row>
    <row r="7" spans="1:14" x14ac:dyDescent="0.15">
      <c r="A7" s="416"/>
      <c r="B7" s="3036" t="s">
        <v>1242</v>
      </c>
      <c r="C7" s="3060"/>
      <c r="D7" s="3037"/>
      <c r="E7" s="3036" t="s">
        <v>23</v>
      </c>
      <c r="F7" s="3060"/>
      <c r="G7" s="3037"/>
      <c r="H7" s="3036" t="s">
        <v>24</v>
      </c>
      <c r="I7" s="3060"/>
      <c r="J7" s="3060"/>
      <c r="K7" s="3058" t="s">
        <v>444</v>
      </c>
      <c r="L7" s="3069"/>
      <c r="M7" s="3069"/>
      <c r="N7" s="3073"/>
    </row>
    <row r="8" spans="1:14" x14ac:dyDescent="0.15">
      <c r="A8" s="417" t="s">
        <v>334</v>
      </c>
      <c r="B8" s="3055" t="s">
        <v>1542</v>
      </c>
      <c r="C8" s="421" t="s">
        <v>1293</v>
      </c>
      <c r="D8" s="496" t="s">
        <v>1294</v>
      </c>
      <c r="E8" s="420" t="s">
        <v>1292</v>
      </c>
      <c r="F8" s="421" t="s">
        <v>1293</v>
      </c>
      <c r="G8" s="496" t="s">
        <v>1294</v>
      </c>
      <c r="H8" s="420" t="s">
        <v>1292</v>
      </c>
      <c r="I8" s="421" t="s">
        <v>1293</v>
      </c>
      <c r="J8" s="496" t="s">
        <v>1294</v>
      </c>
      <c r="K8" s="418" t="s">
        <v>1292</v>
      </c>
      <c r="L8" s="419" t="s">
        <v>1293</v>
      </c>
      <c r="M8" s="395" t="s">
        <v>1294</v>
      </c>
      <c r="N8" s="3073"/>
    </row>
    <row r="9" spans="1:14" x14ac:dyDescent="0.15">
      <c r="A9" s="416"/>
      <c r="B9" s="3056"/>
      <c r="C9" s="421" t="s">
        <v>1297</v>
      </c>
      <c r="D9" s="496" t="s">
        <v>1298</v>
      </c>
      <c r="E9" s="420" t="s">
        <v>1296</v>
      </c>
      <c r="F9" s="421" t="s">
        <v>1297</v>
      </c>
      <c r="G9" s="496" t="s">
        <v>1298</v>
      </c>
      <c r="H9" s="420" t="s">
        <v>1296</v>
      </c>
      <c r="I9" s="421" t="s">
        <v>1297</v>
      </c>
      <c r="J9" s="496" t="s">
        <v>1298</v>
      </c>
      <c r="K9" s="420" t="s">
        <v>1296</v>
      </c>
      <c r="L9" s="421" t="s">
        <v>1297</v>
      </c>
      <c r="M9" s="496" t="s">
        <v>1298</v>
      </c>
      <c r="N9" s="3073"/>
    </row>
    <row r="10" spans="1:14" ht="14" thickBot="1" x14ac:dyDescent="0.2">
      <c r="A10" s="424"/>
      <c r="B10" s="3057"/>
      <c r="C10" s="426" t="s">
        <v>1300</v>
      </c>
      <c r="D10" s="427" t="s">
        <v>1301</v>
      </c>
      <c r="E10" s="425"/>
      <c r="F10" s="426" t="s">
        <v>1300</v>
      </c>
      <c r="G10" s="427" t="s">
        <v>1301</v>
      </c>
      <c r="H10" s="425"/>
      <c r="I10" s="426" t="s">
        <v>1300</v>
      </c>
      <c r="J10" s="427" t="s">
        <v>1301</v>
      </c>
      <c r="K10" s="425"/>
      <c r="L10" s="426" t="s">
        <v>1300</v>
      </c>
      <c r="M10" s="427" t="s">
        <v>1301</v>
      </c>
      <c r="N10" s="3074"/>
    </row>
    <row r="11" spans="1:14" x14ac:dyDescent="0.15">
      <c r="A11" s="1288" t="s">
        <v>363</v>
      </c>
      <c r="B11" s="428">
        <v>3.6216098955320382</v>
      </c>
      <c r="C11" s="429">
        <v>29387</v>
      </c>
      <c r="D11" s="1311">
        <v>38846311.25</v>
      </c>
      <c r="E11" s="428">
        <v>10.20817011751539</v>
      </c>
      <c r="F11" s="429">
        <v>1787</v>
      </c>
      <c r="G11" s="1311">
        <v>6658330</v>
      </c>
      <c r="H11" s="428">
        <v>5.3890742285237696</v>
      </c>
      <c r="I11" s="429">
        <v>5995</v>
      </c>
      <c r="J11" s="1311">
        <v>11792237.5</v>
      </c>
      <c r="K11" s="1293">
        <v>4.7507787459426893</v>
      </c>
      <c r="L11" s="429">
        <v>37169</v>
      </c>
      <c r="M11" s="1311">
        <v>57296878.75</v>
      </c>
      <c r="N11" s="2051">
        <v>987.88888888888891</v>
      </c>
    </row>
    <row r="12" spans="1:14" x14ac:dyDescent="0.15">
      <c r="A12" s="467" t="s">
        <v>32</v>
      </c>
      <c r="B12" s="1289">
        <v>3.5</v>
      </c>
      <c r="C12" s="468">
        <v>3450</v>
      </c>
      <c r="D12" s="510">
        <v>4407375</v>
      </c>
      <c r="E12" s="1289">
        <v>10</v>
      </c>
      <c r="F12" s="468">
        <v>550</v>
      </c>
      <c r="G12" s="510">
        <v>2007500</v>
      </c>
      <c r="H12" s="1289">
        <v>5</v>
      </c>
      <c r="I12" s="468">
        <v>1750</v>
      </c>
      <c r="J12" s="510">
        <v>3193750</v>
      </c>
      <c r="K12" s="1289">
        <v>5.3566001899335234</v>
      </c>
      <c r="L12" s="468">
        <v>5750</v>
      </c>
      <c r="M12" s="1955">
        <v>9608625</v>
      </c>
      <c r="N12" s="2052">
        <v>1000</v>
      </c>
    </row>
    <row r="13" spans="1:14" x14ac:dyDescent="0.15">
      <c r="A13" s="467" t="s">
        <v>33</v>
      </c>
      <c r="B13" s="1289">
        <v>3.2</v>
      </c>
      <c r="C13" s="468">
        <v>3900</v>
      </c>
      <c r="D13" s="510">
        <v>4555200</v>
      </c>
      <c r="E13" s="1289">
        <v>10</v>
      </c>
      <c r="F13" s="468">
        <v>190</v>
      </c>
      <c r="G13" s="510">
        <v>693500</v>
      </c>
      <c r="H13" s="1289">
        <v>4.5</v>
      </c>
      <c r="I13" s="468">
        <v>900</v>
      </c>
      <c r="J13" s="510">
        <v>1478250</v>
      </c>
      <c r="K13" s="1289">
        <v>4.186706456863809</v>
      </c>
      <c r="L13" s="468">
        <v>4990</v>
      </c>
      <c r="M13" s="1955">
        <v>6726950</v>
      </c>
      <c r="N13" s="2052">
        <v>1060</v>
      </c>
    </row>
    <row r="14" spans="1:14" x14ac:dyDescent="0.15">
      <c r="A14" s="467" t="s">
        <v>34</v>
      </c>
      <c r="B14" s="1289">
        <v>3.6</v>
      </c>
      <c r="C14" s="468">
        <v>1700</v>
      </c>
      <c r="D14" s="510">
        <v>2233800</v>
      </c>
      <c r="E14" s="1289">
        <v>12</v>
      </c>
      <c r="F14" s="468">
        <v>100</v>
      </c>
      <c r="G14" s="510">
        <v>438000</v>
      </c>
      <c r="H14" s="1289">
        <v>6</v>
      </c>
      <c r="I14" s="468">
        <v>400</v>
      </c>
      <c r="J14" s="510">
        <v>876000</v>
      </c>
      <c r="K14" s="1289">
        <v>5.2296296296296294</v>
      </c>
      <c r="L14" s="468">
        <v>2200</v>
      </c>
      <c r="M14" s="1955">
        <v>3547800</v>
      </c>
      <c r="N14" s="2052">
        <v>1000</v>
      </c>
    </row>
    <row r="15" spans="1:14" x14ac:dyDescent="0.15">
      <c r="A15" s="467" t="s">
        <v>35</v>
      </c>
      <c r="B15" s="1289">
        <v>4</v>
      </c>
      <c r="C15" s="468">
        <v>1800</v>
      </c>
      <c r="D15" s="510">
        <v>2628000</v>
      </c>
      <c r="E15" s="1289">
        <v>0</v>
      </c>
      <c r="F15" s="468">
        <v>0</v>
      </c>
      <c r="G15" s="510">
        <v>0</v>
      </c>
      <c r="H15" s="1289">
        <v>6</v>
      </c>
      <c r="I15" s="468">
        <v>500</v>
      </c>
      <c r="J15" s="510">
        <v>1095000</v>
      </c>
      <c r="K15" s="1289">
        <v>4.5882352941176467</v>
      </c>
      <c r="L15" s="468">
        <v>2300</v>
      </c>
      <c r="M15" s="1955">
        <v>3723000</v>
      </c>
      <c r="N15" s="2052">
        <v>1100</v>
      </c>
    </row>
    <row r="16" spans="1:14" x14ac:dyDescent="0.15">
      <c r="A16" s="467" t="s">
        <v>36</v>
      </c>
      <c r="B16" s="1289">
        <v>3.2</v>
      </c>
      <c r="C16" s="468">
        <v>1755</v>
      </c>
      <c r="D16" s="510">
        <v>2049840</v>
      </c>
      <c r="E16" s="1289">
        <v>0</v>
      </c>
      <c r="F16" s="468">
        <v>0</v>
      </c>
      <c r="G16" s="510">
        <v>0</v>
      </c>
      <c r="H16" s="1289">
        <v>5</v>
      </c>
      <c r="I16" s="468">
        <v>140</v>
      </c>
      <c r="J16" s="510">
        <v>255500</v>
      </c>
      <c r="K16" s="1289">
        <v>3.3994933502216593</v>
      </c>
      <c r="L16" s="468">
        <v>1895</v>
      </c>
      <c r="M16" s="1955">
        <v>2305340</v>
      </c>
      <c r="N16" s="2052">
        <v>1000</v>
      </c>
    </row>
    <row r="17" spans="1:14" x14ac:dyDescent="0.15">
      <c r="A17" s="467" t="s">
        <v>37</v>
      </c>
      <c r="B17" s="1289">
        <v>5</v>
      </c>
      <c r="C17" s="468">
        <v>1000</v>
      </c>
      <c r="D17" s="510">
        <v>1825000</v>
      </c>
      <c r="E17" s="1289">
        <v>0</v>
      </c>
      <c r="F17" s="468">
        <v>0</v>
      </c>
      <c r="G17" s="510">
        <v>0</v>
      </c>
      <c r="H17" s="1289">
        <v>6.5</v>
      </c>
      <c r="I17" s="468">
        <v>500</v>
      </c>
      <c r="J17" s="510">
        <v>1186250</v>
      </c>
      <c r="K17" s="1289">
        <v>5.5909090909090908</v>
      </c>
      <c r="L17" s="468">
        <v>1500</v>
      </c>
      <c r="M17" s="1955">
        <v>3011250</v>
      </c>
      <c r="N17" s="2052">
        <v>900</v>
      </c>
    </row>
    <row r="18" spans="1:14" x14ac:dyDescent="0.15">
      <c r="A18" s="467" t="s">
        <v>948</v>
      </c>
      <c r="B18" s="1289">
        <v>3.2</v>
      </c>
      <c r="C18" s="468">
        <v>640</v>
      </c>
      <c r="D18" s="510">
        <v>747520</v>
      </c>
      <c r="E18" s="1289">
        <v>10</v>
      </c>
      <c r="F18" s="468">
        <v>50</v>
      </c>
      <c r="G18" s="510">
        <v>182500</v>
      </c>
      <c r="H18" s="1289">
        <v>5</v>
      </c>
      <c r="I18" s="468">
        <v>240</v>
      </c>
      <c r="J18" s="510">
        <v>438000</v>
      </c>
      <c r="K18" s="1289">
        <v>4.6834578441835646</v>
      </c>
      <c r="L18" s="468">
        <v>930</v>
      </c>
      <c r="M18" s="1955">
        <v>1368020</v>
      </c>
      <c r="N18" s="2052">
        <v>1100</v>
      </c>
    </row>
    <row r="19" spans="1:14" x14ac:dyDescent="0.15">
      <c r="A19" s="467" t="s">
        <v>38</v>
      </c>
      <c r="B19" s="1289">
        <v>3.75</v>
      </c>
      <c r="C19" s="468">
        <v>1247</v>
      </c>
      <c r="D19" s="510">
        <v>1706831.25</v>
      </c>
      <c r="E19" s="1289">
        <v>11</v>
      </c>
      <c r="F19" s="468">
        <v>22</v>
      </c>
      <c r="G19" s="510">
        <v>88330</v>
      </c>
      <c r="H19" s="1289">
        <v>4.5</v>
      </c>
      <c r="I19" s="468">
        <v>175</v>
      </c>
      <c r="J19" s="510">
        <v>287437.5</v>
      </c>
      <c r="K19" s="1289">
        <v>4.1610108224159834</v>
      </c>
      <c r="L19" s="468">
        <v>1444</v>
      </c>
      <c r="M19" s="1955">
        <v>2082598.75</v>
      </c>
      <c r="N19" s="2052">
        <v>900</v>
      </c>
    </row>
    <row r="20" spans="1:14" x14ac:dyDescent="0.15">
      <c r="A20" s="467" t="s">
        <v>1372</v>
      </c>
      <c r="B20" s="1289">
        <v>3.5</v>
      </c>
      <c r="C20" s="468">
        <v>3780</v>
      </c>
      <c r="D20" s="510">
        <v>4828950</v>
      </c>
      <c r="E20" s="1289">
        <v>10</v>
      </c>
      <c r="F20" s="468">
        <v>300</v>
      </c>
      <c r="G20" s="510">
        <v>1095000</v>
      </c>
      <c r="H20" s="1289">
        <v>6</v>
      </c>
      <c r="I20" s="468">
        <v>320</v>
      </c>
      <c r="J20" s="510">
        <v>700800</v>
      </c>
      <c r="K20" s="1289">
        <v>4.838842975206612</v>
      </c>
      <c r="L20" s="468">
        <v>4400</v>
      </c>
      <c r="M20" s="1955">
        <v>6624750</v>
      </c>
      <c r="N20" s="2052">
        <v>1000</v>
      </c>
    </row>
    <row r="21" spans="1:14" x14ac:dyDescent="0.15">
      <c r="A21" s="2025" t="s">
        <v>39</v>
      </c>
      <c r="B21" s="1289">
        <v>4</v>
      </c>
      <c r="C21" s="468">
        <v>3150</v>
      </c>
      <c r="D21" s="510">
        <v>4599000</v>
      </c>
      <c r="E21" s="1289">
        <v>0</v>
      </c>
      <c r="F21" s="468">
        <v>0</v>
      </c>
      <c r="G21" s="510">
        <v>0</v>
      </c>
      <c r="H21" s="1289">
        <v>0</v>
      </c>
      <c r="I21" s="468">
        <v>0</v>
      </c>
      <c r="J21" s="510">
        <v>0</v>
      </c>
      <c r="K21" s="1289">
        <v>4</v>
      </c>
      <c r="L21" s="468">
        <v>3150</v>
      </c>
      <c r="M21" s="1955">
        <v>4599000</v>
      </c>
      <c r="N21" s="2052">
        <v>1000</v>
      </c>
    </row>
    <row r="22" spans="1:14" x14ac:dyDescent="0.15">
      <c r="A22" s="467" t="s">
        <v>40</v>
      </c>
      <c r="B22" s="2260">
        <v>4</v>
      </c>
      <c r="C22" s="468">
        <v>720</v>
      </c>
      <c r="D22" s="510">
        <v>1051200</v>
      </c>
      <c r="E22" s="1289">
        <v>9</v>
      </c>
      <c r="F22" s="468">
        <v>100</v>
      </c>
      <c r="G22" s="510">
        <v>328500</v>
      </c>
      <c r="H22" s="1289">
        <v>6</v>
      </c>
      <c r="I22" s="468">
        <v>270</v>
      </c>
      <c r="J22" s="510">
        <v>591300</v>
      </c>
      <c r="K22" s="1289">
        <v>5.4333333333333336</v>
      </c>
      <c r="L22" s="468">
        <v>1090</v>
      </c>
      <c r="M22" s="1955">
        <v>1971000</v>
      </c>
      <c r="N22" s="2052">
        <v>858.33333333333337</v>
      </c>
    </row>
    <row r="23" spans="1:14" x14ac:dyDescent="0.15">
      <c r="A23" s="467" t="s">
        <v>375</v>
      </c>
      <c r="B23" s="1289">
        <v>3</v>
      </c>
      <c r="C23" s="468">
        <v>2000</v>
      </c>
      <c r="D23" s="510">
        <v>2190000</v>
      </c>
      <c r="E23" s="1289">
        <v>10</v>
      </c>
      <c r="F23" s="468">
        <v>350</v>
      </c>
      <c r="G23" s="510">
        <v>1277500</v>
      </c>
      <c r="H23" s="1289">
        <v>5</v>
      </c>
      <c r="I23" s="468">
        <v>370</v>
      </c>
      <c r="J23" s="510">
        <v>675250</v>
      </c>
      <c r="K23" s="1289">
        <v>5.4845814977973566</v>
      </c>
      <c r="L23" s="468">
        <v>2720</v>
      </c>
      <c r="M23" s="1955">
        <v>4142750</v>
      </c>
      <c r="N23" s="2052">
        <v>950</v>
      </c>
    </row>
    <row r="24" spans="1:14" x14ac:dyDescent="0.15">
      <c r="A24" s="467" t="s">
        <v>41</v>
      </c>
      <c r="B24" s="1289">
        <v>3.4</v>
      </c>
      <c r="C24" s="468">
        <v>750</v>
      </c>
      <c r="D24" s="510">
        <v>930750</v>
      </c>
      <c r="E24" s="1289">
        <v>0</v>
      </c>
      <c r="F24" s="468">
        <v>0</v>
      </c>
      <c r="G24" s="510">
        <v>0</v>
      </c>
      <c r="H24" s="1289">
        <v>7</v>
      </c>
      <c r="I24" s="468">
        <v>200</v>
      </c>
      <c r="J24" s="510">
        <v>511000</v>
      </c>
      <c r="K24" s="1289">
        <v>4.6759493670886076</v>
      </c>
      <c r="L24" s="468">
        <v>950</v>
      </c>
      <c r="M24" s="1955">
        <v>1441750</v>
      </c>
      <c r="N24" s="2052">
        <v>1000</v>
      </c>
    </row>
    <row r="25" spans="1:14" x14ac:dyDescent="0.15">
      <c r="A25" s="467" t="s">
        <v>42</v>
      </c>
      <c r="B25" s="1289">
        <v>3.2</v>
      </c>
      <c r="C25" s="468">
        <v>1365</v>
      </c>
      <c r="D25" s="510">
        <v>1594320</v>
      </c>
      <c r="E25" s="1289">
        <v>0</v>
      </c>
      <c r="F25" s="468">
        <v>0</v>
      </c>
      <c r="G25" s="510">
        <v>0</v>
      </c>
      <c r="H25" s="1289">
        <v>0</v>
      </c>
      <c r="I25" s="468">
        <v>0</v>
      </c>
      <c r="J25" s="510">
        <v>0</v>
      </c>
      <c r="K25" s="1289">
        <v>3.2</v>
      </c>
      <c r="L25" s="468">
        <v>1365</v>
      </c>
      <c r="M25" s="1955">
        <v>1594320</v>
      </c>
      <c r="N25" s="2052">
        <v>950</v>
      </c>
    </row>
    <row r="26" spans="1:14" x14ac:dyDescent="0.15">
      <c r="A26" s="467" t="s">
        <v>1375</v>
      </c>
      <c r="B26" s="1289">
        <v>4.5</v>
      </c>
      <c r="C26" s="468">
        <v>2130</v>
      </c>
      <c r="D26" s="510">
        <v>3498525</v>
      </c>
      <c r="E26" s="1289">
        <v>12</v>
      </c>
      <c r="F26" s="468">
        <v>125</v>
      </c>
      <c r="G26" s="510">
        <v>547500</v>
      </c>
      <c r="H26" s="1289">
        <v>6</v>
      </c>
      <c r="I26" s="468">
        <v>230</v>
      </c>
      <c r="J26" s="510">
        <v>503700</v>
      </c>
      <c r="K26" s="1289">
        <v>5.5685920577617329</v>
      </c>
      <c r="L26" s="468">
        <v>2485</v>
      </c>
      <c r="M26" s="1955">
        <v>4549725</v>
      </c>
      <c r="N26" s="2052">
        <v>1000</v>
      </c>
    </row>
    <row r="27" spans="1:14" x14ac:dyDescent="0.15">
      <c r="A27" s="1292" t="s">
        <v>379</v>
      </c>
      <c r="B27" s="428">
        <v>5.1128428927680796</v>
      </c>
      <c r="C27" s="479">
        <v>8020</v>
      </c>
      <c r="D27" s="1737">
        <v>14966825</v>
      </c>
      <c r="E27" s="428">
        <v>12.180467091295116</v>
      </c>
      <c r="F27" s="479">
        <v>471</v>
      </c>
      <c r="G27" s="1737">
        <v>2094005</v>
      </c>
      <c r="H27" s="428">
        <v>7.0837988826815641</v>
      </c>
      <c r="I27" s="479">
        <v>2148</v>
      </c>
      <c r="J27" s="1737">
        <v>5553840</v>
      </c>
      <c r="K27" s="1293">
        <v>6.251308084825169</v>
      </c>
      <c r="L27" s="479">
        <v>10639</v>
      </c>
      <c r="M27" s="1737">
        <v>22614670</v>
      </c>
      <c r="N27" s="2053">
        <v>992</v>
      </c>
    </row>
    <row r="28" spans="1:14" x14ac:dyDescent="0.15">
      <c r="A28" s="467" t="s">
        <v>43</v>
      </c>
      <c r="B28" s="1289">
        <v>4</v>
      </c>
      <c r="C28" s="468">
        <v>2780</v>
      </c>
      <c r="D28" s="510">
        <v>4058800</v>
      </c>
      <c r="E28" s="1289">
        <v>11</v>
      </c>
      <c r="F28" s="468">
        <v>210</v>
      </c>
      <c r="G28" s="510">
        <v>843150</v>
      </c>
      <c r="H28" s="1289">
        <v>5</v>
      </c>
      <c r="I28" s="468">
        <v>250</v>
      </c>
      <c r="J28" s="510">
        <v>456250</v>
      </c>
      <c r="K28" s="1289">
        <v>5.1866485013623977</v>
      </c>
      <c r="L28" s="468">
        <v>3240</v>
      </c>
      <c r="M28" s="1955">
        <v>5358200</v>
      </c>
      <c r="N28" s="2052">
        <v>960</v>
      </c>
    </row>
    <row r="29" spans="1:14" x14ac:dyDescent="0.15">
      <c r="A29" s="467" t="s">
        <v>44</v>
      </c>
      <c r="B29" s="1289">
        <v>8</v>
      </c>
      <c r="C29" s="468">
        <v>520</v>
      </c>
      <c r="D29" s="510">
        <v>1518400</v>
      </c>
      <c r="E29" s="1289">
        <v>15</v>
      </c>
      <c r="F29" s="468">
        <v>125</v>
      </c>
      <c r="G29" s="510">
        <v>684375</v>
      </c>
      <c r="H29" s="1289">
        <v>8</v>
      </c>
      <c r="I29" s="468">
        <v>830</v>
      </c>
      <c r="J29" s="510">
        <v>2423600</v>
      </c>
      <c r="K29" s="1289">
        <v>9.0355029585798814</v>
      </c>
      <c r="L29" s="468">
        <v>1475</v>
      </c>
      <c r="M29" s="1955">
        <v>4626375</v>
      </c>
      <c r="N29" s="2052">
        <v>1000</v>
      </c>
    </row>
    <row r="30" spans="1:14" x14ac:dyDescent="0.15">
      <c r="A30" s="467" t="s">
        <v>45</v>
      </c>
      <c r="B30" s="1289">
        <v>3.5</v>
      </c>
      <c r="C30" s="468">
        <v>290</v>
      </c>
      <c r="D30" s="510">
        <v>370475</v>
      </c>
      <c r="E30" s="1289">
        <v>10</v>
      </c>
      <c r="F30" s="468">
        <v>30</v>
      </c>
      <c r="G30" s="510">
        <v>109500</v>
      </c>
      <c r="H30" s="1289">
        <v>6</v>
      </c>
      <c r="I30" s="468">
        <v>150</v>
      </c>
      <c r="J30" s="510">
        <v>328500</v>
      </c>
      <c r="K30" s="1289">
        <v>5.3961625282167045</v>
      </c>
      <c r="L30" s="468">
        <v>470</v>
      </c>
      <c r="M30" s="1955">
        <v>808475</v>
      </c>
      <c r="N30" s="2052">
        <v>1000</v>
      </c>
    </row>
    <row r="31" spans="1:14" x14ac:dyDescent="0.15">
      <c r="A31" s="467" t="s">
        <v>46</v>
      </c>
      <c r="B31" s="1289">
        <v>6</v>
      </c>
      <c r="C31" s="468">
        <v>2560</v>
      </c>
      <c r="D31" s="510">
        <v>5606400</v>
      </c>
      <c r="E31" s="1289">
        <v>12</v>
      </c>
      <c r="F31" s="468">
        <v>96</v>
      </c>
      <c r="G31" s="510">
        <v>420480</v>
      </c>
      <c r="H31" s="1289">
        <v>7</v>
      </c>
      <c r="I31" s="468">
        <v>250</v>
      </c>
      <c r="J31" s="510">
        <v>638750</v>
      </c>
      <c r="K31" s="1289">
        <v>6.4743182564888837</v>
      </c>
      <c r="L31" s="468">
        <v>2906</v>
      </c>
      <c r="M31" s="1955">
        <v>6665630</v>
      </c>
      <c r="N31" s="2052">
        <v>1000</v>
      </c>
    </row>
    <row r="32" spans="1:14" x14ac:dyDescent="0.15">
      <c r="A32" s="467" t="s">
        <v>384</v>
      </c>
      <c r="B32" s="1289">
        <v>5</v>
      </c>
      <c r="C32" s="468">
        <v>1870</v>
      </c>
      <c r="D32" s="510">
        <v>3412750</v>
      </c>
      <c r="E32" s="1289">
        <v>10</v>
      </c>
      <c r="F32" s="468">
        <v>10</v>
      </c>
      <c r="G32" s="510">
        <v>36500</v>
      </c>
      <c r="H32" s="1289">
        <v>7</v>
      </c>
      <c r="I32" s="468">
        <v>668</v>
      </c>
      <c r="J32" s="510">
        <v>1706740</v>
      </c>
      <c r="K32" s="1289">
        <v>5.6974373495681725</v>
      </c>
      <c r="L32" s="468">
        <v>2548</v>
      </c>
      <c r="M32" s="1955">
        <v>5155990</v>
      </c>
      <c r="N32" s="2052">
        <v>1000</v>
      </c>
    </row>
    <row r="33" spans="1:14" x14ac:dyDescent="0.15">
      <c r="A33" s="1292" t="s">
        <v>385</v>
      </c>
      <c r="B33" s="428">
        <v>3.5588744588744592</v>
      </c>
      <c r="C33" s="479">
        <v>9240</v>
      </c>
      <c r="D33" s="1737">
        <v>12002660</v>
      </c>
      <c r="E33" s="428">
        <v>14.282945736434108</v>
      </c>
      <c r="F33" s="479">
        <v>1548</v>
      </c>
      <c r="G33" s="1737">
        <v>8070150</v>
      </c>
      <c r="H33" s="428">
        <v>5.0432900432900434</v>
      </c>
      <c r="I33" s="479">
        <v>2310</v>
      </c>
      <c r="J33" s="1737">
        <v>4252250</v>
      </c>
      <c r="K33" s="1293">
        <v>7.3762122162912611</v>
      </c>
      <c r="L33" s="479">
        <v>13098</v>
      </c>
      <c r="M33" s="1737">
        <v>24325060</v>
      </c>
      <c r="N33" s="2053">
        <v>979.78125000000011</v>
      </c>
    </row>
    <row r="34" spans="1:14" x14ac:dyDescent="0.15">
      <c r="A34" s="467" t="s">
        <v>47</v>
      </c>
      <c r="B34" s="1289">
        <v>3.5</v>
      </c>
      <c r="C34" s="468">
        <v>1600</v>
      </c>
      <c r="D34" s="510">
        <v>2044000</v>
      </c>
      <c r="E34" s="1289">
        <v>25</v>
      </c>
      <c r="F34" s="468">
        <v>260</v>
      </c>
      <c r="G34" s="510">
        <v>2372500</v>
      </c>
      <c r="H34" s="1289">
        <v>5</v>
      </c>
      <c r="I34" s="468">
        <v>550</v>
      </c>
      <c r="J34" s="510">
        <v>1003750</v>
      </c>
      <c r="K34" s="1289">
        <v>13.188552188552189</v>
      </c>
      <c r="L34" s="468">
        <v>2410</v>
      </c>
      <c r="M34" s="1955">
        <v>5420250</v>
      </c>
      <c r="N34" s="2052">
        <v>1041.6666666666667</v>
      </c>
    </row>
    <row r="35" spans="1:14" x14ac:dyDescent="0.15">
      <c r="A35" s="467" t="s">
        <v>48</v>
      </c>
      <c r="B35" s="1289">
        <v>5</v>
      </c>
      <c r="C35" s="468">
        <v>350</v>
      </c>
      <c r="D35" s="510">
        <v>638750</v>
      </c>
      <c r="E35" s="1289">
        <v>15</v>
      </c>
      <c r="F35" s="468">
        <v>350</v>
      </c>
      <c r="G35" s="510">
        <v>1916250</v>
      </c>
      <c r="H35" s="1289">
        <v>8</v>
      </c>
      <c r="I35" s="468">
        <v>100</v>
      </c>
      <c r="J35" s="510">
        <v>292000</v>
      </c>
      <c r="K35" s="1289">
        <v>12.03846153846154</v>
      </c>
      <c r="L35" s="468">
        <v>800</v>
      </c>
      <c r="M35" s="1955">
        <v>2847000</v>
      </c>
      <c r="N35" s="2052">
        <v>950</v>
      </c>
    </row>
    <row r="36" spans="1:14" x14ac:dyDescent="0.15">
      <c r="A36" s="467" t="s">
        <v>49</v>
      </c>
      <c r="B36" s="1289">
        <v>3.4</v>
      </c>
      <c r="C36" s="468">
        <v>1010</v>
      </c>
      <c r="D36" s="510">
        <v>1253410</v>
      </c>
      <c r="E36" s="1289">
        <v>10</v>
      </c>
      <c r="F36" s="468">
        <v>60</v>
      </c>
      <c r="G36" s="510">
        <v>219000</v>
      </c>
      <c r="H36" s="1289">
        <v>5</v>
      </c>
      <c r="I36" s="468">
        <v>170</v>
      </c>
      <c r="J36" s="510">
        <v>310250</v>
      </c>
      <c r="K36" s="1289">
        <v>4.4892710892710896</v>
      </c>
      <c r="L36" s="468">
        <v>1240</v>
      </c>
      <c r="M36" s="1955">
        <v>1782660</v>
      </c>
      <c r="N36" s="2052">
        <v>958.33333333333337</v>
      </c>
    </row>
    <row r="37" spans="1:14" x14ac:dyDescent="0.15">
      <c r="A37" s="467" t="s">
        <v>50</v>
      </c>
      <c r="B37" s="1289">
        <v>3</v>
      </c>
      <c r="C37" s="468">
        <v>1900</v>
      </c>
      <c r="D37" s="510">
        <v>2080500</v>
      </c>
      <c r="E37" s="1289">
        <v>7.2</v>
      </c>
      <c r="F37" s="468">
        <v>380</v>
      </c>
      <c r="G37" s="510">
        <v>998640</v>
      </c>
      <c r="H37" s="1289">
        <v>4</v>
      </c>
      <c r="I37" s="468">
        <v>400</v>
      </c>
      <c r="J37" s="510">
        <v>584000</v>
      </c>
      <c r="K37" s="1289">
        <v>4.3044240733359906</v>
      </c>
      <c r="L37" s="468">
        <v>2680</v>
      </c>
      <c r="M37" s="1955">
        <v>3663140</v>
      </c>
      <c r="N37" s="2052">
        <v>888.33333333333337</v>
      </c>
    </row>
    <row r="38" spans="1:14" x14ac:dyDescent="0.15">
      <c r="A38" s="467" t="s">
        <v>51</v>
      </c>
      <c r="B38" s="1289">
        <v>5</v>
      </c>
      <c r="C38" s="468">
        <v>760</v>
      </c>
      <c r="D38" s="510">
        <v>1387000</v>
      </c>
      <c r="E38" s="1289">
        <v>12</v>
      </c>
      <c r="F38" s="468">
        <v>12</v>
      </c>
      <c r="G38" s="510">
        <v>52560</v>
      </c>
      <c r="H38" s="1289">
        <v>7</v>
      </c>
      <c r="I38" s="468">
        <v>100</v>
      </c>
      <c r="J38" s="510">
        <v>255500</v>
      </c>
      <c r="K38" s="1289">
        <v>5.5185185185185182</v>
      </c>
      <c r="L38" s="468">
        <v>872</v>
      </c>
      <c r="M38" s="1955">
        <v>1695060</v>
      </c>
      <c r="N38" s="2052">
        <v>950</v>
      </c>
    </row>
    <row r="39" spans="1:14" x14ac:dyDescent="0.15">
      <c r="A39" s="467" t="s">
        <v>52</v>
      </c>
      <c r="B39" s="1289">
        <v>3</v>
      </c>
      <c r="C39" s="468">
        <v>840</v>
      </c>
      <c r="D39" s="510">
        <v>919800</v>
      </c>
      <c r="E39" s="1289">
        <v>20</v>
      </c>
      <c r="F39" s="468">
        <v>171</v>
      </c>
      <c r="G39" s="510">
        <v>1248300</v>
      </c>
      <c r="H39" s="1289">
        <v>5</v>
      </c>
      <c r="I39" s="468">
        <v>150</v>
      </c>
      <c r="J39" s="510">
        <v>273750</v>
      </c>
      <c r="K39" s="1289">
        <v>11.914798206278029</v>
      </c>
      <c r="L39" s="468">
        <v>1161</v>
      </c>
      <c r="M39" s="1955">
        <v>2441850</v>
      </c>
      <c r="N39" s="2052">
        <v>1054.1666666666667</v>
      </c>
    </row>
    <row r="40" spans="1:14" x14ac:dyDescent="0.15">
      <c r="A40" s="467" t="s">
        <v>53</v>
      </c>
      <c r="B40" s="1289">
        <v>4</v>
      </c>
      <c r="C40" s="468">
        <v>700</v>
      </c>
      <c r="D40" s="510">
        <v>1022000</v>
      </c>
      <c r="E40" s="1289">
        <v>12</v>
      </c>
      <c r="F40" s="468">
        <v>155</v>
      </c>
      <c r="G40" s="510">
        <v>678900</v>
      </c>
      <c r="H40" s="1289">
        <v>5</v>
      </c>
      <c r="I40" s="468">
        <v>240</v>
      </c>
      <c r="J40" s="510">
        <v>438000</v>
      </c>
      <c r="K40" s="1289">
        <v>6.7440273037542662</v>
      </c>
      <c r="L40" s="468">
        <v>1095</v>
      </c>
      <c r="M40" s="1955">
        <v>2138900</v>
      </c>
      <c r="N40" s="2052">
        <v>991.66666666666663</v>
      </c>
    </row>
    <row r="41" spans="1:14" x14ac:dyDescent="0.15">
      <c r="A41" s="467" t="s">
        <v>54</v>
      </c>
      <c r="B41" s="1289">
        <v>3.5</v>
      </c>
      <c r="C41" s="468">
        <v>2080</v>
      </c>
      <c r="D41" s="510">
        <v>2657200</v>
      </c>
      <c r="E41" s="1289">
        <v>10</v>
      </c>
      <c r="F41" s="468">
        <v>160</v>
      </c>
      <c r="G41" s="510">
        <v>584000</v>
      </c>
      <c r="H41" s="1289">
        <v>5</v>
      </c>
      <c r="I41" s="468">
        <v>600</v>
      </c>
      <c r="J41" s="510">
        <v>1095000</v>
      </c>
      <c r="K41" s="1289">
        <v>4.7542087542087543</v>
      </c>
      <c r="L41" s="468">
        <v>2840</v>
      </c>
      <c r="M41" s="1955">
        <v>4336200</v>
      </c>
      <c r="N41" s="2052">
        <v>1004.0833333333334</v>
      </c>
    </row>
    <row r="42" spans="1:14" x14ac:dyDescent="0.15">
      <c r="A42" s="1292" t="s">
        <v>394</v>
      </c>
      <c r="B42" s="428">
        <v>4.2929478353985013</v>
      </c>
      <c r="C42" s="479">
        <v>6537</v>
      </c>
      <c r="D42" s="1737">
        <v>10242995</v>
      </c>
      <c r="E42" s="428">
        <v>18.440677966101696</v>
      </c>
      <c r="F42" s="479">
        <v>590</v>
      </c>
      <c r="G42" s="1737">
        <v>3971200</v>
      </c>
      <c r="H42" s="428">
        <v>7.5636007827788649</v>
      </c>
      <c r="I42" s="479">
        <v>2555</v>
      </c>
      <c r="J42" s="1737">
        <v>7053625</v>
      </c>
      <c r="K42" s="1293">
        <v>8.0193958348180168</v>
      </c>
      <c r="L42" s="479">
        <v>9682</v>
      </c>
      <c r="M42" s="1737">
        <v>21267820</v>
      </c>
      <c r="N42" s="2053">
        <v>1078.3333333333333</v>
      </c>
    </row>
    <row r="43" spans="1:14" x14ac:dyDescent="0.15">
      <c r="A43" s="467" t="s">
        <v>1376</v>
      </c>
      <c r="B43" s="1289">
        <v>4</v>
      </c>
      <c r="C43" s="468">
        <v>2100</v>
      </c>
      <c r="D43" s="510">
        <v>3066000</v>
      </c>
      <c r="E43" s="1289">
        <v>24</v>
      </c>
      <c r="F43" s="468">
        <v>310</v>
      </c>
      <c r="G43" s="510">
        <v>2715600</v>
      </c>
      <c r="H43" s="1289">
        <v>8</v>
      </c>
      <c r="I43" s="468">
        <v>950</v>
      </c>
      <c r="J43" s="510">
        <v>2774000</v>
      </c>
      <c r="K43" s="1289">
        <v>11.645051194539247</v>
      </c>
      <c r="L43" s="468">
        <v>3360</v>
      </c>
      <c r="M43" s="1955">
        <v>8555600</v>
      </c>
      <c r="N43" s="2052">
        <v>1100</v>
      </c>
    </row>
    <row r="44" spans="1:14" x14ac:dyDescent="0.15">
      <c r="A44" s="467" t="s">
        <v>55</v>
      </c>
      <c r="B44" s="1289">
        <v>3</v>
      </c>
      <c r="C44" s="468">
        <v>250</v>
      </c>
      <c r="D44" s="510">
        <v>273750</v>
      </c>
      <c r="E44" s="1289">
        <v>8</v>
      </c>
      <c r="F44" s="468">
        <v>100</v>
      </c>
      <c r="G44" s="510">
        <v>292000</v>
      </c>
      <c r="H44" s="1289">
        <v>5</v>
      </c>
      <c r="I44" s="468">
        <v>135</v>
      </c>
      <c r="J44" s="510">
        <v>246375</v>
      </c>
      <c r="K44" s="1289">
        <v>5.404494382022472</v>
      </c>
      <c r="L44" s="468">
        <v>485</v>
      </c>
      <c r="M44" s="1955">
        <v>812125</v>
      </c>
      <c r="N44" s="2052">
        <v>925</v>
      </c>
    </row>
    <row r="45" spans="1:14" x14ac:dyDescent="0.15">
      <c r="A45" s="467" t="s">
        <v>56</v>
      </c>
      <c r="B45" s="1289">
        <v>4</v>
      </c>
      <c r="C45" s="468">
        <v>700</v>
      </c>
      <c r="D45" s="510">
        <v>1022000</v>
      </c>
      <c r="E45" s="1289">
        <v>0</v>
      </c>
      <c r="F45" s="468">
        <v>0</v>
      </c>
      <c r="G45" s="510">
        <v>0</v>
      </c>
      <c r="H45" s="1289">
        <v>7</v>
      </c>
      <c r="I45" s="468">
        <v>135</v>
      </c>
      <c r="J45" s="510">
        <v>344925</v>
      </c>
      <c r="K45" s="1289">
        <v>4.7570093457943923</v>
      </c>
      <c r="L45" s="468">
        <v>835</v>
      </c>
      <c r="M45" s="1955">
        <v>1366925</v>
      </c>
      <c r="N45" s="2052">
        <v>900</v>
      </c>
    </row>
    <row r="46" spans="1:14" x14ac:dyDescent="0.15">
      <c r="A46" s="467" t="s">
        <v>57</v>
      </c>
      <c r="B46" s="1289">
        <v>4</v>
      </c>
      <c r="C46" s="468">
        <v>1072</v>
      </c>
      <c r="D46" s="510">
        <v>1565120</v>
      </c>
      <c r="E46" s="1289">
        <v>0</v>
      </c>
      <c r="F46" s="468">
        <v>0</v>
      </c>
      <c r="G46" s="510">
        <v>0</v>
      </c>
      <c r="H46" s="1289">
        <v>8</v>
      </c>
      <c r="I46" s="468">
        <v>315</v>
      </c>
      <c r="J46" s="510">
        <v>919800</v>
      </c>
      <c r="K46" s="1289">
        <v>5.4806110458284376</v>
      </c>
      <c r="L46" s="468">
        <v>1387</v>
      </c>
      <c r="M46" s="1955">
        <v>2484920</v>
      </c>
      <c r="N46" s="2052">
        <v>1100</v>
      </c>
    </row>
    <row r="47" spans="1:14" x14ac:dyDescent="0.15">
      <c r="A47" s="467" t="s">
        <v>58</v>
      </c>
      <c r="B47" s="1289">
        <v>3.5</v>
      </c>
      <c r="C47" s="468">
        <v>300</v>
      </c>
      <c r="D47" s="510">
        <v>383250</v>
      </c>
      <c r="E47" s="1289">
        <v>8</v>
      </c>
      <c r="F47" s="468">
        <v>80</v>
      </c>
      <c r="G47" s="510">
        <v>233600</v>
      </c>
      <c r="H47" s="1289">
        <v>4</v>
      </c>
      <c r="I47" s="468">
        <v>110</v>
      </c>
      <c r="J47" s="510">
        <v>160600</v>
      </c>
      <c r="K47" s="1289">
        <v>4.9553990610328649</v>
      </c>
      <c r="L47" s="468">
        <v>490</v>
      </c>
      <c r="M47" s="1955">
        <v>777450</v>
      </c>
      <c r="N47" s="2052">
        <v>1200</v>
      </c>
    </row>
    <row r="48" spans="1:14" x14ac:dyDescent="0.15">
      <c r="A48" s="467" t="s">
        <v>59</v>
      </c>
      <c r="B48" s="1289">
        <v>3.5</v>
      </c>
      <c r="C48" s="468">
        <v>180</v>
      </c>
      <c r="D48" s="510">
        <v>229950</v>
      </c>
      <c r="E48" s="1289">
        <v>0</v>
      </c>
      <c r="F48" s="468">
        <v>0</v>
      </c>
      <c r="G48" s="510">
        <v>0</v>
      </c>
      <c r="H48" s="1289">
        <v>5</v>
      </c>
      <c r="I48" s="468">
        <v>125</v>
      </c>
      <c r="J48" s="510">
        <v>228125</v>
      </c>
      <c r="K48" s="1289">
        <v>4.2470119521912348</v>
      </c>
      <c r="L48" s="468">
        <v>305</v>
      </c>
      <c r="M48" s="1955">
        <v>458075</v>
      </c>
      <c r="N48" s="2052">
        <v>1000</v>
      </c>
    </row>
    <row r="49" spans="1:14" x14ac:dyDescent="0.15">
      <c r="A49" s="467" t="s">
        <v>60</v>
      </c>
      <c r="B49" s="1289">
        <v>5</v>
      </c>
      <c r="C49" s="468">
        <v>500</v>
      </c>
      <c r="D49" s="510">
        <v>912500</v>
      </c>
      <c r="E49" s="1289">
        <v>0</v>
      </c>
      <c r="F49" s="468">
        <v>0</v>
      </c>
      <c r="G49" s="510">
        <v>0</v>
      </c>
      <c r="H49" s="1289">
        <v>8</v>
      </c>
      <c r="I49" s="468">
        <v>45</v>
      </c>
      <c r="J49" s="510">
        <v>131400</v>
      </c>
      <c r="K49" s="1289">
        <v>5.3776223776223784</v>
      </c>
      <c r="L49" s="468">
        <v>545</v>
      </c>
      <c r="M49" s="1955">
        <v>1043900</v>
      </c>
      <c r="N49" s="2052">
        <v>1000</v>
      </c>
    </row>
    <row r="50" spans="1:14" x14ac:dyDescent="0.15">
      <c r="A50" s="467" t="s">
        <v>61</v>
      </c>
      <c r="B50" s="1289">
        <v>7</v>
      </c>
      <c r="C50" s="468">
        <v>635</v>
      </c>
      <c r="D50" s="510">
        <v>1622425</v>
      </c>
      <c r="E50" s="1289">
        <v>0</v>
      </c>
      <c r="F50" s="468">
        <v>0</v>
      </c>
      <c r="G50" s="510">
        <v>0</v>
      </c>
      <c r="H50" s="1289">
        <v>9</v>
      </c>
      <c r="I50" s="468">
        <v>490</v>
      </c>
      <c r="J50" s="510">
        <v>1609650</v>
      </c>
      <c r="K50" s="1289">
        <v>7.9960474308300391</v>
      </c>
      <c r="L50" s="468">
        <v>1125</v>
      </c>
      <c r="M50" s="1955">
        <v>3232075</v>
      </c>
      <c r="N50" s="2052">
        <v>1500</v>
      </c>
    </row>
    <row r="51" spans="1:14" x14ac:dyDescent="0.15">
      <c r="A51" s="467" t="s">
        <v>62</v>
      </c>
      <c r="B51" s="1289">
        <v>4</v>
      </c>
      <c r="C51" s="468">
        <v>800</v>
      </c>
      <c r="D51" s="510">
        <v>1168000</v>
      </c>
      <c r="E51" s="1289">
        <v>20</v>
      </c>
      <c r="F51" s="468">
        <v>100</v>
      </c>
      <c r="G51" s="510">
        <v>730000</v>
      </c>
      <c r="H51" s="1289">
        <v>7</v>
      </c>
      <c r="I51" s="468">
        <v>250</v>
      </c>
      <c r="J51" s="510">
        <v>638750</v>
      </c>
      <c r="K51" s="1289">
        <v>9.3597122302158269</v>
      </c>
      <c r="L51" s="468">
        <v>1150</v>
      </c>
      <c r="M51" s="1955">
        <v>2536750</v>
      </c>
      <c r="N51" s="2052">
        <v>980</v>
      </c>
    </row>
    <row r="52" spans="1:14" ht="14" thickBot="1" x14ac:dyDescent="0.2">
      <c r="A52" s="432"/>
      <c r="B52" s="433"/>
      <c r="C52" s="434"/>
      <c r="D52" s="215"/>
      <c r="E52" s="433"/>
      <c r="F52" s="434"/>
      <c r="G52" s="215"/>
      <c r="H52" s="433"/>
      <c r="I52" s="434"/>
      <c r="J52" s="215"/>
      <c r="K52" s="433"/>
      <c r="L52" s="434"/>
      <c r="M52" s="215"/>
      <c r="N52" s="2054"/>
    </row>
    <row r="53" spans="1:14" ht="14" thickBot="1" x14ac:dyDescent="0.2">
      <c r="A53" s="1658" t="s">
        <v>404</v>
      </c>
      <c r="B53" s="1742">
        <v>3.9181003685318894</v>
      </c>
      <c r="C53" s="1213">
        <v>53184</v>
      </c>
      <c r="D53" s="1744">
        <v>76058791.25</v>
      </c>
      <c r="E53" s="1742">
        <v>12.959281164695177</v>
      </c>
      <c r="F53" s="1213">
        <v>4396</v>
      </c>
      <c r="G53" s="1744">
        <v>20793685</v>
      </c>
      <c r="H53" s="1742">
        <v>6.0346325338253388</v>
      </c>
      <c r="I53" s="1213">
        <v>13008</v>
      </c>
      <c r="J53" s="1744">
        <v>28651952.5</v>
      </c>
      <c r="K53" s="1743">
        <v>5.8992435604065321</v>
      </c>
      <c r="L53" s="1213">
        <v>70588</v>
      </c>
      <c r="M53" s="1661">
        <v>125504428.75</v>
      </c>
      <c r="N53" s="2050">
        <v>1015.1208347299059</v>
      </c>
    </row>
    <row r="54" spans="1:14" x14ac:dyDescent="0.15">
      <c r="A54" s="15" t="s">
        <v>1913</v>
      </c>
      <c r="B54" s="15"/>
      <c r="C54" s="15"/>
      <c r="D54" s="15"/>
      <c r="E54" s="15"/>
    </row>
    <row r="55" spans="1:14" x14ac:dyDescent="0.15">
      <c r="A55" s="15"/>
      <c r="B55" s="15"/>
      <c r="C55" s="15"/>
      <c r="D55" s="15"/>
      <c r="E55" s="15"/>
      <c r="M55" s="23"/>
      <c r="N55" s="210"/>
    </row>
    <row r="56" spans="1:14" x14ac:dyDescent="0.15">
      <c r="B56" s="15"/>
      <c r="C56" s="15"/>
      <c r="D56" s="15"/>
      <c r="E56" s="15"/>
    </row>
    <row r="57" spans="1:14" x14ac:dyDescent="0.15">
      <c r="A57" s="438"/>
      <c r="L57" s="210"/>
      <c r="M57" s="439"/>
      <c r="N57" s="210"/>
    </row>
    <row r="58" spans="1:14" x14ac:dyDescent="0.15">
      <c r="A58" s="438"/>
    </row>
    <row r="59" spans="1:14" x14ac:dyDescent="0.15">
      <c r="A59" s="438"/>
    </row>
    <row r="60" spans="1:14" ht="15" customHeight="1" x14ac:dyDescent="0.25">
      <c r="A60" s="3051" t="s">
        <v>331</v>
      </c>
      <c r="B60" s="3051"/>
      <c r="C60" s="3051"/>
      <c r="D60" s="3051"/>
      <c r="E60" s="3051"/>
      <c r="F60" s="3051"/>
      <c r="G60" s="3051"/>
      <c r="H60" s="3051"/>
      <c r="I60" s="3051"/>
      <c r="J60" s="3051"/>
      <c r="K60" s="492"/>
      <c r="L60" s="492"/>
      <c r="M60" s="492"/>
      <c r="N60" s="2163"/>
    </row>
    <row r="61" spans="1:14" ht="12.75" customHeight="1" x14ac:dyDescent="0.15">
      <c r="A61" s="3045" t="s">
        <v>1290</v>
      </c>
      <c r="B61" s="3045"/>
      <c r="C61" s="3045"/>
      <c r="D61" s="3045"/>
      <c r="E61" s="3045"/>
      <c r="F61" s="3045"/>
      <c r="G61" s="3045"/>
      <c r="H61" s="3045"/>
      <c r="I61" s="3045"/>
      <c r="J61" s="3045"/>
      <c r="K61" s="493"/>
      <c r="L61" s="493"/>
      <c r="M61" s="493"/>
      <c r="N61" s="2164"/>
    </row>
    <row r="62" spans="1:14" ht="12.75" customHeight="1" x14ac:dyDescent="0.15">
      <c r="A62" s="3052" t="s">
        <v>1928</v>
      </c>
      <c r="B62" s="3045"/>
      <c r="C62" s="3045"/>
      <c r="D62" s="3045"/>
      <c r="E62" s="3045"/>
      <c r="F62" s="3045"/>
      <c r="G62" s="3045"/>
      <c r="H62" s="3045"/>
      <c r="I62" s="3045"/>
      <c r="J62" s="3045"/>
      <c r="K62" s="493"/>
      <c r="L62" s="493"/>
      <c r="M62" s="493"/>
      <c r="N62" s="493"/>
    </row>
    <row r="63" spans="1:14" ht="14" thickBot="1" x14ac:dyDescent="0.2">
      <c r="A63" s="438"/>
    </row>
    <row r="64" spans="1:14" ht="14" thickTop="1" x14ac:dyDescent="0.15">
      <c r="A64" s="1745"/>
      <c r="B64" s="1746"/>
      <c r="C64" s="3046" t="s">
        <v>31</v>
      </c>
      <c r="D64" s="3047"/>
      <c r="E64" s="3047"/>
      <c r="F64" s="3047"/>
      <c r="G64" s="3047"/>
      <c r="H64" s="3047"/>
      <c r="I64" s="3047"/>
      <c r="J64" s="3048"/>
    </row>
    <row r="65" spans="1:11" x14ac:dyDescent="0.15">
      <c r="A65" s="3049" t="s">
        <v>334</v>
      </c>
      <c r="B65" s="3050"/>
      <c r="C65" s="3019" t="s">
        <v>1543</v>
      </c>
      <c r="D65" s="3059"/>
      <c r="E65" s="3058" t="s">
        <v>27</v>
      </c>
      <c r="F65" s="3059"/>
      <c r="G65" s="3058" t="s">
        <v>29</v>
      </c>
      <c r="H65" s="3059"/>
      <c r="I65" s="1763"/>
      <c r="J65" s="1764"/>
    </row>
    <row r="66" spans="1:11" ht="14" thickBot="1" x14ac:dyDescent="0.2">
      <c r="A66" s="416"/>
      <c r="B66" s="1747"/>
      <c r="C66" s="2847"/>
      <c r="D66" s="2848"/>
      <c r="E66" s="2847" t="s">
        <v>28</v>
      </c>
      <c r="F66" s="2848"/>
      <c r="G66" s="2847"/>
      <c r="H66" s="2848"/>
      <c r="I66" s="3064" t="s">
        <v>30</v>
      </c>
      <c r="J66" s="3065"/>
    </row>
    <row r="67" spans="1:11" ht="14" thickBot="1" x14ac:dyDescent="0.2">
      <c r="A67" s="416"/>
      <c r="B67" s="1747"/>
      <c r="C67" s="2107" t="s">
        <v>1236</v>
      </c>
      <c r="D67" s="2108" t="s">
        <v>606</v>
      </c>
      <c r="E67" s="2107" t="s">
        <v>1236</v>
      </c>
      <c r="F67" s="2108" t="s">
        <v>606</v>
      </c>
      <c r="G67" s="2107" t="s">
        <v>1236</v>
      </c>
      <c r="H67" s="2108" t="s">
        <v>606</v>
      </c>
      <c r="I67" s="2112" t="s">
        <v>1236</v>
      </c>
      <c r="J67" s="2121" t="s">
        <v>606</v>
      </c>
    </row>
    <row r="68" spans="1:11" x14ac:dyDescent="0.15">
      <c r="A68" s="1756" t="s">
        <v>363</v>
      </c>
      <c r="B68" s="929"/>
      <c r="C68" s="2115">
        <v>9.7306178741891767</v>
      </c>
      <c r="D68" s="2116">
        <v>5575340.3250000002</v>
      </c>
      <c r="E68" s="2115">
        <v>36.493305579930912</v>
      </c>
      <c r="F68" s="2116">
        <v>20909525.050000001</v>
      </c>
      <c r="G68" s="2115">
        <v>53.776076545879917</v>
      </c>
      <c r="H68" s="2116">
        <v>30812013.375</v>
      </c>
      <c r="I68" s="409"/>
      <c r="J68" s="1748"/>
    </row>
    <row r="69" spans="1:11" x14ac:dyDescent="0.15">
      <c r="A69" s="467" t="s">
        <v>32</v>
      </c>
      <c r="B69" s="445"/>
      <c r="C69" s="2109">
        <v>10</v>
      </c>
      <c r="D69" s="2113">
        <v>960862.5</v>
      </c>
      <c r="E69" s="2109">
        <v>50</v>
      </c>
      <c r="F69" s="2113">
        <v>4804312.5</v>
      </c>
      <c r="G69" s="2109">
        <v>40</v>
      </c>
      <c r="H69" s="2113">
        <v>3843450</v>
      </c>
      <c r="I69" s="1765"/>
      <c r="J69" s="1556"/>
      <c r="K69" s="2106"/>
    </row>
    <row r="70" spans="1:11" x14ac:dyDescent="0.15">
      <c r="A70" s="467" t="s">
        <v>33</v>
      </c>
      <c r="B70" s="445"/>
      <c r="C70" s="2109">
        <v>20</v>
      </c>
      <c r="D70" s="2113">
        <v>1345390</v>
      </c>
      <c r="E70" s="2109">
        <v>5</v>
      </c>
      <c r="F70" s="2113">
        <v>336347.5</v>
      </c>
      <c r="G70" s="2109">
        <v>75</v>
      </c>
      <c r="H70" s="2113">
        <v>5045212.5</v>
      </c>
      <c r="I70" s="1765"/>
      <c r="J70" s="1556"/>
      <c r="K70" s="2106"/>
    </row>
    <row r="71" spans="1:11" x14ac:dyDescent="0.15">
      <c r="A71" s="467" t="s">
        <v>34</v>
      </c>
      <c r="B71" s="445"/>
      <c r="C71" s="2109">
        <v>20</v>
      </c>
      <c r="D71" s="2113">
        <v>709560</v>
      </c>
      <c r="E71" s="2109">
        <v>30</v>
      </c>
      <c r="F71" s="2113">
        <v>1064340</v>
      </c>
      <c r="G71" s="2109">
        <v>50</v>
      </c>
      <c r="H71" s="2113">
        <v>1773900</v>
      </c>
      <c r="I71" s="1765"/>
      <c r="J71" s="1556"/>
      <c r="K71" s="2106"/>
    </row>
    <row r="72" spans="1:11" x14ac:dyDescent="0.15">
      <c r="A72" s="467" t="s">
        <v>35</v>
      </c>
      <c r="B72" s="445"/>
      <c r="C72" s="2109">
        <v>5</v>
      </c>
      <c r="D72" s="2113">
        <v>186150</v>
      </c>
      <c r="E72" s="2109">
        <v>35</v>
      </c>
      <c r="F72" s="2113">
        <v>1303050</v>
      </c>
      <c r="G72" s="2109">
        <v>60</v>
      </c>
      <c r="H72" s="2113">
        <v>2233800</v>
      </c>
      <c r="I72" s="1765"/>
      <c r="J72" s="1556"/>
      <c r="K72" s="2106"/>
    </row>
    <row r="73" spans="1:11" x14ac:dyDescent="0.15">
      <c r="A73" s="467" t="s">
        <v>36</v>
      </c>
      <c r="B73" s="445"/>
      <c r="C73" s="2109">
        <v>10</v>
      </c>
      <c r="D73" s="2113">
        <v>230534</v>
      </c>
      <c r="E73" s="2109">
        <v>55</v>
      </c>
      <c r="F73" s="2113">
        <v>1267937</v>
      </c>
      <c r="G73" s="2109">
        <v>35</v>
      </c>
      <c r="H73" s="2113">
        <v>806869</v>
      </c>
      <c r="I73" s="1765"/>
      <c r="J73" s="1556"/>
      <c r="K73" s="2106"/>
    </row>
    <row r="74" spans="1:11" x14ac:dyDescent="0.15">
      <c r="A74" s="467" t="s">
        <v>37</v>
      </c>
      <c r="B74" s="445"/>
      <c r="C74" s="2109">
        <v>20</v>
      </c>
      <c r="D74" s="2113">
        <v>602250</v>
      </c>
      <c r="E74" s="2109">
        <v>80</v>
      </c>
      <c r="F74" s="2113">
        <v>2409000</v>
      </c>
      <c r="G74" s="2109"/>
      <c r="H74" s="2113">
        <v>0</v>
      </c>
      <c r="I74" s="1765"/>
      <c r="J74" s="1556"/>
      <c r="K74" s="2106"/>
    </row>
    <row r="75" spans="1:11" x14ac:dyDescent="0.15">
      <c r="A75" s="467" t="s">
        <v>948</v>
      </c>
      <c r="B75" s="445"/>
      <c r="C75" s="2109">
        <v>3</v>
      </c>
      <c r="D75" s="2113">
        <v>41040.6</v>
      </c>
      <c r="E75" s="2109">
        <v>67</v>
      </c>
      <c r="F75" s="2113">
        <v>916573.4</v>
      </c>
      <c r="G75" s="2109">
        <v>30</v>
      </c>
      <c r="H75" s="2113">
        <v>410406</v>
      </c>
      <c r="I75" s="1765"/>
      <c r="J75" s="1556"/>
      <c r="K75" s="2106"/>
    </row>
    <row r="76" spans="1:11" x14ac:dyDescent="0.15">
      <c r="A76" s="467" t="s">
        <v>38</v>
      </c>
      <c r="B76" s="445"/>
      <c r="C76" s="2109">
        <v>2</v>
      </c>
      <c r="D76" s="2113">
        <v>41651.974999999999</v>
      </c>
      <c r="E76" s="2109">
        <v>68</v>
      </c>
      <c r="F76" s="2113">
        <v>1416167.1500000001</v>
      </c>
      <c r="G76" s="2109">
        <v>30</v>
      </c>
      <c r="H76" s="2113">
        <v>624779.625</v>
      </c>
      <c r="I76" s="1765"/>
      <c r="J76" s="1556"/>
      <c r="K76" s="2106"/>
    </row>
    <row r="77" spans="1:11" x14ac:dyDescent="0.15">
      <c r="A77" s="467" t="s">
        <v>1372</v>
      </c>
      <c r="B77" s="445"/>
      <c r="C77" s="2109">
        <v>3</v>
      </c>
      <c r="D77" s="2113">
        <v>198742.5</v>
      </c>
      <c r="E77" s="2109">
        <v>20</v>
      </c>
      <c r="F77" s="2113">
        <v>1324950</v>
      </c>
      <c r="G77" s="2109">
        <v>77</v>
      </c>
      <c r="H77" s="2113">
        <v>5101057.5</v>
      </c>
      <c r="I77" s="1765"/>
      <c r="J77" s="1556"/>
      <c r="K77" s="2106"/>
    </row>
    <row r="78" spans="1:11" x14ac:dyDescent="0.15">
      <c r="A78" s="467" t="s">
        <v>39</v>
      </c>
      <c r="B78" s="445"/>
      <c r="C78" s="2109">
        <v>10</v>
      </c>
      <c r="D78" s="2113">
        <v>459900</v>
      </c>
      <c r="E78" s="2109">
        <v>30</v>
      </c>
      <c r="F78" s="2113">
        <v>1379700</v>
      </c>
      <c r="G78" s="2109">
        <v>60</v>
      </c>
      <c r="H78" s="2113">
        <v>2759400</v>
      </c>
      <c r="I78" s="1765"/>
      <c r="J78" s="1556"/>
      <c r="K78" s="2106"/>
    </row>
    <row r="79" spans="1:11" x14ac:dyDescent="0.15">
      <c r="A79" s="467" t="s">
        <v>40</v>
      </c>
      <c r="B79" s="445"/>
      <c r="C79" s="2109">
        <v>10</v>
      </c>
      <c r="D79" s="2113">
        <v>197100</v>
      </c>
      <c r="E79" s="2109">
        <v>30</v>
      </c>
      <c r="F79" s="2113">
        <v>591300</v>
      </c>
      <c r="G79" s="2109">
        <v>60</v>
      </c>
      <c r="H79" s="2113">
        <v>1182600</v>
      </c>
      <c r="I79" s="1765"/>
      <c r="J79" s="1556"/>
      <c r="K79" s="2106"/>
    </row>
    <row r="80" spans="1:11" x14ac:dyDescent="0.15">
      <c r="A80" s="467" t="s">
        <v>375</v>
      </c>
      <c r="B80" s="445"/>
      <c r="C80" s="2109">
        <v>8</v>
      </c>
      <c r="D80" s="2113">
        <v>331420</v>
      </c>
      <c r="E80" s="2109">
        <v>32</v>
      </c>
      <c r="F80" s="2113">
        <v>1325680</v>
      </c>
      <c r="G80" s="2109">
        <v>60</v>
      </c>
      <c r="H80" s="2113">
        <v>2485650</v>
      </c>
      <c r="I80" s="1765"/>
      <c r="J80" s="1556"/>
      <c r="K80" s="2106"/>
    </row>
    <row r="81" spans="1:11" x14ac:dyDescent="0.15">
      <c r="A81" s="467" t="s">
        <v>41</v>
      </c>
      <c r="B81" s="445"/>
      <c r="C81" s="2109">
        <v>3</v>
      </c>
      <c r="D81" s="2113">
        <v>43252.5</v>
      </c>
      <c r="E81" s="2109">
        <v>50</v>
      </c>
      <c r="F81" s="2113">
        <v>720875</v>
      </c>
      <c r="G81" s="2109">
        <v>47</v>
      </c>
      <c r="H81" s="2113">
        <v>677622.5</v>
      </c>
      <c r="I81" s="1765"/>
      <c r="J81" s="1556"/>
      <c r="K81" s="2106"/>
    </row>
    <row r="82" spans="1:11" x14ac:dyDescent="0.15">
      <c r="A82" s="467" t="s">
        <v>42</v>
      </c>
      <c r="B82" s="445"/>
      <c r="C82" s="2109"/>
      <c r="D82" s="2113">
        <v>0</v>
      </c>
      <c r="E82" s="2109">
        <v>100</v>
      </c>
      <c r="F82" s="2113">
        <v>1594320</v>
      </c>
      <c r="G82" s="2109"/>
      <c r="H82" s="2113">
        <v>0</v>
      </c>
      <c r="I82" s="1765"/>
      <c r="J82" s="1556"/>
      <c r="K82" s="2106"/>
    </row>
    <row r="83" spans="1:11" x14ac:dyDescent="0.15">
      <c r="A83" s="467" t="s">
        <v>1375</v>
      </c>
      <c r="B83" s="445"/>
      <c r="C83" s="2109">
        <v>5</v>
      </c>
      <c r="D83" s="2113">
        <v>227486.25</v>
      </c>
      <c r="E83" s="2109">
        <v>10</v>
      </c>
      <c r="F83" s="2113">
        <v>454972.5</v>
      </c>
      <c r="G83" s="2109">
        <v>85</v>
      </c>
      <c r="H83" s="2113">
        <v>3867266.25</v>
      </c>
      <c r="I83" s="1765"/>
      <c r="J83" s="1556"/>
      <c r="K83" s="2106"/>
    </row>
    <row r="84" spans="1:11" x14ac:dyDescent="0.15">
      <c r="A84" s="1292" t="s">
        <v>379</v>
      </c>
      <c r="B84" s="1537"/>
      <c r="C84" s="2117">
        <v>15.892862907130636</v>
      </c>
      <c r="D84" s="2118">
        <v>3594118.5</v>
      </c>
      <c r="E84" s="2117">
        <v>43.195874624745798</v>
      </c>
      <c r="F84" s="2118">
        <v>9768604.5</v>
      </c>
      <c r="G84" s="2117">
        <v>40.911262468123567</v>
      </c>
      <c r="H84" s="2118">
        <v>9251947</v>
      </c>
      <c r="I84" s="1766"/>
      <c r="J84" s="1761"/>
      <c r="K84" s="2106"/>
    </row>
    <row r="85" spans="1:11" x14ac:dyDescent="0.15">
      <c r="A85" s="467" t="s">
        <v>43</v>
      </c>
      <c r="B85" s="445"/>
      <c r="C85" s="2109">
        <v>20</v>
      </c>
      <c r="D85" s="2113">
        <v>1071640</v>
      </c>
      <c r="E85" s="2109">
        <v>30</v>
      </c>
      <c r="F85" s="2113">
        <v>1607460</v>
      </c>
      <c r="G85" s="2109">
        <v>50</v>
      </c>
      <c r="H85" s="2113">
        <v>2679100</v>
      </c>
      <c r="I85" s="1765"/>
      <c r="J85" s="1556"/>
      <c r="K85" s="2106"/>
    </row>
    <row r="86" spans="1:11" x14ac:dyDescent="0.15">
      <c r="A86" s="467" t="s">
        <v>44</v>
      </c>
      <c r="B86" s="445"/>
      <c r="C86" s="2109">
        <v>40</v>
      </c>
      <c r="D86" s="2113">
        <v>1850550</v>
      </c>
      <c r="E86" s="2109">
        <v>60</v>
      </c>
      <c r="F86" s="2113">
        <v>2775825</v>
      </c>
      <c r="G86" s="2109"/>
      <c r="H86" s="2113">
        <v>0</v>
      </c>
      <c r="I86" s="1765"/>
      <c r="J86" s="1556"/>
      <c r="K86" s="2106"/>
    </row>
    <row r="87" spans="1:11" x14ac:dyDescent="0.15">
      <c r="A87" s="467" t="s">
        <v>45</v>
      </c>
      <c r="B87" s="445"/>
      <c r="C87" s="2109">
        <v>10</v>
      </c>
      <c r="D87" s="2113">
        <v>80847.5</v>
      </c>
      <c r="E87" s="2109">
        <v>40</v>
      </c>
      <c r="F87" s="2113">
        <v>323390</v>
      </c>
      <c r="G87" s="2109">
        <v>50</v>
      </c>
      <c r="H87" s="2113">
        <v>404237.5</v>
      </c>
      <c r="I87" s="1765"/>
      <c r="J87" s="1556"/>
      <c r="K87" s="2106"/>
    </row>
    <row r="88" spans="1:11" x14ac:dyDescent="0.15">
      <c r="A88" s="467" t="s">
        <v>46</v>
      </c>
      <c r="B88" s="445"/>
      <c r="C88" s="2109">
        <v>5</v>
      </c>
      <c r="D88" s="2113">
        <v>333281.5</v>
      </c>
      <c r="E88" s="2109">
        <v>45</v>
      </c>
      <c r="F88" s="2113">
        <v>2999533.5</v>
      </c>
      <c r="G88" s="2109">
        <v>50</v>
      </c>
      <c r="H88" s="2113">
        <v>3332815</v>
      </c>
      <c r="I88" s="1765"/>
      <c r="J88" s="1556"/>
      <c r="K88" s="2106"/>
    </row>
    <row r="89" spans="1:11" x14ac:dyDescent="0.15">
      <c r="A89" s="467" t="s">
        <v>384</v>
      </c>
      <c r="B89" s="445"/>
      <c r="C89" s="2109">
        <v>5</v>
      </c>
      <c r="D89" s="2113">
        <v>257799.5</v>
      </c>
      <c r="E89" s="2109">
        <v>40</v>
      </c>
      <c r="F89" s="2113">
        <v>2062396</v>
      </c>
      <c r="G89" s="2109">
        <v>55</v>
      </c>
      <c r="H89" s="2113">
        <v>2835794.5</v>
      </c>
      <c r="I89" s="1765"/>
      <c r="J89" s="1556"/>
      <c r="K89" s="2106"/>
    </row>
    <row r="90" spans="1:11" x14ac:dyDescent="0.15">
      <c r="A90" s="1292" t="s">
        <v>385</v>
      </c>
      <c r="B90" s="1537"/>
      <c r="C90" s="2117">
        <v>9.7918792389412399</v>
      </c>
      <c r="D90" s="2118">
        <v>2381880.5</v>
      </c>
      <c r="E90" s="2117">
        <v>33.170577996518816</v>
      </c>
      <c r="F90" s="2118">
        <v>8068763</v>
      </c>
      <c r="G90" s="2117">
        <v>57.037542764539936</v>
      </c>
      <c r="H90" s="2118">
        <v>13874416.5</v>
      </c>
      <c r="I90" s="1766"/>
      <c r="J90" s="1761"/>
      <c r="K90" s="2106"/>
    </row>
    <row r="91" spans="1:11" x14ac:dyDescent="0.15">
      <c r="A91" s="467" t="s">
        <v>47</v>
      </c>
      <c r="B91" s="445"/>
      <c r="C91" s="2109">
        <v>11</v>
      </c>
      <c r="D91" s="2113">
        <v>596227.5</v>
      </c>
      <c r="E91" s="2109">
        <v>32</v>
      </c>
      <c r="F91" s="2113">
        <v>1734480</v>
      </c>
      <c r="G91" s="2109">
        <v>57</v>
      </c>
      <c r="H91" s="2113">
        <v>3089542.4999999995</v>
      </c>
      <c r="I91" s="1765"/>
      <c r="J91" s="1556"/>
      <c r="K91" s="2106"/>
    </row>
    <row r="92" spans="1:11" x14ac:dyDescent="0.15">
      <c r="A92" s="467" t="s">
        <v>48</v>
      </c>
      <c r="B92" s="445"/>
      <c r="C92" s="2109">
        <v>5</v>
      </c>
      <c r="D92" s="2113">
        <v>142350</v>
      </c>
      <c r="E92" s="2109">
        <v>30</v>
      </c>
      <c r="F92" s="2113">
        <v>854100</v>
      </c>
      <c r="G92" s="2109">
        <v>65</v>
      </c>
      <c r="H92" s="2113">
        <v>1850550</v>
      </c>
      <c r="I92" s="1765"/>
      <c r="J92" s="1556"/>
      <c r="K92" s="2106"/>
    </row>
    <row r="93" spans="1:11" x14ac:dyDescent="0.15">
      <c r="A93" s="467" t="s">
        <v>49</v>
      </c>
      <c r="B93" s="445"/>
      <c r="C93" s="2109">
        <v>5</v>
      </c>
      <c r="D93" s="2113">
        <v>89133</v>
      </c>
      <c r="E93" s="2109">
        <v>45</v>
      </c>
      <c r="F93" s="2113">
        <v>802197</v>
      </c>
      <c r="G93" s="2109">
        <v>50</v>
      </c>
      <c r="H93" s="2113">
        <v>891330</v>
      </c>
      <c r="I93" s="1765"/>
      <c r="J93" s="1556"/>
      <c r="K93" s="2106"/>
    </row>
    <row r="94" spans="1:11" x14ac:dyDescent="0.15">
      <c r="A94" s="467" t="s">
        <v>50</v>
      </c>
      <c r="B94" s="445"/>
      <c r="C94" s="2109">
        <v>20</v>
      </c>
      <c r="D94" s="2113">
        <v>732628</v>
      </c>
      <c r="E94" s="2109">
        <v>45</v>
      </c>
      <c r="F94" s="2113">
        <v>1648413</v>
      </c>
      <c r="G94" s="2109">
        <v>35</v>
      </c>
      <c r="H94" s="2113">
        <v>1282099</v>
      </c>
      <c r="I94" s="1765"/>
      <c r="J94" s="1556"/>
      <c r="K94" s="2106"/>
    </row>
    <row r="95" spans="1:11" x14ac:dyDescent="0.15">
      <c r="A95" s="467" t="s">
        <v>51</v>
      </c>
      <c r="B95" s="445"/>
      <c r="C95" s="2109"/>
      <c r="D95" s="2113">
        <v>0</v>
      </c>
      <c r="E95" s="2109">
        <v>80</v>
      </c>
      <c r="F95" s="2113">
        <v>1356048</v>
      </c>
      <c r="G95" s="2109">
        <v>20</v>
      </c>
      <c r="H95" s="2113">
        <v>339012</v>
      </c>
      <c r="I95" s="1765"/>
      <c r="J95" s="1556"/>
      <c r="K95" s="2106"/>
    </row>
    <row r="96" spans="1:11" x14ac:dyDescent="0.15">
      <c r="A96" s="467" t="s">
        <v>52</v>
      </c>
      <c r="B96" s="445"/>
      <c r="C96" s="2109"/>
      <c r="D96" s="2113">
        <v>0</v>
      </c>
      <c r="E96" s="2109">
        <v>20</v>
      </c>
      <c r="F96" s="2113">
        <v>488370</v>
      </c>
      <c r="G96" s="2109">
        <v>80</v>
      </c>
      <c r="H96" s="2113">
        <v>1953480</v>
      </c>
      <c r="I96" s="1765"/>
      <c r="J96" s="1556"/>
      <c r="K96" s="2106"/>
    </row>
    <row r="97" spans="1:11" x14ac:dyDescent="0.15">
      <c r="A97" s="467" t="s">
        <v>53</v>
      </c>
      <c r="B97" s="445"/>
      <c r="C97" s="2109">
        <v>8</v>
      </c>
      <c r="D97" s="2113">
        <v>171112</v>
      </c>
      <c r="E97" s="2109">
        <v>25</v>
      </c>
      <c r="F97" s="2113">
        <v>534725</v>
      </c>
      <c r="G97" s="2109">
        <v>67</v>
      </c>
      <c r="H97" s="2113">
        <v>1433063</v>
      </c>
      <c r="I97" s="1765"/>
      <c r="J97" s="1556"/>
      <c r="K97" s="2106"/>
    </row>
    <row r="98" spans="1:11" x14ac:dyDescent="0.15">
      <c r="A98" s="467" t="s">
        <v>54</v>
      </c>
      <c r="B98" s="445"/>
      <c r="C98" s="2109">
        <v>15</v>
      </c>
      <c r="D98" s="2113">
        <v>650430</v>
      </c>
      <c r="E98" s="2109">
        <v>15</v>
      </c>
      <c r="F98" s="2113">
        <v>650430</v>
      </c>
      <c r="G98" s="2109">
        <v>70</v>
      </c>
      <c r="H98" s="2113">
        <v>3035340</v>
      </c>
      <c r="I98" s="1765"/>
      <c r="J98" s="1556"/>
      <c r="K98" s="2106"/>
    </row>
    <row r="99" spans="1:11" x14ac:dyDescent="0.15">
      <c r="A99" s="1292" t="s">
        <v>394</v>
      </c>
      <c r="B99" s="1537"/>
      <c r="C99" s="2117">
        <v>16.259439143269034</v>
      </c>
      <c r="D99" s="2118">
        <v>3458028.25</v>
      </c>
      <c r="E99" s="2117">
        <v>41.341988741676396</v>
      </c>
      <c r="F99" s="2118">
        <v>8792539.75</v>
      </c>
      <c r="G99" s="2117">
        <v>42.398572115054577</v>
      </c>
      <c r="H99" s="2118">
        <v>9017252</v>
      </c>
      <c r="I99" s="1766"/>
      <c r="J99" s="1761"/>
      <c r="K99" s="2106"/>
    </row>
    <row r="100" spans="1:11" x14ac:dyDescent="0.15">
      <c r="A100" s="467" t="s">
        <v>1376</v>
      </c>
      <c r="B100" s="445"/>
      <c r="C100" s="2109">
        <v>10</v>
      </c>
      <c r="D100" s="2113">
        <v>855560</v>
      </c>
      <c r="E100" s="2109">
        <v>10</v>
      </c>
      <c r="F100" s="2113">
        <v>855560</v>
      </c>
      <c r="G100" s="2109">
        <v>80</v>
      </c>
      <c r="H100" s="2113">
        <v>6844480</v>
      </c>
      <c r="I100" s="1765"/>
      <c r="J100" s="1556"/>
      <c r="K100" s="2106"/>
    </row>
    <row r="101" spans="1:11" x14ac:dyDescent="0.15">
      <c r="A101" s="467" t="s">
        <v>55</v>
      </c>
      <c r="B101" s="445"/>
      <c r="C101" s="2109">
        <v>20</v>
      </c>
      <c r="D101" s="2113">
        <v>162425</v>
      </c>
      <c r="E101" s="2109">
        <v>40</v>
      </c>
      <c r="F101" s="2113">
        <v>324850</v>
      </c>
      <c r="G101" s="2109">
        <v>40</v>
      </c>
      <c r="H101" s="2113">
        <v>324850</v>
      </c>
      <c r="I101" s="1765"/>
      <c r="J101" s="1556"/>
      <c r="K101" s="2106"/>
    </row>
    <row r="102" spans="1:11" x14ac:dyDescent="0.15">
      <c r="A102" s="467" t="s">
        <v>56</v>
      </c>
      <c r="B102" s="445"/>
      <c r="C102" s="2109">
        <v>30</v>
      </c>
      <c r="D102" s="2113">
        <v>410077.5</v>
      </c>
      <c r="E102" s="2109">
        <v>60</v>
      </c>
      <c r="F102" s="2113">
        <v>820155</v>
      </c>
      <c r="G102" s="2109">
        <v>10</v>
      </c>
      <c r="H102" s="2113">
        <v>136692.5</v>
      </c>
      <c r="I102" s="1765"/>
      <c r="J102" s="1556"/>
      <c r="K102" s="2106"/>
    </row>
    <row r="103" spans="1:11" x14ac:dyDescent="0.15">
      <c r="A103" s="467" t="s">
        <v>57</v>
      </c>
      <c r="B103" s="445"/>
      <c r="C103" s="2109">
        <v>10</v>
      </c>
      <c r="D103" s="2113">
        <v>248492</v>
      </c>
      <c r="E103" s="2109">
        <v>80</v>
      </c>
      <c r="F103" s="2113">
        <v>1987936</v>
      </c>
      <c r="G103" s="2109">
        <v>10</v>
      </c>
      <c r="H103" s="2113">
        <v>248492</v>
      </c>
      <c r="I103" s="1765"/>
      <c r="J103" s="1556"/>
      <c r="K103" s="2106"/>
    </row>
    <row r="104" spans="1:11" x14ac:dyDescent="0.15">
      <c r="A104" s="467" t="s">
        <v>58</v>
      </c>
      <c r="B104" s="445"/>
      <c r="C104" s="2109">
        <v>5</v>
      </c>
      <c r="D104" s="2113">
        <v>38872.5</v>
      </c>
      <c r="E104" s="2109">
        <v>70</v>
      </c>
      <c r="F104" s="2113">
        <v>544215</v>
      </c>
      <c r="G104" s="2109">
        <v>25</v>
      </c>
      <c r="H104" s="2113">
        <v>194362.5</v>
      </c>
      <c r="I104" s="1765"/>
      <c r="J104" s="1556"/>
      <c r="K104" s="2106"/>
    </row>
    <row r="105" spans="1:11" x14ac:dyDescent="0.15">
      <c r="A105" s="467" t="s">
        <v>59</v>
      </c>
      <c r="B105" s="445"/>
      <c r="C105" s="2109">
        <v>45</v>
      </c>
      <c r="D105" s="2113">
        <v>206133.75</v>
      </c>
      <c r="E105" s="2109">
        <v>55</v>
      </c>
      <c r="F105" s="2113">
        <v>251941.25000000003</v>
      </c>
      <c r="G105" s="2109"/>
      <c r="H105" s="2113">
        <v>0</v>
      </c>
      <c r="I105" s="1765"/>
      <c r="J105" s="1556"/>
      <c r="K105" s="2106"/>
    </row>
    <row r="106" spans="1:11" x14ac:dyDescent="0.15">
      <c r="A106" s="467" t="s">
        <v>60</v>
      </c>
      <c r="B106" s="445"/>
      <c r="C106" s="2109">
        <v>30</v>
      </c>
      <c r="D106" s="2113">
        <v>313170</v>
      </c>
      <c r="E106" s="2109">
        <v>70</v>
      </c>
      <c r="F106" s="2113">
        <v>730730</v>
      </c>
      <c r="G106" s="2109"/>
      <c r="H106" s="2113">
        <v>0</v>
      </c>
      <c r="I106" s="1765"/>
      <c r="J106" s="1556"/>
      <c r="K106" s="2106"/>
    </row>
    <row r="107" spans="1:11" x14ac:dyDescent="0.15">
      <c r="A107" s="467" t="s">
        <v>61</v>
      </c>
      <c r="B107" s="445"/>
      <c r="C107" s="2109">
        <v>30</v>
      </c>
      <c r="D107" s="2113">
        <v>969622.5</v>
      </c>
      <c r="E107" s="2109">
        <v>70</v>
      </c>
      <c r="F107" s="2113">
        <v>2262452.5</v>
      </c>
      <c r="G107" s="2109"/>
      <c r="H107" s="2113">
        <v>0</v>
      </c>
      <c r="I107" s="1765"/>
      <c r="J107" s="1556"/>
      <c r="K107" s="2106"/>
    </row>
    <row r="108" spans="1:11" x14ac:dyDescent="0.15">
      <c r="A108" s="467" t="s">
        <v>62</v>
      </c>
      <c r="B108" s="445"/>
      <c r="C108" s="2109">
        <v>10</v>
      </c>
      <c r="D108" s="2113">
        <v>253675</v>
      </c>
      <c r="E108" s="2109">
        <v>40</v>
      </c>
      <c r="F108" s="2113">
        <v>1014700</v>
      </c>
      <c r="G108" s="2109">
        <v>50</v>
      </c>
      <c r="H108" s="2113">
        <v>1268375</v>
      </c>
      <c r="I108" s="1765"/>
      <c r="J108" s="1556"/>
      <c r="K108" s="2106"/>
    </row>
    <row r="109" spans="1:11" ht="14" thickBot="1" x14ac:dyDescent="0.2">
      <c r="A109" s="432"/>
      <c r="B109" s="444"/>
      <c r="C109" s="2110"/>
      <c r="D109" s="2114"/>
      <c r="E109" s="2110"/>
      <c r="F109" s="2114"/>
      <c r="G109" s="2110"/>
      <c r="H109" s="2114"/>
      <c r="I109" s="1749"/>
      <c r="J109" s="919"/>
      <c r="K109" s="2106"/>
    </row>
    <row r="110" spans="1:11" ht="14" thickBot="1" x14ac:dyDescent="0.2">
      <c r="A110" s="435" t="s">
        <v>404</v>
      </c>
      <c r="B110" s="1550"/>
      <c r="C110" s="2119">
        <v>11.959233410717388</v>
      </c>
      <c r="D110" s="2120">
        <v>15009367.574999999</v>
      </c>
      <c r="E110" s="2119">
        <v>37.878689041879724</v>
      </c>
      <c r="F110" s="2120">
        <v>47539432.299999997</v>
      </c>
      <c r="G110" s="2119">
        <v>50.16207754740288</v>
      </c>
      <c r="H110" s="2120">
        <v>62955628.875</v>
      </c>
      <c r="I110" s="2111"/>
      <c r="J110" s="1820"/>
      <c r="K110" s="2106"/>
    </row>
    <row r="111" spans="1:11" ht="14" thickTop="1" x14ac:dyDescent="0.15">
      <c r="A111" s="15" t="s">
        <v>1913</v>
      </c>
    </row>
    <row r="112" spans="1:11" x14ac:dyDescent="0.15">
      <c r="A112" s="438"/>
    </row>
    <row r="113" spans="1:14" x14ac:dyDescent="0.15">
      <c r="A113" s="438"/>
    </row>
    <row r="114" spans="1:14" x14ac:dyDescent="0.15">
      <c r="A114" s="438"/>
      <c r="E114" s="387"/>
      <c r="F114" s="387"/>
    </row>
    <row r="115" spans="1:14" x14ac:dyDescent="0.15">
      <c r="A115" s="438"/>
    </row>
    <row r="116" spans="1:14" x14ac:dyDescent="0.15">
      <c r="A116" s="438"/>
    </row>
    <row r="117" spans="1:14" x14ac:dyDescent="0.15">
      <c r="A117" s="438"/>
    </row>
    <row r="118" spans="1:14" x14ac:dyDescent="0.15">
      <c r="A118" s="438"/>
    </row>
    <row r="120" spans="1:14" ht="15" customHeight="1" x14ac:dyDescent="0.25">
      <c r="A120" s="3051" t="s">
        <v>331</v>
      </c>
      <c r="B120" s="3051"/>
      <c r="C120" s="3051"/>
      <c r="D120" s="3051"/>
      <c r="E120" s="3051"/>
      <c r="F120" s="3051"/>
      <c r="G120" s="3051"/>
      <c r="H120" s="3051"/>
      <c r="I120" s="3051"/>
      <c r="J120" s="3051"/>
      <c r="K120" s="3051"/>
      <c r="L120" s="3051"/>
      <c r="M120" s="3051"/>
      <c r="N120" s="492"/>
    </row>
    <row r="121" spans="1:14" ht="12.75" customHeight="1" x14ac:dyDescent="0.15">
      <c r="A121" s="3045" t="s">
        <v>1290</v>
      </c>
      <c r="B121" s="3045"/>
      <c r="C121" s="3045"/>
      <c r="D121" s="3045"/>
      <c r="E121" s="3045"/>
      <c r="F121" s="3045"/>
      <c r="G121" s="3045"/>
      <c r="H121" s="3045"/>
      <c r="I121" s="3045"/>
      <c r="J121" s="3045"/>
      <c r="K121" s="3045"/>
      <c r="L121" s="3045"/>
      <c r="M121" s="3045"/>
      <c r="N121" s="493"/>
    </row>
    <row r="122" spans="1:14" ht="12.75" customHeight="1" x14ac:dyDescent="0.15">
      <c r="A122" s="3052" t="s">
        <v>1928</v>
      </c>
      <c r="B122" s="3052"/>
      <c r="C122" s="3052"/>
      <c r="D122" s="3052"/>
      <c r="E122" s="3052"/>
      <c r="F122" s="3052"/>
      <c r="G122" s="3052"/>
      <c r="H122" s="3052"/>
      <c r="I122" s="3052"/>
      <c r="J122" s="3052"/>
      <c r="K122" s="3052"/>
      <c r="L122" s="3052"/>
      <c r="M122" s="3052"/>
      <c r="N122" s="493"/>
    </row>
    <row r="123" spans="1:14" x14ac:dyDescent="0.15">
      <c r="J123" s="210"/>
      <c r="K123" s="210"/>
      <c r="L123" s="210"/>
      <c r="M123" s="210"/>
      <c r="N123" s="210"/>
    </row>
    <row r="124" spans="1:14" ht="14" thickBot="1" x14ac:dyDescent="0.2">
      <c r="A124" s="1760"/>
      <c r="C124" s="439"/>
      <c r="D124" s="439"/>
      <c r="E124" s="439"/>
    </row>
    <row r="125" spans="1:14" ht="14" thickTop="1" x14ac:dyDescent="0.15">
      <c r="A125" s="1745"/>
      <c r="B125" s="1746"/>
      <c r="C125" s="3046" t="s">
        <v>1291</v>
      </c>
      <c r="D125" s="3047"/>
      <c r="E125" s="3047"/>
      <c r="F125" s="3047"/>
      <c r="G125" s="3047"/>
      <c r="H125" s="3047"/>
      <c r="I125" s="3047"/>
      <c r="J125" s="3047"/>
      <c r="K125" s="3047"/>
      <c r="L125" s="341"/>
      <c r="M125" s="3061" t="s">
        <v>1526</v>
      </c>
    </row>
    <row r="126" spans="1:14" x14ac:dyDescent="0.15">
      <c r="A126" s="417" t="s">
        <v>334</v>
      </c>
      <c r="B126" s="1747"/>
      <c r="C126" s="3036" t="s">
        <v>1219</v>
      </c>
      <c r="D126" s="3060"/>
      <c r="E126" s="3037"/>
      <c r="F126" s="3036" t="s">
        <v>1220</v>
      </c>
      <c r="G126" s="3060"/>
      <c r="H126" s="3060"/>
      <c r="I126" s="3036" t="s">
        <v>1295</v>
      </c>
      <c r="J126" s="3060"/>
      <c r="K126" s="3060"/>
      <c r="L126" s="3037"/>
      <c r="M126" s="3062"/>
    </row>
    <row r="127" spans="1:14" x14ac:dyDescent="0.15">
      <c r="A127" s="416"/>
      <c r="B127" s="1747"/>
      <c r="C127" s="393" t="s">
        <v>1216</v>
      </c>
      <c r="D127" s="3068" t="s">
        <v>1299</v>
      </c>
      <c r="E127" s="3059"/>
      <c r="F127" s="393" t="s">
        <v>1216</v>
      </c>
      <c r="G127" s="3068" t="s">
        <v>1299</v>
      </c>
      <c r="H127" s="3069"/>
      <c r="I127" s="3058" t="s">
        <v>25</v>
      </c>
      <c r="J127" s="3071"/>
      <c r="K127" s="3068" t="s">
        <v>1299</v>
      </c>
      <c r="L127" s="3069"/>
      <c r="M127" s="3062"/>
    </row>
    <row r="128" spans="1:14" ht="14" thickBot="1" x14ac:dyDescent="0.2">
      <c r="A128" s="416"/>
      <c r="B128" s="1747"/>
      <c r="C128" s="389" t="s">
        <v>1235</v>
      </c>
      <c r="D128" s="3066" t="s">
        <v>1302</v>
      </c>
      <c r="E128" s="3067"/>
      <c r="F128" s="389" t="s">
        <v>1235</v>
      </c>
      <c r="G128" s="3066" t="s">
        <v>1302</v>
      </c>
      <c r="H128" s="3070"/>
      <c r="I128" s="2847" t="s">
        <v>26</v>
      </c>
      <c r="J128" s="3063"/>
      <c r="K128" s="3066" t="s">
        <v>1302</v>
      </c>
      <c r="L128" s="3070"/>
      <c r="M128" s="3062"/>
    </row>
    <row r="129" spans="1:14" x14ac:dyDescent="0.15">
      <c r="A129" s="1756" t="s">
        <v>363</v>
      </c>
      <c r="B129" s="929"/>
      <c r="C129" s="1310">
        <v>21570</v>
      </c>
      <c r="D129" s="1753"/>
      <c r="E129" s="431">
        <v>9673.619999999999</v>
      </c>
      <c r="F129" s="1750">
        <v>31674</v>
      </c>
      <c r="G129" s="1751"/>
      <c r="H129" s="1739">
        <v>12589.6</v>
      </c>
      <c r="I129" s="388"/>
      <c r="J129" s="1750">
        <v>53244</v>
      </c>
      <c r="K129" s="1752"/>
      <c r="L129" s="1739">
        <v>22263.219999999998</v>
      </c>
      <c r="M129" s="2056">
        <v>3966.6666666666665</v>
      </c>
    </row>
    <row r="130" spans="1:14" x14ac:dyDescent="0.15">
      <c r="A130" s="2025" t="s">
        <v>32</v>
      </c>
      <c r="B130" s="2467"/>
      <c r="C130" s="404">
        <v>20870</v>
      </c>
      <c r="D130" s="1757"/>
      <c r="E130" s="1290">
        <v>9391.5</v>
      </c>
      <c r="F130" s="2272">
        <v>29974</v>
      </c>
      <c r="G130" s="1560"/>
      <c r="H130" s="1238">
        <v>11989.6</v>
      </c>
      <c r="I130" s="1548"/>
      <c r="J130" s="510">
        <v>50844</v>
      </c>
      <c r="K130" s="1757"/>
      <c r="L130" s="1238">
        <v>21381.1</v>
      </c>
      <c r="M130" s="2052">
        <v>3900</v>
      </c>
    </row>
    <row r="131" spans="1:14" x14ac:dyDescent="0.15">
      <c r="A131" s="2025" t="s">
        <v>33</v>
      </c>
      <c r="B131" s="2467"/>
      <c r="C131" s="510"/>
      <c r="D131" s="1757"/>
      <c r="E131" s="1290">
        <v>0</v>
      </c>
      <c r="F131" s="2272"/>
      <c r="G131" s="1560"/>
      <c r="H131" s="1238">
        <v>0</v>
      </c>
      <c r="I131" s="1548"/>
      <c r="J131" s="510">
        <v>0</v>
      </c>
      <c r="K131" s="1757"/>
      <c r="L131" s="1238">
        <v>0</v>
      </c>
      <c r="M131" s="2052"/>
    </row>
    <row r="132" spans="1:14" x14ac:dyDescent="0.15">
      <c r="A132" s="2025" t="s">
        <v>34</v>
      </c>
      <c r="B132" s="2467"/>
      <c r="C132" s="510">
        <v>380</v>
      </c>
      <c r="D132" s="1757"/>
      <c r="E132" s="1290">
        <v>157.32</v>
      </c>
      <c r="F132" s="2272">
        <v>500</v>
      </c>
      <c r="G132" s="1560"/>
      <c r="H132" s="1238">
        <v>180</v>
      </c>
      <c r="I132" s="1548"/>
      <c r="J132" s="510">
        <v>880</v>
      </c>
      <c r="K132" s="1757"/>
      <c r="L132" s="1238">
        <v>337.32</v>
      </c>
      <c r="M132" s="2052">
        <v>4200</v>
      </c>
    </row>
    <row r="133" spans="1:14" x14ac:dyDescent="0.15">
      <c r="A133" s="2025" t="s">
        <v>35</v>
      </c>
      <c r="B133" s="2467"/>
      <c r="C133" s="510"/>
      <c r="D133" s="1757"/>
      <c r="E133" s="1290">
        <v>0</v>
      </c>
      <c r="F133" s="2272"/>
      <c r="G133" s="1560"/>
      <c r="H133" s="1238">
        <v>0</v>
      </c>
      <c r="I133" s="1548"/>
      <c r="J133" s="510">
        <v>0</v>
      </c>
      <c r="K133" s="1757"/>
      <c r="L133" s="1238">
        <v>0</v>
      </c>
      <c r="M133" s="2052"/>
    </row>
    <row r="134" spans="1:14" x14ac:dyDescent="0.15">
      <c r="A134" s="2025" t="s">
        <v>36</v>
      </c>
      <c r="B134" s="2467"/>
      <c r="C134" s="510"/>
      <c r="D134" s="1757"/>
      <c r="E134" s="1290">
        <v>0</v>
      </c>
      <c r="F134" s="2272"/>
      <c r="G134" s="1560"/>
      <c r="H134" s="1238">
        <v>0</v>
      </c>
      <c r="I134" s="1548"/>
      <c r="J134" s="510">
        <v>0</v>
      </c>
      <c r="K134" s="1757"/>
      <c r="L134" s="1238">
        <v>0</v>
      </c>
      <c r="M134" s="2052"/>
    </row>
    <row r="135" spans="1:14" x14ac:dyDescent="0.15">
      <c r="A135" s="2025" t="s">
        <v>37</v>
      </c>
      <c r="B135" s="2467"/>
      <c r="C135" s="510"/>
      <c r="D135" s="1757"/>
      <c r="E135" s="1290">
        <v>0</v>
      </c>
      <c r="F135" s="2272"/>
      <c r="G135" s="1560"/>
      <c r="H135" s="1238">
        <v>0</v>
      </c>
      <c r="I135" s="1548"/>
      <c r="J135" s="510">
        <v>0</v>
      </c>
      <c r="K135" s="1757"/>
      <c r="L135" s="1238">
        <v>0</v>
      </c>
      <c r="M135" s="2052"/>
    </row>
    <row r="136" spans="1:14" x14ac:dyDescent="0.15">
      <c r="A136" s="2025" t="s">
        <v>948</v>
      </c>
      <c r="B136" s="2467"/>
      <c r="C136" s="510"/>
      <c r="D136" s="1757"/>
      <c r="E136" s="1290">
        <v>0</v>
      </c>
      <c r="F136" s="2272"/>
      <c r="G136" s="1560"/>
      <c r="H136" s="1238">
        <v>0</v>
      </c>
      <c r="I136" s="1548"/>
      <c r="J136" s="510">
        <v>0</v>
      </c>
      <c r="K136" s="1757"/>
      <c r="L136" s="1238">
        <v>0</v>
      </c>
      <c r="M136" s="2052"/>
    </row>
    <row r="137" spans="1:14" x14ac:dyDescent="0.15">
      <c r="A137" s="2025" t="s">
        <v>38</v>
      </c>
      <c r="B137" s="2467"/>
      <c r="C137" s="510"/>
      <c r="D137" s="1757"/>
      <c r="E137" s="1290">
        <v>0</v>
      </c>
      <c r="F137" s="2272"/>
      <c r="G137" s="1560"/>
      <c r="H137" s="1238">
        <v>0</v>
      </c>
      <c r="I137" s="1548"/>
      <c r="J137" s="510">
        <v>0</v>
      </c>
      <c r="K137" s="1757"/>
      <c r="L137" s="1238">
        <v>0</v>
      </c>
      <c r="M137" s="2052"/>
      <c r="N137" s="210"/>
    </row>
    <row r="138" spans="1:14" x14ac:dyDescent="0.15">
      <c r="A138" s="2025" t="s">
        <v>1372</v>
      </c>
      <c r="B138" s="2467"/>
      <c r="C138" s="510">
        <v>320</v>
      </c>
      <c r="D138" s="1757"/>
      <c r="E138" s="1290">
        <v>124.8</v>
      </c>
      <c r="F138" s="2272">
        <v>1200</v>
      </c>
      <c r="G138" s="1560"/>
      <c r="H138" s="1238">
        <v>420</v>
      </c>
      <c r="I138" s="1548"/>
      <c r="J138" s="510">
        <v>1520</v>
      </c>
      <c r="K138" s="1757"/>
      <c r="L138" s="1238">
        <v>544.79999999999995</v>
      </c>
      <c r="M138" s="2052">
        <v>3800</v>
      </c>
    </row>
    <row r="139" spans="1:14" x14ac:dyDescent="0.15">
      <c r="A139" s="2025" t="s">
        <v>39</v>
      </c>
      <c r="B139" s="2467"/>
      <c r="C139" s="510"/>
      <c r="D139" s="1757"/>
      <c r="E139" s="1290">
        <v>0</v>
      </c>
      <c r="F139" s="2272"/>
      <c r="G139" s="1560"/>
      <c r="H139" s="1238">
        <v>0</v>
      </c>
      <c r="I139" s="1548"/>
      <c r="J139" s="510">
        <v>0</v>
      </c>
      <c r="K139" s="1757"/>
      <c r="L139" s="1238">
        <v>0</v>
      </c>
      <c r="M139" s="2052"/>
    </row>
    <row r="140" spans="1:14" x14ac:dyDescent="0.15">
      <c r="A140" s="2025" t="s">
        <v>40</v>
      </c>
      <c r="B140" s="2467"/>
      <c r="C140" s="510"/>
      <c r="D140" s="1757"/>
      <c r="E140" s="1290">
        <v>0</v>
      </c>
      <c r="F140" s="2272"/>
      <c r="G140" s="1560"/>
      <c r="H140" s="1238">
        <v>0</v>
      </c>
      <c r="I140" s="1548"/>
      <c r="J140" s="510">
        <v>0</v>
      </c>
      <c r="K140" s="1757"/>
      <c r="L140" s="1238">
        <v>0</v>
      </c>
      <c r="M140" s="2052"/>
    </row>
    <row r="141" spans="1:14" x14ac:dyDescent="0.15">
      <c r="A141" s="2025" t="s">
        <v>375</v>
      </c>
      <c r="B141" s="2467"/>
      <c r="C141" s="510"/>
      <c r="D141" s="1757"/>
      <c r="E141" s="1290">
        <v>0</v>
      </c>
      <c r="F141" s="2272"/>
      <c r="G141" s="1560"/>
      <c r="H141" s="1238">
        <v>0</v>
      </c>
      <c r="I141" s="1548"/>
      <c r="J141" s="510">
        <v>0</v>
      </c>
      <c r="K141" s="1757"/>
      <c r="L141" s="1238">
        <v>0</v>
      </c>
      <c r="M141" s="2052"/>
    </row>
    <row r="142" spans="1:14" x14ac:dyDescent="0.15">
      <c r="A142" s="2025" t="s">
        <v>41</v>
      </c>
      <c r="B142" s="2467"/>
      <c r="C142" s="510"/>
      <c r="D142" s="1757"/>
      <c r="E142" s="1290">
        <v>0</v>
      </c>
      <c r="F142" s="2272"/>
      <c r="G142" s="1560"/>
      <c r="H142" s="1238">
        <v>0</v>
      </c>
      <c r="I142" s="1548"/>
      <c r="J142" s="510">
        <v>0</v>
      </c>
      <c r="K142" s="1757"/>
      <c r="L142" s="1238">
        <v>0</v>
      </c>
      <c r="M142" s="2052"/>
    </row>
    <row r="143" spans="1:14" x14ac:dyDescent="0.15">
      <c r="A143" s="2025" t="s">
        <v>42</v>
      </c>
      <c r="B143" s="2467"/>
      <c r="C143" s="510"/>
      <c r="D143" s="1757"/>
      <c r="E143" s="1290">
        <v>0</v>
      </c>
      <c r="F143" s="2272"/>
      <c r="G143" s="1560"/>
      <c r="H143" s="1238">
        <v>0</v>
      </c>
      <c r="I143" s="1548"/>
      <c r="J143" s="510">
        <v>0</v>
      </c>
      <c r="K143" s="1757"/>
      <c r="L143" s="1238">
        <v>0</v>
      </c>
      <c r="M143" s="2052"/>
    </row>
    <row r="144" spans="1:14" ht="13" customHeight="1" x14ac:dyDescent="0.15">
      <c r="A144" s="2025" t="s">
        <v>1375</v>
      </c>
      <c r="B144" s="445"/>
      <c r="C144" s="510"/>
      <c r="D144" s="1757"/>
      <c r="E144" s="1290">
        <v>0</v>
      </c>
      <c r="F144" s="2272"/>
      <c r="G144" s="1560"/>
      <c r="H144" s="1238">
        <v>0</v>
      </c>
      <c r="I144" s="1548"/>
      <c r="J144" s="510">
        <v>0</v>
      </c>
      <c r="K144" s="1757"/>
      <c r="L144" s="1238">
        <v>0</v>
      </c>
      <c r="M144" s="2052"/>
    </row>
    <row r="145" spans="1:13" ht="13" customHeight="1" x14ac:dyDescent="0.15">
      <c r="A145" s="1292" t="s">
        <v>379</v>
      </c>
      <c r="B145" s="1537"/>
      <c r="C145" s="1737">
        <v>724</v>
      </c>
      <c r="D145" s="1758"/>
      <c r="E145" s="1294">
        <v>275.12</v>
      </c>
      <c r="F145" s="478">
        <v>7464</v>
      </c>
      <c r="G145" s="1759"/>
      <c r="H145" s="1740">
        <v>2687.04</v>
      </c>
      <c r="I145" s="1534"/>
      <c r="J145" s="1737">
        <v>8188</v>
      </c>
      <c r="K145" s="1758"/>
      <c r="L145" s="1740">
        <v>2962.16</v>
      </c>
      <c r="M145" s="2057">
        <v>4050</v>
      </c>
    </row>
    <row r="146" spans="1:13" ht="13" customHeight="1" x14ac:dyDescent="0.15">
      <c r="A146" s="2025" t="s">
        <v>43</v>
      </c>
      <c r="B146" s="445"/>
      <c r="C146" s="510">
        <v>724</v>
      </c>
      <c r="D146" s="1757"/>
      <c r="E146" s="1290">
        <v>275.12</v>
      </c>
      <c r="F146" s="2272">
        <v>7464</v>
      </c>
      <c r="G146" s="1560"/>
      <c r="H146" s="1238">
        <v>2687.04</v>
      </c>
      <c r="I146" s="1548"/>
      <c r="J146" s="510">
        <v>8188</v>
      </c>
      <c r="K146" s="1757"/>
      <c r="L146" s="1238">
        <v>2962.16</v>
      </c>
      <c r="M146" s="2052">
        <v>4050</v>
      </c>
    </row>
    <row r="147" spans="1:13" ht="13" customHeight="1" x14ac:dyDescent="0.15">
      <c r="A147" s="2025" t="s">
        <v>44</v>
      </c>
      <c r="B147" s="445"/>
      <c r="C147" s="510"/>
      <c r="D147" s="1757"/>
      <c r="E147" s="1290">
        <v>0</v>
      </c>
      <c r="F147" s="2272"/>
      <c r="G147" s="1560"/>
      <c r="H147" s="1238">
        <v>0</v>
      </c>
      <c r="I147" s="1548"/>
      <c r="J147" s="510">
        <v>0</v>
      </c>
      <c r="K147" s="1757"/>
      <c r="L147" s="1238">
        <v>0</v>
      </c>
      <c r="M147" s="2052"/>
    </row>
    <row r="148" spans="1:13" ht="13" customHeight="1" x14ac:dyDescent="0.15">
      <c r="A148" s="2025" t="s">
        <v>45</v>
      </c>
      <c r="B148" s="445"/>
      <c r="C148" s="510"/>
      <c r="D148" s="1757"/>
      <c r="E148" s="1290">
        <v>0</v>
      </c>
      <c r="F148" s="2272"/>
      <c r="G148" s="1560"/>
      <c r="H148" s="1238">
        <v>0</v>
      </c>
      <c r="I148" s="1548"/>
      <c r="J148" s="510">
        <v>0</v>
      </c>
      <c r="K148" s="1757"/>
      <c r="L148" s="1238">
        <v>0</v>
      </c>
      <c r="M148" s="2052"/>
    </row>
    <row r="149" spans="1:13" ht="13" customHeight="1" x14ac:dyDescent="0.15">
      <c r="A149" s="467" t="s">
        <v>46</v>
      </c>
      <c r="B149" s="445"/>
      <c r="C149" s="510"/>
      <c r="D149" s="1757"/>
      <c r="E149" s="1290">
        <v>0</v>
      </c>
      <c r="F149" s="2272"/>
      <c r="G149" s="1560"/>
      <c r="H149" s="1238">
        <v>0</v>
      </c>
      <c r="I149" s="1548"/>
      <c r="J149" s="510">
        <v>0</v>
      </c>
      <c r="K149" s="1757"/>
      <c r="L149" s="1238">
        <v>0</v>
      </c>
      <c r="M149" s="2052"/>
    </row>
    <row r="150" spans="1:13" ht="13" customHeight="1" x14ac:dyDescent="0.15">
      <c r="A150" s="2025" t="s">
        <v>384</v>
      </c>
      <c r="B150" s="445"/>
      <c r="C150" s="510"/>
      <c r="D150" s="1757"/>
      <c r="E150" s="1290">
        <v>0</v>
      </c>
      <c r="F150" s="2272"/>
      <c r="G150" s="1560"/>
      <c r="H150" s="1238">
        <v>0</v>
      </c>
      <c r="I150" s="1548"/>
      <c r="J150" s="510">
        <v>0</v>
      </c>
      <c r="K150" s="1757"/>
      <c r="L150" s="1238">
        <v>0</v>
      </c>
      <c r="M150" s="2052"/>
    </row>
    <row r="151" spans="1:13" ht="13" customHeight="1" x14ac:dyDescent="0.15">
      <c r="A151" s="1292" t="s">
        <v>385</v>
      </c>
      <c r="B151" s="1537"/>
      <c r="C151" s="1737">
        <v>3020</v>
      </c>
      <c r="D151" s="1758"/>
      <c r="E151" s="1294">
        <v>1309</v>
      </c>
      <c r="F151" s="478">
        <v>9650</v>
      </c>
      <c r="G151" s="1759"/>
      <c r="H151" s="1740">
        <v>3750</v>
      </c>
      <c r="I151" s="1534"/>
      <c r="J151" s="1737">
        <v>12670</v>
      </c>
      <c r="K151" s="1758"/>
      <c r="L151" s="1740">
        <v>5059</v>
      </c>
      <c r="M151" s="2057">
        <v>4594.7916666666661</v>
      </c>
    </row>
    <row r="152" spans="1:13" ht="13" customHeight="1" x14ac:dyDescent="0.15">
      <c r="A152" s="2025" t="s">
        <v>47</v>
      </c>
      <c r="B152" s="445"/>
      <c r="C152" s="510">
        <v>2100</v>
      </c>
      <c r="D152" s="1757"/>
      <c r="E152" s="1290">
        <v>987</v>
      </c>
      <c r="F152" s="2272">
        <v>7450</v>
      </c>
      <c r="G152" s="1560"/>
      <c r="H152" s="1238">
        <v>2980</v>
      </c>
      <c r="I152" s="1548"/>
      <c r="J152" s="510">
        <v>9550</v>
      </c>
      <c r="K152" s="1757"/>
      <c r="L152" s="1238">
        <v>3967</v>
      </c>
      <c r="M152" s="2052">
        <v>4708.333333333333</v>
      </c>
    </row>
    <row r="153" spans="1:13" ht="13" customHeight="1" x14ac:dyDescent="0.15">
      <c r="A153" s="467" t="s">
        <v>48</v>
      </c>
      <c r="B153" s="445"/>
      <c r="C153" s="510"/>
      <c r="D153" s="1757"/>
      <c r="E153" s="1290">
        <v>0</v>
      </c>
      <c r="F153" s="2272"/>
      <c r="G153" s="1560"/>
      <c r="H153" s="1238">
        <v>0</v>
      </c>
      <c r="I153" s="1548"/>
      <c r="J153" s="510">
        <v>0</v>
      </c>
      <c r="K153" s="1757"/>
      <c r="L153" s="1238">
        <v>0</v>
      </c>
      <c r="M153" s="2052"/>
    </row>
    <row r="154" spans="1:13" ht="13" customHeight="1" x14ac:dyDescent="0.15">
      <c r="A154" s="467" t="s">
        <v>49</v>
      </c>
      <c r="B154" s="445"/>
      <c r="C154" s="510"/>
      <c r="D154" s="1757"/>
      <c r="E154" s="1290">
        <v>0</v>
      </c>
      <c r="F154" s="2272"/>
      <c r="G154" s="1560"/>
      <c r="H154" s="1238">
        <v>0</v>
      </c>
      <c r="I154" s="1548"/>
      <c r="J154" s="510">
        <v>0</v>
      </c>
      <c r="K154" s="1757"/>
      <c r="L154" s="1238">
        <v>0</v>
      </c>
      <c r="M154" s="2052"/>
    </row>
    <row r="155" spans="1:13" ht="13" customHeight="1" x14ac:dyDescent="0.15">
      <c r="A155" s="2025" t="s">
        <v>50</v>
      </c>
      <c r="B155" s="445"/>
      <c r="C155" s="510"/>
      <c r="D155" s="1757"/>
      <c r="E155" s="1290">
        <v>0</v>
      </c>
      <c r="F155" s="2272"/>
      <c r="G155" s="1560"/>
      <c r="H155" s="1238">
        <v>0</v>
      </c>
      <c r="I155" s="1548"/>
      <c r="J155" s="510">
        <v>0</v>
      </c>
      <c r="K155" s="1757"/>
      <c r="L155" s="1238">
        <v>0</v>
      </c>
      <c r="M155" s="2052"/>
    </row>
    <row r="156" spans="1:13" ht="13" customHeight="1" x14ac:dyDescent="0.15">
      <c r="A156" s="2025" t="s">
        <v>51</v>
      </c>
      <c r="B156" s="445"/>
      <c r="C156" s="510"/>
      <c r="D156" s="1757"/>
      <c r="E156" s="1290">
        <v>0</v>
      </c>
      <c r="F156" s="2272"/>
      <c r="G156" s="1560"/>
      <c r="H156" s="1238">
        <v>0</v>
      </c>
      <c r="I156" s="1548"/>
      <c r="J156" s="510">
        <v>0</v>
      </c>
      <c r="K156" s="1757"/>
      <c r="L156" s="1238">
        <v>0</v>
      </c>
      <c r="M156" s="2052">
        <v>4200</v>
      </c>
    </row>
    <row r="157" spans="1:13" ht="13" customHeight="1" x14ac:dyDescent="0.15">
      <c r="A157" s="2025" t="s">
        <v>52</v>
      </c>
      <c r="B157" s="445"/>
      <c r="C157" s="510"/>
      <c r="D157" s="1757"/>
      <c r="E157" s="1290">
        <v>0</v>
      </c>
      <c r="F157" s="2272"/>
      <c r="G157" s="1560"/>
      <c r="H157" s="1290">
        <v>0</v>
      </c>
      <c r="I157" s="1560"/>
      <c r="J157" s="510">
        <v>0</v>
      </c>
      <c r="K157" s="1757"/>
      <c r="L157" s="1238">
        <v>0</v>
      </c>
      <c r="M157" s="2052"/>
    </row>
    <row r="158" spans="1:13" ht="13" customHeight="1" x14ac:dyDescent="0.15">
      <c r="A158" s="2025" t="s">
        <v>53</v>
      </c>
      <c r="B158" s="445"/>
      <c r="C158" s="510">
        <v>920</v>
      </c>
      <c r="D158" s="1757"/>
      <c r="E158" s="1290">
        <v>322</v>
      </c>
      <c r="F158" s="2272">
        <v>2200</v>
      </c>
      <c r="G158" s="1560"/>
      <c r="H158" s="1290">
        <v>770</v>
      </c>
      <c r="I158" s="1560"/>
      <c r="J158" s="510">
        <v>3120</v>
      </c>
      <c r="K158" s="1757"/>
      <c r="L158" s="1238">
        <v>1092</v>
      </c>
      <c r="M158" s="2052">
        <v>4633.333333333333</v>
      </c>
    </row>
    <row r="159" spans="1:13" ht="13" customHeight="1" x14ac:dyDescent="0.15">
      <c r="A159" s="467" t="s">
        <v>54</v>
      </c>
      <c r="B159" s="445"/>
      <c r="C159" s="510"/>
      <c r="D159" s="1757"/>
      <c r="E159" s="1290">
        <v>0</v>
      </c>
      <c r="F159" s="2272"/>
      <c r="G159" s="1560"/>
      <c r="H159" s="1290">
        <v>0</v>
      </c>
      <c r="I159" s="1560"/>
      <c r="J159" s="510">
        <v>0</v>
      </c>
      <c r="K159" s="1757"/>
      <c r="L159" s="1238">
        <v>0</v>
      </c>
      <c r="M159" s="2052">
        <v>4837.5</v>
      </c>
    </row>
    <row r="160" spans="1:13" ht="13" customHeight="1" x14ac:dyDescent="0.15">
      <c r="A160" s="1292" t="s">
        <v>394</v>
      </c>
      <c r="B160" s="1537"/>
      <c r="C160" s="1737">
        <v>14910</v>
      </c>
      <c r="D160" s="1758"/>
      <c r="E160" s="1294">
        <v>5250.6</v>
      </c>
      <c r="F160" s="478">
        <v>9510</v>
      </c>
      <c r="G160" s="1759"/>
      <c r="H160" s="1294">
        <v>3259.8</v>
      </c>
      <c r="I160" s="1759"/>
      <c r="J160" s="1737">
        <v>24420</v>
      </c>
      <c r="K160" s="1758"/>
      <c r="L160" s="1740">
        <v>8510.4</v>
      </c>
      <c r="M160" s="2057">
        <v>4100</v>
      </c>
    </row>
    <row r="161" spans="1:13" ht="13" customHeight="1" x14ac:dyDescent="0.15">
      <c r="A161" s="2025" t="s">
        <v>1376</v>
      </c>
      <c r="B161" s="445"/>
      <c r="C161" s="510">
        <v>12200</v>
      </c>
      <c r="D161" s="1757"/>
      <c r="E161" s="1290">
        <v>4392</v>
      </c>
      <c r="F161" s="2272">
        <v>7650</v>
      </c>
      <c r="G161" s="1560"/>
      <c r="H161" s="1290">
        <v>2677.5</v>
      </c>
      <c r="I161" s="1560"/>
      <c r="J161" s="510">
        <v>19850</v>
      </c>
      <c r="K161" s="1757"/>
      <c r="L161" s="1238">
        <v>7069.5</v>
      </c>
      <c r="M161" s="2052">
        <v>3800</v>
      </c>
    </row>
    <row r="162" spans="1:13" ht="13" customHeight="1" x14ac:dyDescent="0.15">
      <c r="A162" s="2025" t="s">
        <v>55</v>
      </c>
      <c r="B162" s="445"/>
      <c r="C162" s="510"/>
      <c r="D162" s="1757"/>
      <c r="E162" s="1290">
        <v>0</v>
      </c>
      <c r="F162" s="2272"/>
      <c r="G162" s="1560"/>
      <c r="H162" s="1290">
        <v>0</v>
      </c>
      <c r="I162" s="1560"/>
      <c r="J162" s="510">
        <v>0</v>
      </c>
      <c r="K162" s="1757"/>
      <c r="L162" s="1238">
        <v>0</v>
      </c>
      <c r="M162" s="2052"/>
    </row>
    <row r="163" spans="1:13" ht="13" customHeight="1" x14ac:dyDescent="0.15">
      <c r="A163" s="2025" t="s">
        <v>56</v>
      </c>
      <c r="B163" s="445"/>
      <c r="C163" s="510"/>
      <c r="D163" s="1757"/>
      <c r="E163" s="1290">
        <v>0</v>
      </c>
      <c r="F163" s="2272"/>
      <c r="G163" s="1560"/>
      <c r="H163" s="1290">
        <v>0</v>
      </c>
      <c r="I163" s="1560"/>
      <c r="J163" s="510">
        <v>0</v>
      </c>
      <c r="K163" s="1757"/>
      <c r="L163" s="1238">
        <v>0</v>
      </c>
      <c r="M163" s="2052"/>
    </row>
    <row r="164" spans="1:13" ht="13" customHeight="1" x14ac:dyDescent="0.15">
      <c r="A164" s="2025" t="s">
        <v>57</v>
      </c>
      <c r="B164" s="445"/>
      <c r="C164" s="510">
        <v>1950</v>
      </c>
      <c r="D164" s="1757"/>
      <c r="E164" s="1290">
        <v>585</v>
      </c>
      <c r="F164" s="2272">
        <v>1050</v>
      </c>
      <c r="G164" s="1560"/>
      <c r="H164" s="1290">
        <v>315</v>
      </c>
      <c r="I164" s="1560"/>
      <c r="J164" s="510">
        <v>3000</v>
      </c>
      <c r="K164" s="1757"/>
      <c r="L164" s="1238">
        <v>900</v>
      </c>
      <c r="M164" s="2052">
        <v>4200</v>
      </c>
    </row>
    <row r="165" spans="1:13" ht="13" customHeight="1" x14ac:dyDescent="0.15">
      <c r="A165" s="2025" t="s">
        <v>58</v>
      </c>
      <c r="B165" s="445"/>
      <c r="C165" s="510"/>
      <c r="D165" s="1757"/>
      <c r="E165" s="1290">
        <v>0</v>
      </c>
      <c r="F165" s="2272"/>
      <c r="G165" s="1560"/>
      <c r="H165" s="1290">
        <v>0</v>
      </c>
      <c r="I165" s="1560"/>
      <c r="J165" s="510">
        <v>0</v>
      </c>
      <c r="K165" s="1757"/>
      <c r="L165" s="1238">
        <v>0</v>
      </c>
      <c r="M165" s="2052"/>
    </row>
    <row r="166" spans="1:13" ht="13" customHeight="1" x14ac:dyDescent="0.15">
      <c r="A166" s="2025" t="s">
        <v>59</v>
      </c>
      <c r="B166" s="445"/>
      <c r="C166" s="510"/>
      <c r="D166" s="1757"/>
      <c r="E166" s="1290">
        <v>0</v>
      </c>
      <c r="F166" s="2272"/>
      <c r="G166" s="1560"/>
      <c r="H166" s="1290">
        <v>0</v>
      </c>
      <c r="I166" s="1560"/>
      <c r="J166" s="510">
        <v>0</v>
      </c>
      <c r="K166" s="1757"/>
      <c r="L166" s="1238">
        <v>0</v>
      </c>
      <c r="M166" s="2052"/>
    </row>
    <row r="167" spans="1:13" x14ac:dyDescent="0.15">
      <c r="A167" s="2025" t="s">
        <v>60</v>
      </c>
      <c r="B167" s="445"/>
      <c r="C167" s="510"/>
      <c r="D167" s="1757"/>
      <c r="E167" s="1290">
        <v>0</v>
      </c>
      <c r="F167" s="2272"/>
      <c r="G167" s="1560"/>
      <c r="H167" s="1290">
        <v>0</v>
      </c>
      <c r="I167" s="1560"/>
      <c r="J167" s="510">
        <v>0</v>
      </c>
      <c r="K167" s="1757"/>
      <c r="L167" s="1238">
        <v>0</v>
      </c>
      <c r="M167" s="2052"/>
    </row>
    <row r="168" spans="1:13" x14ac:dyDescent="0.15">
      <c r="A168" s="2025" t="s">
        <v>61</v>
      </c>
      <c r="B168" s="445"/>
      <c r="C168" s="510"/>
      <c r="D168" s="1757"/>
      <c r="E168" s="1290">
        <v>0</v>
      </c>
      <c r="F168" s="2272"/>
      <c r="G168" s="1560"/>
      <c r="H168" s="1290">
        <v>0</v>
      </c>
      <c r="I168" s="1560"/>
      <c r="J168" s="510">
        <v>0</v>
      </c>
      <c r="K168" s="1757"/>
      <c r="L168" s="1238">
        <v>0</v>
      </c>
      <c r="M168" s="2052"/>
    </row>
    <row r="169" spans="1:13" x14ac:dyDescent="0.15">
      <c r="A169" s="2025" t="s">
        <v>62</v>
      </c>
      <c r="B169" s="445"/>
      <c r="C169" s="510">
        <v>760</v>
      </c>
      <c r="D169" s="1757"/>
      <c r="E169" s="1290">
        <v>273.60000000000002</v>
      </c>
      <c r="F169" s="2272">
        <v>810</v>
      </c>
      <c r="G169" s="1560"/>
      <c r="H169" s="1290">
        <v>267.3</v>
      </c>
      <c r="I169" s="1560"/>
      <c r="J169" s="510">
        <v>1570</v>
      </c>
      <c r="K169" s="1757"/>
      <c r="L169" s="1238">
        <v>540.90000000000009</v>
      </c>
      <c r="M169" s="2052">
        <v>4300</v>
      </c>
    </row>
    <row r="170" spans="1:13" ht="14" thickBot="1" x14ac:dyDescent="0.2">
      <c r="A170" s="432"/>
      <c r="B170" s="444"/>
      <c r="C170" s="215"/>
      <c r="D170" s="1754"/>
      <c r="E170" s="30"/>
      <c r="F170" s="2426"/>
      <c r="G170" s="29"/>
      <c r="H170" s="30"/>
      <c r="J170" s="215"/>
      <c r="K170" s="1754"/>
      <c r="L170" s="990"/>
      <c r="M170" s="2054"/>
    </row>
    <row r="171" spans="1:13" ht="14" thickBot="1" x14ac:dyDescent="0.2">
      <c r="A171" s="435" t="s">
        <v>404</v>
      </c>
      <c r="B171" s="1550"/>
      <c r="C171" s="1738">
        <v>40224</v>
      </c>
      <c r="D171" s="1755"/>
      <c r="E171" s="436">
        <v>16508.34</v>
      </c>
      <c r="F171" s="437">
        <v>58298</v>
      </c>
      <c r="G171" s="1549"/>
      <c r="H171" s="436">
        <v>22286.44</v>
      </c>
      <c r="I171" s="1762"/>
      <c r="J171" s="1738">
        <v>98522</v>
      </c>
      <c r="K171" s="1755"/>
      <c r="L171" s="2055">
        <v>38794.78</v>
      </c>
      <c r="M171" s="2058">
        <v>4010.2702047371658</v>
      </c>
    </row>
    <row r="172" spans="1:13" ht="14" thickTop="1" x14ac:dyDescent="0.15">
      <c r="A172" s="15" t="s">
        <v>1913</v>
      </c>
      <c r="B172" s="15"/>
      <c r="C172" s="15"/>
      <c r="D172" s="15"/>
      <c r="E172" s="15"/>
    </row>
    <row r="173" spans="1:13" x14ac:dyDescent="0.15">
      <c r="A173" s="15" t="s">
        <v>652</v>
      </c>
      <c r="B173" s="15"/>
      <c r="C173" s="15"/>
      <c r="D173" s="15"/>
      <c r="E173" s="15"/>
    </row>
    <row r="174" spans="1:13" x14ac:dyDescent="0.15">
      <c r="A174" s="15"/>
      <c r="B174" s="15"/>
      <c r="C174" s="15"/>
      <c r="D174" s="15"/>
      <c r="E174" s="15"/>
    </row>
    <row r="175" spans="1:13" x14ac:dyDescent="0.15">
      <c r="L175" s="387"/>
    </row>
  </sheetData>
  <mergeCells count="38">
    <mergeCell ref="B7:D7"/>
    <mergeCell ref="E7:G7"/>
    <mergeCell ref="H7:J7"/>
    <mergeCell ref="K7:M7"/>
    <mergeCell ref="N6:N10"/>
    <mergeCell ref="D127:E127"/>
    <mergeCell ref="F126:H126"/>
    <mergeCell ref="C125:K125"/>
    <mergeCell ref="C65:D65"/>
    <mergeCell ref="A121:M121"/>
    <mergeCell ref="A120:M120"/>
    <mergeCell ref="I66:J66"/>
    <mergeCell ref="D128:E128"/>
    <mergeCell ref="G127:H127"/>
    <mergeCell ref="K127:L127"/>
    <mergeCell ref="K128:L128"/>
    <mergeCell ref="I127:J127"/>
    <mergeCell ref="G128:H128"/>
    <mergeCell ref="E65:F65"/>
    <mergeCell ref="G65:H65"/>
    <mergeCell ref="A122:M122"/>
    <mergeCell ref="C126:E126"/>
    <mergeCell ref="E66:F66"/>
    <mergeCell ref="M125:M128"/>
    <mergeCell ref="I128:J128"/>
    <mergeCell ref="G66:H66"/>
    <mergeCell ref="I126:L126"/>
    <mergeCell ref="C66:D66"/>
    <mergeCell ref="A61:J61"/>
    <mergeCell ref="C64:J64"/>
    <mergeCell ref="A65:B65"/>
    <mergeCell ref="A1:N1"/>
    <mergeCell ref="A2:N2"/>
    <mergeCell ref="A3:N3"/>
    <mergeCell ref="B6:M6"/>
    <mergeCell ref="A60:J60"/>
    <mergeCell ref="B8:B10"/>
    <mergeCell ref="A62:J62"/>
  </mergeCells>
  <phoneticPr fontId="13" type="noConversion"/>
  <pageMargins left="0.78740157480314965" right="0.39370078740157483" top="0.39370078740157483" bottom="0.39370078740157483" header="0" footer="0"/>
  <pageSetup scale="75" orientation="landscape" horizontalDpi="4294967293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FAD2-6C12-BC4C-AE23-8F3AA409B698}">
  <dimension ref="A1:R57"/>
  <sheetViews>
    <sheetView zoomScale="80" zoomScaleNormal="80" workbookViewId="0">
      <selection sqref="A1:R1"/>
    </sheetView>
  </sheetViews>
  <sheetFormatPr baseColWidth="10" defaultColWidth="11.5" defaultRowHeight="13" x14ac:dyDescent="0.15"/>
  <cols>
    <col min="1" max="1" width="16.33203125" customWidth="1"/>
    <col min="2" max="2" width="6" customWidth="1"/>
    <col min="3" max="3" width="13.83203125" customWidth="1"/>
    <col min="4" max="4" width="6.5" customWidth="1"/>
    <col min="5" max="5" width="13.6640625" customWidth="1"/>
    <col min="6" max="6" width="6.6640625" customWidth="1"/>
    <col min="7" max="7" width="13.6640625" customWidth="1"/>
    <col min="8" max="8" width="14.5" customWidth="1"/>
    <col min="9" max="9" width="10.33203125" customWidth="1"/>
    <col min="10" max="10" width="10.1640625" bestFit="1" customWidth="1"/>
    <col min="11" max="11" width="8.83203125" bestFit="1" customWidth="1"/>
    <col min="12" max="12" width="8.6640625" bestFit="1" customWidth="1"/>
    <col min="13" max="13" width="8.1640625" customWidth="1"/>
    <col min="14" max="14" width="9.5" customWidth="1"/>
    <col min="15" max="16" width="8.83203125" customWidth="1"/>
    <col min="17" max="17" width="8.5" customWidth="1"/>
    <col min="18" max="18" width="8.6640625" customWidth="1"/>
  </cols>
  <sheetData>
    <row r="1" spans="1:18" ht="16" x14ac:dyDescent="0.25">
      <c r="A1" s="3051" t="s">
        <v>331</v>
      </c>
      <c r="B1" s="3051"/>
      <c r="C1" s="3051"/>
      <c r="D1" s="3051"/>
      <c r="E1" s="3051"/>
      <c r="F1" s="3051"/>
      <c r="G1" s="3051"/>
      <c r="H1" s="3051"/>
      <c r="I1" s="3051"/>
      <c r="J1" s="3051"/>
      <c r="K1" s="3051"/>
      <c r="L1" s="3051"/>
      <c r="M1" s="3051"/>
      <c r="N1" s="3051"/>
      <c r="O1" s="3051"/>
      <c r="P1" s="3051"/>
      <c r="Q1" s="3051"/>
      <c r="R1" s="3051"/>
    </row>
    <row r="2" spans="1:18" x14ac:dyDescent="0.15">
      <c r="A2" s="3045" t="s">
        <v>1290</v>
      </c>
      <c r="B2" s="3045"/>
      <c r="C2" s="3045"/>
      <c r="D2" s="3045"/>
      <c r="E2" s="3045"/>
      <c r="F2" s="3045"/>
      <c r="G2" s="3045"/>
      <c r="H2" s="3045"/>
      <c r="I2" s="3045"/>
      <c r="J2" s="3045"/>
      <c r="K2" s="3045"/>
      <c r="L2" s="3045"/>
      <c r="M2" s="3045"/>
      <c r="N2" s="3045"/>
      <c r="O2" s="3045"/>
      <c r="P2" s="3045"/>
      <c r="Q2" s="3045"/>
      <c r="R2" s="3045"/>
    </row>
    <row r="3" spans="1:18" x14ac:dyDescent="0.15">
      <c r="A3" s="3052" t="s">
        <v>1928</v>
      </c>
      <c r="B3" s="3045"/>
      <c r="C3" s="3045"/>
      <c r="D3" s="3045"/>
      <c r="E3" s="3045"/>
      <c r="F3" s="3045"/>
      <c r="G3" s="3045"/>
      <c r="H3" s="3045"/>
      <c r="I3" s="3045"/>
      <c r="J3" s="3045"/>
      <c r="K3" s="3045"/>
      <c r="L3" s="3045"/>
      <c r="M3" s="3045"/>
      <c r="N3" s="3045"/>
      <c r="O3" s="3045"/>
      <c r="P3" s="3045"/>
      <c r="Q3" s="3045"/>
      <c r="R3" s="3045"/>
    </row>
    <row r="4" spans="1:18" ht="14" thickBot="1" x14ac:dyDescent="0.2"/>
    <row r="5" spans="1:18" ht="14" thickTop="1" x14ac:dyDescent="0.15">
      <c r="A5" s="449"/>
      <c r="B5" s="3046" t="s">
        <v>1144</v>
      </c>
      <c r="C5" s="3047"/>
      <c r="D5" s="3047"/>
      <c r="E5" s="3047"/>
      <c r="F5" s="3047"/>
      <c r="G5" s="3047"/>
      <c r="H5" s="3047"/>
      <c r="I5" s="3098"/>
      <c r="J5" s="3093" t="s">
        <v>1215</v>
      </c>
      <c r="K5" s="3093"/>
      <c r="L5" s="3094"/>
      <c r="M5" s="3095" t="s">
        <v>1029</v>
      </c>
      <c r="N5" s="3096"/>
      <c r="O5" s="3096"/>
      <c r="P5" s="3096"/>
      <c r="Q5" s="3096"/>
      <c r="R5" s="3097"/>
    </row>
    <row r="6" spans="1:18" x14ac:dyDescent="0.15">
      <c r="A6" s="450" t="s">
        <v>334</v>
      </c>
      <c r="B6" s="1952"/>
      <c r="C6" s="453"/>
      <c r="D6" s="397"/>
      <c r="E6" s="453"/>
      <c r="F6" s="397"/>
      <c r="G6" s="398"/>
      <c r="H6" s="1767" t="s">
        <v>444</v>
      </c>
      <c r="I6" s="3075" t="s">
        <v>1716</v>
      </c>
      <c r="J6" s="453" t="s">
        <v>1292</v>
      </c>
      <c r="K6" s="453" t="s">
        <v>1298</v>
      </c>
      <c r="L6" s="398" t="s">
        <v>1298</v>
      </c>
      <c r="M6" s="3078" t="s">
        <v>1027</v>
      </c>
      <c r="N6" s="3079"/>
      <c r="O6" s="3079"/>
      <c r="P6" s="3079"/>
      <c r="Q6" s="3079"/>
      <c r="R6" s="3080"/>
    </row>
    <row r="7" spans="1:18" x14ac:dyDescent="0.15">
      <c r="A7" s="454"/>
      <c r="B7" s="3087" t="s">
        <v>143</v>
      </c>
      <c r="C7" s="3088"/>
      <c r="D7" s="3091" t="s">
        <v>145</v>
      </c>
      <c r="E7" s="3088"/>
      <c r="F7" s="3091" t="s">
        <v>146</v>
      </c>
      <c r="G7" s="3092"/>
      <c r="H7" s="422" t="s">
        <v>1315</v>
      </c>
      <c r="I7" s="3076"/>
      <c r="J7" s="410" t="s">
        <v>1316</v>
      </c>
      <c r="K7" s="410" t="s">
        <v>1316</v>
      </c>
      <c r="L7" s="456" t="s">
        <v>1317</v>
      </c>
      <c r="M7" s="3081" t="s">
        <v>1318</v>
      </c>
      <c r="N7" s="3082"/>
      <c r="O7" s="3083" t="s">
        <v>1319</v>
      </c>
      <c r="P7" s="3082"/>
      <c r="Q7" s="3083" t="s">
        <v>1320</v>
      </c>
      <c r="R7" s="3084"/>
    </row>
    <row r="8" spans="1:18" ht="14" thickBot="1" x14ac:dyDescent="0.2">
      <c r="A8" s="457"/>
      <c r="B8" s="3089" t="s">
        <v>144</v>
      </c>
      <c r="C8" s="3090"/>
      <c r="D8" s="3085" t="s">
        <v>144</v>
      </c>
      <c r="E8" s="3090"/>
      <c r="F8" s="3085" t="s">
        <v>144</v>
      </c>
      <c r="G8" s="3086"/>
      <c r="H8" s="459"/>
      <c r="I8" s="3077"/>
      <c r="J8" s="411" t="s">
        <v>1321</v>
      </c>
      <c r="K8" s="411" t="s">
        <v>1322</v>
      </c>
      <c r="L8" s="399" t="s">
        <v>1322</v>
      </c>
      <c r="M8" s="366" t="s">
        <v>1236</v>
      </c>
      <c r="N8" s="366" t="s">
        <v>1323</v>
      </c>
      <c r="O8" s="366" t="s">
        <v>1236</v>
      </c>
      <c r="P8" s="366" t="s">
        <v>1323</v>
      </c>
      <c r="Q8" s="366" t="s">
        <v>1236</v>
      </c>
      <c r="R8" s="369" t="s">
        <v>1323</v>
      </c>
    </row>
    <row r="9" spans="1:18" x14ac:dyDescent="0.15">
      <c r="A9" s="460" t="s">
        <v>363</v>
      </c>
      <c r="B9" s="1310"/>
      <c r="C9" s="1750">
        <v>27997</v>
      </c>
      <c r="D9" s="1954"/>
      <c r="E9" s="1750">
        <v>6410</v>
      </c>
      <c r="F9" s="1954"/>
      <c r="G9" s="1957">
        <v>2198</v>
      </c>
      <c r="H9" s="462">
        <v>36605</v>
      </c>
      <c r="I9" s="462">
        <v>907</v>
      </c>
      <c r="J9" s="463"/>
      <c r="K9" s="464"/>
      <c r="L9" s="465"/>
      <c r="M9" s="463"/>
      <c r="N9" s="464"/>
      <c r="O9" s="464"/>
      <c r="P9" s="464"/>
      <c r="Q9" s="464"/>
      <c r="R9" s="466"/>
    </row>
    <row r="10" spans="1:18" x14ac:dyDescent="0.15">
      <c r="A10" s="467" t="s">
        <v>364</v>
      </c>
      <c r="B10" s="404"/>
      <c r="C10" s="1291">
        <v>8490</v>
      </c>
      <c r="D10" s="2262"/>
      <c r="E10" s="1291">
        <v>2050</v>
      </c>
      <c r="F10" s="2262"/>
      <c r="G10" s="1291">
        <v>720</v>
      </c>
      <c r="H10" s="470">
        <v>11260</v>
      </c>
      <c r="I10" s="470">
        <v>350</v>
      </c>
      <c r="J10" s="471">
        <v>10</v>
      </c>
      <c r="K10" s="472">
        <v>8</v>
      </c>
      <c r="L10" s="473">
        <v>46</v>
      </c>
      <c r="M10" s="474">
        <v>55</v>
      </c>
      <c r="N10" s="475" t="s">
        <v>1324</v>
      </c>
      <c r="O10" s="475">
        <v>30</v>
      </c>
      <c r="P10" s="475" t="s">
        <v>1324</v>
      </c>
      <c r="Q10" s="475">
        <v>15</v>
      </c>
      <c r="R10" s="476" t="s">
        <v>1324</v>
      </c>
    </row>
    <row r="11" spans="1:18" x14ac:dyDescent="0.15">
      <c r="A11" s="2261" t="s">
        <v>365</v>
      </c>
      <c r="B11" s="404"/>
      <c r="C11" s="1291">
        <v>679</v>
      </c>
      <c r="D11" s="2262"/>
      <c r="E11" s="1291">
        <v>197</v>
      </c>
      <c r="F11" s="2262"/>
      <c r="G11" s="1291">
        <v>57</v>
      </c>
      <c r="H11" s="470">
        <v>933</v>
      </c>
      <c r="I11" s="470">
        <v>72</v>
      </c>
      <c r="J11" s="471">
        <v>9</v>
      </c>
      <c r="K11" s="472">
        <v>7</v>
      </c>
      <c r="L11" s="473">
        <v>40</v>
      </c>
      <c r="M11" s="474">
        <v>45</v>
      </c>
      <c r="N11" s="475" t="s">
        <v>1325</v>
      </c>
      <c r="O11" s="475">
        <v>30</v>
      </c>
      <c r="P11" s="475" t="s">
        <v>1325</v>
      </c>
      <c r="Q11" s="475">
        <v>25</v>
      </c>
      <c r="R11" s="476" t="s">
        <v>1324</v>
      </c>
    </row>
    <row r="12" spans="1:18" x14ac:dyDescent="0.15">
      <c r="A12" s="467" t="s">
        <v>366</v>
      </c>
      <c r="B12" s="404"/>
      <c r="C12" s="1291">
        <v>283</v>
      </c>
      <c r="D12" s="2262"/>
      <c r="E12" s="1291">
        <v>66</v>
      </c>
      <c r="F12" s="2262"/>
      <c r="G12" s="1291">
        <v>33</v>
      </c>
      <c r="H12" s="470">
        <v>382</v>
      </c>
      <c r="I12" s="470">
        <v>25</v>
      </c>
      <c r="J12" s="471">
        <v>11</v>
      </c>
      <c r="K12" s="472">
        <v>9</v>
      </c>
      <c r="L12" s="473">
        <v>45</v>
      </c>
      <c r="M12" s="474">
        <v>10</v>
      </c>
      <c r="N12" s="475" t="s">
        <v>1326</v>
      </c>
      <c r="O12" s="475">
        <v>10</v>
      </c>
      <c r="P12" s="475" t="s">
        <v>1326</v>
      </c>
      <c r="Q12" s="475">
        <v>80</v>
      </c>
      <c r="R12" s="476" t="s">
        <v>1326</v>
      </c>
    </row>
    <row r="13" spans="1:18" x14ac:dyDescent="0.15">
      <c r="A13" s="467" t="s">
        <v>367</v>
      </c>
      <c r="B13" s="404"/>
      <c r="C13" s="1291">
        <v>319</v>
      </c>
      <c r="D13" s="2262"/>
      <c r="E13" s="1291">
        <v>54</v>
      </c>
      <c r="F13" s="2262"/>
      <c r="G13" s="1291">
        <v>27</v>
      </c>
      <c r="H13" s="470">
        <v>400</v>
      </c>
      <c r="I13" s="470">
        <v>59</v>
      </c>
      <c r="J13" s="471">
        <v>10</v>
      </c>
      <c r="K13" s="472">
        <v>7</v>
      </c>
      <c r="L13" s="473">
        <v>50</v>
      </c>
      <c r="M13" s="474">
        <v>10</v>
      </c>
      <c r="N13" s="475" t="s">
        <v>1327</v>
      </c>
      <c r="O13" s="475">
        <v>10</v>
      </c>
      <c r="P13" s="475" t="s">
        <v>1328</v>
      </c>
      <c r="Q13" s="475">
        <v>80</v>
      </c>
      <c r="R13" s="476" t="s">
        <v>1325</v>
      </c>
    </row>
    <row r="14" spans="1:18" x14ac:dyDescent="0.15">
      <c r="A14" s="467" t="s">
        <v>368</v>
      </c>
      <c r="B14" s="404"/>
      <c r="C14" s="1291">
        <v>7086</v>
      </c>
      <c r="D14" s="2262"/>
      <c r="E14" s="1291">
        <v>1403</v>
      </c>
      <c r="F14" s="2262"/>
      <c r="G14" s="1291">
        <v>511</v>
      </c>
      <c r="H14" s="470">
        <v>9000</v>
      </c>
      <c r="I14" s="470">
        <v>68</v>
      </c>
      <c r="J14" s="471">
        <v>10</v>
      </c>
      <c r="K14" s="472">
        <v>9</v>
      </c>
      <c r="L14" s="473">
        <v>50</v>
      </c>
      <c r="M14" s="474">
        <v>20</v>
      </c>
      <c r="N14" s="475" t="s">
        <v>1324</v>
      </c>
      <c r="O14" s="475">
        <v>20</v>
      </c>
      <c r="P14" s="475" t="s">
        <v>1324</v>
      </c>
      <c r="Q14" s="475">
        <v>60</v>
      </c>
      <c r="R14" s="476" t="s">
        <v>1324</v>
      </c>
    </row>
    <row r="15" spans="1:18" x14ac:dyDescent="0.15">
      <c r="A15" s="467" t="s">
        <v>369</v>
      </c>
      <c r="B15" s="404"/>
      <c r="C15" s="1291">
        <v>131</v>
      </c>
      <c r="D15" s="2262"/>
      <c r="E15" s="1291">
        <v>59</v>
      </c>
      <c r="F15" s="2262"/>
      <c r="G15" s="1291">
        <v>10</v>
      </c>
      <c r="H15" s="470">
        <v>200</v>
      </c>
      <c r="I15" s="470">
        <v>20</v>
      </c>
      <c r="J15" s="471">
        <v>9</v>
      </c>
      <c r="K15" s="472">
        <v>7</v>
      </c>
      <c r="L15" s="473">
        <v>60</v>
      </c>
      <c r="M15" s="474">
        <v>20</v>
      </c>
      <c r="N15" s="475" t="s">
        <v>1324</v>
      </c>
      <c r="O15" s="475">
        <v>20</v>
      </c>
      <c r="P15" s="475" t="s">
        <v>1326</v>
      </c>
      <c r="Q15" s="475">
        <v>60</v>
      </c>
      <c r="R15" s="476" t="s">
        <v>1329</v>
      </c>
    </row>
    <row r="16" spans="1:18" x14ac:dyDescent="0.15">
      <c r="A16" s="467" t="s">
        <v>370</v>
      </c>
      <c r="B16" s="404"/>
      <c r="C16" s="1291">
        <v>282</v>
      </c>
      <c r="D16" s="2262"/>
      <c r="E16" s="1291">
        <v>87</v>
      </c>
      <c r="F16" s="2262"/>
      <c r="G16" s="1291">
        <v>31</v>
      </c>
      <c r="H16" s="470">
        <v>400</v>
      </c>
      <c r="I16" s="470">
        <v>15</v>
      </c>
      <c r="J16" s="471">
        <v>8</v>
      </c>
      <c r="K16" s="472">
        <v>8</v>
      </c>
      <c r="L16" s="473">
        <v>50</v>
      </c>
      <c r="M16" s="474">
        <v>20</v>
      </c>
      <c r="N16" s="475" t="s">
        <v>1324</v>
      </c>
      <c r="O16" s="475"/>
      <c r="P16" s="475"/>
      <c r="Q16" s="475">
        <v>80</v>
      </c>
      <c r="R16" s="476" t="s">
        <v>1330</v>
      </c>
    </row>
    <row r="17" spans="1:18" x14ac:dyDescent="0.15">
      <c r="A17" s="467" t="s">
        <v>371</v>
      </c>
      <c r="B17" s="404"/>
      <c r="C17" s="1291">
        <v>1000</v>
      </c>
      <c r="D17" s="2262"/>
      <c r="E17" s="1291">
        <v>180</v>
      </c>
      <c r="F17" s="2262"/>
      <c r="G17" s="1291">
        <v>70</v>
      </c>
      <c r="H17" s="470">
        <v>1250</v>
      </c>
      <c r="I17" s="470">
        <v>15</v>
      </c>
      <c r="J17" s="471">
        <v>10</v>
      </c>
      <c r="K17" s="472">
        <v>10</v>
      </c>
      <c r="L17" s="473">
        <v>45</v>
      </c>
      <c r="M17" s="474"/>
      <c r="N17" s="475"/>
      <c r="O17" s="475"/>
      <c r="P17" s="475"/>
      <c r="Q17" s="475">
        <v>100</v>
      </c>
      <c r="R17" s="476" t="s">
        <v>1324</v>
      </c>
    </row>
    <row r="18" spans="1:18" x14ac:dyDescent="0.15">
      <c r="A18" s="467" t="s">
        <v>949</v>
      </c>
      <c r="B18" s="404"/>
      <c r="C18" s="1291">
        <v>1361</v>
      </c>
      <c r="D18" s="2262"/>
      <c r="E18" s="1291">
        <v>491</v>
      </c>
      <c r="F18" s="2262"/>
      <c r="G18" s="1291">
        <v>148</v>
      </c>
      <c r="H18" s="470">
        <v>2000</v>
      </c>
      <c r="I18" s="470">
        <v>52</v>
      </c>
      <c r="J18" s="471">
        <v>10</v>
      </c>
      <c r="K18" s="472">
        <v>9</v>
      </c>
      <c r="L18" s="473">
        <v>45</v>
      </c>
      <c r="M18" s="474">
        <v>10</v>
      </c>
      <c r="N18" s="475" t="s">
        <v>1324</v>
      </c>
      <c r="O18" s="475">
        <v>30</v>
      </c>
      <c r="P18" s="475" t="s">
        <v>1324</v>
      </c>
      <c r="Q18" s="475">
        <v>60</v>
      </c>
      <c r="R18" s="476" t="s">
        <v>1331</v>
      </c>
    </row>
    <row r="19" spans="1:18" x14ac:dyDescent="0.15">
      <c r="A19" s="467" t="s">
        <v>373</v>
      </c>
      <c r="B19" s="404"/>
      <c r="C19" s="1291">
        <v>1675</v>
      </c>
      <c r="D19" s="2262"/>
      <c r="E19" s="1291">
        <v>655</v>
      </c>
      <c r="F19" s="2262"/>
      <c r="G19" s="1291">
        <v>170</v>
      </c>
      <c r="H19" s="470">
        <v>2500</v>
      </c>
      <c r="I19" s="470">
        <v>45</v>
      </c>
      <c r="J19" s="471">
        <v>9</v>
      </c>
      <c r="K19" s="472">
        <v>8</v>
      </c>
      <c r="L19" s="473">
        <v>40</v>
      </c>
      <c r="M19" s="474">
        <v>30</v>
      </c>
      <c r="N19" s="475" t="s">
        <v>1324</v>
      </c>
      <c r="O19" s="475">
        <v>20</v>
      </c>
      <c r="P19" s="475" t="s">
        <v>1287</v>
      </c>
      <c r="Q19" s="475">
        <v>50</v>
      </c>
      <c r="R19" s="476" t="s">
        <v>1331</v>
      </c>
    </row>
    <row r="20" spans="1:18" x14ac:dyDescent="0.15">
      <c r="A20" s="467" t="s">
        <v>374</v>
      </c>
      <c r="B20" s="404"/>
      <c r="C20" s="1291">
        <v>503</v>
      </c>
      <c r="D20" s="2262"/>
      <c r="E20" s="1291">
        <v>136</v>
      </c>
      <c r="F20" s="2262"/>
      <c r="G20" s="1291">
        <v>61</v>
      </c>
      <c r="H20" s="470">
        <v>700</v>
      </c>
      <c r="I20" s="470">
        <v>30</v>
      </c>
      <c r="J20" s="471">
        <v>9</v>
      </c>
      <c r="K20" s="472">
        <v>8</v>
      </c>
      <c r="L20" s="473">
        <v>45</v>
      </c>
      <c r="M20" s="474">
        <v>20</v>
      </c>
      <c r="N20" s="475" t="s">
        <v>1325</v>
      </c>
      <c r="O20" s="475">
        <v>20</v>
      </c>
      <c r="P20" s="475" t="s">
        <v>1325</v>
      </c>
      <c r="Q20" s="475">
        <v>60</v>
      </c>
      <c r="R20" s="476" t="s">
        <v>1330</v>
      </c>
    </row>
    <row r="21" spans="1:18" x14ac:dyDescent="0.15">
      <c r="A21" s="467" t="s">
        <v>950</v>
      </c>
      <c r="B21" s="404"/>
      <c r="C21" s="1291">
        <v>202</v>
      </c>
      <c r="D21" s="2262"/>
      <c r="E21" s="1291">
        <v>77</v>
      </c>
      <c r="F21" s="2262"/>
      <c r="G21" s="1291">
        <v>21</v>
      </c>
      <c r="H21" s="470">
        <v>300</v>
      </c>
      <c r="I21" s="470">
        <v>32</v>
      </c>
      <c r="J21" s="471">
        <v>10</v>
      </c>
      <c r="K21" s="472">
        <v>9</v>
      </c>
      <c r="L21" s="473">
        <v>60</v>
      </c>
      <c r="M21" s="474">
        <v>30</v>
      </c>
      <c r="N21" s="475" t="s">
        <v>1324</v>
      </c>
      <c r="O21" s="475">
        <v>65</v>
      </c>
      <c r="P21" s="475" t="s">
        <v>1324</v>
      </c>
      <c r="Q21" s="475">
        <v>5</v>
      </c>
      <c r="R21" s="476" t="s">
        <v>1330</v>
      </c>
    </row>
    <row r="22" spans="1:18" x14ac:dyDescent="0.15">
      <c r="A22" s="467" t="s">
        <v>376</v>
      </c>
      <c r="B22" s="404"/>
      <c r="C22" s="1291">
        <v>2574</v>
      </c>
      <c r="D22" s="2262"/>
      <c r="E22" s="1291">
        <v>531</v>
      </c>
      <c r="F22" s="2262"/>
      <c r="G22" s="1291">
        <v>94</v>
      </c>
      <c r="H22" s="470">
        <v>3199</v>
      </c>
      <c r="I22" s="470">
        <v>30</v>
      </c>
      <c r="J22" s="471">
        <v>10</v>
      </c>
      <c r="K22" s="472">
        <v>8</v>
      </c>
      <c r="L22" s="473">
        <v>60</v>
      </c>
      <c r="M22" s="474"/>
      <c r="N22" s="475"/>
      <c r="O22" s="475"/>
      <c r="P22" s="475"/>
      <c r="Q22" s="475">
        <v>100</v>
      </c>
      <c r="R22" s="476" t="s">
        <v>1326</v>
      </c>
    </row>
    <row r="23" spans="1:18" x14ac:dyDescent="0.15">
      <c r="A23" s="467" t="s">
        <v>377</v>
      </c>
      <c r="B23" s="404"/>
      <c r="C23" s="1291">
        <v>2620</v>
      </c>
      <c r="D23" s="2262"/>
      <c r="E23" s="1291">
        <v>130</v>
      </c>
      <c r="F23" s="2262"/>
      <c r="G23" s="1291">
        <v>131</v>
      </c>
      <c r="H23" s="470">
        <v>2881</v>
      </c>
      <c r="I23" s="470">
        <v>40</v>
      </c>
      <c r="J23" s="471">
        <v>10</v>
      </c>
      <c r="K23" s="472">
        <v>10</v>
      </c>
      <c r="L23" s="473">
        <v>45</v>
      </c>
      <c r="M23" s="474">
        <v>5</v>
      </c>
      <c r="N23" s="475" t="s">
        <v>1330</v>
      </c>
      <c r="O23" s="475">
        <v>5</v>
      </c>
      <c r="P23" s="475" t="s">
        <v>1330</v>
      </c>
      <c r="Q23" s="475">
        <v>90</v>
      </c>
      <c r="R23" s="476" t="s">
        <v>1329</v>
      </c>
    </row>
    <row r="24" spans="1:18" x14ac:dyDescent="0.15">
      <c r="A24" s="467" t="s">
        <v>378</v>
      </c>
      <c r="B24" s="404"/>
      <c r="C24" s="1291">
        <v>792</v>
      </c>
      <c r="D24" s="2262"/>
      <c r="E24" s="1291">
        <v>294</v>
      </c>
      <c r="F24" s="2262"/>
      <c r="G24" s="1291">
        <v>114</v>
      </c>
      <c r="H24" s="470">
        <v>1200</v>
      </c>
      <c r="I24" s="470">
        <v>54</v>
      </c>
      <c r="J24" s="471">
        <v>10</v>
      </c>
      <c r="K24" s="472">
        <v>8</v>
      </c>
      <c r="L24" s="473">
        <v>60</v>
      </c>
      <c r="M24" s="474"/>
      <c r="N24" s="475"/>
      <c r="O24" s="475">
        <v>10</v>
      </c>
      <c r="P24" s="475" t="s">
        <v>1324</v>
      </c>
      <c r="Q24" s="475">
        <v>90</v>
      </c>
      <c r="R24" s="476" t="s">
        <v>1324</v>
      </c>
    </row>
    <row r="25" spans="1:18" x14ac:dyDescent="0.15">
      <c r="A25" s="477" t="s">
        <v>379</v>
      </c>
      <c r="B25" s="1724"/>
      <c r="C25" s="1286">
        <v>3053</v>
      </c>
      <c r="D25" s="1284"/>
      <c r="E25" s="1286">
        <v>804</v>
      </c>
      <c r="F25" s="1284"/>
      <c r="G25" s="1285">
        <v>294</v>
      </c>
      <c r="H25" s="481">
        <v>4151</v>
      </c>
      <c r="I25" s="481">
        <v>185</v>
      </c>
      <c r="J25" s="471"/>
      <c r="K25" s="472"/>
      <c r="L25" s="473"/>
      <c r="M25" s="474"/>
      <c r="N25" s="475"/>
      <c r="O25" s="475"/>
      <c r="P25" s="475"/>
      <c r="Q25" s="475"/>
      <c r="R25" s="476"/>
    </row>
    <row r="26" spans="1:18" x14ac:dyDescent="0.15">
      <c r="A26" s="467" t="s">
        <v>1241</v>
      </c>
      <c r="B26" s="404"/>
      <c r="C26" s="1291">
        <v>1501</v>
      </c>
      <c r="D26" s="2262"/>
      <c r="E26" s="1291">
        <v>366</v>
      </c>
      <c r="F26" s="2262"/>
      <c r="G26" s="1291">
        <v>133</v>
      </c>
      <c r="H26" s="470">
        <v>2000</v>
      </c>
      <c r="I26" s="470">
        <v>68</v>
      </c>
      <c r="J26" s="471">
        <v>9</v>
      </c>
      <c r="K26" s="472">
        <v>8</v>
      </c>
      <c r="L26" s="473">
        <v>45</v>
      </c>
      <c r="M26" s="474">
        <v>25</v>
      </c>
      <c r="N26" s="475" t="s">
        <v>1326</v>
      </c>
      <c r="O26" s="475">
        <v>25</v>
      </c>
      <c r="P26" s="475" t="s">
        <v>1326</v>
      </c>
      <c r="Q26" s="475">
        <v>50</v>
      </c>
      <c r="R26" s="476" t="s">
        <v>1329</v>
      </c>
    </row>
    <row r="27" spans="1:18" x14ac:dyDescent="0.15">
      <c r="A27" s="467" t="s">
        <v>381</v>
      </c>
      <c r="B27" s="404"/>
      <c r="C27" s="1291">
        <v>223</v>
      </c>
      <c r="D27" s="2262"/>
      <c r="E27" s="1291">
        <v>65</v>
      </c>
      <c r="F27" s="2262"/>
      <c r="G27" s="1291">
        <v>13</v>
      </c>
      <c r="H27" s="470">
        <v>301</v>
      </c>
      <c r="I27" s="470">
        <v>15</v>
      </c>
      <c r="J27" s="471">
        <v>9</v>
      </c>
      <c r="K27" s="472">
        <v>8</v>
      </c>
      <c r="L27" s="473">
        <v>21</v>
      </c>
      <c r="M27" s="474">
        <v>5</v>
      </c>
      <c r="N27" s="475" t="s">
        <v>1324</v>
      </c>
      <c r="O27" s="475">
        <v>5</v>
      </c>
      <c r="P27" s="475" t="s">
        <v>1325</v>
      </c>
      <c r="Q27" s="475">
        <v>90</v>
      </c>
      <c r="R27" s="476" t="s">
        <v>1325</v>
      </c>
    </row>
    <row r="28" spans="1:18" x14ac:dyDescent="0.15">
      <c r="A28" s="467" t="s">
        <v>382</v>
      </c>
      <c r="B28" s="404"/>
      <c r="C28" s="1291">
        <v>190</v>
      </c>
      <c r="D28" s="2262"/>
      <c r="E28" s="1291">
        <v>36</v>
      </c>
      <c r="F28" s="2262"/>
      <c r="G28" s="1291">
        <v>24</v>
      </c>
      <c r="H28" s="470">
        <v>250</v>
      </c>
      <c r="I28" s="470">
        <v>20</v>
      </c>
      <c r="J28" s="471">
        <v>10</v>
      </c>
      <c r="K28" s="472">
        <v>8</v>
      </c>
      <c r="L28" s="473">
        <v>45</v>
      </c>
      <c r="M28" s="474"/>
      <c r="N28" s="475"/>
      <c r="O28" s="475"/>
      <c r="P28" s="475"/>
      <c r="Q28" s="475">
        <v>100</v>
      </c>
      <c r="R28" s="476" t="s">
        <v>1330</v>
      </c>
    </row>
    <row r="29" spans="1:18" x14ac:dyDescent="0.15">
      <c r="A29" s="467" t="s">
        <v>383</v>
      </c>
      <c r="B29" s="404"/>
      <c r="C29" s="1291">
        <v>357</v>
      </c>
      <c r="D29" s="2262"/>
      <c r="E29" s="1291">
        <v>144</v>
      </c>
      <c r="F29" s="2262"/>
      <c r="G29" s="1291">
        <v>49</v>
      </c>
      <c r="H29" s="470">
        <v>550</v>
      </c>
      <c r="I29" s="470">
        <v>42</v>
      </c>
      <c r="J29" s="471">
        <v>9</v>
      </c>
      <c r="K29" s="472">
        <v>8</v>
      </c>
      <c r="L29" s="473">
        <v>60</v>
      </c>
      <c r="M29" s="474">
        <v>30</v>
      </c>
      <c r="N29" s="475" t="s">
        <v>1324</v>
      </c>
      <c r="O29" s="475">
        <v>35</v>
      </c>
      <c r="P29" s="475" t="s">
        <v>1326</v>
      </c>
      <c r="Q29" s="475">
        <v>35</v>
      </c>
      <c r="R29" s="476" t="s">
        <v>1331</v>
      </c>
    </row>
    <row r="30" spans="1:18" x14ac:dyDescent="0.15">
      <c r="A30" s="467" t="s">
        <v>384</v>
      </c>
      <c r="B30" s="404"/>
      <c r="C30" s="1291">
        <v>782</v>
      </c>
      <c r="D30" s="2262"/>
      <c r="E30" s="1291">
        <v>193</v>
      </c>
      <c r="F30" s="2262"/>
      <c r="G30" s="1291">
        <v>75</v>
      </c>
      <c r="H30" s="470">
        <v>1050</v>
      </c>
      <c r="I30" s="470">
        <v>40</v>
      </c>
      <c r="J30" s="471">
        <v>9</v>
      </c>
      <c r="K30" s="472">
        <v>7</v>
      </c>
      <c r="L30" s="473">
        <v>50</v>
      </c>
      <c r="M30" s="474"/>
      <c r="N30" s="475"/>
      <c r="O30" s="475">
        <v>20</v>
      </c>
      <c r="P30" s="475" t="s">
        <v>1326</v>
      </c>
      <c r="Q30" s="475">
        <v>80</v>
      </c>
      <c r="R30" s="476" t="s">
        <v>1330</v>
      </c>
    </row>
    <row r="31" spans="1:18" x14ac:dyDescent="0.15">
      <c r="A31" s="477" t="s">
        <v>385</v>
      </c>
      <c r="B31" s="1724"/>
      <c r="C31" s="1286">
        <v>8939</v>
      </c>
      <c r="D31" s="1284"/>
      <c r="E31" s="1286">
        <v>2423</v>
      </c>
      <c r="F31" s="1284"/>
      <c r="G31" s="1285">
        <v>985</v>
      </c>
      <c r="H31" s="481">
        <v>12347</v>
      </c>
      <c r="I31" s="481">
        <v>476</v>
      </c>
      <c r="J31" s="471"/>
      <c r="K31" s="472"/>
      <c r="L31" s="473"/>
      <c r="M31" s="474"/>
      <c r="N31" s="475"/>
      <c r="O31" s="475"/>
      <c r="P31" s="475"/>
      <c r="Q31" s="475"/>
      <c r="R31" s="476"/>
    </row>
    <row r="32" spans="1:18" x14ac:dyDescent="0.15">
      <c r="A32" s="467" t="s">
        <v>386</v>
      </c>
      <c r="B32" s="404"/>
      <c r="C32" s="1291">
        <v>2523</v>
      </c>
      <c r="D32" s="2262"/>
      <c r="E32" s="1291">
        <v>718</v>
      </c>
      <c r="F32" s="2262"/>
      <c r="G32" s="1291">
        <v>259</v>
      </c>
      <c r="H32" s="470">
        <v>3500</v>
      </c>
      <c r="I32" s="470">
        <v>98</v>
      </c>
      <c r="J32" s="471">
        <v>10</v>
      </c>
      <c r="K32" s="472">
        <v>9</v>
      </c>
      <c r="L32" s="473">
        <v>50</v>
      </c>
      <c r="M32" s="474">
        <v>10</v>
      </c>
      <c r="N32" s="475" t="s">
        <v>1332</v>
      </c>
      <c r="O32" s="475">
        <v>20</v>
      </c>
      <c r="P32" s="475" t="s">
        <v>1325</v>
      </c>
      <c r="Q32" s="475">
        <v>70</v>
      </c>
      <c r="R32" s="476" t="s">
        <v>1329</v>
      </c>
    </row>
    <row r="33" spans="1:18" x14ac:dyDescent="0.15">
      <c r="A33" s="467" t="s">
        <v>387</v>
      </c>
      <c r="B33" s="404"/>
      <c r="C33" s="1291">
        <v>1132</v>
      </c>
      <c r="D33" s="2262"/>
      <c r="E33" s="1291">
        <v>120</v>
      </c>
      <c r="F33" s="2262"/>
      <c r="G33" s="1291">
        <v>55</v>
      </c>
      <c r="H33" s="470">
        <v>1307</v>
      </c>
      <c r="I33" s="470">
        <v>42</v>
      </c>
      <c r="J33" s="471">
        <v>10</v>
      </c>
      <c r="K33" s="472">
        <v>9</v>
      </c>
      <c r="L33" s="473">
        <v>40</v>
      </c>
      <c r="M33" s="474">
        <v>15</v>
      </c>
      <c r="N33" s="475" t="s">
        <v>1324</v>
      </c>
      <c r="O33" s="475">
        <v>35</v>
      </c>
      <c r="P33" s="475" t="s">
        <v>1326</v>
      </c>
      <c r="Q33" s="475">
        <v>50</v>
      </c>
      <c r="R33" s="476" t="s">
        <v>1333</v>
      </c>
    </row>
    <row r="34" spans="1:18" x14ac:dyDescent="0.15">
      <c r="A34" s="467" t="s">
        <v>388</v>
      </c>
      <c r="B34" s="404"/>
      <c r="C34" s="1291">
        <v>660</v>
      </c>
      <c r="D34" s="2262"/>
      <c r="E34" s="1291">
        <v>166</v>
      </c>
      <c r="F34" s="2262"/>
      <c r="G34" s="1291">
        <v>69</v>
      </c>
      <c r="H34" s="470">
        <v>895</v>
      </c>
      <c r="I34" s="470">
        <v>54</v>
      </c>
      <c r="J34" s="471">
        <v>10</v>
      </c>
      <c r="K34" s="472">
        <v>9</v>
      </c>
      <c r="L34" s="473">
        <v>28</v>
      </c>
      <c r="M34" s="474">
        <v>65</v>
      </c>
      <c r="N34" s="475" t="s">
        <v>1330</v>
      </c>
      <c r="O34" s="475"/>
      <c r="P34" s="475"/>
      <c r="Q34" s="475">
        <v>35</v>
      </c>
      <c r="R34" s="476" t="s">
        <v>1334</v>
      </c>
    </row>
    <row r="35" spans="1:18" x14ac:dyDescent="0.15">
      <c r="A35" s="467" t="s">
        <v>389</v>
      </c>
      <c r="B35" s="404"/>
      <c r="C35" s="1291">
        <v>1141</v>
      </c>
      <c r="D35" s="2262"/>
      <c r="E35" s="1291">
        <v>336</v>
      </c>
      <c r="F35" s="2262"/>
      <c r="G35" s="1291">
        <v>228</v>
      </c>
      <c r="H35" s="470">
        <v>1705</v>
      </c>
      <c r="I35" s="470">
        <v>93</v>
      </c>
      <c r="J35" s="471">
        <v>8</v>
      </c>
      <c r="K35" s="472">
        <v>7</v>
      </c>
      <c r="L35" s="473">
        <v>50</v>
      </c>
      <c r="M35" s="474">
        <v>25</v>
      </c>
      <c r="N35" s="475" t="s">
        <v>1325</v>
      </c>
      <c r="O35" s="475">
        <v>50</v>
      </c>
      <c r="P35" s="475" t="s">
        <v>1325</v>
      </c>
      <c r="Q35" s="475">
        <v>25</v>
      </c>
      <c r="R35" s="476" t="s">
        <v>1325</v>
      </c>
    </row>
    <row r="36" spans="1:18" x14ac:dyDescent="0.15">
      <c r="A36" s="467" t="s">
        <v>390</v>
      </c>
      <c r="B36" s="404"/>
      <c r="C36" s="1291">
        <v>1106</v>
      </c>
      <c r="D36" s="2262"/>
      <c r="E36" s="1291">
        <v>302</v>
      </c>
      <c r="F36" s="2262"/>
      <c r="G36" s="1291">
        <v>132</v>
      </c>
      <c r="H36" s="470">
        <v>1540</v>
      </c>
      <c r="I36" s="470">
        <v>47</v>
      </c>
      <c r="J36" s="471">
        <v>10</v>
      </c>
      <c r="K36" s="472">
        <v>8</v>
      </c>
      <c r="L36" s="473">
        <v>45</v>
      </c>
      <c r="M36" s="474">
        <v>50</v>
      </c>
      <c r="N36" s="475" t="s">
        <v>1330</v>
      </c>
      <c r="O36" s="475">
        <v>40</v>
      </c>
      <c r="P36" s="475" t="s">
        <v>1324</v>
      </c>
      <c r="Q36" s="475">
        <v>10</v>
      </c>
      <c r="R36" s="476" t="s">
        <v>1335</v>
      </c>
    </row>
    <row r="37" spans="1:18" x14ac:dyDescent="0.15">
      <c r="A37" s="467" t="s">
        <v>391</v>
      </c>
      <c r="B37" s="404"/>
      <c r="C37" s="1291">
        <v>453</v>
      </c>
      <c r="D37" s="2262"/>
      <c r="E37" s="1291">
        <v>109</v>
      </c>
      <c r="F37" s="2262"/>
      <c r="G37" s="1291">
        <v>38</v>
      </c>
      <c r="H37" s="470">
        <v>600</v>
      </c>
      <c r="I37" s="470">
        <v>44</v>
      </c>
      <c r="J37" s="471">
        <v>10</v>
      </c>
      <c r="K37" s="472">
        <v>9</v>
      </c>
      <c r="L37" s="473">
        <v>50</v>
      </c>
      <c r="M37" s="474">
        <v>30</v>
      </c>
      <c r="N37" s="475" t="s">
        <v>1325</v>
      </c>
      <c r="O37" s="475">
        <v>40</v>
      </c>
      <c r="P37" s="475" t="s">
        <v>1325</v>
      </c>
      <c r="Q37" s="475">
        <v>30</v>
      </c>
      <c r="R37" s="476" t="s">
        <v>1326</v>
      </c>
    </row>
    <row r="38" spans="1:18" x14ac:dyDescent="0.15">
      <c r="A38" s="467" t="s">
        <v>392</v>
      </c>
      <c r="B38" s="404"/>
      <c r="C38" s="1291">
        <v>1057</v>
      </c>
      <c r="D38" s="2262"/>
      <c r="E38" s="1291">
        <v>337</v>
      </c>
      <c r="F38" s="2262"/>
      <c r="G38" s="1291">
        <v>106</v>
      </c>
      <c r="H38" s="470">
        <v>1500</v>
      </c>
      <c r="I38" s="470">
        <v>40</v>
      </c>
      <c r="J38" s="471">
        <v>9</v>
      </c>
      <c r="K38" s="472">
        <v>8</v>
      </c>
      <c r="L38" s="473">
        <v>50</v>
      </c>
      <c r="M38" s="474"/>
      <c r="N38" s="475"/>
      <c r="O38" s="475">
        <v>5</v>
      </c>
      <c r="P38" s="475" t="s">
        <v>1325</v>
      </c>
      <c r="Q38" s="475">
        <v>95</v>
      </c>
      <c r="R38" s="476" t="s">
        <v>1326</v>
      </c>
    </row>
    <row r="39" spans="1:18" x14ac:dyDescent="0.15">
      <c r="A39" s="467" t="s">
        <v>393</v>
      </c>
      <c r="B39" s="404"/>
      <c r="C39" s="1291">
        <v>867</v>
      </c>
      <c r="D39" s="2262"/>
      <c r="E39" s="1291">
        <v>335</v>
      </c>
      <c r="F39" s="2262"/>
      <c r="G39" s="1291">
        <v>98</v>
      </c>
      <c r="H39" s="470">
        <v>1300</v>
      </c>
      <c r="I39" s="470">
        <v>58</v>
      </c>
      <c r="J39" s="471">
        <v>10</v>
      </c>
      <c r="K39" s="472">
        <v>9</v>
      </c>
      <c r="L39" s="473">
        <v>50</v>
      </c>
      <c r="M39" s="474">
        <v>15</v>
      </c>
      <c r="N39" s="475" t="s">
        <v>1325</v>
      </c>
      <c r="O39" s="475">
        <v>20</v>
      </c>
      <c r="P39" s="475" t="s">
        <v>1325</v>
      </c>
      <c r="Q39" s="475">
        <v>65</v>
      </c>
      <c r="R39" s="476" t="s">
        <v>1325</v>
      </c>
    </row>
    <row r="40" spans="1:18" x14ac:dyDescent="0.15">
      <c r="A40" s="477" t="s">
        <v>394</v>
      </c>
      <c r="B40" s="1724"/>
      <c r="C40" s="1286">
        <v>6869</v>
      </c>
      <c r="D40" s="1284"/>
      <c r="E40" s="1286">
        <v>2406</v>
      </c>
      <c r="F40" s="1284"/>
      <c r="G40" s="1285">
        <v>814</v>
      </c>
      <c r="H40" s="481">
        <v>10089</v>
      </c>
      <c r="I40" s="481">
        <v>514</v>
      </c>
      <c r="J40" s="471"/>
      <c r="K40" s="472"/>
      <c r="L40" s="473"/>
      <c r="M40" s="474"/>
      <c r="N40" s="475"/>
      <c r="O40" s="475"/>
      <c r="P40" s="475"/>
      <c r="Q40" s="475"/>
      <c r="R40" s="476"/>
    </row>
    <row r="41" spans="1:18" x14ac:dyDescent="0.15">
      <c r="A41" s="467" t="s">
        <v>395</v>
      </c>
      <c r="B41" s="404"/>
      <c r="C41" s="1291">
        <v>2006</v>
      </c>
      <c r="D41" s="2262"/>
      <c r="E41" s="1291">
        <v>920</v>
      </c>
      <c r="F41" s="2262"/>
      <c r="G41" s="1291">
        <v>322</v>
      </c>
      <c r="H41" s="470">
        <v>3248</v>
      </c>
      <c r="I41" s="470">
        <v>145</v>
      </c>
      <c r="J41" s="471">
        <v>10</v>
      </c>
      <c r="K41" s="472">
        <v>8</v>
      </c>
      <c r="L41" s="473">
        <v>42</v>
      </c>
      <c r="M41" s="474">
        <v>40</v>
      </c>
      <c r="N41" s="475" t="s">
        <v>1325</v>
      </c>
      <c r="O41" s="475">
        <v>40</v>
      </c>
      <c r="P41" s="475" t="s">
        <v>1325</v>
      </c>
      <c r="Q41" s="475">
        <v>20</v>
      </c>
      <c r="R41" s="476" t="s">
        <v>1329</v>
      </c>
    </row>
    <row r="42" spans="1:18" x14ac:dyDescent="0.15">
      <c r="A42" s="467" t="s">
        <v>396</v>
      </c>
      <c r="B42" s="404"/>
      <c r="C42" s="1291">
        <v>617</v>
      </c>
      <c r="D42" s="2262"/>
      <c r="E42" s="1291">
        <v>160</v>
      </c>
      <c r="F42" s="2262"/>
      <c r="G42" s="1291">
        <v>63</v>
      </c>
      <c r="H42" s="470">
        <v>840</v>
      </c>
      <c r="I42" s="470">
        <v>66</v>
      </c>
      <c r="J42" s="471">
        <v>10</v>
      </c>
      <c r="K42" s="472">
        <v>9</v>
      </c>
      <c r="L42" s="473">
        <v>45</v>
      </c>
      <c r="M42" s="474">
        <v>30</v>
      </c>
      <c r="N42" s="475" t="s">
        <v>1325</v>
      </c>
      <c r="O42" s="475"/>
      <c r="P42" s="475"/>
      <c r="Q42" s="475">
        <v>70</v>
      </c>
      <c r="R42" s="476" t="s">
        <v>1335</v>
      </c>
    </row>
    <row r="43" spans="1:18" x14ac:dyDescent="0.15">
      <c r="A43" s="467" t="s">
        <v>397</v>
      </c>
      <c r="B43" s="404"/>
      <c r="C43" s="1291">
        <v>245</v>
      </c>
      <c r="D43" s="2262"/>
      <c r="E43" s="1291">
        <v>50</v>
      </c>
      <c r="F43" s="2262"/>
      <c r="G43" s="1291">
        <v>14</v>
      </c>
      <c r="H43" s="470">
        <v>309</v>
      </c>
      <c r="I43" s="470">
        <v>10</v>
      </c>
      <c r="J43" s="471">
        <v>9</v>
      </c>
      <c r="K43" s="472">
        <v>7</v>
      </c>
      <c r="L43" s="473">
        <v>48</v>
      </c>
      <c r="M43" s="474">
        <v>3</v>
      </c>
      <c r="N43" s="475" t="s">
        <v>1325</v>
      </c>
      <c r="O43" s="475">
        <v>5</v>
      </c>
      <c r="P43" s="475" t="s">
        <v>1325</v>
      </c>
      <c r="Q43" s="475">
        <v>92</v>
      </c>
      <c r="R43" s="476" t="s">
        <v>1324</v>
      </c>
    </row>
    <row r="44" spans="1:18" x14ac:dyDescent="0.15">
      <c r="A44" s="467" t="s">
        <v>398</v>
      </c>
      <c r="B44" s="404"/>
      <c r="C44" s="1291">
        <v>1028</v>
      </c>
      <c r="D44" s="2262"/>
      <c r="E44" s="1291">
        <v>281</v>
      </c>
      <c r="F44" s="2262"/>
      <c r="G44" s="1291">
        <v>91</v>
      </c>
      <c r="H44" s="470">
        <v>1400</v>
      </c>
      <c r="I44" s="470">
        <v>68</v>
      </c>
      <c r="J44" s="471">
        <v>8</v>
      </c>
      <c r="K44" s="472">
        <v>7</v>
      </c>
      <c r="L44" s="473">
        <v>55</v>
      </c>
      <c r="M44" s="474">
        <v>12</v>
      </c>
      <c r="N44" s="475" t="s">
        <v>1336</v>
      </c>
      <c r="O44" s="475">
        <v>2</v>
      </c>
      <c r="P44" s="475" t="s">
        <v>1325</v>
      </c>
      <c r="Q44" s="475">
        <v>86</v>
      </c>
      <c r="R44" s="476" t="s">
        <v>1329</v>
      </c>
    </row>
    <row r="45" spans="1:18" x14ac:dyDescent="0.15">
      <c r="A45" s="467" t="s">
        <v>399</v>
      </c>
      <c r="B45" s="404"/>
      <c r="C45" s="1291">
        <v>413</v>
      </c>
      <c r="D45" s="2262"/>
      <c r="E45" s="1291">
        <v>62</v>
      </c>
      <c r="F45" s="2262"/>
      <c r="G45" s="1291">
        <v>25</v>
      </c>
      <c r="H45" s="470">
        <v>500</v>
      </c>
      <c r="I45" s="470">
        <v>30</v>
      </c>
      <c r="J45" s="471">
        <v>10</v>
      </c>
      <c r="K45" s="472">
        <v>9</v>
      </c>
      <c r="L45" s="473">
        <v>45</v>
      </c>
      <c r="M45" s="474">
        <v>60</v>
      </c>
      <c r="N45" s="475" t="s">
        <v>1324</v>
      </c>
      <c r="O45" s="475">
        <v>30</v>
      </c>
      <c r="P45" s="475" t="s">
        <v>1324</v>
      </c>
      <c r="Q45" s="475">
        <v>10</v>
      </c>
      <c r="R45" s="476" t="s">
        <v>1324</v>
      </c>
    </row>
    <row r="46" spans="1:18" x14ac:dyDescent="0.15">
      <c r="A46" s="467" t="s">
        <v>400</v>
      </c>
      <c r="B46" s="404"/>
      <c r="C46" s="1291">
        <v>205</v>
      </c>
      <c r="D46" s="2262"/>
      <c r="E46" s="1291">
        <v>64</v>
      </c>
      <c r="F46" s="2262"/>
      <c r="G46" s="1291">
        <v>21</v>
      </c>
      <c r="H46" s="470">
        <v>290</v>
      </c>
      <c r="I46" s="470">
        <v>36</v>
      </c>
      <c r="J46" s="471">
        <v>8</v>
      </c>
      <c r="K46" s="472">
        <v>6</v>
      </c>
      <c r="L46" s="473">
        <v>55</v>
      </c>
      <c r="M46" s="474">
        <v>8</v>
      </c>
      <c r="N46" s="475" t="s">
        <v>1329</v>
      </c>
      <c r="O46" s="475">
        <v>4</v>
      </c>
      <c r="P46" s="475" t="s">
        <v>1329</v>
      </c>
      <c r="Q46" s="475">
        <v>88</v>
      </c>
      <c r="R46" s="476" t="s">
        <v>1324</v>
      </c>
    </row>
    <row r="47" spans="1:18" x14ac:dyDescent="0.15">
      <c r="A47" s="467" t="s">
        <v>401</v>
      </c>
      <c r="B47" s="404"/>
      <c r="C47" s="1291">
        <v>159</v>
      </c>
      <c r="D47" s="2262"/>
      <c r="E47" s="1291">
        <v>117</v>
      </c>
      <c r="F47" s="2262"/>
      <c r="G47" s="1291">
        <v>24</v>
      </c>
      <c r="H47" s="470">
        <v>300</v>
      </c>
      <c r="I47" s="470">
        <v>30</v>
      </c>
      <c r="J47" s="471">
        <v>9</v>
      </c>
      <c r="K47" s="472">
        <v>8</v>
      </c>
      <c r="L47" s="473">
        <v>45</v>
      </c>
      <c r="M47" s="474">
        <v>12</v>
      </c>
      <c r="N47" s="475" t="s">
        <v>1330</v>
      </c>
      <c r="O47" s="475">
        <v>18</v>
      </c>
      <c r="P47" s="475" t="s">
        <v>1324</v>
      </c>
      <c r="Q47" s="475">
        <v>70</v>
      </c>
      <c r="R47" s="476" t="s">
        <v>1329</v>
      </c>
    </row>
    <row r="48" spans="1:18" x14ac:dyDescent="0.15">
      <c r="A48" s="467" t="s">
        <v>952</v>
      </c>
      <c r="B48" s="404"/>
      <c r="C48" s="1291">
        <v>652</v>
      </c>
      <c r="D48" s="2262"/>
      <c r="E48" s="1291">
        <v>150</v>
      </c>
      <c r="F48" s="2262"/>
      <c r="G48" s="1291">
        <v>50</v>
      </c>
      <c r="H48" s="470">
        <v>852</v>
      </c>
      <c r="I48" s="470">
        <v>29</v>
      </c>
      <c r="J48" s="471">
        <v>10</v>
      </c>
      <c r="K48" s="472">
        <v>8</v>
      </c>
      <c r="L48" s="473">
        <v>45</v>
      </c>
      <c r="M48" s="474">
        <v>20</v>
      </c>
      <c r="N48" s="475" t="s">
        <v>1326</v>
      </c>
      <c r="O48" s="475">
        <v>5</v>
      </c>
      <c r="P48" s="475" t="s">
        <v>1326</v>
      </c>
      <c r="Q48" s="475">
        <v>75</v>
      </c>
      <c r="R48" s="476" t="s">
        <v>1329</v>
      </c>
    </row>
    <row r="49" spans="1:18" x14ac:dyDescent="0.15">
      <c r="A49" s="467" t="s">
        <v>403</v>
      </c>
      <c r="B49" s="404"/>
      <c r="C49" s="1291">
        <v>1544</v>
      </c>
      <c r="D49" s="2262"/>
      <c r="E49" s="1291">
        <v>602</v>
      </c>
      <c r="F49" s="2262"/>
      <c r="G49" s="1291">
        <v>204</v>
      </c>
      <c r="H49" s="470">
        <v>2350</v>
      </c>
      <c r="I49" s="470">
        <v>100</v>
      </c>
      <c r="J49" s="471">
        <v>10</v>
      </c>
      <c r="K49" s="472">
        <v>8</v>
      </c>
      <c r="L49" s="473">
        <v>45</v>
      </c>
      <c r="M49" s="474">
        <v>5</v>
      </c>
      <c r="N49" s="475" t="s">
        <v>1325</v>
      </c>
      <c r="O49" s="475">
        <v>5</v>
      </c>
      <c r="P49" s="475" t="s">
        <v>1324</v>
      </c>
      <c r="Q49" s="475">
        <v>90</v>
      </c>
      <c r="R49" s="476" t="s">
        <v>1324</v>
      </c>
    </row>
    <row r="50" spans="1:18" ht="14" thickBot="1" x14ac:dyDescent="0.2">
      <c r="A50" s="432"/>
      <c r="B50" s="918"/>
      <c r="C50" s="1749"/>
      <c r="D50" s="1754"/>
      <c r="E50" s="1749"/>
      <c r="F50" s="1754"/>
      <c r="G50" s="444"/>
      <c r="H50" s="400"/>
      <c r="I50" s="1009"/>
      <c r="J50" s="484"/>
      <c r="K50" s="485"/>
      <c r="L50" s="486"/>
      <c r="M50" s="1968"/>
      <c r="N50" s="1039"/>
      <c r="O50" s="1039"/>
      <c r="P50" s="1039"/>
      <c r="Q50" s="1039"/>
      <c r="R50" s="1969"/>
    </row>
    <row r="51" spans="1:18" ht="14" thickBot="1" x14ac:dyDescent="0.2">
      <c r="A51" s="487" t="s">
        <v>1337</v>
      </c>
      <c r="B51" s="1953"/>
      <c r="C51" s="437">
        <v>46858</v>
      </c>
      <c r="D51" s="1956"/>
      <c r="E51" s="437">
        <v>12043</v>
      </c>
      <c r="F51" s="1956"/>
      <c r="G51" s="1958">
        <v>4291</v>
      </c>
      <c r="H51" s="489">
        <v>63192</v>
      </c>
      <c r="I51" s="2427">
        <v>2082</v>
      </c>
      <c r="J51" s="490">
        <v>9.513513513513514</v>
      </c>
      <c r="K51" s="490">
        <v>8.1621621621621614</v>
      </c>
      <c r="L51" s="1970">
        <v>47.297297297297298</v>
      </c>
      <c r="M51" s="1971">
        <v>24.828728320040515</v>
      </c>
      <c r="N51" s="1972" t="s">
        <v>1338</v>
      </c>
      <c r="O51" s="1973">
        <v>20.749461957209778</v>
      </c>
      <c r="P51" s="1972" t="s">
        <v>1338</v>
      </c>
      <c r="Q51" s="1973">
        <v>54.421809722749714</v>
      </c>
      <c r="R51" s="1974" t="s">
        <v>1339</v>
      </c>
    </row>
    <row r="52" spans="1:18" ht="14" thickTop="1" x14ac:dyDescent="0.15">
      <c r="A52" s="15" t="s">
        <v>1913</v>
      </c>
      <c r="B52" s="15"/>
      <c r="C52" s="15"/>
      <c r="D52" s="15"/>
      <c r="E52" s="390"/>
      <c r="F52" s="390"/>
      <c r="G52" s="390"/>
      <c r="H52" s="390"/>
      <c r="I52" s="390"/>
      <c r="J52" s="390"/>
      <c r="K52" s="390"/>
    </row>
    <row r="53" spans="1:18" x14ac:dyDescent="0.15">
      <c r="A53" s="15" t="s">
        <v>1977</v>
      </c>
      <c r="B53" s="390"/>
      <c r="C53" s="390"/>
      <c r="D53" s="390"/>
      <c r="E53" s="390"/>
      <c r="F53" s="390"/>
      <c r="G53" s="390"/>
      <c r="H53" s="390"/>
      <c r="I53" s="390"/>
      <c r="J53" s="390"/>
      <c r="K53" s="390"/>
      <c r="O53" s="23"/>
    </row>
    <row r="54" spans="1:18" x14ac:dyDescent="0.15">
      <c r="A54" s="390" t="s">
        <v>1340</v>
      </c>
      <c r="B54" s="390"/>
      <c r="C54" s="390"/>
      <c r="D54" s="390"/>
      <c r="E54" s="390"/>
      <c r="F54" s="390"/>
      <c r="G54" s="390"/>
      <c r="H54" s="390"/>
      <c r="I54" s="390"/>
      <c r="J54" s="390"/>
      <c r="K54" s="390"/>
    </row>
    <row r="55" spans="1:18" x14ac:dyDescent="0.15">
      <c r="A55" s="491"/>
    </row>
    <row r="57" spans="1:18" x14ac:dyDescent="0.15">
      <c r="H57" s="439"/>
      <c r="I57" s="439"/>
    </row>
  </sheetData>
  <mergeCells count="17">
    <mergeCell ref="B5:I5"/>
    <mergeCell ref="B7:C7"/>
    <mergeCell ref="B8:C8"/>
    <mergeCell ref="D7:E7"/>
    <mergeCell ref="D8:E8"/>
    <mergeCell ref="F7:G7"/>
    <mergeCell ref="A1:R1"/>
    <mergeCell ref="A2:R2"/>
    <mergeCell ref="A3:R3"/>
    <mergeCell ref="J5:L5"/>
    <mergeCell ref="M5:R5"/>
    <mergeCell ref="I6:I8"/>
    <mergeCell ref="M6:R6"/>
    <mergeCell ref="M7:N7"/>
    <mergeCell ref="O7:P7"/>
    <mergeCell ref="Q7:R7"/>
    <mergeCell ref="F8:G8"/>
  </mergeCells>
  <phoneticPr fontId="13" type="noConversion"/>
  <pageMargins left="0.59055118110236227" right="0.59055118110236227" top="0.78740157480314965" bottom="0.78740157480314965" header="0" footer="0"/>
  <pageSetup scale="70" orientation="landscape" horizontalDpi="4294967293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A300D-F900-C342-8F3A-488628EFB549}">
  <dimension ref="B2:I56"/>
  <sheetViews>
    <sheetView workbookViewId="0"/>
  </sheetViews>
  <sheetFormatPr baseColWidth="10" defaultColWidth="11.5" defaultRowHeight="13" x14ac:dyDescent="0.15"/>
  <cols>
    <col min="2" max="2" width="23" customWidth="1"/>
    <col min="3" max="3" width="17" customWidth="1"/>
    <col min="4" max="4" width="19.33203125" customWidth="1"/>
    <col min="5" max="5" width="16.5" customWidth="1"/>
    <col min="6" max="7" width="19.5" customWidth="1"/>
    <col min="8" max="8" width="23.5" customWidth="1"/>
  </cols>
  <sheetData>
    <row r="2" spans="2:9" ht="15" customHeight="1" x14ac:dyDescent="0.25">
      <c r="B2" s="3051" t="s">
        <v>331</v>
      </c>
      <c r="C2" s="3051"/>
      <c r="D2" s="3051"/>
      <c r="E2" s="3051"/>
      <c r="F2" s="3051"/>
      <c r="G2" s="3051"/>
      <c r="H2" s="3051"/>
      <c r="I2" s="3051"/>
    </row>
    <row r="3" spans="2:9" ht="12.75" customHeight="1" x14ac:dyDescent="0.15">
      <c r="B3" s="3045" t="s">
        <v>1290</v>
      </c>
      <c r="C3" s="3045"/>
      <c r="D3" s="3045"/>
      <c r="E3" s="3045"/>
      <c r="F3" s="3045"/>
      <c r="G3" s="3045"/>
      <c r="H3" s="3045"/>
      <c r="I3" s="3045"/>
    </row>
    <row r="4" spans="2:9" ht="12.75" customHeight="1" x14ac:dyDescent="0.15">
      <c r="B4" s="3052" t="s">
        <v>1928</v>
      </c>
      <c r="C4" s="3052"/>
      <c r="D4" s="3052"/>
      <c r="E4" s="3052"/>
      <c r="F4" s="3052"/>
      <c r="G4" s="3052"/>
      <c r="H4" s="3052"/>
      <c r="I4" s="3052"/>
    </row>
    <row r="5" spans="2:9" x14ac:dyDescent="0.15">
      <c r="D5" s="198"/>
      <c r="E5" s="198"/>
      <c r="F5" s="198"/>
      <c r="G5" s="198"/>
    </row>
    <row r="6" spans="2:9" ht="15" thickBot="1" x14ac:dyDescent="0.2">
      <c r="B6" s="406"/>
      <c r="C6" s="494"/>
      <c r="D6" s="29"/>
      <c r="E6" s="29"/>
      <c r="F6" s="29"/>
      <c r="G6" s="29"/>
      <c r="H6" s="495"/>
      <c r="I6" s="262"/>
    </row>
    <row r="7" spans="2:9" ht="17" thickTop="1" x14ac:dyDescent="0.2">
      <c r="B7" s="416"/>
      <c r="C7" s="3102" t="s">
        <v>1341</v>
      </c>
      <c r="D7" s="3103"/>
      <c r="E7" s="3103"/>
      <c r="F7" s="3103"/>
      <c r="G7" s="3103"/>
      <c r="H7" s="3103"/>
      <c r="I7" s="3099" t="s">
        <v>1527</v>
      </c>
    </row>
    <row r="8" spans="2:9" x14ac:dyDescent="0.15">
      <c r="B8" s="416"/>
      <c r="C8" s="3025" t="s">
        <v>1219</v>
      </c>
      <c r="D8" s="3035"/>
      <c r="E8" s="3019" t="s">
        <v>1220</v>
      </c>
      <c r="F8" s="3020"/>
      <c r="G8" s="3025" t="s">
        <v>1295</v>
      </c>
      <c r="H8" s="3024"/>
      <c r="I8" s="3100"/>
    </row>
    <row r="9" spans="2:9" x14ac:dyDescent="0.15">
      <c r="B9" s="417" t="s">
        <v>334</v>
      </c>
      <c r="C9" s="418" t="s">
        <v>1216</v>
      </c>
      <c r="D9" s="423" t="s">
        <v>1342</v>
      </c>
      <c r="E9" s="393" t="s">
        <v>1216</v>
      </c>
      <c r="F9" s="423" t="s">
        <v>1342</v>
      </c>
      <c r="G9" s="395" t="s">
        <v>444</v>
      </c>
      <c r="H9" s="394" t="s">
        <v>444</v>
      </c>
      <c r="I9" s="3100"/>
    </row>
    <row r="10" spans="2:9" x14ac:dyDescent="0.15">
      <c r="B10" s="416"/>
      <c r="C10" s="420" t="s">
        <v>1235</v>
      </c>
      <c r="D10" s="455" t="s">
        <v>1343</v>
      </c>
      <c r="E10" s="496" t="s">
        <v>1235</v>
      </c>
      <c r="F10" s="455" t="s">
        <v>1343</v>
      </c>
      <c r="G10" s="496" t="s">
        <v>1344</v>
      </c>
      <c r="H10" s="2049" t="s">
        <v>1345</v>
      </c>
      <c r="I10" s="3100"/>
    </row>
    <row r="11" spans="2:9" x14ac:dyDescent="0.15">
      <c r="B11" s="497"/>
      <c r="C11" s="498"/>
      <c r="D11" s="499" t="s">
        <v>1346</v>
      </c>
      <c r="E11" s="500"/>
      <c r="F11" s="499" t="s">
        <v>1346</v>
      </c>
      <c r="G11" s="501" t="s">
        <v>1347</v>
      </c>
      <c r="H11" s="2059" t="s">
        <v>355</v>
      </c>
      <c r="I11" s="3101"/>
    </row>
    <row r="12" spans="2:9" x14ac:dyDescent="0.15">
      <c r="B12" s="460" t="s">
        <v>363</v>
      </c>
      <c r="C12" s="1295">
        <v>19940</v>
      </c>
      <c r="D12" s="1296">
        <v>1794.6000000000001</v>
      </c>
      <c r="E12" s="1297">
        <v>21636</v>
      </c>
      <c r="F12" s="1298">
        <v>1838.64</v>
      </c>
      <c r="G12" s="1299">
        <v>41576</v>
      </c>
      <c r="H12" s="2060">
        <v>3633.2400000000002</v>
      </c>
      <c r="I12" s="2065">
        <v>6100</v>
      </c>
    </row>
    <row r="13" spans="2:9" x14ac:dyDescent="0.15">
      <c r="B13" s="2025" t="s">
        <v>364</v>
      </c>
      <c r="C13" s="2231">
        <v>19835</v>
      </c>
      <c r="D13" s="1301">
        <v>1785.15</v>
      </c>
      <c r="E13" s="1302">
        <v>21426</v>
      </c>
      <c r="F13" s="1301">
        <v>1821.21</v>
      </c>
      <c r="G13" s="1302">
        <v>41261</v>
      </c>
      <c r="H13" s="2061">
        <v>3606.36</v>
      </c>
      <c r="I13" s="2066">
        <v>6200</v>
      </c>
    </row>
    <row r="14" spans="2:9" x14ac:dyDescent="0.15">
      <c r="B14" s="467" t="s">
        <v>365</v>
      </c>
      <c r="C14" s="1300"/>
      <c r="D14" s="1301">
        <v>0</v>
      </c>
      <c r="E14" s="1302"/>
      <c r="F14" s="1301">
        <v>0</v>
      </c>
      <c r="G14" s="1302">
        <v>0</v>
      </c>
      <c r="H14" s="2061">
        <v>0</v>
      </c>
      <c r="I14" s="2066"/>
    </row>
    <row r="15" spans="2:9" x14ac:dyDescent="0.15">
      <c r="B15" s="2025" t="s">
        <v>366</v>
      </c>
      <c r="C15" s="2231">
        <v>105</v>
      </c>
      <c r="D15" s="1301">
        <v>9.4499999999999993</v>
      </c>
      <c r="E15" s="1302">
        <v>210</v>
      </c>
      <c r="F15" s="1301">
        <v>17.43</v>
      </c>
      <c r="G15" s="1302">
        <v>315</v>
      </c>
      <c r="H15" s="2061">
        <v>26.88</v>
      </c>
      <c r="I15" s="2066">
        <v>6000</v>
      </c>
    </row>
    <row r="16" spans="2:9" x14ac:dyDescent="0.15">
      <c r="B16" s="2025" t="s">
        <v>367</v>
      </c>
      <c r="C16" s="2231"/>
      <c r="D16" s="1301">
        <v>0</v>
      </c>
      <c r="E16" s="1302"/>
      <c r="F16" s="1301">
        <v>0</v>
      </c>
      <c r="G16" s="1302">
        <v>0</v>
      </c>
      <c r="H16" s="2061">
        <v>0</v>
      </c>
      <c r="I16" s="2066"/>
    </row>
    <row r="17" spans="2:9" x14ac:dyDescent="0.15">
      <c r="B17" s="2025" t="s">
        <v>368</v>
      </c>
      <c r="C17" s="2231"/>
      <c r="D17" s="1301">
        <v>0</v>
      </c>
      <c r="E17" s="1302"/>
      <c r="F17" s="1301">
        <v>0</v>
      </c>
      <c r="G17" s="1302">
        <v>0</v>
      </c>
      <c r="H17" s="2061">
        <v>0</v>
      </c>
      <c r="I17" s="2066"/>
    </row>
    <row r="18" spans="2:9" x14ac:dyDescent="0.15">
      <c r="B18" s="467" t="s">
        <v>369</v>
      </c>
      <c r="C18" s="1300"/>
      <c r="D18" s="1301">
        <v>0</v>
      </c>
      <c r="E18" s="1300"/>
      <c r="F18" s="1301">
        <v>0</v>
      </c>
      <c r="G18" s="1302">
        <v>0</v>
      </c>
      <c r="H18" s="2061">
        <v>0</v>
      </c>
      <c r="I18" s="2066"/>
    </row>
    <row r="19" spans="2:9" x14ac:dyDescent="0.15">
      <c r="B19" s="2025" t="s">
        <v>370</v>
      </c>
      <c r="C19" s="2231"/>
      <c r="D19" s="1301">
        <v>0</v>
      </c>
      <c r="E19" s="2231"/>
      <c r="F19" s="1301">
        <v>0</v>
      </c>
      <c r="G19" s="1302">
        <v>0</v>
      </c>
      <c r="H19" s="2061">
        <v>0</v>
      </c>
      <c r="I19" s="2066"/>
    </row>
    <row r="20" spans="2:9" x14ac:dyDescent="0.15">
      <c r="B20" s="467" t="s">
        <v>371</v>
      </c>
      <c r="C20" s="1300"/>
      <c r="D20" s="1301">
        <v>0</v>
      </c>
      <c r="E20" s="1300"/>
      <c r="F20" s="1301">
        <v>0</v>
      </c>
      <c r="G20" s="1302">
        <v>0</v>
      </c>
      <c r="H20" s="2061">
        <v>0</v>
      </c>
      <c r="I20" s="2066"/>
    </row>
    <row r="21" spans="2:9" x14ac:dyDescent="0.15">
      <c r="B21" s="2025" t="s">
        <v>949</v>
      </c>
      <c r="C21" s="2231"/>
      <c r="D21" s="1301">
        <v>0</v>
      </c>
      <c r="E21" s="2231"/>
      <c r="F21" s="1301">
        <v>0</v>
      </c>
      <c r="G21" s="1302">
        <v>0</v>
      </c>
      <c r="H21" s="2061">
        <v>0</v>
      </c>
      <c r="I21" s="2066"/>
    </row>
    <row r="22" spans="2:9" x14ac:dyDescent="0.15">
      <c r="B22" s="467" t="s">
        <v>373</v>
      </c>
      <c r="C22" s="1300"/>
      <c r="D22" s="1301">
        <v>0</v>
      </c>
      <c r="E22" s="1300"/>
      <c r="F22" s="1301">
        <v>0</v>
      </c>
      <c r="G22" s="1302">
        <v>0</v>
      </c>
      <c r="H22" s="2061">
        <v>0</v>
      </c>
      <c r="I22" s="2066"/>
    </row>
    <row r="23" spans="2:9" x14ac:dyDescent="0.15">
      <c r="B23" s="467" t="s">
        <v>374</v>
      </c>
      <c r="C23" s="1300"/>
      <c r="D23" s="1301">
        <v>0</v>
      </c>
      <c r="E23" s="1300"/>
      <c r="F23" s="1301">
        <v>0</v>
      </c>
      <c r="G23" s="1302">
        <v>0</v>
      </c>
      <c r="H23" s="2061">
        <v>0</v>
      </c>
      <c r="I23" s="2066"/>
    </row>
    <row r="24" spans="2:9" x14ac:dyDescent="0.15">
      <c r="B24" s="467" t="s">
        <v>950</v>
      </c>
      <c r="C24" s="1300"/>
      <c r="D24" s="1301">
        <v>0</v>
      </c>
      <c r="E24" s="1300"/>
      <c r="F24" s="1301">
        <v>0</v>
      </c>
      <c r="G24" s="1302">
        <v>0</v>
      </c>
      <c r="H24" s="2061">
        <v>0</v>
      </c>
      <c r="I24" s="2066"/>
    </row>
    <row r="25" spans="2:9" x14ac:dyDescent="0.15">
      <c r="B25" s="467" t="s">
        <v>376</v>
      </c>
      <c r="C25" s="1300"/>
      <c r="D25" s="1301">
        <v>0</v>
      </c>
      <c r="E25" s="1300"/>
      <c r="F25" s="1301">
        <v>0</v>
      </c>
      <c r="G25" s="1302">
        <v>0</v>
      </c>
      <c r="H25" s="2061">
        <v>0</v>
      </c>
      <c r="I25" s="2066"/>
    </row>
    <row r="26" spans="2:9" x14ac:dyDescent="0.15">
      <c r="B26" s="467" t="s">
        <v>377</v>
      </c>
      <c r="C26" s="1300"/>
      <c r="D26" s="1301">
        <v>0</v>
      </c>
      <c r="E26" s="1300"/>
      <c r="F26" s="1301">
        <v>0</v>
      </c>
      <c r="G26" s="1302">
        <v>0</v>
      </c>
      <c r="H26" s="2061">
        <v>0</v>
      </c>
      <c r="I26" s="2066"/>
    </row>
    <row r="27" spans="2:9" x14ac:dyDescent="0.15">
      <c r="B27" s="467" t="s">
        <v>378</v>
      </c>
      <c r="C27" s="1300"/>
      <c r="D27" s="1301">
        <v>0</v>
      </c>
      <c r="E27" s="1302"/>
      <c r="F27" s="1301">
        <v>0</v>
      </c>
      <c r="G27" s="1302">
        <v>0</v>
      </c>
      <c r="H27" s="2061">
        <v>0</v>
      </c>
      <c r="I27" s="2066"/>
    </row>
    <row r="28" spans="2:9" x14ac:dyDescent="0.15">
      <c r="B28" s="477" t="s">
        <v>379</v>
      </c>
      <c r="C28" s="1303">
        <v>285</v>
      </c>
      <c r="D28" s="1304">
        <v>25.65</v>
      </c>
      <c r="E28" s="1053">
        <v>223</v>
      </c>
      <c r="F28" s="1304">
        <v>18.954999999999998</v>
      </c>
      <c r="G28" s="1053">
        <v>508</v>
      </c>
      <c r="H28" s="2062">
        <v>44.604999999999997</v>
      </c>
      <c r="I28" s="2067">
        <v>6300</v>
      </c>
    </row>
    <row r="29" spans="2:9" x14ac:dyDescent="0.15">
      <c r="B29" s="2025" t="s">
        <v>380</v>
      </c>
      <c r="C29" s="2231">
        <v>285</v>
      </c>
      <c r="D29" s="1301">
        <v>25.65</v>
      </c>
      <c r="E29" s="2231">
        <v>223</v>
      </c>
      <c r="F29" s="1301">
        <v>18.954999999999998</v>
      </c>
      <c r="G29" s="1302">
        <v>508</v>
      </c>
      <c r="H29" s="2061">
        <v>44.604999999999997</v>
      </c>
      <c r="I29" s="2066">
        <v>6300</v>
      </c>
    </row>
    <row r="30" spans="2:9" x14ac:dyDescent="0.15">
      <c r="B30" s="2025" t="s">
        <v>381</v>
      </c>
      <c r="C30" s="2231"/>
      <c r="D30" s="1301">
        <v>0</v>
      </c>
      <c r="E30" s="2231"/>
      <c r="F30" s="1301">
        <v>0</v>
      </c>
      <c r="G30" s="1302">
        <v>0</v>
      </c>
      <c r="H30" s="2061">
        <v>0</v>
      </c>
      <c r="I30" s="2066"/>
    </row>
    <row r="31" spans="2:9" x14ac:dyDescent="0.15">
      <c r="B31" s="2025" t="s">
        <v>382</v>
      </c>
      <c r="C31" s="2231"/>
      <c r="D31" s="1301">
        <v>0</v>
      </c>
      <c r="E31" s="2231"/>
      <c r="F31" s="1301">
        <v>0</v>
      </c>
      <c r="G31" s="1302">
        <v>0</v>
      </c>
      <c r="H31" s="2061">
        <v>0</v>
      </c>
      <c r="I31" s="2066"/>
    </row>
    <row r="32" spans="2:9" x14ac:dyDescent="0.15">
      <c r="B32" s="467" t="s">
        <v>383</v>
      </c>
      <c r="C32" s="1300"/>
      <c r="D32" s="1301">
        <v>0</v>
      </c>
      <c r="E32" s="1300"/>
      <c r="F32" s="1301">
        <v>0</v>
      </c>
      <c r="G32" s="1302">
        <v>0</v>
      </c>
      <c r="H32" s="2061">
        <v>0</v>
      </c>
      <c r="I32" s="2066"/>
    </row>
    <row r="33" spans="2:9" x14ac:dyDescent="0.15">
      <c r="B33" s="2025" t="s">
        <v>384</v>
      </c>
      <c r="C33" s="2231"/>
      <c r="D33" s="1301">
        <v>0</v>
      </c>
      <c r="E33" s="1302"/>
      <c r="F33" s="1301">
        <v>0</v>
      </c>
      <c r="G33" s="1302">
        <v>0</v>
      </c>
      <c r="H33" s="2061">
        <v>0</v>
      </c>
      <c r="I33" s="2066"/>
    </row>
    <row r="34" spans="2:9" x14ac:dyDescent="0.15">
      <c r="B34" s="477" t="s">
        <v>385</v>
      </c>
      <c r="C34" s="1303">
        <v>2400</v>
      </c>
      <c r="D34" s="1304">
        <v>222.95999999999998</v>
      </c>
      <c r="E34" s="1053">
        <v>2820</v>
      </c>
      <c r="F34" s="1304">
        <v>238.76000000000002</v>
      </c>
      <c r="G34" s="1053">
        <v>5220</v>
      </c>
      <c r="H34" s="2062">
        <v>461.72</v>
      </c>
      <c r="I34" s="2067">
        <v>6600</v>
      </c>
    </row>
    <row r="35" spans="2:9" x14ac:dyDescent="0.15">
      <c r="B35" s="2025" t="s">
        <v>386</v>
      </c>
      <c r="C35" s="2231">
        <v>1980</v>
      </c>
      <c r="D35" s="1301">
        <v>188.1</v>
      </c>
      <c r="E35" s="2231">
        <v>2350</v>
      </c>
      <c r="F35" s="1301">
        <v>199.75</v>
      </c>
      <c r="G35" s="1302">
        <v>4330</v>
      </c>
      <c r="H35" s="2061">
        <v>387.85</v>
      </c>
      <c r="I35" s="2066">
        <v>6700</v>
      </c>
    </row>
    <row r="36" spans="2:9" x14ac:dyDescent="0.15">
      <c r="B36" s="467" t="s">
        <v>387</v>
      </c>
      <c r="C36" s="1300"/>
      <c r="D36" s="1301">
        <v>0</v>
      </c>
      <c r="E36" s="1300"/>
      <c r="F36" s="1301">
        <v>0</v>
      </c>
      <c r="G36" s="1302">
        <v>0</v>
      </c>
      <c r="H36" s="2061">
        <v>0</v>
      </c>
      <c r="I36" s="2066"/>
    </row>
    <row r="37" spans="2:9" x14ac:dyDescent="0.15">
      <c r="B37" s="467" t="s">
        <v>388</v>
      </c>
      <c r="C37" s="1300"/>
      <c r="D37" s="1301">
        <v>0</v>
      </c>
      <c r="E37" s="1300"/>
      <c r="F37" s="1301">
        <v>0</v>
      </c>
      <c r="G37" s="1302">
        <v>0</v>
      </c>
      <c r="H37" s="2061">
        <v>0</v>
      </c>
      <c r="I37" s="2066"/>
    </row>
    <row r="38" spans="2:9" x14ac:dyDescent="0.15">
      <c r="B38" s="2025" t="s">
        <v>389</v>
      </c>
      <c r="C38" s="2231"/>
      <c r="D38" s="1301">
        <v>0</v>
      </c>
      <c r="E38" s="2231"/>
      <c r="F38" s="1301">
        <v>0</v>
      </c>
      <c r="G38" s="1302">
        <v>0</v>
      </c>
      <c r="H38" s="2061">
        <v>0</v>
      </c>
      <c r="I38" s="2066"/>
    </row>
    <row r="39" spans="2:9" x14ac:dyDescent="0.15">
      <c r="B39" s="2025" t="s">
        <v>390</v>
      </c>
      <c r="C39" s="2231"/>
      <c r="D39" s="1301">
        <v>0</v>
      </c>
      <c r="E39" s="2231"/>
      <c r="F39" s="1301">
        <v>0</v>
      </c>
      <c r="G39" s="1302">
        <v>0</v>
      </c>
      <c r="H39" s="2061">
        <v>0</v>
      </c>
      <c r="I39" s="2066"/>
    </row>
    <row r="40" spans="2:9" x14ac:dyDescent="0.15">
      <c r="B40" s="467" t="s">
        <v>391</v>
      </c>
      <c r="C40" s="1300">
        <v>220</v>
      </c>
      <c r="D40" s="1301">
        <v>18.260000000000002</v>
      </c>
      <c r="E40" s="1300">
        <v>240</v>
      </c>
      <c r="F40" s="1301">
        <v>19.920000000000002</v>
      </c>
      <c r="G40" s="1302">
        <v>460</v>
      </c>
      <c r="H40" s="2061">
        <v>38.180000000000007</v>
      </c>
      <c r="I40" s="2066">
        <v>6500</v>
      </c>
    </row>
    <row r="41" spans="2:9" x14ac:dyDescent="0.15">
      <c r="B41" s="2025" t="s">
        <v>392</v>
      </c>
      <c r="C41" s="1300">
        <v>200</v>
      </c>
      <c r="D41" s="1301">
        <v>16.600000000000001</v>
      </c>
      <c r="E41" s="1300">
        <v>230</v>
      </c>
      <c r="F41" s="1301">
        <v>19.09</v>
      </c>
      <c r="G41" s="1302">
        <v>430</v>
      </c>
      <c r="H41" s="2061">
        <v>35.69</v>
      </c>
      <c r="I41" s="2066">
        <v>6600</v>
      </c>
    </row>
    <row r="42" spans="2:9" x14ac:dyDescent="0.15">
      <c r="B42" s="467" t="s">
        <v>393</v>
      </c>
      <c r="C42" s="1300"/>
      <c r="D42" s="1301">
        <v>0</v>
      </c>
      <c r="E42" s="1300"/>
      <c r="F42" s="1301">
        <v>0</v>
      </c>
      <c r="G42" s="1302">
        <v>0</v>
      </c>
      <c r="H42" s="2061">
        <v>0</v>
      </c>
      <c r="I42" s="2066"/>
    </row>
    <row r="43" spans="2:9" x14ac:dyDescent="0.15">
      <c r="B43" s="477" t="s">
        <v>394</v>
      </c>
      <c r="C43" s="1303">
        <v>1510</v>
      </c>
      <c r="D43" s="1304">
        <v>126.09</v>
      </c>
      <c r="E43" s="1053">
        <v>2240</v>
      </c>
      <c r="F43" s="1304">
        <v>187.70000000000002</v>
      </c>
      <c r="G43" s="1053">
        <v>3750</v>
      </c>
      <c r="H43" s="2062">
        <v>313.79000000000002</v>
      </c>
      <c r="I43" s="2067">
        <v>6300</v>
      </c>
    </row>
    <row r="44" spans="2:9" x14ac:dyDescent="0.15">
      <c r="B44" s="2025" t="s">
        <v>395</v>
      </c>
      <c r="C44" s="2231">
        <v>760</v>
      </c>
      <c r="D44" s="1301">
        <v>63.84</v>
      </c>
      <c r="E44" s="2231">
        <v>1780</v>
      </c>
      <c r="F44" s="1301">
        <v>149.52000000000001</v>
      </c>
      <c r="G44" s="1302">
        <v>2540</v>
      </c>
      <c r="H44" s="2061">
        <v>213.36</v>
      </c>
      <c r="I44" s="2066">
        <v>6300</v>
      </c>
    </row>
    <row r="45" spans="2:9" x14ac:dyDescent="0.15">
      <c r="B45" s="2025" t="s">
        <v>396</v>
      </c>
      <c r="C45" s="2231"/>
      <c r="D45" s="1301">
        <v>0</v>
      </c>
      <c r="E45" s="2231"/>
      <c r="F45" s="1301">
        <v>0</v>
      </c>
      <c r="G45" s="1302">
        <v>0</v>
      </c>
      <c r="H45" s="2061">
        <v>0</v>
      </c>
      <c r="I45" s="2066"/>
    </row>
    <row r="46" spans="2:9" x14ac:dyDescent="0.15">
      <c r="B46" s="467" t="s">
        <v>397</v>
      </c>
      <c r="C46" s="1300"/>
      <c r="D46" s="1301">
        <v>0</v>
      </c>
      <c r="E46" s="1300"/>
      <c r="F46" s="1301">
        <v>0</v>
      </c>
      <c r="G46" s="1302">
        <v>0</v>
      </c>
      <c r="H46" s="2061">
        <v>0</v>
      </c>
      <c r="I46" s="2066"/>
    </row>
    <row r="47" spans="2:9" x14ac:dyDescent="0.15">
      <c r="B47" s="467" t="s">
        <v>398</v>
      </c>
      <c r="C47" s="1300">
        <v>750</v>
      </c>
      <c r="D47" s="1301">
        <v>62.25</v>
      </c>
      <c r="E47" s="1300">
        <v>460</v>
      </c>
      <c r="F47" s="1301">
        <v>38.18</v>
      </c>
      <c r="G47" s="1302">
        <v>1210</v>
      </c>
      <c r="H47" s="2061">
        <v>100.43</v>
      </c>
      <c r="I47" s="2066">
        <v>6300</v>
      </c>
    </row>
    <row r="48" spans="2:9" x14ac:dyDescent="0.15">
      <c r="B48" s="467" t="s">
        <v>399</v>
      </c>
      <c r="C48" s="1300"/>
      <c r="D48" s="1301">
        <v>0</v>
      </c>
      <c r="E48" s="1300"/>
      <c r="F48" s="1301">
        <v>0</v>
      </c>
      <c r="G48" s="1302">
        <v>0</v>
      </c>
      <c r="H48" s="2061">
        <v>0</v>
      </c>
      <c r="I48" s="2066"/>
    </row>
    <row r="49" spans="2:9" x14ac:dyDescent="0.15">
      <c r="B49" s="467" t="s">
        <v>400</v>
      </c>
      <c r="C49" s="1300"/>
      <c r="D49" s="1301">
        <v>0</v>
      </c>
      <c r="E49" s="1302"/>
      <c r="F49" s="1301">
        <v>0</v>
      </c>
      <c r="G49" s="1302">
        <v>0</v>
      </c>
      <c r="H49" s="2061">
        <v>0</v>
      </c>
      <c r="I49" s="2066"/>
    </row>
    <row r="50" spans="2:9" x14ac:dyDescent="0.15">
      <c r="B50" s="467" t="s">
        <v>401</v>
      </c>
      <c r="C50" s="1300"/>
      <c r="D50" s="1301">
        <v>0</v>
      </c>
      <c r="E50" s="1302"/>
      <c r="F50" s="1301">
        <v>0</v>
      </c>
      <c r="G50" s="1302">
        <v>0</v>
      </c>
      <c r="H50" s="2061">
        <v>0</v>
      </c>
      <c r="I50" s="2066"/>
    </row>
    <row r="51" spans="2:9" x14ac:dyDescent="0.15">
      <c r="B51" s="467" t="s">
        <v>952</v>
      </c>
      <c r="C51" s="1300"/>
      <c r="D51" s="1301">
        <v>0</v>
      </c>
      <c r="E51" s="1302"/>
      <c r="F51" s="1301">
        <v>0</v>
      </c>
      <c r="G51" s="1302">
        <v>0</v>
      </c>
      <c r="H51" s="2061">
        <v>0</v>
      </c>
      <c r="I51" s="2066"/>
    </row>
    <row r="52" spans="2:9" x14ac:dyDescent="0.15">
      <c r="B52" s="2025" t="s">
        <v>403</v>
      </c>
      <c r="C52" s="2231"/>
      <c r="D52" s="1301">
        <v>0</v>
      </c>
      <c r="E52" s="1302"/>
      <c r="F52" s="1301">
        <v>0</v>
      </c>
      <c r="G52" s="1302">
        <v>0</v>
      </c>
      <c r="H52" s="2061">
        <v>0</v>
      </c>
      <c r="I52" s="2066"/>
    </row>
    <row r="53" spans="2:9" x14ac:dyDescent="0.15">
      <c r="B53" s="371"/>
      <c r="C53" s="503"/>
      <c r="D53" s="504"/>
      <c r="E53" s="505"/>
      <c r="F53" s="504"/>
      <c r="G53" s="505"/>
      <c r="H53" s="2063"/>
      <c r="I53" s="2068"/>
    </row>
    <row r="54" spans="2:9" ht="14" thickBot="1" x14ac:dyDescent="0.2">
      <c r="B54" s="378" t="s">
        <v>404</v>
      </c>
      <c r="C54" s="506">
        <v>24135</v>
      </c>
      <c r="D54" s="507">
        <v>2169.3000000000002</v>
      </c>
      <c r="E54" s="508">
        <v>26919</v>
      </c>
      <c r="F54" s="507">
        <v>2284.0549999999998</v>
      </c>
      <c r="G54" s="508">
        <v>51054</v>
      </c>
      <c r="H54" s="2064">
        <v>4453.3550000000005</v>
      </c>
      <c r="I54" s="2069">
        <v>6256.1640605790462</v>
      </c>
    </row>
    <row r="55" spans="2:9" ht="14" thickTop="1" x14ac:dyDescent="0.15">
      <c r="B55" s="15" t="s">
        <v>1913</v>
      </c>
      <c r="C55" s="15"/>
      <c r="D55" s="15"/>
      <c r="E55" s="15"/>
      <c r="F55" s="390"/>
    </row>
    <row r="56" spans="2:9" x14ac:dyDescent="0.15">
      <c r="B56" s="390" t="s">
        <v>1348</v>
      </c>
      <c r="C56" s="15"/>
      <c r="D56" s="15"/>
      <c r="E56" s="15"/>
      <c r="F56" s="15"/>
    </row>
  </sheetData>
  <mergeCells count="8">
    <mergeCell ref="B2:I2"/>
    <mergeCell ref="B3:I3"/>
    <mergeCell ref="B4:I4"/>
    <mergeCell ref="I7:I11"/>
    <mergeCell ref="C7:H7"/>
    <mergeCell ref="C8:D8"/>
    <mergeCell ref="E8:F8"/>
    <mergeCell ref="G8:H8"/>
  </mergeCells>
  <phoneticPr fontId="13" type="noConversion"/>
  <pageMargins left="0.98425196850393704" right="0.39370078740157483" top="0.39370078740157483" bottom="0.59055118110236227" header="0" footer="0"/>
  <pageSetup scale="75" orientation="landscape" horizontalDpi="4294967293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68DCD-597F-974C-98CF-44FF1D5A719C}">
  <dimension ref="A1:K109"/>
  <sheetViews>
    <sheetView zoomScale="90" zoomScaleNormal="90" workbookViewId="0">
      <selection sqref="A1:K1"/>
    </sheetView>
  </sheetViews>
  <sheetFormatPr baseColWidth="10" defaultColWidth="11.5" defaultRowHeight="13" x14ac:dyDescent="0.15"/>
  <cols>
    <col min="1" max="1" width="19.5" customWidth="1"/>
    <col min="2" max="2" width="14.5" customWidth="1"/>
    <col min="3" max="3" width="15" customWidth="1"/>
    <col min="4" max="4" width="15.33203125" customWidth="1"/>
    <col min="5" max="5" width="13.83203125" customWidth="1"/>
    <col min="6" max="6" width="9.83203125" customWidth="1"/>
    <col min="7" max="7" width="18.6640625" customWidth="1"/>
    <col min="8" max="8" width="17.5" customWidth="1"/>
    <col min="9" max="9" width="15.6640625" customWidth="1"/>
    <col min="10" max="10" width="13.6640625" customWidth="1"/>
    <col min="11" max="11" width="11" bestFit="1" customWidth="1"/>
  </cols>
  <sheetData>
    <row r="1" spans="1:11" ht="16" x14ac:dyDescent="0.2">
      <c r="A1" s="3021" t="s">
        <v>331</v>
      </c>
      <c r="B1" s="3021"/>
      <c r="C1" s="3021"/>
      <c r="D1" s="3021"/>
      <c r="E1" s="3021"/>
      <c r="F1" s="3021"/>
      <c r="G1" s="3021"/>
      <c r="H1" s="3021"/>
      <c r="I1" s="3021"/>
      <c r="J1" s="3021"/>
      <c r="K1" s="3021"/>
    </row>
    <row r="2" spans="1:11" ht="16" x14ac:dyDescent="0.2">
      <c r="A2" s="3021" t="s">
        <v>929</v>
      </c>
      <c r="B2" s="3021"/>
      <c r="C2" s="3021"/>
      <c r="D2" s="3021"/>
      <c r="E2" s="3021"/>
      <c r="F2" s="3021"/>
      <c r="G2" s="3021"/>
      <c r="H2" s="3021"/>
      <c r="I2" s="3021"/>
      <c r="J2" s="3021"/>
      <c r="K2" s="3021"/>
    </row>
    <row r="3" spans="1:11" ht="16" x14ac:dyDescent="0.2">
      <c r="A3" s="3021" t="s">
        <v>1927</v>
      </c>
      <c r="B3" s="3021"/>
      <c r="C3" s="3021"/>
      <c r="D3" s="3021"/>
      <c r="E3" s="3021"/>
      <c r="F3" s="3021"/>
      <c r="G3" s="3021"/>
      <c r="H3" s="3021"/>
      <c r="I3" s="3021"/>
      <c r="J3" s="3021"/>
      <c r="K3" s="3021"/>
    </row>
    <row r="4" spans="1:11" ht="15" thickBot="1" x14ac:dyDescent="0.2">
      <c r="A4" s="406"/>
      <c r="B4" s="494"/>
      <c r="C4" s="494"/>
      <c r="D4" s="494"/>
      <c r="E4" s="29"/>
      <c r="F4" s="29"/>
      <c r="G4" s="29"/>
      <c r="H4" s="29"/>
      <c r="I4" s="29"/>
      <c r="J4" s="29"/>
      <c r="K4" s="29"/>
    </row>
    <row r="5" spans="1:11" ht="19" thickTop="1" x14ac:dyDescent="0.2">
      <c r="A5" s="1768"/>
      <c r="B5" s="3040" t="s">
        <v>1349</v>
      </c>
      <c r="C5" s="3041"/>
      <c r="D5" s="3041"/>
      <c r="E5" s="3041"/>
      <c r="F5" s="3041"/>
      <c r="G5" s="3041"/>
      <c r="H5" s="3041"/>
      <c r="I5" s="3041"/>
      <c r="J5" s="3041"/>
      <c r="K5" s="3042"/>
    </row>
    <row r="6" spans="1:11" x14ac:dyDescent="0.15">
      <c r="A6" s="1769"/>
      <c r="B6" s="3025" t="s">
        <v>117</v>
      </c>
      <c r="C6" s="3024"/>
      <c r="D6" s="3024"/>
      <c r="E6" s="3024"/>
      <c r="F6" s="3024"/>
      <c r="G6" s="3024"/>
      <c r="H6" s="3035"/>
      <c r="I6" s="3105" t="s">
        <v>1350</v>
      </c>
      <c r="J6" s="3030"/>
      <c r="K6" s="3031"/>
    </row>
    <row r="7" spans="1:11" x14ac:dyDescent="0.15">
      <c r="A7" s="1770" t="s">
        <v>334</v>
      </c>
      <c r="B7" s="3036" t="s">
        <v>1153</v>
      </c>
      <c r="C7" s="3037"/>
      <c r="D7" s="3060" t="s">
        <v>1154</v>
      </c>
      <c r="E7" s="3060"/>
      <c r="F7" s="3060"/>
      <c r="G7" s="3060"/>
      <c r="H7" s="3037"/>
      <c r="I7" s="513" t="s">
        <v>1223</v>
      </c>
      <c r="J7" s="395" t="s">
        <v>1294</v>
      </c>
      <c r="K7" s="2167" t="s">
        <v>1595</v>
      </c>
    </row>
    <row r="8" spans="1:11" x14ac:dyDescent="0.15">
      <c r="A8" s="1769"/>
      <c r="B8" s="420" t="s">
        <v>444</v>
      </c>
      <c r="C8" s="422" t="s">
        <v>1243</v>
      </c>
      <c r="D8" s="513" t="s">
        <v>444</v>
      </c>
      <c r="E8" s="513" t="s">
        <v>1155</v>
      </c>
      <c r="F8" s="394" t="s">
        <v>1157</v>
      </c>
      <c r="G8" s="394" t="s">
        <v>1158</v>
      </c>
      <c r="H8" s="423" t="s">
        <v>1243</v>
      </c>
      <c r="I8" s="514" t="s">
        <v>1351</v>
      </c>
      <c r="J8" s="496" t="s">
        <v>1352</v>
      </c>
      <c r="K8" s="2169" t="s">
        <v>1596</v>
      </c>
    </row>
    <row r="9" spans="1:11" x14ac:dyDescent="0.15">
      <c r="A9" s="1771"/>
      <c r="B9" s="1999" t="s">
        <v>1161</v>
      </c>
      <c r="C9" s="1984" t="s">
        <v>1148</v>
      </c>
      <c r="D9" s="412" t="s">
        <v>1159</v>
      </c>
      <c r="E9" s="412" t="s">
        <v>1156</v>
      </c>
      <c r="F9" s="517" t="s">
        <v>1359</v>
      </c>
      <c r="G9" s="517" t="s">
        <v>1160</v>
      </c>
      <c r="H9" s="2190" t="s">
        <v>1844</v>
      </c>
      <c r="I9" s="412" t="s">
        <v>1360</v>
      </c>
      <c r="J9" s="2162" t="s">
        <v>1361</v>
      </c>
      <c r="K9" s="2168" t="s">
        <v>1597</v>
      </c>
    </row>
    <row r="10" spans="1:11" x14ac:dyDescent="0.15">
      <c r="A10" s="1772" t="s">
        <v>363</v>
      </c>
      <c r="B10" s="1267">
        <v>1466100</v>
      </c>
      <c r="C10" s="1268">
        <v>425169000</v>
      </c>
      <c r="D10" s="1270">
        <v>3221500</v>
      </c>
      <c r="E10" s="1266">
        <v>656208.33333333337</v>
      </c>
      <c r="F10" s="1305">
        <v>4.9092640802590637</v>
      </c>
      <c r="G10" s="1266">
        <v>2900230</v>
      </c>
      <c r="H10" s="1306">
        <v>4785379.5</v>
      </c>
      <c r="I10" s="1270">
        <v>2819</v>
      </c>
      <c r="J10" s="413">
        <v>86281</v>
      </c>
      <c r="K10" s="2170"/>
    </row>
    <row r="11" spans="1:11" x14ac:dyDescent="0.15">
      <c r="A11" s="943" t="s">
        <v>364</v>
      </c>
      <c r="B11" s="1275">
        <v>430000</v>
      </c>
      <c r="C11" s="1276">
        <v>124700000</v>
      </c>
      <c r="D11" s="1278">
        <v>1450000</v>
      </c>
      <c r="E11" s="1036">
        <v>290000</v>
      </c>
      <c r="F11" s="1307">
        <v>5</v>
      </c>
      <c r="G11" s="1036">
        <v>1305000</v>
      </c>
      <c r="H11" s="1276">
        <v>2153250</v>
      </c>
      <c r="I11" s="1278">
        <v>610</v>
      </c>
      <c r="J11" s="1278">
        <v>18000</v>
      </c>
      <c r="K11" s="2428">
        <v>25000</v>
      </c>
    </row>
    <row r="12" spans="1:11" x14ac:dyDescent="0.15">
      <c r="A12" s="943" t="s">
        <v>365</v>
      </c>
      <c r="B12" s="1275">
        <v>15000</v>
      </c>
      <c r="C12" s="1276">
        <v>4350000</v>
      </c>
      <c r="D12" s="1278">
        <v>460000</v>
      </c>
      <c r="E12" s="1036">
        <v>92000</v>
      </c>
      <c r="F12" s="1307">
        <v>5</v>
      </c>
      <c r="G12" s="1036">
        <v>414000</v>
      </c>
      <c r="H12" s="1276">
        <v>683100</v>
      </c>
      <c r="I12" s="1278">
        <v>230</v>
      </c>
      <c r="J12" s="1278">
        <v>4600</v>
      </c>
      <c r="K12" s="2428">
        <v>25000</v>
      </c>
    </row>
    <row r="13" spans="1:11" x14ac:dyDescent="0.15">
      <c r="A13" s="943" t="s">
        <v>366</v>
      </c>
      <c r="B13" s="1275">
        <v>2000</v>
      </c>
      <c r="C13" s="1276">
        <v>580000</v>
      </c>
      <c r="D13" s="1278">
        <v>6000</v>
      </c>
      <c r="E13" s="1036">
        <v>1500</v>
      </c>
      <c r="F13" s="1307">
        <v>4</v>
      </c>
      <c r="G13" s="1036">
        <v>5520</v>
      </c>
      <c r="H13" s="1276">
        <v>9108</v>
      </c>
      <c r="I13" s="1278">
        <v>760</v>
      </c>
      <c r="J13" s="1278">
        <v>22800</v>
      </c>
      <c r="K13" s="2428">
        <v>30000</v>
      </c>
    </row>
    <row r="14" spans="1:11" x14ac:dyDescent="0.15">
      <c r="A14" s="943" t="s">
        <v>367</v>
      </c>
      <c r="B14" s="1275">
        <v>12000</v>
      </c>
      <c r="C14" s="1276">
        <v>3480000</v>
      </c>
      <c r="D14" s="1278">
        <v>7500</v>
      </c>
      <c r="E14" s="1036">
        <v>1875</v>
      </c>
      <c r="F14" s="1307">
        <v>4</v>
      </c>
      <c r="G14" s="1036">
        <v>6750</v>
      </c>
      <c r="H14" s="1276">
        <v>11137.5</v>
      </c>
      <c r="I14" s="1278"/>
      <c r="J14" s="1278"/>
      <c r="K14" s="2428"/>
    </row>
    <row r="15" spans="1:11" x14ac:dyDescent="0.15">
      <c r="A15" s="943" t="s">
        <v>368</v>
      </c>
      <c r="B15" s="1275">
        <v>24800</v>
      </c>
      <c r="C15" s="1276">
        <v>7192000</v>
      </c>
      <c r="D15" s="1278">
        <v>65000</v>
      </c>
      <c r="E15" s="1036">
        <v>13000</v>
      </c>
      <c r="F15" s="1307">
        <v>5</v>
      </c>
      <c r="G15" s="1036">
        <v>58500</v>
      </c>
      <c r="H15" s="1276">
        <v>96525</v>
      </c>
      <c r="I15" s="1278">
        <v>60</v>
      </c>
      <c r="J15" s="1278">
        <v>2400</v>
      </c>
      <c r="K15" s="2428">
        <v>22000</v>
      </c>
    </row>
    <row r="16" spans="1:11" x14ac:dyDescent="0.15">
      <c r="A16" s="943" t="s">
        <v>369</v>
      </c>
      <c r="B16" s="1275">
        <v>500</v>
      </c>
      <c r="C16" s="1276">
        <v>145000</v>
      </c>
      <c r="D16" s="1278">
        <v>3600</v>
      </c>
      <c r="E16" s="1036">
        <v>900</v>
      </c>
      <c r="F16" s="1307">
        <v>4</v>
      </c>
      <c r="G16" s="1036">
        <v>3240</v>
      </c>
      <c r="H16" s="1276">
        <v>5346</v>
      </c>
      <c r="I16" s="1278">
        <v>150</v>
      </c>
      <c r="J16" s="1278">
        <v>900</v>
      </c>
      <c r="K16" s="2428">
        <v>22000</v>
      </c>
    </row>
    <row r="17" spans="1:11" x14ac:dyDescent="0.15">
      <c r="A17" s="943" t="s">
        <v>370</v>
      </c>
      <c r="B17" s="1275">
        <v>2800</v>
      </c>
      <c r="C17" s="1276">
        <v>812000</v>
      </c>
      <c r="D17" s="1278">
        <v>21000</v>
      </c>
      <c r="E17" s="1036">
        <v>7000</v>
      </c>
      <c r="F17" s="1307">
        <v>3</v>
      </c>
      <c r="G17" s="1036">
        <v>18900</v>
      </c>
      <c r="H17" s="1276">
        <v>31185</v>
      </c>
      <c r="I17" s="1278"/>
      <c r="J17" s="1278"/>
      <c r="K17" s="2428"/>
    </row>
    <row r="18" spans="1:11" x14ac:dyDescent="0.15">
      <c r="A18" s="943" t="s">
        <v>371</v>
      </c>
      <c r="B18" s="1275">
        <v>16000</v>
      </c>
      <c r="C18" s="1276">
        <v>4640000</v>
      </c>
      <c r="D18" s="1278">
        <v>20000</v>
      </c>
      <c r="E18" s="1036">
        <v>5000</v>
      </c>
      <c r="F18" s="1307">
        <v>4</v>
      </c>
      <c r="G18" s="1036">
        <v>18400</v>
      </c>
      <c r="H18" s="1276">
        <v>30360</v>
      </c>
      <c r="I18" s="1278">
        <v>115</v>
      </c>
      <c r="J18" s="1278">
        <v>1840</v>
      </c>
      <c r="K18" s="2428">
        <v>25000</v>
      </c>
    </row>
    <row r="19" spans="1:11" x14ac:dyDescent="0.15">
      <c r="A19" s="943" t="s">
        <v>949</v>
      </c>
      <c r="B19" s="1275">
        <v>360000</v>
      </c>
      <c r="C19" s="1276">
        <v>104400000</v>
      </c>
      <c r="D19" s="1278">
        <v>600000</v>
      </c>
      <c r="E19" s="1036">
        <v>120000</v>
      </c>
      <c r="F19" s="1307">
        <v>5</v>
      </c>
      <c r="G19" s="1036">
        <v>540000</v>
      </c>
      <c r="H19" s="1276">
        <v>891000</v>
      </c>
      <c r="I19" s="1278">
        <v>125</v>
      </c>
      <c r="J19" s="1278">
        <v>3125</v>
      </c>
      <c r="K19" s="2428">
        <v>25000</v>
      </c>
    </row>
    <row r="20" spans="1:11" x14ac:dyDescent="0.15">
      <c r="A20" s="943" t="s">
        <v>373</v>
      </c>
      <c r="B20" s="1275">
        <v>560000</v>
      </c>
      <c r="C20" s="1276">
        <v>162400000</v>
      </c>
      <c r="D20" s="1278">
        <v>500000</v>
      </c>
      <c r="E20" s="1036">
        <v>100000</v>
      </c>
      <c r="F20" s="1307">
        <v>5</v>
      </c>
      <c r="G20" s="1036">
        <v>450000</v>
      </c>
      <c r="H20" s="1276">
        <v>742500</v>
      </c>
      <c r="I20" s="1278">
        <v>450</v>
      </c>
      <c r="J20" s="1278">
        <v>22500</v>
      </c>
      <c r="K20" s="2428">
        <v>20000</v>
      </c>
    </row>
    <row r="21" spans="1:11" x14ac:dyDescent="0.15">
      <c r="A21" s="943" t="s">
        <v>374</v>
      </c>
      <c r="B21" s="1275">
        <v>1500</v>
      </c>
      <c r="C21" s="1276">
        <v>435000</v>
      </c>
      <c r="D21" s="1278">
        <v>18000</v>
      </c>
      <c r="E21" s="1036">
        <v>6000</v>
      </c>
      <c r="F21" s="1307">
        <v>3</v>
      </c>
      <c r="G21" s="1036">
        <v>16560</v>
      </c>
      <c r="H21" s="1276">
        <v>27324</v>
      </c>
      <c r="I21" s="1278">
        <v>165</v>
      </c>
      <c r="J21" s="1278">
        <v>5940</v>
      </c>
      <c r="K21" s="2428">
        <v>20000</v>
      </c>
    </row>
    <row r="22" spans="1:11" x14ac:dyDescent="0.15">
      <c r="A22" s="943" t="s">
        <v>950</v>
      </c>
      <c r="B22" s="1275">
        <v>6000</v>
      </c>
      <c r="C22" s="1276">
        <v>1740000</v>
      </c>
      <c r="D22" s="1278">
        <v>28000</v>
      </c>
      <c r="E22" s="1036">
        <v>7000</v>
      </c>
      <c r="F22" s="1307">
        <v>4</v>
      </c>
      <c r="G22" s="1036">
        <v>25200</v>
      </c>
      <c r="H22" s="1276">
        <v>41580</v>
      </c>
      <c r="I22" s="1278">
        <v>55</v>
      </c>
      <c r="J22" s="1278">
        <v>1650</v>
      </c>
      <c r="K22" s="2428">
        <v>25000</v>
      </c>
    </row>
    <row r="23" spans="1:11" x14ac:dyDescent="0.15">
      <c r="A23" s="943" t="s">
        <v>376</v>
      </c>
      <c r="B23" s="1275">
        <v>3500</v>
      </c>
      <c r="C23" s="1276">
        <v>1015000</v>
      </c>
      <c r="D23" s="1278">
        <v>16000</v>
      </c>
      <c r="E23" s="1036">
        <v>5333.333333333333</v>
      </c>
      <c r="F23" s="1307">
        <v>3</v>
      </c>
      <c r="G23" s="1036">
        <v>14400</v>
      </c>
      <c r="H23" s="1276">
        <v>23760</v>
      </c>
      <c r="I23" s="1278">
        <v>24</v>
      </c>
      <c r="J23" s="1278">
        <v>576</v>
      </c>
      <c r="K23" s="2428">
        <v>25000</v>
      </c>
    </row>
    <row r="24" spans="1:11" x14ac:dyDescent="0.15">
      <c r="A24" s="943" t="s">
        <v>377</v>
      </c>
      <c r="B24" s="1275">
        <v>2000</v>
      </c>
      <c r="C24" s="1276">
        <v>580000</v>
      </c>
      <c r="D24" s="1278">
        <v>16800</v>
      </c>
      <c r="E24" s="1036">
        <v>4200</v>
      </c>
      <c r="F24" s="1307">
        <v>4</v>
      </c>
      <c r="G24" s="1036">
        <v>15120</v>
      </c>
      <c r="H24" s="1276">
        <v>24948</v>
      </c>
      <c r="I24" s="1278">
        <v>75</v>
      </c>
      <c r="J24" s="1278">
        <v>1950</v>
      </c>
      <c r="K24" s="2428">
        <v>30000</v>
      </c>
    </row>
    <row r="25" spans="1:11" x14ac:dyDescent="0.15">
      <c r="A25" s="943" t="s">
        <v>378</v>
      </c>
      <c r="B25" s="1275">
        <v>30000</v>
      </c>
      <c r="C25" s="1276">
        <v>8700000</v>
      </c>
      <c r="D25" s="1278">
        <v>9600</v>
      </c>
      <c r="E25" s="1036">
        <v>2400</v>
      </c>
      <c r="F25" s="1307">
        <v>4</v>
      </c>
      <c r="G25" s="1036">
        <v>8640</v>
      </c>
      <c r="H25" s="1276">
        <v>14256</v>
      </c>
      <c r="I25" s="1278"/>
      <c r="J25" s="1274"/>
      <c r="K25" s="1779"/>
    </row>
    <row r="26" spans="1:11" x14ac:dyDescent="0.15">
      <c r="A26" s="1773" t="s">
        <v>379</v>
      </c>
      <c r="B26" s="478">
        <v>216600</v>
      </c>
      <c r="C26" s="480">
        <v>62814000</v>
      </c>
      <c r="D26" s="1286">
        <v>924000</v>
      </c>
      <c r="E26" s="479">
        <v>167222.22222222222</v>
      </c>
      <c r="F26" s="1305">
        <v>5.5255813953488371</v>
      </c>
      <c r="G26" s="479">
        <v>831600</v>
      </c>
      <c r="H26" s="480">
        <v>1372140</v>
      </c>
      <c r="I26" s="1286">
        <v>480</v>
      </c>
      <c r="J26" s="1284">
        <v>12960</v>
      </c>
      <c r="K26" s="2170"/>
    </row>
    <row r="27" spans="1:11" x14ac:dyDescent="0.15">
      <c r="A27" s="943" t="s">
        <v>380</v>
      </c>
      <c r="B27" s="1275">
        <v>60000</v>
      </c>
      <c r="C27" s="1276">
        <v>17400000</v>
      </c>
      <c r="D27" s="1278">
        <v>750000</v>
      </c>
      <c r="E27" s="1036">
        <v>125000</v>
      </c>
      <c r="F27" s="1308">
        <v>6</v>
      </c>
      <c r="G27" s="1036">
        <v>675000</v>
      </c>
      <c r="H27" s="1276">
        <v>1113750</v>
      </c>
      <c r="I27" s="1278">
        <v>145</v>
      </c>
      <c r="J27" s="1278">
        <v>5800</v>
      </c>
      <c r="K27" s="2428">
        <v>20000</v>
      </c>
    </row>
    <row r="28" spans="1:11" x14ac:dyDescent="0.15">
      <c r="A28" s="2197" t="s">
        <v>381</v>
      </c>
      <c r="B28" s="1275">
        <v>9600</v>
      </c>
      <c r="C28" s="1276">
        <v>2784000</v>
      </c>
      <c r="D28" s="1278">
        <v>24000</v>
      </c>
      <c r="E28" s="1036">
        <v>6000</v>
      </c>
      <c r="F28" s="1308">
        <v>4</v>
      </c>
      <c r="G28" s="1036">
        <v>21600</v>
      </c>
      <c r="H28" s="1276">
        <v>35640</v>
      </c>
      <c r="I28" s="1278">
        <v>80</v>
      </c>
      <c r="J28" s="1278">
        <v>480</v>
      </c>
      <c r="K28" s="2428">
        <v>25000</v>
      </c>
    </row>
    <row r="29" spans="1:11" x14ac:dyDescent="0.15">
      <c r="A29" s="943" t="s">
        <v>382</v>
      </c>
      <c r="B29" s="1275">
        <v>2000</v>
      </c>
      <c r="C29" s="1276">
        <v>580000</v>
      </c>
      <c r="D29" s="1278">
        <v>8000</v>
      </c>
      <c r="E29" s="1036">
        <v>2000</v>
      </c>
      <c r="F29" s="1308">
        <v>4</v>
      </c>
      <c r="G29" s="1036">
        <v>7200</v>
      </c>
      <c r="H29" s="1276">
        <v>11880</v>
      </c>
      <c r="I29" s="1278">
        <v>20</v>
      </c>
      <c r="J29" s="1278">
        <v>200</v>
      </c>
      <c r="K29" s="2428">
        <v>20000</v>
      </c>
    </row>
    <row r="30" spans="1:11" x14ac:dyDescent="0.15">
      <c r="A30" s="943" t="s">
        <v>383</v>
      </c>
      <c r="B30" s="1275">
        <v>125000</v>
      </c>
      <c r="C30" s="1276">
        <v>36250000</v>
      </c>
      <c r="D30" s="1278">
        <v>46000</v>
      </c>
      <c r="E30" s="1036">
        <v>10222.222222222223</v>
      </c>
      <c r="F30" s="1308">
        <v>4.5</v>
      </c>
      <c r="G30" s="1036">
        <v>41400</v>
      </c>
      <c r="H30" s="1276">
        <v>68310</v>
      </c>
      <c r="I30" s="1278">
        <v>95</v>
      </c>
      <c r="J30" s="1278">
        <v>2280</v>
      </c>
      <c r="K30" s="2428">
        <v>20000</v>
      </c>
    </row>
    <row r="31" spans="1:11" x14ac:dyDescent="0.15">
      <c r="A31" s="943" t="s">
        <v>384</v>
      </c>
      <c r="B31" s="1275">
        <v>20000</v>
      </c>
      <c r="C31" s="1276">
        <v>5800000</v>
      </c>
      <c r="D31" s="1278">
        <v>96000</v>
      </c>
      <c r="E31" s="1036">
        <v>24000</v>
      </c>
      <c r="F31" s="1308">
        <v>4</v>
      </c>
      <c r="G31" s="1036">
        <v>86400</v>
      </c>
      <c r="H31" s="1276">
        <v>142560</v>
      </c>
      <c r="I31" s="1278">
        <v>140</v>
      </c>
      <c r="J31" s="1278">
        <v>4200</v>
      </c>
      <c r="K31" s="2428">
        <v>24000</v>
      </c>
    </row>
    <row r="32" spans="1:11" x14ac:dyDescent="0.15">
      <c r="A32" s="1773" t="s">
        <v>385</v>
      </c>
      <c r="B32" s="478">
        <v>130650</v>
      </c>
      <c r="C32" s="480">
        <v>37888500</v>
      </c>
      <c r="D32" s="1286">
        <v>860900</v>
      </c>
      <c r="E32" s="479">
        <v>178500</v>
      </c>
      <c r="F32" s="1305">
        <v>4.8229691876750698</v>
      </c>
      <c r="G32" s="479">
        <v>774810</v>
      </c>
      <c r="H32" s="480">
        <v>1278436.5</v>
      </c>
      <c r="I32" s="1286">
        <v>2228</v>
      </c>
      <c r="J32" s="1284">
        <v>70770</v>
      </c>
      <c r="K32" s="2170"/>
    </row>
    <row r="33" spans="1:11" x14ac:dyDescent="0.15">
      <c r="A33" s="943" t="s">
        <v>386</v>
      </c>
      <c r="B33" s="1275">
        <v>55000</v>
      </c>
      <c r="C33" s="1276">
        <v>15950000</v>
      </c>
      <c r="D33" s="1278">
        <v>580000</v>
      </c>
      <c r="E33" s="1036">
        <v>116000</v>
      </c>
      <c r="F33" s="1308">
        <v>5</v>
      </c>
      <c r="G33" s="1036">
        <v>522000</v>
      </c>
      <c r="H33" s="1276">
        <v>861300</v>
      </c>
      <c r="I33" s="1278">
        <v>1150</v>
      </c>
      <c r="J33" s="1278">
        <v>36800</v>
      </c>
      <c r="K33" s="2428">
        <v>35000</v>
      </c>
    </row>
    <row r="34" spans="1:11" x14ac:dyDescent="0.15">
      <c r="A34" s="943" t="s">
        <v>387</v>
      </c>
      <c r="B34" s="1275">
        <v>11500</v>
      </c>
      <c r="C34" s="1276">
        <v>3335000</v>
      </c>
      <c r="D34" s="2165">
        <v>72000</v>
      </c>
      <c r="E34" s="1036">
        <v>18000</v>
      </c>
      <c r="F34" s="1308">
        <v>4</v>
      </c>
      <c r="G34" s="1036">
        <v>64800</v>
      </c>
      <c r="H34" s="1276">
        <v>106920</v>
      </c>
      <c r="I34" s="1278">
        <v>75</v>
      </c>
      <c r="J34" s="1278">
        <v>2025</v>
      </c>
      <c r="K34" s="2428">
        <v>22000</v>
      </c>
    </row>
    <row r="35" spans="1:11" x14ac:dyDescent="0.15">
      <c r="A35" s="943" t="s">
        <v>388</v>
      </c>
      <c r="B35" s="1275">
        <v>9000</v>
      </c>
      <c r="C35" s="1276">
        <v>2610000</v>
      </c>
      <c r="D35" s="1278">
        <v>22400</v>
      </c>
      <c r="E35" s="1036">
        <v>5600</v>
      </c>
      <c r="F35" s="1308">
        <v>4</v>
      </c>
      <c r="G35" s="1036">
        <v>20160</v>
      </c>
      <c r="H35" s="1276">
        <v>33264</v>
      </c>
      <c r="I35" s="1278">
        <v>18</v>
      </c>
      <c r="J35" s="1278">
        <v>405</v>
      </c>
      <c r="K35" s="2428">
        <v>20000</v>
      </c>
    </row>
    <row r="36" spans="1:11" x14ac:dyDescent="0.15">
      <c r="A36" s="943" t="s">
        <v>389</v>
      </c>
      <c r="B36" s="1275">
        <v>20000</v>
      </c>
      <c r="C36" s="1276">
        <v>5800000</v>
      </c>
      <c r="D36" s="1278">
        <v>45000</v>
      </c>
      <c r="E36" s="1036">
        <v>9000</v>
      </c>
      <c r="F36" s="1308">
        <v>5</v>
      </c>
      <c r="G36" s="1036">
        <v>40500</v>
      </c>
      <c r="H36" s="1276">
        <v>66825</v>
      </c>
      <c r="I36" s="1278">
        <v>350</v>
      </c>
      <c r="J36" s="1278">
        <v>12600</v>
      </c>
      <c r="K36" s="2428">
        <v>38000</v>
      </c>
    </row>
    <row r="37" spans="1:11" x14ac:dyDescent="0.15">
      <c r="A37" s="943" t="s">
        <v>390</v>
      </c>
      <c r="B37" s="1275">
        <v>3500</v>
      </c>
      <c r="C37" s="1276">
        <v>1015000</v>
      </c>
      <c r="D37" s="1278">
        <v>48000</v>
      </c>
      <c r="E37" s="1036">
        <v>8000</v>
      </c>
      <c r="F37" s="1308">
        <v>6</v>
      </c>
      <c r="G37" s="1036">
        <v>43200</v>
      </c>
      <c r="H37" s="1276">
        <v>71280</v>
      </c>
      <c r="I37" s="1278">
        <v>70</v>
      </c>
      <c r="J37" s="1278">
        <v>1400</v>
      </c>
      <c r="K37" s="2428">
        <v>30000</v>
      </c>
    </row>
    <row r="38" spans="1:11" x14ac:dyDescent="0.15">
      <c r="A38" s="943" t="s">
        <v>391</v>
      </c>
      <c r="B38" s="1275">
        <v>1650</v>
      </c>
      <c r="C38" s="1276">
        <v>478500</v>
      </c>
      <c r="D38" s="1278">
        <v>36000</v>
      </c>
      <c r="E38" s="1036">
        <v>6000</v>
      </c>
      <c r="F38" s="1308">
        <v>6</v>
      </c>
      <c r="G38" s="1036">
        <v>32400</v>
      </c>
      <c r="H38" s="1276">
        <v>53460</v>
      </c>
      <c r="I38" s="1278">
        <v>240</v>
      </c>
      <c r="J38" s="1278">
        <v>7200</v>
      </c>
      <c r="K38" s="2428">
        <v>35000</v>
      </c>
    </row>
    <row r="39" spans="1:11" x14ac:dyDescent="0.15">
      <c r="A39" s="943" t="s">
        <v>392</v>
      </c>
      <c r="B39" s="1275">
        <v>24000</v>
      </c>
      <c r="C39" s="1276">
        <v>6960000</v>
      </c>
      <c r="D39" s="1278">
        <v>33000</v>
      </c>
      <c r="E39" s="1036">
        <v>11000</v>
      </c>
      <c r="F39" s="1308">
        <v>3</v>
      </c>
      <c r="G39" s="1036">
        <v>29700</v>
      </c>
      <c r="H39" s="1276">
        <v>49005</v>
      </c>
      <c r="I39" s="1278">
        <v>155</v>
      </c>
      <c r="J39" s="1278">
        <v>5580</v>
      </c>
      <c r="K39" s="2428">
        <v>39000</v>
      </c>
    </row>
    <row r="40" spans="1:11" x14ac:dyDescent="0.15">
      <c r="A40" s="943" t="s">
        <v>393</v>
      </c>
      <c r="B40" s="1275">
        <v>6000</v>
      </c>
      <c r="C40" s="1276">
        <v>1740000</v>
      </c>
      <c r="D40" s="1278">
        <v>24500</v>
      </c>
      <c r="E40" s="1036">
        <v>4900</v>
      </c>
      <c r="F40" s="1308">
        <v>5</v>
      </c>
      <c r="G40" s="1036">
        <v>22050</v>
      </c>
      <c r="H40" s="1276">
        <v>36382.5</v>
      </c>
      <c r="I40" s="1278">
        <v>170</v>
      </c>
      <c r="J40" s="1278">
        <v>4760</v>
      </c>
      <c r="K40" s="2428">
        <v>25000</v>
      </c>
    </row>
    <row r="41" spans="1:11" x14ac:dyDescent="0.15">
      <c r="A41" s="1773" t="s">
        <v>394</v>
      </c>
      <c r="B41" s="478">
        <v>179400</v>
      </c>
      <c r="C41" s="480">
        <v>52026000</v>
      </c>
      <c r="D41" s="1286">
        <v>1908800</v>
      </c>
      <c r="E41" s="479">
        <v>404550</v>
      </c>
      <c r="F41" s="1305">
        <v>4.718329007539241</v>
      </c>
      <c r="G41" s="479">
        <v>1731096</v>
      </c>
      <c r="H41" s="480">
        <v>2856308.4</v>
      </c>
      <c r="I41" s="1286">
        <v>2930</v>
      </c>
      <c r="J41" s="1284">
        <v>195950</v>
      </c>
      <c r="K41" s="2170"/>
    </row>
    <row r="42" spans="1:11" x14ac:dyDescent="0.15">
      <c r="A42" s="943" t="s">
        <v>395</v>
      </c>
      <c r="B42" s="1275">
        <v>70000</v>
      </c>
      <c r="C42" s="1276">
        <v>20300000</v>
      </c>
      <c r="D42" s="1278">
        <v>1250000</v>
      </c>
      <c r="E42" s="1036">
        <v>250000</v>
      </c>
      <c r="F42" s="1308">
        <v>5</v>
      </c>
      <c r="G42" s="1036">
        <v>1125000</v>
      </c>
      <c r="H42" s="1276">
        <v>1856250</v>
      </c>
      <c r="I42" s="1278">
        <v>1200</v>
      </c>
      <c r="J42" s="1278">
        <v>100000</v>
      </c>
      <c r="K42" s="2428">
        <v>22000</v>
      </c>
    </row>
    <row r="43" spans="1:11" x14ac:dyDescent="0.15">
      <c r="A43" s="943" t="s">
        <v>396</v>
      </c>
      <c r="B43" s="1275">
        <v>30000</v>
      </c>
      <c r="C43" s="1276">
        <v>8700000</v>
      </c>
      <c r="D43" s="1278">
        <v>12000</v>
      </c>
      <c r="E43" s="1036">
        <v>3000</v>
      </c>
      <c r="F43" s="1308">
        <v>4</v>
      </c>
      <c r="G43" s="1036">
        <v>11040</v>
      </c>
      <c r="H43" s="1276">
        <v>18216</v>
      </c>
      <c r="I43" s="1278">
        <v>100</v>
      </c>
      <c r="J43" s="1278">
        <v>4500</v>
      </c>
      <c r="K43" s="2428">
        <v>25000</v>
      </c>
    </row>
    <row r="44" spans="1:11" x14ac:dyDescent="0.15">
      <c r="A44" s="943" t="s">
        <v>397</v>
      </c>
      <c r="B44" s="1275">
        <v>6000</v>
      </c>
      <c r="C44" s="1276">
        <v>1740000</v>
      </c>
      <c r="D44" s="1278">
        <v>4000</v>
      </c>
      <c r="E44" s="1036">
        <v>1000</v>
      </c>
      <c r="F44" s="1308">
        <v>4</v>
      </c>
      <c r="G44" s="1036">
        <v>3680</v>
      </c>
      <c r="H44" s="1276">
        <v>6072</v>
      </c>
      <c r="I44" s="1278"/>
      <c r="J44" s="1278"/>
      <c r="K44" s="2428"/>
    </row>
    <row r="45" spans="1:11" x14ac:dyDescent="0.15">
      <c r="A45" s="943" t="s">
        <v>398</v>
      </c>
      <c r="B45" s="1275">
        <v>30000</v>
      </c>
      <c r="C45" s="1276">
        <v>8700000</v>
      </c>
      <c r="D45" s="1278">
        <v>195000</v>
      </c>
      <c r="E45" s="1036">
        <v>48750</v>
      </c>
      <c r="F45" s="1308">
        <v>4</v>
      </c>
      <c r="G45" s="1036">
        <v>179400</v>
      </c>
      <c r="H45" s="1276">
        <v>296010</v>
      </c>
      <c r="I45" s="1278">
        <v>35</v>
      </c>
      <c r="J45" s="1278">
        <v>2100</v>
      </c>
      <c r="K45" s="2428">
        <v>25000</v>
      </c>
    </row>
    <row r="46" spans="1:11" x14ac:dyDescent="0.15">
      <c r="A46" s="943" t="s">
        <v>399</v>
      </c>
      <c r="B46" s="1275">
        <v>1400</v>
      </c>
      <c r="C46" s="1276">
        <v>406000</v>
      </c>
      <c r="D46" s="1278">
        <v>20800</v>
      </c>
      <c r="E46" s="1036">
        <v>5200</v>
      </c>
      <c r="F46" s="1308">
        <v>4</v>
      </c>
      <c r="G46" s="1036">
        <v>19136</v>
      </c>
      <c r="H46" s="1276">
        <v>31574.399999999998</v>
      </c>
      <c r="I46" s="1278">
        <v>150</v>
      </c>
      <c r="J46" s="1278">
        <v>6750</v>
      </c>
      <c r="K46" s="2428">
        <v>25000</v>
      </c>
    </row>
    <row r="47" spans="1:11" x14ac:dyDescent="0.15">
      <c r="A47" s="943" t="s">
        <v>400</v>
      </c>
      <c r="B47" s="1275">
        <v>6000</v>
      </c>
      <c r="C47" s="1276">
        <v>1740000</v>
      </c>
      <c r="D47" s="1278">
        <v>24000</v>
      </c>
      <c r="E47" s="1036">
        <v>6000</v>
      </c>
      <c r="F47" s="1308">
        <v>4</v>
      </c>
      <c r="G47" s="1036">
        <v>22080</v>
      </c>
      <c r="H47" s="1276">
        <v>36432</v>
      </c>
      <c r="I47" s="1278">
        <v>150</v>
      </c>
      <c r="J47" s="1278">
        <v>5100</v>
      </c>
      <c r="K47" s="2428">
        <v>20000</v>
      </c>
    </row>
    <row r="48" spans="1:11" x14ac:dyDescent="0.15">
      <c r="A48" s="943" t="s">
        <v>401</v>
      </c>
      <c r="B48" s="1275">
        <v>20000</v>
      </c>
      <c r="C48" s="1276">
        <v>5800000</v>
      </c>
      <c r="D48" s="1278">
        <v>80000</v>
      </c>
      <c r="E48" s="1036">
        <v>20000</v>
      </c>
      <c r="F48" s="1308">
        <v>4</v>
      </c>
      <c r="G48" s="1036">
        <v>73600</v>
      </c>
      <c r="H48" s="1276">
        <v>121440</v>
      </c>
      <c r="I48" s="1278">
        <v>30</v>
      </c>
      <c r="J48" s="1278">
        <v>3600</v>
      </c>
      <c r="K48" s="2428">
        <v>20000</v>
      </c>
    </row>
    <row r="49" spans="1:11" x14ac:dyDescent="0.15">
      <c r="A49" s="943" t="s">
        <v>952</v>
      </c>
      <c r="B49" s="1275">
        <v>8000</v>
      </c>
      <c r="C49" s="1276">
        <v>2320000</v>
      </c>
      <c r="D49" s="1278">
        <v>120000</v>
      </c>
      <c r="E49" s="1036">
        <v>30000</v>
      </c>
      <c r="F49" s="1308">
        <v>4</v>
      </c>
      <c r="G49" s="1036">
        <v>110400</v>
      </c>
      <c r="H49" s="1276">
        <v>182160</v>
      </c>
      <c r="I49" s="1278">
        <v>765</v>
      </c>
      <c r="J49" s="1278">
        <v>45900</v>
      </c>
      <c r="K49" s="2428">
        <v>26000</v>
      </c>
    </row>
    <row r="50" spans="1:11" ht="14" thickBot="1" x14ac:dyDescent="0.2">
      <c r="A50" s="917" t="s">
        <v>403</v>
      </c>
      <c r="B50" s="2000">
        <v>8000</v>
      </c>
      <c r="C50" s="1276">
        <v>2320000</v>
      </c>
      <c r="D50" s="1998">
        <v>203000</v>
      </c>
      <c r="E50" s="32">
        <v>40600</v>
      </c>
      <c r="F50" s="519">
        <v>5</v>
      </c>
      <c r="G50" s="1036">
        <v>186760</v>
      </c>
      <c r="H50" s="370">
        <v>308154</v>
      </c>
      <c r="I50" s="520">
        <v>500</v>
      </c>
      <c r="J50" s="520">
        <v>28000</v>
      </c>
      <c r="K50" s="2429">
        <v>25000</v>
      </c>
    </row>
    <row r="51" spans="1:11" ht="14" thickBot="1" x14ac:dyDescent="0.2">
      <c r="A51" s="487" t="s">
        <v>404</v>
      </c>
      <c r="B51" s="2001">
        <v>1992750</v>
      </c>
      <c r="C51" s="523">
        <v>577897500</v>
      </c>
      <c r="D51" s="524">
        <v>6915200</v>
      </c>
      <c r="E51" s="521">
        <v>1406480.5555555555</v>
      </c>
      <c r="F51" s="522">
        <v>4.9166694645618598</v>
      </c>
      <c r="G51" s="521">
        <v>6237736</v>
      </c>
      <c r="H51" s="523">
        <v>10292264.4</v>
      </c>
      <c r="I51" s="524">
        <v>8457</v>
      </c>
      <c r="J51" s="2166">
        <v>365961</v>
      </c>
      <c r="K51" s="2171">
        <v>25845.090050579161</v>
      </c>
    </row>
    <row r="52" spans="1:11" ht="14" thickTop="1" x14ac:dyDescent="0.15">
      <c r="A52" s="15" t="s">
        <v>1913</v>
      </c>
      <c r="B52" s="15"/>
      <c r="C52" s="15"/>
      <c r="D52" s="15"/>
      <c r="E52" s="15"/>
    </row>
    <row r="53" spans="1:11" x14ac:dyDescent="0.15">
      <c r="A53" s="491" t="s">
        <v>1796</v>
      </c>
      <c r="F53" s="1016"/>
      <c r="G53" s="1016"/>
    </row>
    <row r="54" spans="1:11" x14ac:dyDescent="0.15">
      <c r="A54" s="390" t="s">
        <v>1545</v>
      </c>
    </row>
    <row r="56" spans="1:11" x14ac:dyDescent="0.15">
      <c r="C56" s="210"/>
      <c r="H56" s="210"/>
    </row>
    <row r="57" spans="1:11" x14ac:dyDescent="0.15">
      <c r="A57" s="210"/>
      <c r="E57" s="559"/>
    </row>
    <row r="58" spans="1:11" ht="16" x14ac:dyDescent="0.2">
      <c r="A58" s="3021" t="s">
        <v>331</v>
      </c>
      <c r="B58" s="3021"/>
      <c r="C58" s="3021"/>
      <c r="D58" s="3021"/>
      <c r="E58" s="3021"/>
      <c r="F58" s="3021"/>
      <c r="G58" s="3021"/>
      <c r="H58" s="3021"/>
      <c r="I58" s="3021"/>
      <c r="J58" s="3021"/>
    </row>
    <row r="59" spans="1:11" ht="16" x14ac:dyDescent="0.2">
      <c r="A59" s="3021" t="s">
        <v>929</v>
      </c>
      <c r="B59" s="3021"/>
      <c r="C59" s="3021"/>
      <c r="D59" s="3021"/>
      <c r="E59" s="3021"/>
      <c r="F59" s="3021"/>
      <c r="G59" s="3021"/>
      <c r="H59" s="3021"/>
      <c r="I59" s="3021"/>
      <c r="J59" s="3021"/>
    </row>
    <row r="60" spans="1:11" ht="16" x14ac:dyDescent="0.2">
      <c r="A60" s="3021" t="s">
        <v>1927</v>
      </c>
      <c r="B60" s="3021"/>
      <c r="C60" s="3021"/>
      <c r="D60" s="3021"/>
      <c r="E60" s="3021"/>
      <c r="F60" s="3021"/>
      <c r="G60" s="3021"/>
      <c r="H60" s="3021"/>
      <c r="I60" s="3021"/>
      <c r="J60" s="3021"/>
    </row>
    <row r="61" spans="1:11" ht="14" thickBot="1" x14ac:dyDescent="0.2"/>
    <row r="62" spans="1:11" ht="19" thickTop="1" x14ac:dyDescent="0.2">
      <c r="A62" s="340"/>
      <c r="B62" s="3104" t="s">
        <v>1510</v>
      </c>
      <c r="C62" s="3041"/>
      <c r="D62" s="3041"/>
      <c r="E62" s="3041"/>
      <c r="F62" s="3041"/>
      <c r="G62" s="3041"/>
      <c r="H62" s="3041"/>
      <c r="I62" s="3041"/>
      <c r="J62" s="3042"/>
    </row>
    <row r="63" spans="1:11" x14ac:dyDescent="0.15">
      <c r="A63" s="416"/>
      <c r="B63" s="512"/>
      <c r="C63" s="512"/>
      <c r="D63" s="512"/>
      <c r="E63" s="512"/>
      <c r="F63" s="1145"/>
      <c r="G63" s="1145"/>
      <c r="H63" s="512"/>
      <c r="I63" s="512"/>
      <c r="J63" s="1774"/>
    </row>
    <row r="64" spans="1:11" x14ac:dyDescent="0.15">
      <c r="A64" s="417" t="s">
        <v>334</v>
      </c>
      <c r="B64" s="421"/>
      <c r="C64" s="421"/>
      <c r="D64" s="421"/>
      <c r="E64" s="421"/>
      <c r="F64" s="1775"/>
      <c r="G64" s="1775"/>
      <c r="H64" s="515"/>
      <c r="I64" s="515"/>
      <c r="J64" s="1748"/>
    </row>
    <row r="65" spans="1:10" x14ac:dyDescent="0.15">
      <c r="A65" s="416"/>
      <c r="B65" s="421" t="s">
        <v>1353</v>
      </c>
      <c r="C65" s="421" t="s">
        <v>1355</v>
      </c>
      <c r="D65" s="421" t="s">
        <v>1354</v>
      </c>
      <c r="E65" s="421" t="s">
        <v>1356</v>
      </c>
      <c r="F65" s="421" t="s">
        <v>1145</v>
      </c>
      <c r="G65" s="421" t="s">
        <v>1146</v>
      </c>
      <c r="H65" s="421" t="s">
        <v>1357</v>
      </c>
      <c r="I65" s="421" t="s">
        <v>1358</v>
      </c>
      <c r="J65" s="516" t="s">
        <v>1147</v>
      </c>
    </row>
    <row r="66" spans="1:10" x14ac:dyDescent="0.15">
      <c r="A66" s="416"/>
      <c r="B66" s="515"/>
      <c r="C66" s="1776"/>
      <c r="D66" s="1777"/>
      <c r="E66" s="1776"/>
      <c r="F66" s="1775"/>
      <c r="G66" s="1775"/>
      <c r="H66" s="515"/>
      <c r="I66" s="515"/>
      <c r="J66" s="1748"/>
    </row>
    <row r="67" spans="1:10" x14ac:dyDescent="0.15">
      <c r="A67" s="477" t="s">
        <v>363</v>
      </c>
      <c r="B67" s="1072">
        <v>19446</v>
      </c>
      <c r="C67" s="1072">
        <v>4653</v>
      </c>
      <c r="D67" s="1072">
        <v>9094</v>
      </c>
      <c r="E67" s="1072">
        <v>429</v>
      </c>
      <c r="F67" s="1072">
        <v>1490</v>
      </c>
      <c r="G67" s="1072">
        <v>4680</v>
      </c>
      <c r="H67" s="1072">
        <v>14771</v>
      </c>
      <c r="I67" s="1072">
        <v>17620</v>
      </c>
      <c r="J67" s="1778">
        <v>0</v>
      </c>
    </row>
    <row r="68" spans="1:10" x14ac:dyDescent="0.15">
      <c r="A68" s="467" t="s">
        <v>364</v>
      </c>
      <c r="B68" s="1036">
        <v>2800</v>
      </c>
      <c r="C68" s="1036">
        <v>800</v>
      </c>
      <c r="D68" s="1036">
        <v>3000</v>
      </c>
      <c r="E68" s="1036" t="s">
        <v>1598</v>
      </c>
      <c r="F68" s="1036">
        <v>700</v>
      </c>
      <c r="G68" s="1036">
        <v>1700</v>
      </c>
      <c r="H68" s="1036">
        <v>300</v>
      </c>
      <c r="I68" s="1036">
        <v>1800</v>
      </c>
      <c r="J68" s="1779"/>
    </row>
    <row r="69" spans="1:10" x14ac:dyDescent="0.15">
      <c r="A69" s="467" t="s">
        <v>365</v>
      </c>
      <c r="B69" s="1036">
        <v>1480</v>
      </c>
      <c r="C69" s="1036">
        <v>260</v>
      </c>
      <c r="D69" s="1036">
        <v>335</v>
      </c>
      <c r="E69" s="1036">
        <v>38</v>
      </c>
      <c r="F69" s="1036">
        <v>100</v>
      </c>
      <c r="G69" s="1036" t="s">
        <v>1598</v>
      </c>
      <c r="H69" s="1036">
        <v>1600</v>
      </c>
      <c r="I69" s="1036">
        <v>350</v>
      </c>
      <c r="J69" s="1779"/>
    </row>
    <row r="70" spans="1:10" x14ac:dyDescent="0.15">
      <c r="A70" s="467" t="s">
        <v>366</v>
      </c>
      <c r="B70" s="1036">
        <v>930</v>
      </c>
      <c r="C70" s="1036">
        <v>54</v>
      </c>
      <c r="D70" s="1036">
        <v>930</v>
      </c>
      <c r="E70" s="1036">
        <v>20</v>
      </c>
      <c r="F70" s="1036">
        <v>100</v>
      </c>
      <c r="G70" s="1036">
        <v>230</v>
      </c>
      <c r="H70" s="1036">
        <v>200</v>
      </c>
      <c r="I70" s="1036">
        <v>50</v>
      </c>
      <c r="J70" s="1779"/>
    </row>
    <row r="71" spans="1:10" x14ac:dyDescent="0.15">
      <c r="A71" s="467" t="s">
        <v>367</v>
      </c>
      <c r="B71" s="1036">
        <v>1700</v>
      </c>
      <c r="C71" s="1036">
        <v>335</v>
      </c>
      <c r="D71" s="1036">
        <v>178</v>
      </c>
      <c r="E71" s="1036">
        <v>50</v>
      </c>
      <c r="F71" s="1036">
        <v>30</v>
      </c>
      <c r="G71" s="1036" t="s">
        <v>1598</v>
      </c>
      <c r="H71" s="1036">
        <v>4000</v>
      </c>
      <c r="I71" s="1036">
        <v>6000</v>
      </c>
      <c r="J71" s="1779"/>
    </row>
    <row r="72" spans="1:10" x14ac:dyDescent="0.15">
      <c r="A72" s="467" t="s">
        <v>368</v>
      </c>
      <c r="B72" s="1036">
        <v>1900</v>
      </c>
      <c r="C72" s="1036">
        <v>80</v>
      </c>
      <c r="D72" s="1036">
        <v>467</v>
      </c>
      <c r="E72" s="1036">
        <v>75</v>
      </c>
      <c r="F72" s="1036" t="s">
        <v>1598</v>
      </c>
      <c r="G72" s="1036" t="s">
        <v>1598</v>
      </c>
      <c r="H72" s="1036">
        <v>100</v>
      </c>
      <c r="I72" s="1036">
        <v>150</v>
      </c>
      <c r="J72" s="1779"/>
    </row>
    <row r="73" spans="1:10" x14ac:dyDescent="0.15">
      <c r="A73" s="467" t="s">
        <v>369</v>
      </c>
      <c r="B73" s="1036">
        <v>3500</v>
      </c>
      <c r="C73" s="1036">
        <v>1800</v>
      </c>
      <c r="D73" s="1036">
        <v>2000</v>
      </c>
      <c r="E73" s="1036" t="s">
        <v>1598</v>
      </c>
      <c r="F73" s="1036" t="s">
        <v>1598</v>
      </c>
      <c r="G73" s="1036" t="s">
        <v>1598</v>
      </c>
      <c r="H73" s="1036">
        <v>2200</v>
      </c>
      <c r="I73" s="1036">
        <v>1800</v>
      </c>
      <c r="J73" s="1779"/>
    </row>
    <row r="74" spans="1:10" x14ac:dyDescent="0.15">
      <c r="A74" s="467" t="s">
        <v>370</v>
      </c>
      <c r="B74" s="1036">
        <v>325</v>
      </c>
      <c r="C74" s="1036">
        <v>70</v>
      </c>
      <c r="D74" s="1036">
        <v>190</v>
      </c>
      <c r="E74" s="1036">
        <v>45</v>
      </c>
      <c r="F74" s="1036">
        <v>200</v>
      </c>
      <c r="G74" s="1036">
        <v>150</v>
      </c>
      <c r="H74" s="1036">
        <v>650</v>
      </c>
      <c r="I74" s="1036">
        <v>850</v>
      </c>
      <c r="J74" s="1779"/>
    </row>
    <row r="75" spans="1:10" x14ac:dyDescent="0.15">
      <c r="A75" s="467" t="s">
        <v>371</v>
      </c>
      <c r="B75" s="1036">
        <v>629</v>
      </c>
      <c r="C75" s="1036">
        <v>355</v>
      </c>
      <c r="D75" s="1036">
        <v>218</v>
      </c>
      <c r="E75" s="1036" t="s">
        <v>1598</v>
      </c>
      <c r="F75" s="1036" t="s">
        <v>1598</v>
      </c>
      <c r="G75" s="1036" t="s">
        <v>1598</v>
      </c>
      <c r="H75" s="1036">
        <v>96</v>
      </c>
      <c r="I75" s="1036" t="s">
        <v>1598</v>
      </c>
      <c r="J75" s="1779"/>
    </row>
    <row r="76" spans="1:10" x14ac:dyDescent="0.15">
      <c r="A76" s="467" t="s">
        <v>949</v>
      </c>
      <c r="B76" s="1036">
        <v>1700</v>
      </c>
      <c r="C76" s="1036">
        <v>260</v>
      </c>
      <c r="D76" s="1036">
        <v>150</v>
      </c>
      <c r="E76" s="1036">
        <v>100</v>
      </c>
      <c r="F76" s="1036">
        <v>160</v>
      </c>
      <c r="G76" s="1036">
        <v>100</v>
      </c>
      <c r="H76" s="1036">
        <v>100</v>
      </c>
      <c r="I76" s="1036">
        <v>250</v>
      </c>
      <c r="J76" s="1779"/>
    </row>
    <row r="77" spans="1:10" x14ac:dyDescent="0.15">
      <c r="A77" s="467" t="s">
        <v>373</v>
      </c>
      <c r="B77" s="1036">
        <v>220</v>
      </c>
      <c r="C77" s="1036">
        <v>150</v>
      </c>
      <c r="D77" s="1036">
        <v>220</v>
      </c>
      <c r="E77" s="1036">
        <v>50</v>
      </c>
      <c r="F77" s="1036" t="s">
        <v>1598</v>
      </c>
      <c r="G77" s="1036">
        <v>850</v>
      </c>
      <c r="H77" s="1036">
        <v>750</v>
      </c>
      <c r="I77" s="1036">
        <v>120</v>
      </c>
      <c r="J77" s="1779"/>
    </row>
    <row r="78" spans="1:10" x14ac:dyDescent="0.15">
      <c r="A78" s="467" t="s">
        <v>374</v>
      </c>
      <c r="B78" s="2026">
        <v>320</v>
      </c>
      <c r="C78" s="2026">
        <v>40</v>
      </c>
      <c r="D78" s="2026">
        <v>60</v>
      </c>
      <c r="E78" s="2026">
        <v>16</v>
      </c>
      <c r="F78" s="2026">
        <v>200</v>
      </c>
      <c r="G78" s="2026">
        <v>150</v>
      </c>
      <c r="H78" s="2026">
        <v>150</v>
      </c>
      <c r="I78" s="2026">
        <v>100</v>
      </c>
      <c r="J78" s="1779"/>
    </row>
    <row r="79" spans="1:10" x14ac:dyDescent="0.15">
      <c r="A79" s="467" t="s">
        <v>950</v>
      </c>
      <c r="B79" s="1036">
        <v>2550</v>
      </c>
      <c r="C79" s="1036">
        <v>80</v>
      </c>
      <c r="D79" s="1036">
        <v>950</v>
      </c>
      <c r="E79" s="1036">
        <v>10</v>
      </c>
      <c r="F79" s="1036" t="s">
        <v>1598</v>
      </c>
      <c r="G79" s="1036">
        <v>1500</v>
      </c>
      <c r="H79" s="1036" t="s">
        <v>1598</v>
      </c>
      <c r="I79" s="1036">
        <v>400</v>
      </c>
      <c r="J79" s="1779"/>
    </row>
    <row r="80" spans="1:10" x14ac:dyDescent="0.15">
      <c r="A80" s="467" t="s">
        <v>376</v>
      </c>
      <c r="B80" s="1036">
        <v>250</v>
      </c>
      <c r="C80" s="1036">
        <v>189</v>
      </c>
      <c r="D80" s="1036">
        <v>35</v>
      </c>
      <c r="E80" s="1036">
        <v>25</v>
      </c>
      <c r="F80" s="1036" t="s">
        <v>1598</v>
      </c>
      <c r="G80" s="1036" t="s">
        <v>1598</v>
      </c>
      <c r="H80" s="1036">
        <v>45</v>
      </c>
      <c r="I80" s="1036">
        <v>120</v>
      </c>
      <c r="J80" s="1779"/>
    </row>
    <row r="81" spans="1:10" x14ac:dyDescent="0.15">
      <c r="A81" s="467" t="s">
        <v>377</v>
      </c>
      <c r="B81" s="1036">
        <v>742</v>
      </c>
      <c r="C81" s="1036">
        <v>159</v>
      </c>
      <c r="D81" s="1036">
        <v>298</v>
      </c>
      <c r="E81" s="1036" t="s">
        <v>1598</v>
      </c>
      <c r="F81" s="1036" t="s">
        <v>1598</v>
      </c>
      <c r="G81" s="1036" t="s">
        <v>1598</v>
      </c>
      <c r="H81" s="1036">
        <v>4500</v>
      </c>
      <c r="I81" s="1036">
        <v>5600</v>
      </c>
      <c r="J81" s="1779"/>
    </row>
    <row r="82" spans="1:10" x14ac:dyDescent="0.15">
      <c r="A82" s="467" t="s">
        <v>378</v>
      </c>
      <c r="B82" s="1036">
        <v>400</v>
      </c>
      <c r="C82" s="1036">
        <v>21</v>
      </c>
      <c r="D82" s="1036">
        <v>63</v>
      </c>
      <c r="E82" s="1036" t="s">
        <v>1598</v>
      </c>
      <c r="F82" s="1036" t="s">
        <v>1598</v>
      </c>
      <c r="G82" s="1036" t="s">
        <v>1598</v>
      </c>
      <c r="H82" s="1036">
        <v>80</v>
      </c>
      <c r="I82" s="1036">
        <v>30</v>
      </c>
      <c r="J82" s="1779"/>
    </row>
    <row r="83" spans="1:10" x14ac:dyDescent="0.15">
      <c r="A83" s="477" t="s">
        <v>379</v>
      </c>
      <c r="B83" s="479">
        <v>8035</v>
      </c>
      <c r="C83" s="479">
        <v>170</v>
      </c>
      <c r="D83" s="479">
        <v>230</v>
      </c>
      <c r="E83" s="479">
        <v>6</v>
      </c>
      <c r="F83" s="479">
        <v>350</v>
      </c>
      <c r="G83" s="479">
        <v>1970</v>
      </c>
      <c r="H83" s="479">
        <v>410</v>
      </c>
      <c r="I83" s="479">
        <v>248</v>
      </c>
      <c r="J83" s="1287">
        <v>0</v>
      </c>
    </row>
    <row r="84" spans="1:10" x14ac:dyDescent="0.15">
      <c r="A84" s="467" t="s">
        <v>380</v>
      </c>
      <c r="B84" s="1036">
        <v>5000</v>
      </c>
      <c r="C84" s="1036">
        <v>20</v>
      </c>
      <c r="D84" s="1036">
        <v>20</v>
      </c>
      <c r="E84" s="1036" t="s">
        <v>1598</v>
      </c>
      <c r="F84" s="1036" t="s">
        <v>1598</v>
      </c>
      <c r="G84" s="1036" t="s">
        <v>1598</v>
      </c>
      <c r="H84" s="1036">
        <v>50</v>
      </c>
      <c r="I84" s="1036">
        <v>15</v>
      </c>
      <c r="J84" s="1779"/>
    </row>
    <row r="85" spans="1:10" x14ac:dyDescent="0.15">
      <c r="A85" s="467" t="s">
        <v>381</v>
      </c>
      <c r="B85" s="1036">
        <v>390</v>
      </c>
      <c r="C85" s="1036">
        <v>25</v>
      </c>
      <c r="D85" s="1036">
        <v>35</v>
      </c>
      <c r="E85" s="1036" t="s">
        <v>1598</v>
      </c>
      <c r="F85" s="1036">
        <v>250</v>
      </c>
      <c r="G85" s="1036">
        <v>1900</v>
      </c>
      <c r="H85" s="1036">
        <v>100</v>
      </c>
      <c r="I85" s="1036">
        <v>200</v>
      </c>
      <c r="J85" s="1779"/>
    </row>
    <row r="86" spans="1:10" x14ac:dyDescent="0.15">
      <c r="A86" s="467" t="s">
        <v>382</v>
      </c>
      <c r="B86" s="1036">
        <v>800</v>
      </c>
      <c r="C86" s="1036">
        <v>5</v>
      </c>
      <c r="D86" s="1036">
        <v>15</v>
      </c>
      <c r="E86" s="1036" t="s">
        <v>1598</v>
      </c>
      <c r="F86" s="1036" t="s">
        <v>1598</v>
      </c>
      <c r="G86" s="1036" t="s">
        <v>1598</v>
      </c>
      <c r="H86" s="1036" t="s">
        <v>1598</v>
      </c>
      <c r="I86" s="1036" t="s">
        <v>1598</v>
      </c>
      <c r="J86" s="1779"/>
    </row>
    <row r="87" spans="1:10" x14ac:dyDescent="0.15">
      <c r="A87" s="467" t="s">
        <v>383</v>
      </c>
      <c r="B87" s="1036">
        <v>1100</v>
      </c>
      <c r="C87" s="1036">
        <v>90</v>
      </c>
      <c r="D87" s="1036">
        <v>130</v>
      </c>
      <c r="E87" s="1036">
        <v>6</v>
      </c>
      <c r="F87" s="1036">
        <v>50</v>
      </c>
      <c r="G87" s="1036">
        <v>20</v>
      </c>
      <c r="H87" s="1036">
        <v>160</v>
      </c>
      <c r="I87" s="1036">
        <v>18</v>
      </c>
      <c r="J87" s="1779"/>
    </row>
    <row r="88" spans="1:10" x14ac:dyDescent="0.15">
      <c r="A88" s="467" t="s">
        <v>384</v>
      </c>
      <c r="B88" s="1036">
        <v>745</v>
      </c>
      <c r="C88" s="1036">
        <v>30</v>
      </c>
      <c r="D88" s="1036">
        <v>30</v>
      </c>
      <c r="E88" s="1036" t="s">
        <v>1598</v>
      </c>
      <c r="F88" s="1036">
        <v>50</v>
      </c>
      <c r="G88" s="1036">
        <v>50</v>
      </c>
      <c r="H88" s="1036">
        <v>100</v>
      </c>
      <c r="I88" s="1036">
        <v>15</v>
      </c>
      <c r="J88" s="1779"/>
    </row>
    <row r="89" spans="1:10" x14ac:dyDescent="0.15">
      <c r="A89" s="477" t="s">
        <v>385</v>
      </c>
      <c r="B89" s="479">
        <v>1851</v>
      </c>
      <c r="C89" s="479">
        <v>452</v>
      </c>
      <c r="D89" s="479">
        <v>358</v>
      </c>
      <c r="E89" s="479">
        <v>316</v>
      </c>
      <c r="F89" s="479">
        <v>779</v>
      </c>
      <c r="G89" s="479">
        <v>110</v>
      </c>
      <c r="H89" s="479">
        <v>1358</v>
      </c>
      <c r="I89" s="479">
        <v>375</v>
      </c>
      <c r="J89" s="1287">
        <v>0</v>
      </c>
    </row>
    <row r="90" spans="1:10" x14ac:dyDescent="0.15">
      <c r="A90" s="467" t="s">
        <v>386</v>
      </c>
      <c r="B90" s="1036">
        <v>80</v>
      </c>
      <c r="C90" s="1036">
        <v>20</v>
      </c>
      <c r="D90" s="1036">
        <v>70</v>
      </c>
      <c r="E90" s="1036">
        <v>70</v>
      </c>
      <c r="F90" s="1036">
        <v>200</v>
      </c>
      <c r="G90" s="1036" t="s">
        <v>1598</v>
      </c>
      <c r="H90" s="1036">
        <v>20</v>
      </c>
      <c r="I90" s="1036">
        <v>40</v>
      </c>
      <c r="J90" s="1779"/>
    </row>
    <row r="91" spans="1:10" x14ac:dyDescent="0.15">
      <c r="A91" s="467" t="s">
        <v>387</v>
      </c>
      <c r="B91" s="1036">
        <v>120</v>
      </c>
      <c r="C91" s="1036">
        <v>10</v>
      </c>
      <c r="D91" s="1036">
        <v>20</v>
      </c>
      <c r="E91" s="1036" t="s">
        <v>1598</v>
      </c>
      <c r="F91" s="1036" t="s">
        <v>1598</v>
      </c>
      <c r="G91" s="1036" t="s">
        <v>1598</v>
      </c>
      <c r="H91" s="1036" t="s">
        <v>1598</v>
      </c>
      <c r="I91" s="1036" t="s">
        <v>1598</v>
      </c>
      <c r="J91" s="1779"/>
    </row>
    <row r="92" spans="1:10" x14ac:dyDescent="0.15">
      <c r="A92" s="467" t="s">
        <v>388</v>
      </c>
      <c r="B92" s="1036">
        <v>31</v>
      </c>
      <c r="C92" s="1036" t="s">
        <v>1598</v>
      </c>
      <c r="D92" s="1036">
        <v>8</v>
      </c>
      <c r="E92" s="1036">
        <v>86</v>
      </c>
      <c r="F92" s="1036" t="s">
        <v>1598</v>
      </c>
      <c r="G92" s="1036" t="s">
        <v>1598</v>
      </c>
      <c r="H92" s="1036">
        <v>550</v>
      </c>
      <c r="I92" s="1036" t="s">
        <v>1598</v>
      </c>
      <c r="J92" s="1779"/>
    </row>
    <row r="93" spans="1:10" x14ac:dyDescent="0.15">
      <c r="A93" s="467" t="s">
        <v>389</v>
      </c>
      <c r="B93" s="1036">
        <v>400</v>
      </c>
      <c r="C93" s="1036">
        <v>40</v>
      </c>
      <c r="D93" s="1036">
        <v>40</v>
      </c>
      <c r="E93" s="1036">
        <v>70</v>
      </c>
      <c r="F93" s="1036">
        <v>150</v>
      </c>
      <c r="G93" s="1036" t="s">
        <v>1598</v>
      </c>
      <c r="H93" s="1036">
        <v>400</v>
      </c>
      <c r="I93" s="1036">
        <v>180</v>
      </c>
      <c r="J93" s="1779"/>
    </row>
    <row r="94" spans="1:10" x14ac:dyDescent="0.15">
      <c r="A94" s="467" t="s">
        <v>390</v>
      </c>
      <c r="B94" s="1036">
        <v>135</v>
      </c>
      <c r="C94" s="1036">
        <v>9</v>
      </c>
      <c r="D94" s="1036">
        <v>45</v>
      </c>
      <c r="E94" s="1036">
        <v>22</v>
      </c>
      <c r="F94" s="1036">
        <v>213</v>
      </c>
      <c r="G94" s="1036">
        <v>70</v>
      </c>
      <c r="H94" s="1036">
        <v>125</v>
      </c>
      <c r="I94" s="1036">
        <v>40</v>
      </c>
      <c r="J94" s="1779"/>
    </row>
    <row r="95" spans="1:10" x14ac:dyDescent="0.15">
      <c r="A95" s="467" t="s">
        <v>391</v>
      </c>
      <c r="B95" s="1036">
        <v>380</v>
      </c>
      <c r="C95" s="1036">
        <v>225</v>
      </c>
      <c r="D95" s="1036">
        <v>50</v>
      </c>
      <c r="E95" s="1036">
        <v>20</v>
      </c>
      <c r="F95" s="1036">
        <v>25</v>
      </c>
      <c r="G95" s="1036" t="s">
        <v>1598</v>
      </c>
      <c r="H95" s="1036">
        <v>100</v>
      </c>
      <c r="I95" s="1036" t="s">
        <v>1598</v>
      </c>
      <c r="J95" s="1779"/>
    </row>
    <row r="96" spans="1:10" x14ac:dyDescent="0.15">
      <c r="A96" s="467" t="s">
        <v>392</v>
      </c>
      <c r="B96" s="1036">
        <v>155</v>
      </c>
      <c r="C96" s="1036">
        <v>18</v>
      </c>
      <c r="D96" s="1036">
        <v>55</v>
      </c>
      <c r="E96" s="1036">
        <v>28</v>
      </c>
      <c r="F96" s="1036">
        <v>191</v>
      </c>
      <c r="G96" s="1036" t="s">
        <v>1598</v>
      </c>
      <c r="H96" s="1036">
        <v>145</v>
      </c>
      <c r="I96" s="1036">
        <v>80</v>
      </c>
      <c r="J96" s="1779"/>
    </row>
    <row r="97" spans="1:10" x14ac:dyDescent="0.15">
      <c r="A97" s="467" t="s">
        <v>393</v>
      </c>
      <c r="B97" s="1036">
        <v>550</v>
      </c>
      <c r="C97" s="1036">
        <v>130</v>
      </c>
      <c r="D97" s="1036">
        <v>70</v>
      </c>
      <c r="E97" s="1036">
        <v>20</v>
      </c>
      <c r="F97" s="1036" t="s">
        <v>1598</v>
      </c>
      <c r="G97" s="1036">
        <v>40</v>
      </c>
      <c r="H97" s="1036">
        <v>18</v>
      </c>
      <c r="I97" s="1036">
        <v>35</v>
      </c>
      <c r="J97" s="1779"/>
    </row>
    <row r="98" spans="1:10" x14ac:dyDescent="0.15">
      <c r="A98" s="477" t="s">
        <v>394</v>
      </c>
      <c r="B98" s="479">
        <v>13643</v>
      </c>
      <c r="C98" s="479">
        <v>370</v>
      </c>
      <c r="D98" s="479">
        <v>1421</v>
      </c>
      <c r="E98" s="479">
        <v>151</v>
      </c>
      <c r="F98" s="479">
        <v>8130</v>
      </c>
      <c r="G98" s="479">
        <v>13798</v>
      </c>
      <c r="H98" s="479">
        <v>452</v>
      </c>
      <c r="I98" s="479">
        <v>653</v>
      </c>
      <c r="J98" s="1287">
        <v>0</v>
      </c>
    </row>
    <row r="99" spans="1:10" x14ac:dyDescent="0.15">
      <c r="A99" s="467" t="s">
        <v>395</v>
      </c>
      <c r="B99" s="1036">
        <v>6980</v>
      </c>
      <c r="C99" s="1036">
        <v>112</v>
      </c>
      <c r="D99" s="1036">
        <v>390</v>
      </c>
      <c r="E99" s="1036">
        <v>65</v>
      </c>
      <c r="F99" s="1036">
        <v>450</v>
      </c>
      <c r="G99" s="1036">
        <v>1150</v>
      </c>
      <c r="H99" s="1036">
        <v>130</v>
      </c>
      <c r="I99" s="1036">
        <v>160</v>
      </c>
      <c r="J99" s="1779"/>
    </row>
    <row r="100" spans="1:10" x14ac:dyDescent="0.15">
      <c r="A100" s="467" t="s">
        <v>396</v>
      </c>
      <c r="B100" s="1036">
        <v>1800</v>
      </c>
      <c r="C100" s="1036">
        <v>20</v>
      </c>
      <c r="D100" s="1036">
        <v>350</v>
      </c>
      <c r="E100" s="1036">
        <v>15</v>
      </c>
      <c r="F100" s="1036">
        <v>45</v>
      </c>
      <c r="G100" s="1036" t="s">
        <v>1598</v>
      </c>
      <c r="H100" s="1036" t="s">
        <v>1598</v>
      </c>
      <c r="I100" s="1036"/>
      <c r="J100" s="1779"/>
    </row>
    <row r="101" spans="1:10" x14ac:dyDescent="0.15">
      <c r="A101" s="467" t="s">
        <v>397</v>
      </c>
      <c r="B101" s="1036">
        <v>450</v>
      </c>
      <c r="C101" s="1036">
        <v>10</v>
      </c>
      <c r="D101" s="1036">
        <v>30</v>
      </c>
      <c r="E101" s="1036" t="s">
        <v>1598</v>
      </c>
      <c r="F101" s="1036">
        <v>300</v>
      </c>
      <c r="G101" s="1036">
        <v>300</v>
      </c>
      <c r="H101" s="1036" t="s">
        <v>1598</v>
      </c>
      <c r="I101" s="1036" t="s">
        <v>1598</v>
      </c>
      <c r="J101" s="1779"/>
    </row>
    <row r="102" spans="1:10" x14ac:dyDescent="0.15">
      <c r="A102" s="467" t="s">
        <v>398</v>
      </c>
      <c r="B102" s="1036">
        <v>623</v>
      </c>
      <c r="C102" s="1036">
        <v>56</v>
      </c>
      <c r="D102" s="1036">
        <v>47</v>
      </c>
      <c r="E102" s="1036">
        <v>16</v>
      </c>
      <c r="F102" s="1036">
        <v>2200</v>
      </c>
      <c r="G102" s="1036">
        <v>3298</v>
      </c>
      <c r="H102" s="1036">
        <v>67</v>
      </c>
      <c r="I102" s="1036">
        <v>105</v>
      </c>
      <c r="J102" s="1779"/>
    </row>
    <row r="103" spans="1:10" x14ac:dyDescent="0.15">
      <c r="A103" s="467" t="s">
        <v>399</v>
      </c>
      <c r="B103" s="1036">
        <v>760</v>
      </c>
      <c r="C103" s="1036">
        <v>12</v>
      </c>
      <c r="D103" s="1036">
        <v>130</v>
      </c>
      <c r="E103" s="1036" t="s">
        <v>1598</v>
      </c>
      <c r="F103" s="1036">
        <v>35</v>
      </c>
      <c r="G103" s="1036">
        <v>500</v>
      </c>
      <c r="H103" s="1036">
        <v>10</v>
      </c>
      <c r="I103" s="1036">
        <v>50</v>
      </c>
      <c r="J103" s="1779"/>
    </row>
    <row r="104" spans="1:10" x14ac:dyDescent="0.15">
      <c r="A104" s="467" t="s">
        <v>400</v>
      </c>
      <c r="B104" s="1036">
        <v>780</v>
      </c>
      <c r="C104" s="1036">
        <v>15</v>
      </c>
      <c r="D104" s="1036">
        <v>154</v>
      </c>
      <c r="E104" s="1036" t="s">
        <v>1598</v>
      </c>
      <c r="F104" s="1036">
        <v>100</v>
      </c>
      <c r="G104" s="1036">
        <v>650</v>
      </c>
      <c r="H104" s="1036" t="s">
        <v>1598</v>
      </c>
      <c r="I104" s="1036" t="s">
        <v>1598</v>
      </c>
      <c r="J104" s="1779"/>
    </row>
    <row r="105" spans="1:10" x14ac:dyDescent="0.15">
      <c r="A105" s="467" t="s">
        <v>401</v>
      </c>
      <c r="B105" s="1036">
        <v>350</v>
      </c>
      <c r="C105" s="1036">
        <v>40</v>
      </c>
      <c r="D105" s="1036">
        <v>25</v>
      </c>
      <c r="E105" s="1036" t="s">
        <v>1598</v>
      </c>
      <c r="F105" s="1036" t="s">
        <v>1598</v>
      </c>
      <c r="G105" s="1036">
        <v>100</v>
      </c>
      <c r="H105" s="1036" t="s">
        <v>1598</v>
      </c>
      <c r="I105" s="1036">
        <v>45</v>
      </c>
      <c r="J105" s="1779"/>
    </row>
    <row r="106" spans="1:10" x14ac:dyDescent="0.15">
      <c r="A106" s="467" t="s">
        <v>952</v>
      </c>
      <c r="B106" s="1036">
        <v>850</v>
      </c>
      <c r="C106" s="1036">
        <v>100</v>
      </c>
      <c r="D106" s="1036">
        <v>175</v>
      </c>
      <c r="E106" s="1036">
        <v>45</v>
      </c>
      <c r="F106" s="1036">
        <v>800</v>
      </c>
      <c r="G106" s="1036">
        <v>2800</v>
      </c>
      <c r="H106" s="1036">
        <v>95</v>
      </c>
      <c r="I106" s="1036">
        <v>93</v>
      </c>
      <c r="J106" s="1779"/>
    </row>
    <row r="107" spans="1:10" ht="14" thickBot="1" x14ac:dyDescent="0.2">
      <c r="A107" s="432" t="s">
        <v>403</v>
      </c>
      <c r="B107" s="518">
        <v>1050</v>
      </c>
      <c r="C107" s="518">
        <v>5</v>
      </c>
      <c r="D107" s="518">
        <v>120</v>
      </c>
      <c r="E107" s="518">
        <v>10</v>
      </c>
      <c r="F107" s="518">
        <v>4200</v>
      </c>
      <c r="G107" s="518">
        <v>5000</v>
      </c>
      <c r="H107" s="518">
        <v>150</v>
      </c>
      <c r="I107" s="518">
        <v>200</v>
      </c>
      <c r="J107" s="1780"/>
    </row>
    <row r="108" spans="1:10" ht="14" thickBot="1" x14ac:dyDescent="0.2">
      <c r="A108" s="435" t="s">
        <v>404</v>
      </c>
      <c r="B108" s="521">
        <v>42975</v>
      </c>
      <c r="C108" s="521">
        <v>5645</v>
      </c>
      <c r="D108" s="521">
        <v>11103</v>
      </c>
      <c r="E108" s="521">
        <v>902</v>
      </c>
      <c r="F108" s="521">
        <v>10749</v>
      </c>
      <c r="G108" s="521">
        <v>20558</v>
      </c>
      <c r="H108" s="521">
        <v>16991</v>
      </c>
      <c r="I108" s="521">
        <v>18896</v>
      </c>
      <c r="J108" s="525">
        <v>0</v>
      </c>
    </row>
    <row r="109" spans="1:10" ht="14" thickTop="1" x14ac:dyDescent="0.15">
      <c r="A109" s="15" t="s">
        <v>1913</v>
      </c>
      <c r="B109" s="15"/>
      <c r="C109" s="15"/>
      <c r="D109" s="15"/>
      <c r="E109" s="15"/>
    </row>
  </sheetData>
  <mergeCells count="12">
    <mergeCell ref="B7:C7"/>
    <mergeCell ref="D7:H7"/>
    <mergeCell ref="B6:H6"/>
    <mergeCell ref="B5:K5"/>
    <mergeCell ref="A1:K1"/>
    <mergeCell ref="A2:K2"/>
    <mergeCell ref="A3:K3"/>
    <mergeCell ref="B62:J62"/>
    <mergeCell ref="A58:J58"/>
    <mergeCell ref="A59:J59"/>
    <mergeCell ref="A60:J60"/>
    <mergeCell ref="I6:K6"/>
  </mergeCells>
  <phoneticPr fontId="13" type="noConversion"/>
  <pageMargins left="0.78740157480314965" right="0.59055118110236227" top="0.59055118110236227" bottom="0.39370078740157483" header="0" footer="0"/>
  <pageSetup scale="75" orientation="landscape" horizontalDpi="4294967293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38D4B-5341-FF4C-8B3C-C29D7FE83D24}">
  <dimension ref="B2:BD84"/>
  <sheetViews>
    <sheetView zoomScaleNormal="100" workbookViewId="0"/>
  </sheetViews>
  <sheetFormatPr baseColWidth="10" defaultColWidth="11.5" defaultRowHeight="13" x14ac:dyDescent="0.15"/>
  <cols>
    <col min="1" max="1" width="4.33203125" customWidth="1"/>
    <col min="2" max="2" width="16.83203125" customWidth="1"/>
    <col min="3" max="3" width="13.6640625" bestFit="1" customWidth="1"/>
    <col min="4" max="4" width="8.5" bestFit="1" customWidth="1"/>
    <col min="5" max="5" width="7.1640625" bestFit="1" customWidth="1"/>
    <col min="6" max="6" width="13.6640625" bestFit="1" customWidth="1"/>
    <col min="7" max="7" width="16.5" bestFit="1" customWidth="1"/>
    <col min="8" max="8" width="15.5" customWidth="1"/>
    <col min="9" max="9" width="19" customWidth="1"/>
    <col min="10" max="10" width="16.5" customWidth="1"/>
    <col min="11" max="11" width="23" customWidth="1"/>
    <col min="12" max="12" width="13.6640625" bestFit="1" customWidth="1"/>
    <col min="13" max="13" width="20" customWidth="1"/>
    <col min="14" max="14" width="18.1640625" customWidth="1"/>
    <col min="15" max="15" width="3.33203125" customWidth="1"/>
    <col min="16" max="16" width="19.6640625" customWidth="1"/>
    <col min="17" max="17" width="14.6640625" customWidth="1"/>
    <col min="18" max="19" width="12" customWidth="1"/>
    <col min="20" max="20" width="10.5" customWidth="1"/>
    <col min="21" max="21" width="14.1640625" customWidth="1"/>
    <col min="22" max="23" width="10.83203125" bestFit="1" customWidth="1"/>
    <col min="24" max="24" width="10.83203125" customWidth="1"/>
    <col min="25" max="25" width="15" customWidth="1"/>
    <col min="26" max="26" width="10.1640625" customWidth="1"/>
    <col min="27" max="27" width="9.83203125" bestFit="1" customWidth="1"/>
    <col min="29" max="29" width="13.1640625" customWidth="1"/>
    <col min="30" max="30" width="9.33203125" customWidth="1"/>
    <col min="31" max="31" width="9" customWidth="1"/>
    <col min="32" max="32" width="10.5" customWidth="1"/>
    <col min="33" max="33" width="1.6640625" customWidth="1"/>
    <col min="34" max="34" width="16.1640625" customWidth="1"/>
    <col min="36" max="37" width="8.1640625" bestFit="1" customWidth="1"/>
    <col min="38" max="38" width="9" customWidth="1"/>
    <col min="39" max="39" width="11" customWidth="1"/>
    <col min="40" max="40" width="9.1640625" bestFit="1" customWidth="1"/>
    <col min="41" max="41" width="9.1640625" customWidth="1"/>
    <col min="42" max="42" width="10.33203125" bestFit="1" customWidth="1"/>
    <col min="44" max="44" width="9" customWidth="1"/>
    <col min="45" max="45" width="8.33203125" customWidth="1"/>
    <col min="46" max="46" width="9.5" customWidth="1"/>
    <col min="48" max="49" width="9" customWidth="1"/>
    <col min="50" max="50" width="9.5" customWidth="1"/>
    <col min="51" max="51" width="12.83203125" customWidth="1"/>
    <col min="53" max="53" width="10.83203125" bestFit="1" customWidth="1"/>
  </cols>
  <sheetData>
    <row r="2" spans="2:56" ht="16" x14ac:dyDescent="0.2">
      <c r="B2" s="3021" t="s">
        <v>331</v>
      </c>
      <c r="C2" s="3021"/>
      <c r="D2" s="3021"/>
      <c r="E2" s="3021"/>
      <c r="F2" s="3021"/>
      <c r="G2" s="3021"/>
      <c r="H2" s="3021"/>
      <c r="I2" s="3021"/>
      <c r="J2" s="3021"/>
      <c r="K2" s="3021"/>
      <c r="L2" s="3021"/>
      <c r="M2" s="3021"/>
      <c r="N2" s="3021"/>
      <c r="P2" s="3021" t="s">
        <v>331</v>
      </c>
      <c r="Q2" s="3021"/>
      <c r="R2" s="3021"/>
      <c r="S2" s="3021"/>
      <c r="T2" s="3021"/>
      <c r="U2" s="3021"/>
      <c r="V2" s="3021"/>
      <c r="W2" s="3021"/>
      <c r="X2" s="3021"/>
      <c r="Y2" s="3021"/>
      <c r="Z2" s="3021"/>
      <c r="AA2" s="3021"/>
      <c r="AB2" s="3021"/>
      <c r="AC2" s="3021"/>
      <c r="AD2" s="3021"/>
      <c r="AE2" s="3021"/>
      <c r="AF2" s="3021"/>
      <c r="AG2" s="526"/>
      <c r="AH2" s="3021" t="s">
        <v>331</v>
      </c>
      <c r="AI2" s="3021"/>
      <c r="AJ2" s="3021"/>
      <c r="AK2" s="3021"/>
      <c r="AL2" s="3021"/>
      <c r="AM2" s="3021"/>
      <c r="AN2" s="3021"/>
      <c r="AO2" s="3021"/>
      <c r="AP2" s="3021"/>
      <c r="AQ2" s="3021"/>
      <c r="AR2" s="3021"/>
      <c r="AS2" s="3021"/>
      <c r="AT2" s="3021"/>
      <c r="AU2" s="3021"/>
      <c r="AV2" s="3021"/>
      <c r="AW2" s="3021"/>
      <c r="AX2" s="3021"/>
      <c r="AY2" s="3021"/>
      <c r="AZ2" s="3021"/>
      <c r="BA2" s="3021"/>
    </row>
    <row r="3" spans="2:56" x14ac:dyDescent="0.15">
      <c r="B3" s="2478" t="s">
        <v>445</v>
      </c>
      <c r="C3" s="2478"/>
      <c r="D3" s="2478"/>
      <c r="E3" s="2478"/>
      <c r="F3" s="2478"/>
      <c r="G3" s="2478"/>
      <c r="H3" s="2478"/>
      <c r="I3" s="2478"/>
      <c r="J3" s="2478"/>
      <c r="K3" s="2478"/>
      <c r="L3" s="2478"/>
      <c r="M3" s="2478"/>
      <c r="N3" s="2478"/>
      <c r="P3" s="2478" t="s">
        <v>445</v>
      </c>
      <c r="Q3" s="2478"/>
      <c r="R3" s="2478"/>
      <c r="S3" s="2478"/>
      <c r="T3" s="2478"/>
      <c r="U3" s="2478"/>
      <c r="V3" s="2478"/>
      <c r="W3" s="2478"/>
      <c r="X3" s="2478"/>
      <c r="Y3" s="2478"/>
      <c r="Z3" s="2478"/>
      <c r="AA3" s="2478"/>
      <c r="AB3" s="2478"/>
      <c r="AC3" s="2478"/>
      <c r="AD3" s="2478"/>
      <c r="AE3" s="2478"/>
      <c r="AF3" s="2478"/>
      <c r="AG3" s="527"/>
      <c r="AH3" s="2478" t="s">
        <v>445</v>
      </c>
      <c r="AI3" s="2478"/>
      <c r="AJ3" s="2478"/>
      <c r="AK3" s="2478"/>
      <c r="AL3" s="2478"/>
      <c r="AM3" s="2478"/>
      <c r="AN3" s="2478"/>
      <c r="AO3" s="2478"/>
      <c r="AP3" s="2478"/>
      <c r="AQ3" s="2478"/>
      <c r="AR3" s="2478"/>
      <c r="AS3" s="2478"/>
      <c r="AT3" s="2478"/>
      <c r="AU3" s="2478"/>
      <c r="AV3" s="2478"/>
      <c r="AW3" s="2478"/>
      <c r="AX3" s="2478"/>
      <c r="AY3" s="2478"/>
      <c r="AZ3" s="2478"/>
      <c r="BA3" s="2478"/>
    </row>
    <row r="4" spans="2:56" ht="14" thickBot="1" x14ac:dyDescent="0.2">
      <c r="B4" s="2778" t="s">
        <v>1929</v>
      </c>
      <c r="C4" s="2478"/>
      <c r="D4" s="2478"/>
      <c r="E4" s="2478"/>
      <c r="F4" s="2478"/>
      <c r="G4" s="2478"/>
      <c r="H4" s="2478"/>
      <c r="I4" s="2478"/>
      <c r="J4" s="2478"/>
      <c r="K4" s="2478"/>
      <c r="L4" s="2478"/>
      <c r="M4" s="2478"/>
      <c r="N4" s="2478"/>
      <c r="P4" s="2778" t="s">
        <v>1929</v>
      </c>
      <c r="Q4" s="2478"/>
      <c r="R4" s="2478"/>
      <c r="S4" s="2478"/>
      <c r="T4" s="2478"/>
      <c r="U4" s="2478"/>
      <c r="V4" s="2478"/>
      <c r="W4" s="2478"/>
      <c r="X4" s="2478"/>
      <c r="Y4" s="2478"/>
      <c r="Z4" s="2478"/>
      <c r="AA4" s="2478"/>
      <c r="AB4" s="2478"/>
      <c r="AC4" s="2478"/>
      <c r="AD4" s="2478"/>
      <c r="AE4" s="2478"/>
      <c r="AF4" s="2478"/>
      <c r="AG4" s="527"/>
      <c r="AH4" s="2778" t="s">
        <v>1930</v>
      </c>
      <c r="AI4" s="2478"/>
      <c r="AJ4" s="2478"/>
      <c r="AK4" s="2478"/>
      <c r="AL4" s="2478"/>
      <c r="AM4" s="2478"/>
      <c r="AN4" s="2478"/>
      <c r="AO4" s="2478"/>
      <c r="AP4" s="2478"/>
      <c r="AQ4" s="2478"/>
      <c r="AR4" s="2478"/>
      <c r="AS4" s="2478"/>
      <c r="AT4" s="2478"/>
      <c r="AU4" s="2478"/>
      <c r="AV4" s="2478"/>
      <c r="AW4" s="2478"/>
      <c r="AX4" s="2478"/>
      <c r="AY4" s="2478"/>
      <c r="AZ4" s="2478"/>
      <c r="BA4" s="2478"/>
    </row>
    <row r="5" spans="2:56" ht="18" thickTop="1" thickBot="1" x14ac:dyDescent="0.25">
      <c r="B5" s="1784"/>
      <c r="C5" s="3124" t="s">
        <v>659</v>
      </c>
      <c r="D5" s="3103"/>
      <c r="E5" s="3103"/>
      <c r="F5" s="3103"/>
      <c r="G5" s="3103"/>
      <c r="H5" s="3103"/>
      <c r="I5" s="3103"/>
      <c r="J5" s="3103"/>
      <c r="K5" s="3103"/>
      <c r="L5" s="3103"/>
      <c r="M5" s="3103"/>
      <c r="N5" s="3125"/>
      <c r="O5" s="529"/>
      <c r="P5" s="1791"/>
      <c r="Q5" s="3133" t="s">
        <v>1151</v>
      </c>
      <c r="R5" s="3134"/>
      <c r="S5" s="3134"/>
      <c r="T5" s="3135"/>
      <c r="U5" s="3117" t="s">
        <v>1802</v>
      </c>
      <c r="V5" s="3118"/>
      <c r="W5" s="3118"/>
      <c r="X5" s="3118"/>
      <c r="Y5" s="3118"/>
      <c r="Z5" s="3118"/>
      <c r="AA5" s="3118"/>
      <c r="AB5" s="3118"/>
      <c r="AC5" s="3118"/>
      <c r="AD5" s="3118"/>
      <c r="AE5" s="3118"/>
      <c r="AF5" s="3136"/>
      <c r="AG5" s="531"/>
      <c r="AH5" s="1791"/>
      <c r="AI5" s="3117" t="s">
        <v>1803</v>
      </c>
      <c r="AJ5" s="3118"/>
      <c r="AK5" s="3118"/>
      <c r="AL5" s="3118"/>
      <c r="AM5" s="3118"/>
      <c r="AN5" s="3118"/>
      <c r="AO5" s="3118"/>
      <c r="AP5" s="3118"/>
      <c r="AQ5" s="3118"/>
      <c r="AR5" s="3118"/>
      <c r="AS5" s="3118"/>
      <c r="AT5" s="3118"/>
      <c r="AU5" s="3118"/>
      <c r="AV5" s="3118"/>
      <c r="AW5" s="3118"/>
      <c r="AX5" s="3119"/>
      <c r="AY5" s="3053" t="s">
        <v>1152</v>
      </c>
      <c r="AZ5" s="3054"/>
      <c r="BA5" s="3108"/>
      <c r="BC5" s="2511" t="s">
        <v>1163</v>
      </c>
      <c r="BD5" s="2512"/>
    </row>
    <row r="6" spans="2:56" x14ac:dyDescent="0.15">
      <c r="B6" s="532" t="s">
        <v>334</v>
      </c>
      <c r="C6" s="3018" t="s">
        <v>1798</v>
      </c>
      <c r="D6" s="3069"/>
      <c r="E6" s="3069"/>
      <c r="F6" s="3069"/>
      <c r="G6" s="3069"/>
      <c r="H6" s="3069"/>
      <c r="I6" s="3069"/>
      <c r="J6" s="3069"/>
      <c r="K6" s="3126"/>
      <c r="L6" s="3131" t="s">
        <v>1799</v>
      </c>
      <c r="M6" s="3122"/>
      <c r="N6" s="3132"/>
      <c r="O6" s="533"/>
      <c r="P6" s="534" t="s">
        <v>334</v>
      </c>
      <c r="Q6" s="3109" t="s">
        <v>1149</v>
      </c>
      <c r="R6" s="3110"/>
      <c r="S6" s="3110"/>
      <c r="T6" s="3111"/>
      <c r="U6" s="3138" t="s">
        <v>250</v>
      </c>
      <c r="V6" s="3138"/>
      <c r="W6" s="3138"/>
      <c r="X6" s="3139"/>
      <c r="Y6" s="3120" t="s">
        <v>251</v>
      </c>
      <c r="Z6" s="3113"/>
      <c r="AA6" s="3113"/>
      <c r="AB6" s="3114"/>
      <c r="AC6" s="3120" t="s">
        <v>1364</v>
      </c>
      <c r="AD6" s="3113"/>
      <c r="AE6" s="3113"/>
      <c r="AF6" s="3137"/>
      <c r="AG6" s="533"/>
      <c r="AH6" s="534" t="s">
        <v>334</v>
      </c>
      <c r="AI6" s="3120" t="s">
        <v>1365</v>
      </c>
      <c r="AJ6" s="3113"/>
      <c r="AK6" s="3113"/>
      <c r="AL6" s="3114"/>
      <c r="AM6" s="3120" t="s">
        <v>1366</v>
      </c>
      <c r="AN6" s="3113"/>
      <c r="AO6" s="3113"/>
      <c r="AP6" s="3114"/>
      <c r="AQ6" s="3112" t="s">
        <v>662</v>
      </c>
      <c r="AR6" s="3113"/>
      <c r="AS6" s="3113"/>
      <c r="AT6" s="3114"/>
      <c r="AU6" s="3112" t="s">
        <v>1367</v>
      </c>
      <c r="AV6" s="3113"/>
      <c r="AW6" s="3113"/>
      <c r="AX6" s="3114"/>
      <c r="AY6" s="3109"/>
      <c r="AZ6" s="3110"/>
      <c r="BA6" s="3116"/>
    </row>
    <row r="7" spans="2:56" x14ac:dyDescent="0.15">
      <c r="B7" s="528"/>
      <c r="C7" s="1803" t="s">
        <v>1207</v>
      </c>
      <c r="D7" s="3121" t="s">
        <v>1204</v>
      </c>
      <c r="E7" s="3122"/>
      <c r="F7" s="3123"/>
      <c r="G7" s="2368" t="s">
        <v>1209</v>
      </c>
      <c r="H7" s="2333" t="s">
        <v>1207</v>
      </c>
      <c r="I7" s="3129" t="s">
        <v>1801</v>
      </c>
      <c r="J7" s="2375" t="s">
        <v>1209</v>
      </c>
      <c r="K7" s="3127" t="s">
        <v>1800</v>
      </c>
      <c r="L7" s="2334" t="s">
        <v>1207</v>
      </c>
      <c r="M7" s="1803" t="s">
        <v>1363</v>
      </c>
      <c r="N7" s="1785" t="s">
        <v>1362</v>
      </c>
      <c r="O7" s="536"/>
      <c r="P7" s="530"/>
      <c r="Q7" s="537" t="s">
        <v>1368</v>
      </c>
      <c r="R7" s="3106" t="s">
        <v>1150</v>
      </c>
      <c r="S7" s="3107"/>
      <c r="T7" s="452" t="s">
        <v>1369</v>
      </c>
      <c r="U7" s="451" t="s">
        <v>1368</v>
      </c>
      <c r="V7" s="3106" t="s">
        <v>1150</v>
      </c>
      <c r="W7" s="3107"/>
      <c r="X7" s="452" t="s">
        <v>1369</v>
      </c>
      <c r="Y7" s="537" t="s">
        <v>1368</v>
      </c>
      <c r="Z7" s="3106" t="s">
        <v>1150</v>
      </c>
      <c r="AA7" s="3107"/>
      <c r="AB7" s="452" t="s">
        <v>1369</v>
      </c>
      <c r="AC7" s="537" t="s">
        <v>1368</v>
      </c>
      <c r="AD7" s="3106" t="s">
        <v>1150</v>
      </c>
      <c r="AE7" s="3107"/>
      <c r="AF7" s="1794" t="s">
        <v>1369</v>
      </c>
      <c r="AG7" s="538"/>
      <c r="AH7" s="530"/>
      <c r="AI7" s="537" t="s">
        <v>1368</v>
      </c>
      <c r="AJ7" s="3106" t="s">
        <v>1150</v>
      </c>
      <c r="AK7" s="3107"/>
      <c r="AL7" s="452" t="s">
        <v>1369</v>
      </c>
      <c r="AM7" s="410" t="s">
        <v>1368</v>
      </c>
      <c r="AN7" s="3106" t="s">
        <v>1150</v>
      </c>
      <c r="AO7" s="3107"/>
      <c r="AP7" s="452" t="s">
        <v>1369</v>
      </c>
      <c r="AQ7" s="537" t="s">
        <v>1368</v>
      </c>
      <c r="AR7" s="3106" t="s">
        <v>1150</v>
      </c>
      <c r="AS7" s="3107"/>
      <c r="AT7" s="452" t="s">
        <v>1369</v>
      </c>
      <c r="AU7" s="537" t="s">
        <v>1368</v>
      </c>
      <c r="AV7" s="3106" t="s">
        <v>1150</v>
      </c>
      <c r="AW7" s="3107"/>
      <c r="AX7" s="452" t="s">
        <v>1369</v>
      </c>
      <c r="AY7" s="537" t="s">
        <v>1368</v>
      </c>
      <c r="AZ7" s="3106" t="s">
        <v>1150</v>
      </c>
      <c r="BA7" s="3115"/>
    </row>
    <row r="8" spans="2:56" ht="14" thickBot="1" x14ac:dyDescent="0.2">
      <c r="B8" s="528"/>
      <c r="C8" s="1804" t="s">
        <v>1208</v>
      </c>
      <c r="D8" s="1944" t="s">
        <v>1303</v>
      </c>
      <c r="E8" s="1946" t="s">
        <v>1205</v>
      </c>
      <c r="F8" s="1945" t="s">
        <v>1206</v>
      </c>
      <c r="G8" s="535" t="s">
        <v>1210</v>
      </c>
      <c r="H8" s="2374" t="s">
        <v>1208</v>
      </c>
      <c r="I8" s="3130"/>
      <c r="J8" s="2376" t="s">
        <v>1210</v>
      </c>
      <c r="K8" s="3128"/>
      <c r="L8" s="2371" t="s">
        <v>1208</v>
      </c>
      <c r="M8" s="2366" t="s">
        <v>1797</v>
      </c>
      <c r="N8" s="1823" t="s">
        <v>660</v>
      </c>
      <c r="O8" s="539"/>
      <c r="P8" s="2084"/>
      <c r="Q8" s="458" t="s">
        <v>1370</v>
      </c>
      <c r="R8" s="540" t="s">
        <v>1288</v>
      </c>
      <c r="S8" s="541" t="s">
        <v>1238</v>
      </c>
      <c r="T8" s="542" t="s">
        <v>1371</v>
      </c>
      <c r="U8" s="458" t="s">
        <v>1370</v>
      </c>
      <c r="V8" s="540" t="s">
        <v>1288</v>
      </c>
      <c r="W8" s="541" t="s">
        <v>1238</v>
      </c>
      <c r="X8" s="542" t="s">
        <v>1371</v>
      </c>
      <c r="Y8" s="1781" t="s">
        <v>1370</v>
      </c>
      <c r="Z8" s="540" t="s">
        <v>1288</v>
      </c>
      <c r="AA8" s="541" t="s">
        <v>1238</v>
      </c>
      <c r="AB8" s="542" t="s">
        <v>1371</v>
      </c>
      <c r="AC8" s="458" t="s">
        <v>1370</v>
      </c>
      <c r="AD8" s="540" t="s">
        <v>1288</v>
      </c>
      <c r="AE8" s="541" t="s">
        <v>1238</v>
      </c>
      <c r="AF8" s="1795" t="s">
        <v>1371</v>
      </c>
      <c r="AG8" s="502"/>
      <c r="AH8" s="530"/>
      <c r="AI8" s="458" t="s">
        <v>1370</v>
      </c>
      <c r="AJ8" s="540" t="s">
        <v>1288</v>
      </c>
      <c r="AK8" s="541" t="s">
        <v>1238</v>
      </c>
      <c r="AL8" s="542" t="s">
        <v>1371</v>
      </c>
      <c r="AM8" s="1781" t="s">
        <v>1370</v>
      </c>
      <c r="AN8" s="540" t="s">
        <v>1288</v>
      </c>
      <c r="AO8" s="541" t="s">
        <v>1238</v>
      </c>
      <c r="AP8" s="542" t="s">
        <v>1371</v>
      </c>
      <c r="AQ8" s="458" t="s">
        <v>1370</v>
      </c>
      <c r="AR8" s="540" t="s">
        <v>1288</v>
      </c>
      <c r="AS8" s="541" t="s">
        <v>1238</v>
      </c>
      <c r="AT8" s="542" t="s">
        <v>1371</v>
      </c>
      <c r="AU8" s="458" t="s">
        <v>1370</v>
      </c>
      <c r="AV8" s="540" t="s">
        <v>1288</v>
      </c>
      <c r="AW8" s="541" t="s">
        <v>1238</v>
      </c>
      <c r="AX8" s="542" t="s">
        <v>1371</v>
      </c>
      <c r="AY8" s="458" t="s">
        <v>1370</v>
      </c>
      <c r="AZ8" s="540" t="s">
        <v>1288</v>
      </c>
      <c r="BA8" s="1792" t="s">
        <v>1238</v>
      </c>
    </row>
    <row r="9" spans="2:56" ht="15" customHeight="1" x14ac:dyDescent="0.15">
      <c r="B9" s="1309" t="s">
        <v>363</v>
      </c>
      <c r="C9" s="430">
        <v>532</v>
      </c>
      <c r="D9" s="1311">
        <v>4880</v>
      </c>
      <c r="E9" s="430">
        <v>3569</v>
      </c>
      <c r="F9" s="1311">
        <v>1311</v>
      </c>
      <c r="G9" s="461">
        <v>8574400</v>
      </c>
      <c r="H9" s="430">
        <v>32</v>
      </c>
      <c r="I9" s="1311">
        <v>110</v>
      </c>
      <c r="J9" s="461">
        <v>9817</v>
      </c>
      <c r="K9" s="2377">
        <v>8584217</v>
      </c>
      <c r="L9" s="1750">
        <v>70</v>
      </c>
      <c r="M9" s="1826">
        <v>1153</v>
      </c>
      <c r="N9" s="1786">
        <v>408775</v>
      </c>
      <c r="O9" s="543"/>
      <c r="P9" s="1288" t="s">
        <v>363</v>
      </c>
      <c r="Q9" s="1321">
        <v>25348000</v>
      </c>
      <c r="R9" s="1322">
        <v>70200000</v>
      </c>
      <c r="S9" s="1323">
        <v>37870000</v>
      </c>
      <c r="T9" s="1324"/>
      <c r="U9" s="1321">
        <v>19675896</v>
      </c>
      <c r="V9" s="1322">
        <v>45914000</v>
      </c>
      <c r="W9" s="1826">
        <v>36869400</v>
      </c>
      <c r="X9" s="2271"/>
      <c r="Y9" s="1325">
        <v>5476235</v>
      </c>
      <c r="Z9" s="1322">
        <v>13890000</v>
      </c>
      <c r="AA9" s="1323">
        <v>9120000</v>
      </c>
      <c r="AB9" s="1326"/>
      <c r="AC9" s="1325">
        <v>1736577.5</v>
      </c>
      <c r="AD9" s="1322">
        <v>2427800</v>
      </c>
      <c r="AE9" s="1323">
        <v>2050700</v>
      </c>
      <c r="AF9" s="2198"/>
      <c r="AG9" s="263"/>
      <c r="AH9" s="2083" t="s">
        <v>363</v>
      </c>
      <c r="AI9" s="1321">
        <v>11850</v>
      </c>
      <c r="AJ9" s="1322">
        <v>22300</v>
      </c>
      <c r="AK9" s="1323">
        <v>16860</v>
      </c>
      <c r="AL9" s="1326"/>
      <c r="AM9" s="1325">
        <v>82000</v>
      </c>
      <c r="AN9" s="1322">
        <v>176600</v>
      </c>
      <c r="AO9" s="1323">
        <v>137500</v>
      </c>
      <c r="AP9" s="1324"/>
      <c r="AQ9" s="1325">
        <v>36135</v>
      </c>
      <c r="AR9" s="1322">
        <v>102200</v>
      </c>
      <c r="AS9" s="1323">
        <v>77600</v>
      </c>
      <c r="AT9" s="1326"/>
      <c r="AU9" s="1325">
        <v>25590</v>
      </c>
      <c r="AV9" s="1322">
        <v>57300</v>
      </c>
      <c r="AW9" s="1323">
        <v>46000</v>
      </c>
      <c r="AX9" s="1327"/>
      <c r="AY9" s="1345">
        <v>52392283.5</v>
      </c>
      <c r="AZ9" s="430">
        <v>132790200</v>
      </c>
      <c r="BA9" s="1346">
        <v>86188060</v>
      </c>
    </row>
    <row r="10" spans="2:56" ht="15" customHeight="1" x14ac:dyDescent="0.15">
      <c r="B10" s="2269" t="s">
        <v>364</v>
      </c>
      <c r="C10" s="1805">
        <v>85</v>
      </c>
      <c r="D10" s="1302">
        <v>450</v>
      </c>
      <c r="E10" s="1805">
        <v>320</v>
      </c>
      <c r="F10" s="1302">
        <v>130</v>
      </c>
      <c r="G10" s="1315">
        <v>1600000</v>
      </c>
      <c r="H10" s="1302"/>
      <c r="I10" s="1805"/>
      <c r="J10" s="2369"/>
      <c r="K10" s="2378">
        <v>1600000</v>
      </c>
      <c r="L10" s="2182"/>
      <c r="M10" s="1805"/>
      <c r="N10" s="1787"/>
      <c r="O10" s="544"/>
      <c r="P10" s="1335" t="s">
        <v>364</v>
      </c>
      <c r="Q10" s="1336"/>
      <c r="R10" s="1027"/>
      <c r="S10" s="1314"/>
      <c r="T10" s="1337"/>
      <c r="U10" s="1275">
        <v>2800000</v>
      </c>
      <c r="V10" s="1036">
        <v>10000000</v>
      </c>
      <c r="W10" s="1805">
        <v>8000000</v>
      </c>
      <c r="X10" s="2080">
        <v>350</v>
      </c>
      <c r="Y10" s="2272">
        <v>650000</v>
      </c>
      <c r="Z10" s="1036">
        <v>1340000</v>
      </c>
      <c r="AA10" s="1805">
        <v>1000000</v>
      </c>
      <c r="AB10" s="1337">
        <v>650</v>
      </c>
      <c r="AC10" s="1278">
        <v>375000</v>
      </c>
      <c r="AD10" s="1036">
        <v>600000</v>
      </c>
      <c r="AE10" s="1805">
        <v>500000</v>
      </c>
      <c r="AF10" s="1796">
        <v>750</v>
      </c>
      <c r="AG10" s="545"/>
      <c r="AH10" s="1335" t="s">
        <v>364</v>
      </c>
      <c r="AI10" s="1275">
        <v>4000</v>
      </c>
      <c r="AJ10" s="1036">
        <v>10000</v>
      </c>
      <c r="AK10" s="1314">
        <v>7500</v>
      </c>
      <c r="AL10" s="1337">
        <v>533.33333333333337</v>
      </c>
      <c r="AM10" s="1278">
        <v>4500</v>
      </c>
      <c r="AN10" s="1036">
        <v>10000</v>
      </c>
      <c r="AO10" s="1314">
        <v>8500</v>
      </c>
      <c r="AP10" s="1337">
        <v>529.41176470588232</v>
      </c>
      <c r="AQ10" s="1278">
        <v>20250</v>
      </c>
      <c r="AR10" s="1036">
        <v>60000</v>
      </c>
      <c r="AS10" s="1274">
        <v>45000</v>
      </c>
      <c r="AT10" s="1337">
        <v>450</v>
      </c>
      <c r="AU10" s="1278"/>
      <c r="AV10" s="1036"/>
      <c r="AW10" s="1314"/>
      <c r="AX10" s="1337" t="s">
        <v>1598</v>
      </c>
      <c r="AY10" s="1349">
        <v>3853750</v>
      </c>
      <c r="AZ10" s="1036">
        <v>12020000</v>
      </c>
      <c r="BA10" s="1350">
        <v>9561000</v>
      </c>
    </row>
    <row r="11" spans="2:56" ht="15" customHeight="1" x14ac:dyDescent="0.15">
      <c r="B11" s="2269" t="s">
        <v>365</v>
      </c>
      <c r="C11" s="1805">
        <v>46</v>
      </c>
      <c r="D11" s="1302">
        <v>885</v>
      </c>
      <c r="E11" s="1805">
        <v>565</v>
      </c>
      <c r="F11" s="1302">
        <v>320</v>
      </c>
      <c r="G11" s="1315">
        <v>1977500</v>
      </c>
      <c r="H11" s="1302"/>
      <c r="I11" s="1805"/>
      <c r="J11" s="2369"/>
      <c r="K11" s="2378">
        <v>1977500</v>
      </c>
      <c r="L11" s="2182"/>
      <c r="M11" s="1805"/>
      <c r="N11" s="1787"/>
      <c r="O11" s="544"/>
      <c r="P11" s="1335" t="s">
        <v>365</v>
      </c>
      <c r="Q11" s="1336"/>
      <c r="R11" s="1027"/>
      <c r="S11" s="1314"/>
      <c r="T11" s="1337"/>
      <c r="U11" s="2132">
        <v>6050000</v>
      </c>
      <c r="V11" s="1027">
        <v>11500000</v>
      </c>
      <c r="W11" s="1805">
        <v>11000000</v>
      </c>
      <c r="X11" s="2080">
        <v>550</v>
      </c>
      <c r="Y11" s="1338">
        <v>624035</v>
      </c>
      <c r="Z11" s="1027">
        <v>1200000</v>
      </c>
      <c r="AA11" s="1274">
        <v>980000</v>
      </c>
      <c r="AB11" s="1337">
        <v>636.7704081632653</v>
      </c>
      <c r="AC11" s="1338">
        <v>750000</v>
      </c>
      <c r="AD11" s="1027">
        <v>800000</v>
      </c>
      <c r="AE11" s="1339">
        <v>750000</v>
      </c>
      <c r="AF11" s="1796">
        <v>1000</v>
      </c>
      <c r="AG11" s="545"/>
      <c r="AH11" s="1335" t="s">
        <v>365</v>
      </c>
      <c r="AI11" s="1336">
        <v>1750</v>
      </c>
      <c r="AJ11" s="2077">
        <v>2300</v>
      </c>
      <c r="AK11" s="1314">
        <v>1760</v>
      </c>
      <c r="AL11" s="1337">
        <v>994.31818181818176</v>
      </c>
      <c r="AM11" s="1338"/>
      <c r="AN11" s="1027"/>
      <c r="AO11" s="1314"/>
      <c r="AP11" s="1337" t="s">
        <v>1598</v>
      </c>
      <c r="AQ11" s="1338">
        <v>2550</v>
      </c>
      <c r="AR11" s="1027">
        <v>6700</v>
      </c>
      <c r="AS11" s="1274">
        <v>5500</v>
      </c>
      <c r="AT11" s="1337">
        <v>463.63636363636363</v>
      </c>
      <c r="AU11" s="2081">
        <v>5500</v>
      </c>
      <c r="AV11" s="2077">
        <v>10000</v>
      </c>
      <c r="AW11" s="1314">
        <v>8700</v>
      </c>
      <c r="AX11" s="1337">
        <v>632.18390804597698</v>
      </c>
      <c r="AY11" s="1349">
        <v>7433835</v>
      </c>
      <c r="AZ11" s="1036">
        <v>13519000</v>
      </c>
      <c r="BA11" s="1350">
        <v>12745960</v>
      </c>
    </row>
    <row r="12" spans="2:56" ht="15" customHeight="1" x14ac:dyDescent="0.15">
      <c r="B12" s="1313" t="s">
        <v>366</v>
      </c>
      <c r="C12" s="1805">
        <v>65</v>
      </c>
      <c r="D12" s="1302">
        <v>640</v>
      </c>
      <c r="E12" s="1805">
        <v>440</v>
      </c>
      <c r="F12" s="1302">
        <v>200</v>
      </c>
      <c r="G12" s="1315">
        <v>176000</v>
      </c>
      <c r="H12" s="1302">
        <v>20</v>
      </c>
      <c r="I12" s="1805">
        <v>60</v>
      </c>
      <c r="J12" s="2369">
        <v>6780</v>
      </c>
      <c r="K12" s="2378">
        <v>182780</v>
      </c>
      <c r="L12" s="2182"/>
      <c r="M12" s="1805"/>
      <c r="N12" s="1787"/>
      <c r="O12" s="544"/>
      <c r="P12" s="1335" t="s">
        <v>366</v>
      </c>
      <c r="Q12" s="1336"/>
      <c r="R12" s="1027"/>
      <c r="S12" s="1314"/>
      <c r="T12" s="1337"/>
      <c r="U12" s="2132">
        <v>340000</v>
      </c>
      <c r="V12" s="1027">
        <v>750000</v>
      </c>
      <c r="W12" s="1805">
        <v>580000</v>
      </c>
      <c r="X12" s="2080">
        <v>586.20689655172407</v>
      </c>
      <c r="Y12" s="1338"/>
      <c r="Z12" s="1027"/>
      <c r="AA12" s="1274"/>
      <c r="AB12" s="1337" t="s">
        <v>1598</v>
      </c>
      <c r="AC12" s="1338">
        <v>2000</v>
      </c>
      <c r="AD12" s="1027">
        <v>2300</v>
      </c>
      <c r="AE12" s="1314">
        <v>2000</v>
      </c>
      <c r="AF12" s="1796">
        <v>1000</v>
      </c>
      <c r="AG12" s="545"/>
      <c r="AH12" s="1335" t="s">
        <v>366</v>
      </c>
      <c r="AI12" s="1336"/>
      <c r="AJ12" s="2077"/>
      <c r="AK12" s="1314"/>
      <c r="AL12" s="1337" t="s">
        <v>1598</v>
      </c>
      <c r="AM12" s="1338">
        <v>27800</v>
      </c>
      <c r="AN12" s="1027">
        <v>56000</v>
      </c>
      <c r="AO12" s="1314">
        <v>43000</v>
      </c>
      <c r="AP12" s="1337">
        <v>646.51162790697674</v>
      </c>
      <c r="AQ12" s="1338">
        <v>5250</v>
      </c>
      <c r="AR12" s="1027">
        <v>12000</v>
      </c>
      <c r="AS12" s="1274">
        <v>9000</v>
      </c>
      <c r="AT12" s="1337">
        <v>583.33333333333337</v>
      </c>
      <c r="AU12" s="2081">
        <v>3350</v>
      </c>
      <c r="AV12" s="2077">
        <v>10000</v>
      </c>
      <c r="AW12" s="1314">
        <v>6700</v>
      </c>
      <c r="AX12" s="1337">
        <v>500</v>
      </c>
      <c r="AY12" s="1349">
        <v>378400</v>
      </c>
      <c r="AZ12" s="1036">
        <v>830300</v>
      </c>
      <c r="BA12" s="1350">
        <v>640700</v>
      </c>
    </row>
    <row r="13" spans="2:56" ht="15" customHeight="1" x14ac:dyDescent="0.15">
      <c r="B13" s="1313" t="s">
        <v>367</v>
      </c>
      <c r="C13" s="1805">
        <v>28</v>
      </c>
      <c r="D13" s="1302">
        <v>260</v>
      </c>
      <c r="E13" s="1805">
        <v>210</v>
      </c>
      <c r="F13" s="1302">
        <v>50</v>
      </c>
      <c r="G13" s="1315">
        <v>315000</v>
      </c>
      <c r="H13" s="1302"/>
      <c r="I13" s="1805"/>
      <c r="J13" s="2369"/>
      <c r="K13" s="2378">
        <v>315000</v>
      </c>
      <c r="L13" s="2182"/>
      <c r="M13" s="1805"/>
      <c r="N13" s="1787"/>
      <c r="O13" s="544"/>
      <c r="P13" s="1335" t="s">
        <v>367</v>
      </c>
      <c r="Q13" s="1336"/>
      <c r="R13" s="1027"/>
      <c r="S13" s="1314"/>
      <c r="T13" s="1337"/>
      <c r="U13" s="2173">
        <v>635000</v>
      </c>
      <c r="V13" s="1036">
        <v>858000</v>
      </c>
      <c r="W13" s="1805">
        <v>795000</v>
      </c>
      <c r="X13" s="2080">
        <v>798.74213836477998</v>
      </c>
      <c r="Y13" s="1278"/>
      <c r="Z13" s="1036"/>
      <c r="AA13" s="1274"/>
      <c r="AB13" s="1337" t="s">
        <v>1598</v>
      </c>
      <c r="AC13" s="1278">
        <v>42400</v>
      </c>
      <c r="AD13" s="1036">
        <v>72000</v>
      </c>
      <c r="AE13" s="1805">
        <v>53000</v>
      </c>
      <c r="AF13" s="1796">
        <v>800</v>
      </c>
      <c r="AG13" s="545"/>
      <c r="AH13" s="1335" t="s">
        <v>367</v>
      </c>
      <c r="AI13" s="1336"/>
      <c r="AJ13" s="2077"/>
      <c r="AK13" s="1314"/>
      <c r="AL13" s="1337" t="s">
        <v>1598</v>
      </c>
      <c r="AM13" s="1338"/>
      <c r="AN13" s="1027"/>
      <c r="AO13" s="1314"/>
      <c r="AP13" s="1337" t="s">
        <v>1598</v>
      </c>
      <c r="AQ13" s="1338"/>
      <c r="AR13" s="1027"/>
      <c r="AS13" s="1274"/>
      <c r="AT13" s="1337" t="s">
        <v>1598</v>
      </c>
      <c r="AU13" s="2081">
        <v>2990</v>
      </c>
      <c r="AV13" s="2077">
        <v>5700</v>
      </c>
      <c r="AW13" s="1314">
        <v>4600</v>
      </c>
      <c r="AX13" s="1337">
        <v>650</v>
      </c>
      <c r="AY13" s="1349">
        <v>680390</v>
      </c>
      <c r="AZ13" s="1036">
        <v>935700</v>
      </c>
      <c r="BA13" s="1350">
        <v>852600</v>
      </c>
    </row>
    <row r="14" spans="2:56" ht="15" customHeight="1" x14ac:dyDescent="0.15">
      <c r="B14" s="2269" t="s">
        <v>368</v>
      </c>
      <c r="C14" s="1805">
        <v>45</v>
      </c>
      <c r="D14" s="1302">
        <v>825</v>
      </c>
      <c r="E14" s="1805">
        <v>780</v>
      </c>
      <c r="F14" s="1302">
        <v>45</v>
      </c>
      <c r="G14" s="1315">
        <v>741000</v>
      </c>
      <c r="H14" s="1302"/>
      <c r="I14" s="1805"/>
      <c r="J14" s="2369"/>
      <c r="K14" s="2378">
        <v>741000</v>
      </c>
      <c r="L14" s="2182">
        <v>33</v>
      </c>
      <c r="M14" s="1805">
        <v>580</v>
      </c>
      <c r="N14" s="1787">
        <v>220400</v>
      </c>
      <c r="O14" s="544"/>
      <c r="P14" s="1335" t="s">
        <v>368</v>
      </c>
      <c r="Q14" s="1336">
        <v>12740000</v>
      </c>
      <c r="R14" s="1027">
        <v>34500000</v>
      </c>
      <c r="S14" s="1314">
        <v>20200000</v>
      </c>
      <c r="T14" s="1337">
        <v>630.69306930693074</v>
      </c>
      <c r="U14" s="2133">
        <v>840500</v>
      </c>
      <c r="V14" s="468">
        <v>3200000</v>
      </c>
      <c r="W14" s="1805">
        <v>2050000</v>
      </c>
      <c r="X14" s="2080">
        <v>410</v>
      </c>
      <c r="Y14" s="1278">
        <v>1440000</v>
      </c>
      <c r="Z14" s="1036">
        <v>3450000</v>
      </c>
      <c r="AA14" s="1274">
        <v>2300000</v>
      </c>
      <c r="AB14" s="1337">
        <v>626.08695652173913</v>
      </c>
      <c r="AC14" s="1278">
        <v>101500</v>
      </c>
      <c r="AD14" s="1036">
        <v>170000</v>
      </c>
      <c r="AE14" s="1805">
        <v>145000</v>
      </c>
      <c r="AF14" s="1796">
        <v>700</v>
      </c>
      <c r="AG14" s="545"/>
      <c r="AH14" s="1335" t="s">
        <v>368</v>
      </c>
      <c r="AI14" s="1336">
        <v>3100</v>
      </c>
      <c r="AJ14" s="2077">
        <v>3500</v>
      </c>
      <c r="AK14" s="1314">
        <v>3100</v>
      </c>
      <c r="AL14" s="1337">
        <v>1000</v>
      </c>
      <c r="AM14" s="1338"/>
      <c r="AN14" s="1027"/>
      <c r="AO14" s="1314"/>
      <c r="AP14" s="1337" t="s">
        <v>1598</v>
      </c>
      <c r="AQ14" s="1278">
        <v>4635</v>
      </c>
      <c r="AR14" s="1036">
        <v>12500</v>
      </c>
      <c r="AS14" s="1339">
        <v>10300</v>
      </c>
      <c r="AT14" s="1337">
        <v>450</v>
      </c>
      <c r="AU14" s="2081">
        <v>600</v>
      </c>
      <c r="AV14" s="2077">
        <v>1500</v>
      </c>
      <c r="AW14" s="1314">
        <v>1200</v>
      </c>
      <c r="AX14" s="1337">
        <v>500</v>
      </c>
      <c r="AY14" s="1349">
        <v>15130335</v>
      </c>
      <c r="AZ14" s="1036">
        <v>41337500</v>
      </c>
      <c r="BA14" s="1350">
        <v>24709600</v>
      </c>
    </row>
    <row r="15" spans="2:56" ht="15" customHeight="1" x14ac:dyDescent="0.15">
      <c r="B15" s="1313" t="s">
        <v>369</v>
      </c>
      <c r="C15" s="1805">
        <v>10</v>
      </c>
      <c r="D15" s="1302">
        <v>72</v>
      </c>
      <c r="E15" s="1805">
        <v>32</v>
      </c>
      <c r="F15" s="1302">
        <v>40</v>
      </c>
      <c r="G15" s="1315">
        <v>22400</v>
      </c>
      <c r="H15" s="1302"/>
      <c r="I15" s="1805"/>
      <c r="J15" s="2369"/>
      <c r="K15" s="2378">
        <v>22400</v>
      </c>
      <c r="L15" s="2182"/>
      <c r="M15" s="1805"/>
      <c r="N15" s="1787"/>
      <c r="O15" s="544"/>
      <c r="P15" s="1335" t="s">
        <v>369</v>
      </c>
      <c r="Q15" s="1336"/>
      <c r="R15" s="1027"/>
      <c r="S15" s="1314"/>
      <c r="T15" s="1337"/>
      <c r="U15" s="2132">
        <v>125600</v>
      </c>
      <c r="V15" s="1027">
        <v>20000</v>
      </c>
      <c r="W15" s="1805">
        <v>16000</v>
      </c>
      <c r="X15" s="2080">
        <v>7850</v>
      </c>
      <c r="Y15" s="1338"/>
      <c r="Z15" s="1027"/>
      <c r="AA15" s="1274"/>
      <c r="AB15" s="1337" t="s">
        <v>1598</v>
      </c>
      <c r="AC15" s="2081">
        <v>810</v>
      </c>
      <c r="AD15" s="2077">
        <v>2300</v>
      </c>
      <c r="AE15" s="1314">
        <v>1500</v>
      </c>
      <c r="AF15" s="1796">
        <v>540</v>
      </c>
      <c r="AG15" s="545"/>
      <c r="AH15" s="1335" t="s">
        <v>369</v>
      </c>
      <c r="AI15" s="1336"/>
      <c r="AJ15" s="2077"/>
      <c r="AK15" s="1314"/>
      <c r="AL15" s="1337" t="s">
        <v>1598</v>
      </c>
      <c r="AM15" s="1338"/>
      <c r="AN15" s="1027"/>
      <c r="AO15" s="1314"/>
      <c r="AP15" s="1337" t="s">
        <v>1598</v>
      </c>
      <c r="AQ15" s="1338"/>
      <c r="AR15" s="1027"/>
      <c r="AS15" s="1274"/>
      <c r="AT15" s="1337" t="s">
        <v>1598</v>
      </c>
      <c r="AU15" s="2081"/>
      <c r="AV15" s="2077"/>
      <c r="AW15" s="1314"/>
      <c r="AX15" s="1337" t="s">
        <v>1598</v>
      </c>
      <c r="AY15" s="1349">
        <v>126410</v>
      </c>
      <c r="AZ15" s="1036">
        <v>22300</v>
      </c>
      <c r="BA15" s="1350">
        <v>17500</v>
      </c>
    </row>
    <row r="16" spans="2:56" ht="15" customHeight="1" x14ac:dyDescent="0.15">
      <c r="B16" s="1313" t="s">
        <v>370</v>
      </c>
      <c r="C16" s="1805">
        <v>11</v>
      </c>
      <c r="D16" s="1302">
        <v>309</v>
      </c>
      <c r="E16" s="1805">
        <v>254</v>
      </c>
      <c r="F16" s="1302">
        <v>55</v>
      </c>
      <c r="G16" s="1315">
        <v>457200</v>
      </c>
      <c r="H16" s="1302"/>
      <c r="I16" s="1805"/>
      <c r="J16" s="2369"/>
      <c r="K16" s="2378">
        <v>457200</v>
      </c>
      <c r="L16" s="2182">
        <v>2</v>
      </c>
      <c r="M16" s="1805">
        <v>43</v>
      </c>
      <c r="N16" s="1787">
        <v>16125</v>
      </c>
      <c r="O16" s="544"/>
      <c r="P16" s="1335" t="s">
        <v>370</v>
      </c>
      <c r="Q16" s="1336">
        <v>2130000</v>
      </c>
      <c r="R16" s="1027">
        <v>3700000</v>
      </c>
      <c r="S16" s="1314">
        <v>1970000</v>
      </c>
      <c r="T16" s="1276">
        <v>1081.2182741116751</v>
      </c>
      <c r="U16" s="2133">
        <v>720000</v>
      </c>
      <c r="V16" s="468">
        <v>2850000</v>
      </c>
      <c r="W16" s="1805">
        <v>1740000</v>
      </c>
      <c r="X16" s="2080">
        <v>413.79310344827587</v>
      </c>
      <c r="Y16" s="1338">
        <v>1008000</v>
      </c>
      <c r="Z16" s="1027">
        <v>3100000</v>
      </c>
      <c r="AA16" s="1274">
        <v>2000000</v>
      </c>
      <c r="AB16" s="1337">
        <v>504</v>
      </c>
      <c r="AC16" s="2081">
        <v>99000</v>
      </c>
      <c r="AD16" s="2077">
        <v>135000</v>
      </c>
      <c r="AE16" s="1314">
        <v>120000</v>
      </c>
      <c r="AF16" s="1796">
        <v>825</v>
      </c>
      <c r="AG16" s="545"/>
      <c r="AH16" s="1335" t="s">
        <v>370</v>
      </c>
      <c r="AI16" s="1336"/>
      <c r="AJ16" s="2077"/>
      <c r="AK16" s="1314"/>
      <c r="AL16" s="1337" t="s">
        <v>1598</v>
      </c>
      <c r="AM16" s="1338"/>
      <c r="AN16" s="1027"/>
      <c r="AO16" s="1314"/>
      <c r="AP16" s="1337" t="s">
        <v>1598</v>
      </c>
      <c r="AQ16" s="1338"/>
      <c r="AR16" s="1027"/>
      <c r="AS16" s="1274"/>
      <c r="AT16" s="1337" t="s">
        <v>1598</v>
      </c>
      <c r="AU16" s="2081"/>
      <c r="AV16" s="2077"/>
      <c r="AW16" s="1314"/>
      <c r="AX16" s="1337" t="s">
        <v>1598</v>
      </c>
      <c r="AY16" s="1349">
        <v>3957000</v>
      </c>
      <c r="AZ16" s="1036">
        <v>9785000</v>
      </c>
      <c r="BA16" s="1350">
        <v>5830000</v>
      </c>
    </row>
    <row r="17" spans="2:53" ht="15" customHeight="1" x14ac:dyDescent="0.15">
      <c r="B17" s="1313" t="s">
        <v>371</v>
      </c>
      <c r="C17" s="1805">
        <v>10</v>
      </c>
      <c r="D17" s="1302">
        <v>57</v>
      </c>
      <c r="E17" s="1805">
        <v>44</v>
      </c>
      <c r="F17" s="1302">
        <v>13</v>
      </c>
      <c r="G17" s="1315">
        <v>19800</v>
      </c>
      <c r="H17" s="1302"/>
      <c r="I17" s="1805"/>
      <c r="J17" s="2369"/>
      <c r="K17" s="2378">
        <v>19800</v>
      </c>
      <c r="L17" s="2182"/>
      <c r="M17" s="1805"/>
      <c r="N17" s="1787"/>
      <c r="O17" s="544"/>
      <c r="P17" s="1335" t="s">
        <v>371</v>
      </c>
      <c r="Q17" s="1336"/>
      <c r="R17" s="1027"/>
      <c r="S17" s="1314"/>
      <c r="T17" s="1337"/>
      <c r="U17" s="2132">
        <v>620500</v>
      </c>
      <c r="V17" s="1027">
        <v>380000</v>
      </c>
      <c r="W17" s="1805">
        <v>276000</v>
      </c>
      <c r="X17" s="2080">
        <v>2248.1884057971015</v>
      </c>
      <c r="Y17" s="1338">
        <v>620000</v>
      </c>
      <c r="Z17" s="1027">
        <v>1800000</v>
      </c>
      <c r="AA17" s="1274">
        <v>970000</v>
      </c>
      <c r="AB17" s="1337">
        <v>639.17525773195871</v>
      </c>
      <c r="AC17" s="2081">
        <v>5900</v>
      </c>
      <c r="AD17" s="2077">
        <v>7200</v>
      </c>
      <c r="AE17" s="1314">
        <v>5900</v>
      </c>
      <c r="AF17" s="1796">
        <v>1000</v>
      </c>
      <c r="AG17" s="545"/>
      <c r="AH17" s="1335" t="s">
        <v>371</v>
      </c>
      <c r="AI17" s="1336"/>
      <c r="AJ17" s="2077"/>
      <c r="AK17" s="1314"/>
      <c r="AL17" s="1337" t="s">
        <v>1598</v>
      </c>
      <c r="AM17" s="1338">
        <v>8700</v>
      </c>
      <c r="AN17" s="1027">
        <v>25000</v>
      </c>
      <c r="AO17" s="1314">
        <v>18000</v>
      </c>
      <c r="AP17" s="1337">
        <v>483.33333333333331</v>
      </c>
      <c r="AQ17" s="1338"/>
      <c r="AR17" s="1027"/>
      <c r="AS17" s="1274"/>
      <c r="AT17" s="1337" t="s">
        <v>1598</v>
      </c>
      <c r="AU17" s="2081"/>
      <c r="AV17" s="2077"/>
      <c r="AW17" s="1314"/>
      <c r="AX17" s="1337" t="s">
        <v>1598</v>
      </c>
      <c r="AY17" s="1349">
        <v>1255100</v>
      </c>
      <c r="AZ17" s="1036">
        <v>2212200</v>
      </c>
      <c r="BA17" s="1350">
        <v>1269900</v>
      </c>
    </row>
    <row r="18" spans="2:53" ht="15" customHeight="1" x14ac:dyDescent="0.15">
      <c r="B18" s="2269" t="s">
        <v>1372</v>
      </c>
      <c r="C18" s="1805">
        <v>88</v>
      </c>
      <c r="D18" s="1302">
        <v>560</v>
      </c>
      <c r="E18" s="1805">
        <v>310</v>
      </c>
      <c r="F18" s="1302">
        <v>250</v>
      </c>
      <c r="G18" s="1315">
        <v>682000</v>
      </c>
      <c r="H18" s="1302">
        <v>12</v>
      </c>
      <c r="I18" s="1805">
        <v>50</v>
      </c>
      <c r="J18" s="2369">
        <v>3037</v>
      </c>
      <c r="K18" s="2378">
        <v>685037</v>
      </c>
      <c r="L18" s="2182"/>
      <c r="M18" s="1805"/>
      <c r="N18" s="1787"/>
      <c r="O18" s="544"/>
      <c r="P18" s="1335" t="s">
        <v>949</v>
      </c>
      <c r="Q18" s="1336"/>
      <c r="R18" s="1027"/>
      <c r="S18" s="1314"/>
      <c r="T18" s="1337"/>
      <c r="U18" s="2132">
        <v>1840000</v>
      </c>
      <c r="V18" s="1027">
        <v>4760000</v>
      </c>
      <c r="W18" s="1805">
        <v>3100000</v>
      </c>
      <c r="X18" s="2080">
        <v>593.54838709677415</v>
      </c>
      <c r="Y18" s="1338"/>
      <c r="Z18" s="1027"/>
      <c r="AA18" s="1274"/>
      <c r="AB18" s="1337" t="s">
        <v>1598</v>
      </c>
      <c r="AC18" s="2081">
        <v>120000</v>
      </c>
      <c r="AD18" s="2077">
        <v>250000</v>
      </c>
      <c r="AE18" s="1314">
        <v>200000</v>
      </c>
      <c r="AF18" s="1796">
        <v>600</v>
      </c>
      <c r="AG18" s="545"/>
      <c r="AH18" s="1335" t="s">
        <v>1373</v>
      </c>
      <c r="AI18" s="1336"/>
      <c r="AJ18" s="2077"/>
      <c r="AK18" s="1314"/>
      <c r="AL18" s="1337" t="s">
        <v>1598</v>
      </c>
      <c r="AM18" s="1338"/>
      <c r="AN18" s="1027"/>
      <c r="AO18" s="1314"/>
      <c r="AP18" s="1337" t="s">
        <v>1598</v>
      </c>
      <c r="AQ18" s="1278"/>
      <c r="AR18" s="1036"/>
      <c r="AS18" s="1339"/>
      <c r="AT18" s="1337" t="s">
        <v>1598</v>
      </c>
      <c r="AU18" s="1278"/>
      <c r="AV18" s="1036"/>
      <c r="AW18" s="1339"/>
      <c r="AX18" s="1337" t="s">
        <v>1598</v>
      </c>
      <c r="AY18" s="1349">
        <v>1960000</v>
      </c>
      <c r="AZ18" s="1036">
        <v>5010000</v>
      </c>
      <c r="BA18" s="1350">
        <v>3300000</v>
      </c>
    </row>
    <row r="19" spans="2:53" ht="15" customHeight="1" x14ac:dyDescent="0.15">
      <c r="B19" s="2269" t="s">
        <v>373</v>
      </c>
      <c r="C19" s="1805">
        <v>60</v>
      </c>
      <c r="D19" s="1302">
        <v>423</v>
      </c>
      <c r="E19" s="1805">
        <v>267</v>
      </c>
      <c r="F19" s="1302">
        <v>156</v>
      </c>
      <c r="G19" s="1315">
        <v>667500</v>
      </c>
      <c r="H19" s="1302"/>
      <c r="I19" s="1805"/>
      <c r="J19" s="2369"/>
      <c r="K19" s="2378">
        <v>667500</v>
      </c>
      <c r="L19" s="2182"/>
      <c r="M19" s="1805"/>
      <c r="N19" s="1787"/>
      <c r="O19" s="544"/>
      <c r="P19" s="1335" t="s">
        <v>373</v>
      </c>
      <c r="Q19" s="1336"/>
      <c r="R19" s="1027"/>
      <c r="S19" s="1340"/>
      <c r="T19" s="1337"/>
      <c r="U19" s="2132">
        <v>742500</v>
      </c>
      <c r="V19" s="2232">
        <v>2300000</v>
      </c>
      <c r="W19" s="1805">
        <v>1650000</v>
      </c>
      <c r="X19" s="2080">
        <v>450</v>
      </c>
      <c r="Y19" s="1338"/>
      <c r="Z19" s="1027"/>
      <c r="AA19" s="1274"/>
      <c r="AB19" s="1337" t="s">
        <v>1598</v>
      </c>
      <c r="AC19" s="2081">
        <v>200000</v>
      </c>
      <c r="AD19" s="2077">
        <v>300000</v>
      </c>
      <c r="AE19" s="1805">
        <v>200000</v>
      </c>
      <c r="AF19" s="1796">
        <v>1000</v>
      </c>
      <c r="AG19" s="545"/>
      <c r="AH19" s="1335" t="s">
        <v>373</v>
      </c>
      <c r="AI19" s="1336"/>
      <c r="AJ19" s="2077"/>
      <c r="AK19" s="1314"/>
      <c r="AL19" s="1337" t="s">
        <v>1598</v>
      </c>
      <c r="AM19" s="1338"/>
      <c r="AN19" s="1027"/>
      <c r="AO19" s="1340"/>
      <c r="AP19" s="1337" t="s">
        <v>1598</v>
      </c>
      <c r="AQ19" s="1278"/>
      <c r="AR19" s="1036"/>
      <c r="AS19" s="1339"/>
      <c r="AT19" s="1337" t="s">
        <v>1598</v>
      </c>
      <c r="AU19" s="1278"/>
      <c r="AV19" s="1036"/>
      <c r="AW19" s="1339"/>
      <c r="AX19" s="1337" t="s">
        <v>1598</v>
      </c>
      <c r="AY19" s="1349">
        <v>942500</v>
      </c>
      <c r="AZ19" s="1036">
        <v>2600000</v>
      </c>
      <c r="BA19" s="1350">
        <v>1850000</v>
      </c>
    </row>
    <row r="20" spans="2:53" ht="15" customHeight="1" x14ac:dyDescent="0.15">
      <c r="B20" s="1313" t="s">
        <v>374</v>
      </c>
      <c r="C20" s="1805">
        <v>5</v>
      </c>
      <c r="D20" s="1302">
        <v>39</v>
      </c>
      <c r="E20" s="1805">
        <v>24</v>
      </c>
      <c r="F20" s="1302">
        <v>15</v>
      </c>
      <c r="G20" s="1315">
        <v>12000</v>
      </c>
      <c r="H20" s="1302"/>
      <c r="I20" s="1805"/>
      <c r="J20" s="2369"/>
      <c r="K20" s="2378">
        <v>12000</v>
      </c>
      <c r="L20" s="2182"/>
      <c r="M20" s="1805"/>
      <c r="N20" s="1787"/>
      <c r="O20" s="544"/>
      <c r="P20" s="1335" t="s">
        <v>374</v>
      </c>
      <c r="Q20" s="1336"/>
      <c r="R20" s="1027"/>
      <c r="S20" s="1314"/>
      <c r="T20" s="1337"/>
      <c r="U20" s="1336">
        <v>0</v>
      </c>
      <c r="V20" s="1027"/>
      <c r="W20" s="1805"/>
      <c r="X20" s="2080"/>
      <c r="Y20" s="1338"/>
      <c r="Z20" s="1027"/>
      <c r="AA20" s="1274"/>
      <c r="AB20" s="1337" t="s">
        <v>1598</v>
      </c>
      <c r="AC20" s="2081"/>
      <c r="AD20" s="2077"/>
      <c r="AE20" s="1314"/>
      <c r="AF20" s="1796" t="s">
        <v>1598</v>
      </c>
      <c r="AG20" s="545"/>
      <c r="AH20" s="1335" t="s">
        <v>374</v>
      </c>
      <c r="AI20" s="1336">
        <v>3000</v>
      </c>
      <c r="AJ20" s="2077">
        <v>6500</v>
      </c>
      <c r="AK20" s="1314">
        <v>4500</v>
      </c>
      <c r="AL20" s="1337">
        <v>666.66666666666663</v>
      </c>
      <c r="AM20" s="1338">
        <v>27000</v>
      </c>
      <c r="AN20" s="1027">
        <v>60000</v>
      </c>
      <c r="AO20" s="1314">
        <v>45000</v>
      </c>
      <c r="AP20" s="1337">
        <v>600</v>
      </c>
      <c r="AQ20" s="1338"/>
      <c r="AR20" s="1027"/>
      <c r="AS20" s="1274"/>
      <c r="AT20" s="1337" t="s">
        <v>1598</v>
      </c>
      <c r="AU20" s="2081"/>
      <c r="AV20" s="2077"/>
      <c r="AW20" s="1314"/>
      <c r="AX20" s="1337" t="s">
        <v>1598</v>
      </c>
      <c r="AY20" s="1349">
        <v>30000</v>
      </c>
      <c r="AZ20" s="1036">
        <v>66500</v>
      </c>
      <c r="BA20" s="1350">
        <v>49500</v>
      </c>
    </row>
    <row r="21" spans="2:53" ht="15" customHeight="1" x14ac:dyDescent="0.15">
      <c r="B21" s="1313" t="s">
        <v>950</v>
      </c>
      <c r="C21" s="1805">
        <v>15</v>
      </c>
      <c r="D21" s="1302">
        <v>73</v>
      </c>
      <c r="E21" s="1805">
        <v>68</v>
      </c>
      <c r="F21" s="1302">
        <v>5</v>
      </c>
      <c r="G21" s="1315">
        <v>34000</v>
      </c>
      <c r="H21" s="1302"/>
      <c r="I21" s="1805"/>
      <c r="J21" s="2369"/>
      <c r="K21" s="2378">
        <v>34000</v>
      </c>
      <c r="L21" s="2182"/>
      <c r="M21" s="1805"/>
      <c r="N21" s="1787"/>
      <c r="O21" s="544"/>
      <c r="P21" s="1335" t="s">
        <v>950</v>
      </c>
      <c r="Q21" s="1336"/>
      <c r="R21" s="1027"/>
      <c r="S21" s="1314"/>
      <c r="T21" s="1337"/>
      <c r="U21" s="1336">
        <v>710500</v>
      </c>
      <c r="V21" s="1027">
        <v>30000</v>
      </c>
      <c r="W21" s="1805">
        <v>28000</v>
      </c>
      <c r="X21" s="2080">
        <v>25375</v>
      </c>
      <c r="Y21" s="1338"/>
      <c r="Z21" s="1027"/>
      <c r="AA21" s="1274"/>
      <c r="AB21" s="1337" t="s">
        <v>1598</v>
      </c>
      <c r="AC21" s="2081">
        <v>5500</v>
      </c>
      <c r="AD21" s="2077">
        <v>8000</v>
      </c>
      <c r="AE21" s="1314">
        <v>5500</v>
      </c>
      <c r="AF21" s="1796">
        <v>1000</v>
      </c>
      <c r="AG21" s="545"/>
      <c r="AH21" s="1335" t="s">
        <v>950</v>
      </c>
      <c r="AI21" s="1336"/>
      <c r="AJ21" s="2077"/>
      <c r="AK21" s="1314"/>
      <c r="AL21" s="1337" t="s">
        <v>1598</v>
      </c>
      <c r="AM21" s="1338"/>
      <c r="AN21" s="1027"/>
      <c r="AO21" s="1314"/>
      <c r="AP21" s="1337" t="s">
        <v>1598</v>
      </c>
      <c r="AQ21" s="1338"/>
      <c r="AR21" s="1027"/>
      <c r="AS21" s="1274"/>
      <c r="AT21" s="1337" t="s">
        <v>1598</v>
      </c>
      <c r="AU21" s="2081">
        <v>1200</v>
      </c>
      <c r="AV21" s="2077">
        <v>2100</v>
      </c>
      <c r="AW21" s="1314">
        <v>1800</v>
      </c>
      <c r="AX21" s="1337">
        <v>666.66666666666663</v>
      </c>
      <c r="AY21" s="1349">
        <v>717200</v>
      </c>
      <c r="AZ21" s="1036">
        <v>40100</v>
      </c>
      <c r="BA21" s="1350">
        <v>35300</v>
      </c>
    </row>
    <row r="22" spans="2:53" ht="15" customHeight="1" x14ac:dyDescent="0.15">
      <c r="B22" s="1313" t="s">
        <v>376</v>
      </c>
      <c r="C22" s="1805">
        <v>14</v>
      </c>
      <c r="D22" s="1302">
        <v>55</v>
      </c>
      <c r="E22" s="1805">
        <v>40</v>
      </c>
      <c r="F22" s="1302">
        <v>15</v>
      </c>
      <c r="G22" s="1315">
        <v>10000</v>
      </c>
      <c r="H22" s="1302"/>
      <c r="I22" s="1805"/>
      <c r="J22" s="2369"/>
      <c r="K22" s="2378">
        <v>10000</v>
      </c>
      <c r="L22" s="2182"/>
      <c r="M22" s="1805"/>
      <c r="N22" s="1787"/>
      <c r="O22" s="544"/>
      <c r="P22" s="1335" t="s">
        <v>376</v>
      </c>
      <c r="Q22" s="1336"/>
      <c r="R22" s="1027"/>
      <c r="S22" s="1314"/>
      <c r="T22" s="1337"/>
      <c r="U22" s="1336">
        <v>8296</v>
      </c>
      <c r="V22" s="1027">
        <v>16000</v>
      </c>
      <c r="W22" s="1805">
        <v>24400</v>
      </c>
      <c r="X22" s="2080">
        <v>340</v>
      </c>
      <c r="Y22" s="1338"/>
      <c r="Z22" s="1027"/>
      <c r="AA22" s="1274"/>
      <c r="AB22" s="1337" t="s">
        <v>1598</v>
      </c>
      <c r="AC22" s="1338">
        <v>560</v>
      </c>
      <c r="AD22" s="1027">
        <v>1000</v>
      </c>
      <c r="AE22" s="1314">
        <v>800</v>
      </c>
      <c r="AF22" s="1796">
        <v>700</v>
      </c>
      <c r="AG22" s="545"/>
      <c r="AH22" s="1335" t="s">
        <v>376</v>
      </c>
      <c r="AI22" s="1336"/>
      <c r="AJ22" s="2077"/>
      <c r="AK22" s="1314"/>
      <c r="AL22" s="1337" t="s">
        <v>1598</v>
      </c>
      <c r="AM22" s="1338">
        <v>14000</v>
      </c>
      <c r="AN22" s="1027">
        <v>25600</v>
      </c>
      <c r="AO22" s="1314">
        <v>23000</v>
      </c>
      <c r="AP22" s="1337">
        <v>608.69565217391312</v>
      </c>
      <c r="AQ22" s="1338"/>
      <c r="AR22" s="1027"/>
      <c r="AS22" s="1274"/>
      <c r="AT22" s="1337" t="s">
        <v>1598</v>
      </c>
      <c r="AU22" s="2081"/>
      <c r="AV22" s="2077"/>
      <c r="AW22" s="1314"/>
      <c r="AX22" s="1337" t="s">
        <v>1598</v>
      </c>
      <c r="AY22" s="1349">
        <v>22856</v>
      </c>
      <c r="AZ22" s="1036">
        <v>42600</v>
      </c>
      <c r="BA22" s="1350">
        <v>48200</v>
      </c>
    </row>
    <row r="23" spans="2:53" ht="15" customHeight="1" x14ac:dyDescent="0.15">
      <c r="B23" s="1313" t="s">
        <v>377</v>
      </c>
      <c r="C23" s="1805">
        <v>8</v>
      </c>
      <c r="D23" s="1302">
        <v>121</v>
      </c>
      <c r="E23" s="1805">
        <v>115</v>
      </c>
      <c r="F23" s="1302">
        <v>6</v>
      </c>
      <c r="G23" s="1315">
        <v>1610000</v>
      </c>
      <c r="H23" s="1302"/>
      <c r="I23" s="1805"/>
      <c r="J23" s="2369"/>
      <c r="K23" s="2378">
        <v>1610000</v>
      </c>
      <c r="L23" s="2182"/>
      <c r="M23" s="1805"/>
      <c r="N23" s="1787"/>
      <c r="O23" s="544"/>
      <c r="P23" s="1335" t="s">
        <v>377</v>
      </c>
      <c r="Q23" s="1336"/>
      <c r="R23" s="1027"/>
      <c r="S23" s="1340"/>
      <c r="T23" s="1337"/>
      <c r="U23" s="1336">
        <v>3865000</v>
      </c>
      <c r="V23" s="1027">
        <v>7450000</v>
      </c>
      <c r="W23" s="1805">
        <v>6350000</v>
      </c>
      <c r="X23" s="2080">
        <v>608.66141732283461</v>
      </c>
      <c r="Y23" s="1338">
        <v>1134200</v>
      </c>
      <c r="Z23" s="1027">
        <v>3000000</v>
      </c>
      <c r="AA23" s="1274">
        <v>1870000</v>
      </c>
      <c r="AB23" s="1337">
        <v>606.52406417112309</v>
      </c>
      <c r="AC23" s="1338">
        <v>33907.5</v>
      </c>
      <c r="AD23" s="1027">
        <v>80000</v>
      </c>
      <c r="AE23" s="1314">
        <v>67000</v>
      </c>
      <c r="AF23" s="1796">
        <v>506.08208955223876</v>
      </c>
      <c r="AG23" s="545"/>
      <c r="AH23" s="1335" t="s">
        <v>377</v>
      </c>
      <c r="AI23" s="1336"/>
      <c r="AJ23" s="2077"/>
      <c r="AK23" s="1314"/>
      <c r="AL23" s="1337" t="s">
        <v>1598</v>
      </c>
      <c r="AM23" s="1338"/>
      <c r="AN23" s="1027"/>
      <c r="AO23" s="1340"/>
      <c r="AP23" s="1337" t="s">
        <v>1598</v>
      </c>
      <c r="AQ23" s="1338">
        <v>3450</v>
      </c>
      <c r="AR23" s="1027">
        <v>11000</v>
      </c>
      <c r="AS23" s="1274">
        <v>7800</v>
      </c>
      <c r="AT23" s="1337">
        <v>442.30769230769226</v>
      </c>
      <c r="AU23" s="2081">
        <v>11950</v>
      </c>
      <c r="AV23" s="2077">
        <v>28000</v>
      </c>
      <c r="AW23" s="1314">
        <v>23000</v>
      </c>
      <c r="AX23" s="1337">
        <v>519.56521739130437</v>
      </c>
      <c r="AY23" s="1349">
        <v>5048507.5</v>
      </c>
      <c r="AZ23" s="1036">
        <v>10569000</v>
      </c>
      <c r="BA23" s="1350">
        <v>8317800</v>
      </c>
    </row>
    <row r="24" spans="2:53" ht="15" customHeight="1" x14ac:dyDescent="0.15">
      <c r="B24" s="1313" t="s">
        <v>1374</v>
      </c>
      <c r="C24" s="1805">
        <v>42</v>
      </c>
      <c r="D24" s="1302">
        <v>111</v>
      </c>
      <c r="E24" s="1805">
        <v>100</v>
      </c>
      <c r="F24" s="1302">
        <v>11</v>
      </c>
      <c r="G24" s="1315">
        <v>250000</v>
      </c>
      <c r="H24" s="1302"/>
      <c r="I24" s="1805"/>
      <c r="J24" s="2369"/>
      <c r="K24" s="2378">
        <v>250000</v>
      </c>
      <c r="L24" s="2182">
        <v>35</v>
      </c>
      <c r="M24" s="1805">
        <v>530</v>
      </c>
      <c r="N24" s="1787">
        <v>172250</v>
      </c>
      <c r="O24" s="544"/>
      <c r="P24" s="1335" t="s">
        <v>1375</v>
      </c>
      <c r="Q24" s="1336">
        <v>10478000</v>
      </c>
      <c r="R24" s="1027">
        <v>32000000</v>
      </c>
      <c r="S24" s="1314">
        <v>15700000</v>
      </c>
      <c r="T24" s="1337">
        <v>667.38853503184714</v>
      </c>
      <c r="U24" s="404">
        <v>378000</v>
      </c>
      <c r="V24" s="468">
        <v>1800000</v>
      </c>
      <c r="W24" s="468">
        <v>1260000</v>
      </c>
      <c r="X24" s="2080">
        <v>300</v>
      </c>
      <c r="Y24" s="1338"/>
      <c r="Z24" s="1027"/>
      <c r="AA24" s="1274"/>
      <c r="AB24" s="1337" t="s">
        <v>1598</v>
      </c>
      <c r="AC24" s="1338"/>
      <c r="AD24" s="1027"/>
      <c r="AE24" s="1339"/>
      <c r="AF24" s="1796" t="s">
        <v>1598</v>
      </c>
      <c r="AG24" s="545"/>
      <c r="AH24" s="1335" t="s">
        <v>1375</v>
      </c>
      <c r="AI24" s="1336"/>
      <c r="AJ24" s="2077"/>
      <c r="AK24" s="1314"/>
      <c r="AL24" s="1337" t="s">
        <v>1598</v>
      </c>
      <c r="AM24" s="1338"/>
      <c r="AN24" s="1027"/>
      <c r="AO24" s="1314"/>
      <c r="AP24" s="1337" t="s">
        <v>1598</v>
      </c>
      <c r="AQ24" s="1338"/>
      <c r="AR24" s="1027"/>
      <c r="AS24" s="1274"/>
      <c r="AT24" s="1337" t="s">
        <v>1598</v>
      </c>
      <c r="AU24" s="1338"/>
      <c r="AV24" s="1027"/>
      <c r="AW24" s="1339"/>
      <c r="AX24" s="1337" t="s">
        <v>1598</v>
      </c>
      <c r="AY24" s="1349">
        <v>10856000</v>
      </c>
      <c r="AZ24" s="1036">
        <v>33800000</v>
      </c>
      <c r="BA24" s="1350">
        <v>16960000</v>
      </c>
    </row>
    <row r="25" spans="2:53" ht="15" customHeight="1" x14ac:dyDescent="0.15">
      <c r="B25" s="1316" t="s">
        <v>379</v>
      </c>
      <c r="C25" s="1342">
        <v>149</v>
      </c>
      <c r="D25" s="1320">
        <v>579</v>
      </c>
      <c r="E25" s="1342">
        <v>487</v>
      </c>
      <c r="F25" s="1320">
        <v>92</v>
      </c>
      <c r="G25" s="1319">
        <v>219595</v>
      </c>
      <c r="H25" s="1342">
        <v>2</v>
      </c>
      <c r="I25" s="1320">
        <v>13</v>
      </c>
      <c r="J25" s="1319">
        <v>404</v>
      </c>
      <c r="K25" s="2379">
        <v>219999</v>
      </c>
      <c r="L25" s="1053">
        <v>0</v>
      </c>
      <c r="M25" s="1320">
        <v>0</v>
      </c>
      <c r="N25" s="1788">
        <v>0</v>
      </c>
      <c r="O25" s="546"/>
      <c r="P25" s="1341" t="s">
        <v>379</v>
      </c>
      <c r="Q25" s="1303">
        <v>0</v>
      </c>
      <c r="R25" s="1342">
        <v>0</v>
      </c>
      <c r="S25" s="1317">
        <v>0</v>
      </c>
      <c r="T25" s="1343"/>
      <c r="U25" s="1303">
        <v>624500</v>
      </c>
      <c r="V25" s="1342">
        <v>711000</v>
      </c>
      <c r="W25" s="1342">
        <v>547000</v>
      </c>
      <c r="X25" s="1537"/>
      <c r="Y25" s="1053">
        <v>0</v>
      </c>
      <c r="Z25" s="1342">
        <v>0</v>
      </c>
      <c r="AA25" s="1317">
        <v>0</v>
      </c>
      <c r="AB25" s="1343"/>
      <c r="AC25" s="1053">
        <v>52040</v>
      </c>
      <c r="AD25" s="1342">
        <v>85000</v>
      </c>
      <c r="AE25" s="1317">
        <v>72850</v>
      </c>
      <c r="AF25" s="1797"/>
      <c r="AG25" s="547"/>
      <c r="AH25" s="1341" t="s">
        <v>379</v>
      </c>
      <c r="AI25" s="1303">
        <v>34000</v>
      </c>
      <c r="AJ25" s="1342">
        <v>45000</v>
      </c>
      <c r="AK25" s="1317">
        <v>38000</v>
      </c>
      <c r="AL25" s="1343"/>
      <c r="AM25" s="1053">
        <v>13450</v>
      </c>
      <c r="AN25" s="1342">
        <v>31500</v>
      </c>
      <c r="AO25" s="1317">
        <v>26900</v>
      </c>
      <c r="AP25" s="1343"/>
      <c r="AQ25" s="1053">
        <v>0</v>
      </c>
      <c r="AR25" s="1342">
        <v>0</v>
      </c>
      <c r="AS25" s="1317">
        <v>0</v>
      </c>
      <c r="AT25" s="1343"/>
      <c r="AU25" s="1053">
        <v>1125</v>
      </c>
      <c r="AV25" s="1342">
        <v>2000</v>
      </c>
      <c r="AW25" s="1317">
        <v>1500</v>
      </c>
      <c r="AX25" s="1343"/>
      <c r="AY25" s="1318">
        <v>725115</v>
      </c>
      <c r="AZ25" s="1342">
        <v>874500</v>
      </c>
      <c r="BA25" s="1351">
        <v>686250</v>
      </c>
    </row>
    <row r="26" spans="2:53" ht="15" customHeight="1" x14ac:dyDescent="0.15">
      <c r="B26" s="1313" t="s">
        <v>1241</v>
      </c>
      <c r="C26" s="1805">
        <v>25</v>
      </c>
      <c r="D26" s="1302">
        <v>140</v>
      </c>
      <c r="E26" s="1805">
        <v>100</v>
      </c>
      <c r="F26" s="1302">
        <v>40</v>
      </c>
      <c r="G26" s="1315">
        <v>100000</v>
      </c>
      <c r="H26" s="1302">
        <v>1</v>
      </c>
      <c r="I26" s="1805">
        <v>3</v>
      </c>
      <c r="J26" s="2369">
        <v>54</v>
      </c>
      <c r="K26" s="2378">
        <v>100054</v>
      </c>
      <c r="L26" s="2182"/>
      <c r="M26" s="1805"/>
      <c r="N26" s="1787"/>
      <c r="O26" s="544"/>
      <c r="P26" s="1335" t="s">
        <v>1241</v>
      </c>
      <c r="Q26" s="1336"/>
      <c r="R26" s="1027"/>
      <c r="S26" s="1314"/>
      <c r="T26" s="1337"/>
      <c r="U26" s="1336">
        <v>225000</v>
      </c>
      <c r="V26" s="1036">
        <v>450000</v>
      </c>
      <c r="W26" s="1805">
        <v>325000</v>
      </c>
      <c r="X26" s="2080">
        <v>692.30769230769226</v>
      </c>
      <c r="Y26" s="1338"/>
      <c r="Z26" s="1027"/>
      <c r="AA26" s="1274"/>
      <c r="AB26" s="1337" t="s">
        <v>1598</v>
      </c>
      <c r="AC26" s="2081">
        <v>36000</v>
      </c>
      <c r="AD26" s="2077">
        <v>55000</v>
      </c>
      <c r="AE26" s="1314">
        <v>48000</v>
      </c>
      <c r="AF26" s="1796">
        <v>750</v>
      </c>
      <c r="AG26" s="545"/>
      <c r="AH26" s="1335" t="s">
        <v>1241</v>
      </c>
      <c r="AI26" s="1336">
        <v>34000</v>
      </c>
      <c r="AJ26" s="2077">
        <v>45000</v>
      </c>
      <c r="AK26" s="1314">
        <v>38000</v>
      </c>
      <c r="AL26" s="1337">
        <v>894.73684210526312</v>
      </c>
      <c r="AM26" s="1338"/>
      <c r="AN26" s="1027"/>
      <c r="AO26" s="1314"/>
      <c r="AP26" s="1337" t="s">
        <v>1598</v>
      </c>
      <c r="AQ26" s="1338"/>
      <c r="AR26" s="1027"/>
      <c r="AS26" s="1274"/>
      <c r="AT26" s="1337" t="s">
        <v>1598</v>
      </c>
      <c r="AU26" s="2081"/>
      <c r="AV26" s="2077"/>
      <c r="AW26" s="1314"/>
      <c r="AX26" s="1337" t="s">
        <v>1598</v>
      </c>
      <c r="AY26" s="1349">
        <v>295000</v>
      </c>
      <c r="AZ26" s="1036">
        <v>550000</v>
      </c>
      <c r="BA26" s="1350">
        <v>411000</v>
      </c>
    </row>
    <row r="27" spans="2:53" ht="15" customHeight="1" x14ac:dyDescent="0.15">
      <c r="B27" s="1313" t="s">
        <v>381</v>
      </c>
      <c r="C27" s="1805">
        <v>55</v>
      </c>
      <c r="D27" s="1302">
        <v>99</v>
      </c>
      <c r="E27" s="1805">
        <v>87</v>
      </c>
      <c r="F27" s="1302">
        <v>12</v>
      </c>
      <c r="G27" s="1315">
        <v>10875</v>
      </c>
      <c r="H27" s="1302"/>
      <c r="I27" s="1805"/>
      <c r="J27" s="2369"/>
      <c r="K27" s="2378">
        <v>10875</v>
      </c>
      <c r="L27" s="2182"/>
      <c r="M27" s="1805"/>
      <c r="N27" s="1787"/>
      <c r="O27" s="544"/>
      <c r="P27" s="1335" t="s">
        <v>381</v>
      </c>
      <c r="Q27" s="1336"/>
      <c r="R27" s="1027"/>
      <c r="S27" s="1314"/>
      <c r="T27" s="1337"/>
      <c r="U27" s="1275">
        <v>230000</v>
      </c>
      <c r="V27" s="1036">
        <v>85000</v>
      </c>
      <c r="W27" s="1805">
        <v>75000</v>
      </c>
      <c r="X27" s="2080">
        <v>3066.666666666667</v>
      </c>
      <c r="Y27" s="1278"/>
      <c r="Z27" s="1036"/>
      <c r="AA27" s="1805"/>
      <c r="AB27" s="1337" t="s">
        <v>1598</v>
      </c>
      <c r="AC27" s="1278">
        <v>5330</v>
      </c>
      <c r="AD27" s="1036">
        <v>10000</v>
      </c>
      <c r="AE27" s="1805">
        <v>8200</v>
      </c>
      <c r="AF27" s="1796">
        <v>650</v>
      </c>
      <c r="AG27" s="545"/>
      <c r="AH27" s="1335" t="s">
        <v>381</v>
      </c>
      <c r="AI27" s="1275"/>
      <c r="AJ27" s="1036"/>
      <c r="AK27" s="1339"/>
      <c r="AL27" s="1337" t="s">
        <v>1598</v>
      </c>
      <c r="AM27" s="1278">
        <v>12800</v>
      </c>
      <c r="AN27" s="1036">
        <v>30000</v>
      </c>
      <c r="AO27" s="1314">
        <v>25600</v>
      </c>
      <c r="AP27" s="1337">
        <v>500</v>
      </c>
      <c r="AQ27" s="1278"/>
      <c r="AR27" s="1036"/>
      <c r="AS27" s="1274"/>
      <c r="AT27" s="1337" t="s">
        <v>1598</v>
      </c>
      <c r="AU27" s="1278"/>
      <c r="AV27" s="1036"/>
      <c r="AW27" s="1339"/>
      <c r="AX27" s="1337" t="s">
        <v>1598</v>
      </c>
      <c r="AY27" s="1349">
        <v>248130</v>
      </c>
      <c r="AZ27" s="1036">
        <v>125000</v>
      </c>
      <c r="BA27" s="1350">
        <v>108800</v>
      </c>
    </row>
    <row r="28" spans="2:53" ht="15" customHeight="1" x14ac:dyDescent="0.15">
      <c r="B28" s="1313" t="s">
        <v>382</v>
      </c>
      <c r="C28" s="1805">
        <v>12</v>
      </c>
      <c r="D28" s="1302">
        <v>12</v>
      </c>
      <c r="E28" s="1805">
        <v>12</v>
      </c>
      <c r="F28" s="1302" t="s">
        <v>1598</v>
      </c>
      <c r="G28" s="1315">
        <v>12000</v>
      </c>
      <c r="H28" s="1302"/>
      <c r="I28" s="1805"/>
      <c r="J28" s="2369"/>
      <c r="K28" s="2378">
        <v>12000</v>
      </c>
      <c r="L28" s="2182"/>
      <c r="M28" s="1805"/>
      <c r="N28" s="1787"/>
      <c r="O28" s="544"/>
      <c r="P28" s="1335" t="s">
        <v>382</v>
      </c>
      <c r="Q28" s="1336"/>
      <c r="R28" s="1027"/>
      <c r="S28" s="1314"/>
      <c r="T28" s="1337"/>
      <c r="U28" s="1336">
        <v>5200</v>
      </c>
      <c r="V28" s="1027">
        <v>16000</v>
      </c>
      <c r="W28" s="1805">
        <v>13000</v>
      </c>
      <c r="X28" s="2080">
        <v>400</v>
      </c>
      <c r="Y28" s="1338"/>
      <c r="Z28" s="1027"/>
      <c r="AA28" s="1274"/>
      <c r="AB28" s="1337" t="s">
        <v>1598</v>
      </c>
      <c r="AC28" s="2081">
        <v>2310</v>
      </c>
      <c r="AD28" s="2077">
        <v>5000</v>
      </c>
      <c r="AE28" s="1314">
        <v>3850</v>
      </c>
      <c r="AF28" s="1796">
        <v>600</v>
      </c>
      <c r="AG28" s="545"/>
      <c r="AH28" s="1335" t="s">
        <v>382</v>
      </c>
      <c r="AI28" s="1336"/>
      <c r="AJ28" s="2077"/>
      <c r="AK28" s="1314"/>
      <c r="AL28" s="1337" t="s">
        <v>1598</v>
      </c>
      <c r="AM28" s="1338">
        <v>650</v>
      </c>
      <c r="AN28" s="1027">
        <v>1500</v>
      </c>
      <c r="AO28" s="1314">
        <v>1300</v>
      </c>
      <c r="AP28" s="1337">
        <v>500</v>
      </c>
      <c r="AQ28" s="1338"/>
      <c r="AR28" s="1027"/>
      <c r="AS28" s="1274"/>
      <c r="AT28" s="1337" t="s">
        <v>1598</v>
      </c>
      <c r="AU28" s="2081"/>
      <c r="AV28" s="2077"/>
      <c r="AW28" s="1314"/>
      <c r="AX28" s="1337" t="s">
        <v>1598</v>
      </c>
      <c r="AY28" s="1349">
        <v>8160</v>
      </c>
      <c r="AZ28" s="1036">
        <v>22500</v>
      </c>
      <c r="BA28" s="1350">
        <v>18150</v>
      </c>
    </row>
    <row r="29" spans="2:53" ht="15" customHeight="1" x14ac:dyDescent="0.15">
      <c r="B29" s="1313" t="s">
        <v>383</v>
      </c>
      <c r="C29" s="1805">
        <v>40</v>
      </c>
      <c r="D29" s="1302">
        <v>280</v>
      </c>
      <c r="E29" s="1805">
        <v>240</v>
      </c>
      <c r="F29" s="1302">
        <v>40</v>
      </c>
      <c r="G29" s="1315">
        <v>48720</v>
      </c>
      <c r="H29" s="1302">
        <v>1</v>
      </c>
      <c r="I29" s="1805">
        <v>10</v>
      </c>
      <c r="J29" s="2369">
        <v>350</v>
      </c>
      <c r="K29" s="2378">
        <v>49070</v>
      </c>
      <c r="L29" s="2182"/>
      <c r="M29" s="1805"/>
      <c r="N29" s="1787"/>
      <c r="O29" s="544"/>
      <c r="P29" s="1335" t="s">
        <v>383</v>
      </c>
      <c r="Q29" s="1336"/>
      <c r="R29" s="1027"/>
      <c r="S29" s="1314"/>
      <c r="T29" s="1337"/>
      <c r="U29" s="1275">
        <v>124300</v>
      </c>
      <c r="V29" s="1036">
        <v>60000</v>
      </c>
      <c r="W29" s="1805">
        <v>54000</v>
      </c>
      <c r="X29" s="2080">
        <v>2301.8518518518517</v>
      </c>
      <c r="Y29" s="1278"/>
      <c r="Z29" s="1036"/>
      <c r="AA29" s="1805"/>
      <c r="AB29" s="1337" t="s">
        <v>1598</v>
      </c>
      <c r="AC29" s="1278">
        <v>6000</v>
      </c>
      <c r="AD29" s="1036">
        <v>10000</v>
      </c>
      <c r="AE29" s="1805">
        <v>8000</v>
      </c>
      <c r="AF29" s="1796">
        <v>750</v>
      </c>
      <c r="AG29" s="545"/>
      <c r="AH29" s="1335" t="s">
        <v>383</v>
      </c>
      <c r="AI29" s="1275"/>
      <c r="AJ29" s="1036"/>
      <c r="AK29" s="1339"/>
      <c r="AL29" s="1337" t="s">
        <v>1598</v>
      </c>
      <c r="AM29" s="1278"/>
      <c r="AN29" s="1036"/>
      <c r="AO29" s="1314"/>
      <c r="AP29" s="1337" t="s">
        <v>1598</v>
      </c>
      <c r="AQ29" s="1278"/>
      <c r="AR29" s="1036"/>
      <c r="AS29" s="1274"/>
      <c r="AT29" s="1337" t="s">
        <v>1598</v>
      </c>
      <c r="AU29" s="1278">
        <v>1125</v>
      </c>
      <c r="AV29" s="1036">
        <v>2000</v>
      </c>
      <c r="AW29" s="1339">
        <v>1500</v>
      </c>
      <c r="AX29" s="1337">
        <v>750</v>
      </c>
      <c r="AY29" s="1349">
        <v>131425</v>
      </c>
      <c r="AZ29" s="1036">
        <v>72000</v>
      </c>
      <c r="BA29" s="1350">
        <v>63500</v>
      </c>
    </row>
    <row r="30" spans="2:53" ht="15" customHeight="1" x14ac:dyDescent="0.15">
      <c r="B30" s="1313" t="s">
        <v>384</v>
      </c>
      <c r="C30" s="1805">
        <v>17</v>
      </c>
      <c r="D30" s="1302">
        <v>48</v>
      </c>
      <c r="E30" s="1805">
        <v>48</v>
      </c>
      <c r="F30" s="1302" t="s">
        <v>1598</v>
      </c>
      <c r="G30" s="1315">
        <v>48000</v>
      </c>
      <c r="H30" s="1302"/>
      <c r="I30" s="1805"/>
      <c r="J30" s="2369"/>
      <c r="K30" s="2378">
        <v>48000</v>
      </c>
      <c r="L30" s="2182"/>
      <c r="M30" s="1805"/>
      <c r="N30" s="1787"/>
      <c r="O30" s="544"/>
      <c r="P30" s="1335" t="s">
        <v>384</v>
      </c>
      <c r="Q30" s="1336"/>
      <c r="R30" s="1027"/>
      <c r="S30" s="1314"/>
      <c r="T30" s="1337"/>
      <c r="U30" s="1336">
        <v>40000</v>
      </c>
      <c r="V30" s="1027">
        <v>100000</v>
      </c>
      <c r="W30" s="1805">
        <v>80000</v>
      </c>
      <c r="X30" s="2080">
        <v>500</v>
      </c>
      <c r="Y30" s="1338"/>
      <c r="Z30" s="1027"/>
      <c r="AA30" s="1805"/>
      <c r="AB30" s="1337" t="s">
        <v>1598</v>
      </c>
      <c r="AC30" s="2081">
        <v>2400</v>
      </c>
      <c r="AD30" s="2077">
        <v>5000</v>
      </c>
      <c r="AE30" s="1314">
        <v>4800</v>
      </c>
      <c r="AF30" s="1796">
        <v>500</v>
      </c>
      <c r="AG30" s="545"/>
      <c r="AH30" s="1335" t="s">
        <v>384</v>
      </c>
      <c r="AI30" s="1336"/>
      <c r="AJ30" s="2077"/>
      <c r="AK30" s="1314"/>
      <c r="AL30" s="1337" t="s">
        <v>1598</v>
      </c>
      <c r="AM30" s="1338"/>
      <c r="AN30" s="1027"/>
      <c r="AO30" s="1314"/>
      <c r="AP30" s="1337" t="s">
        <v>1598</v>
      </c>
      <c r="AQ30" s="1338"/>
      <c r="AR30" s="1027"/>
      <c r="AS30" s="1274"/>
      <c r="AT30" s="1337" t="s">
        <v>1598</v>
      </c>
      <c r="AU30" s="2081"/>
      <c r="AV30" s="2077"/>
      <c r="AW30" s="1314"/>
      <c r="AX30" s="1337" t="s">
        <v>1598</v>
      </c>
      <c r="AY30" s="1349">
        <v>42400</v>
      </c>
      <c r="AZ30" s="1036">
        <v>105000</v>
      </c>
      <c r="BA30" s="1350">
        <v>84800</v>
      </c>
    </row>
    <row r="31" spans="2:53" ht="15" customHeight="1" x14ac:dyDescent="0.15">
      <c r="B31" s="1316" t="s">
        <v>385</v>
      </c>
      <c r="C31" s="1342">
        <v>255</v>
      </c>
      <c r="D31" s="1320">
        <v>1731</v>
      </c>
      <c r="E31" s="1342">
        <v>1150</v>
      </c>
      <c r="F31" s="1320">
        <v>574</v>
      </c>
      <c r="G31" s="1319">
        <v>2424500</v>
      </c>
      <c r="H31" s="1342">
        <v>1</v>
      </c>
      <c r="I31" s="1320">
        <v>3</v>
      </c>
      <c r="J31" s="1319">
        <v>30</v>
      </c>
      <c r="K31" s="2379">
        <v>2424530</v>
      </c>
      <c r="L31" s="1053">
        <v>0</v>
      </c>
      <c r="M31" s="1320">
        <v>0</v>
      </c>
      <c r="N31" s="1788">
        <v>0</v>
      </c>
      <c r="O31" s="546"/>
      <c r="P31" s="1341" t="s">
        <v>385</v>
      </c>
      <c r="Q31" s="1303">
        <v>0</v>
      </c>
      <c r="R31" s="1342">
        <v>0</v>
      </c>
      <c r="S31" s="1317">
        <v>0</v>
      </c>
      <c r="T31" s="1344"/>
      <c r="U31" s="1303">
        <v>7286490</v>
      </c>
      <c r="V31" s="1342">
        <v>11730000</v>
      </c>
      <c r="W31" s="1342">
        <v>10548100</v>
      </c>
      <c r="X31" s="1537"/>
      <c r="Y31" s="1053">
        <v>434880</v>
      </c>
      <c r="Z31" s="1342">
        <v>1408000</v>
      </c>
      <c r="AA31" s="1317">
        <v>1059700</v>
      </c>
      <c r="AB31" s="1344"/>
      <c r="AC31" s="1053">
        <v>665250</v>
      </c>
      <c r="AD31" s="1342">
        <v>907400</v>
      </c>
      <c r="AE31" s="1317">
        <v>765350</v>
      </c>
      <c r="AF31" s="1798"/>
      <c r="AG31" s="547"/>
      <c r="AH31" s="1341" t="s">
        <v>385</v>
      </c>
      <c r="AI31" s="1303">
        <v>481450</v>
      </c>
      <c r="AJ31" s="1342">
        <v>537400</v>
      </c>
      <c r="AK31" s="1317">
        <v>481970</v>
      </c>
      <c r="AL31" s="1344"/>
      <c r="AM31" s="1053">
        <v>299975</v>
      </c>
      <c r="AN31" s="1342">
        <v>814200</v>
      </c>
      <c r="AO31" s="1317">
        <v>741300</v>
      </c>
      <c r="AP31" s="1344"/>
      <c r="AQ31" s="1053">
        <v>364204</v>
      </c>
      <c r="AR31" s="1342">
        <v>910200</v>
      </c>
      <c r="AS31" s="1317">
        <v>728600</v>
      </c>
      <c r="AT31" s="1344"/>
      <c r="AU31" s="1053">
        <v>466952</v>
      </c>
      <c r="AV31" s="1342">
        <v>654270</v>
      </c>
      <c r="AW31" s="1317">
        <v>583690</v>
      </c>
      <c r="AX31" s="1344"/>
      <c r="AY31" s="1318">
        <v>9999201</v>
      </c>
      <c r="AZ31" s="1342">
        <v>16961470</v>
      </c>
      <c r="BA31" s="1351">
        <v>14908710</v>
      </c>
    </row>
    <row r="32" spans="2:53" ht="15" customHeight="1" x14ac:dyDescent="0.15">
      <c r="B32" s="2269" t="s">
        <v>386</v>
      </c>
      <c r="C32" s="1805">
        <v>95</v>
      </c>
      <c r="D32" s="1302">
        <v>827</v>
      </c>
      <c r="E32" s="1805">
        <v>570</v>
      </c>
      <c r="F32" s="1302">
        <v>250</v>
      </c>
      <c r="G32" s="1315">
        <v>1036000</v>
      </c>
      <c r="H32" s="1302"/>
      <c r="I32" s="1805"/>
      <c r="J32" s="2369"/>
      <c r="K32" s="2378">
        <v>1036000</v>
      </c>
      <c r="L32" s="2182"/>
      <c r="M32" s="1805"/>
      <c r="N32" s="1787"/>
      <c r="O32" s="548"/>
      <c r="P32" s="1335" t="s">
        <v>386</v>
      </c>
      <c r="Q32" s="1336"/>
      <c r="R32" s="1027"/>
      <c r="S32" s="1314"/>
      <c r="T32" s="1337"/>
      <c r="U32" s="2132">
        <v>4800000</v>
      </c>
      <c r="V32" s="1027">
        <v>6950000</v>
      </c>
      <c r="W32" s="1805">
        <v>6870000</v>
      </c>
      <c r="X32" s="2080">
        <v>698.68995633187774</v>
      </c>
      <c r="Y32" s="1338">
        <v>156000</v>
      </c>
      <c r="Z32" s="1027">
        <v>500000</v>
      </c>
      <c r="AA32" s="1274">
        <v>390000</v>
      </c>
      <c r="AB32" s="1337">
        <v>400</v>
      </c>
      <c r="AC32" s="1338">
        <v>550000</v>
      </c>
      <c r="AD32" s="1027">
        <v>640000</v>
      </c>
      <c r="AE32" s="2468">
        <v>550000</v>
      </c>
      <c r="AF32" s="1796">
        <v>1000</v>
      </c>
      <c r="AG32" s="545"/>
      <c r="AH32" s="1335" t="s">
        <v>386</v>
      </c>
      <c r="AI32" s="1336">
        <v>480000</v>
      </c>
      <c r="AJ32" s="2077">
        <v>535000</v>
      </c>
      <c r="AK32" s="1314">
        <v>480000</v>
      </c>
      <c r="AL32" s="1337">
        <v>1000</v>
      </c>
      <c r="AM32" s="1338">
        <v>284000</v>
      </c>
      <c r="AN32" s="1027">
        <v>780000</v>
      </c>
      <c r="AO32" s="1314">
        <v>710000</v>
      </c>
      <c r="AP32" s="1337">
        <v>400</v>
      </c>
      <c r="AQ32" s="1338">
        <v>275000</v>
      </c>
      <c r="AR32" s="1027">
        <v>676000</v>
      </c>
      <c r="AS32" s="1274">
        <v>550000</v>
      </c>
      <c r="AT32" s="1337">
        <v>500</v>
      </c>
      <c r="AU32" s="2081">
        <v>464000</v>
      </c>
      <c r="AV32" s="2077">
        <v>650000</v>
      </c>
      <c r="AW32" s="1314">
        <v>580000</v>
      </c>
      <c r="AX32" s="1337">
        <v>800</v>
      </c>
      <c r="AY32" s="1349">
        <v>7009000</v>
      </c>
      <c r="AZ32" s="1036">
        <v>10731000</v>
      </c>
      <c r="BA32" s="1350">
        <v>10130000</v>
      </c>
    </row>
    <row r="33" spans="2:53" ht="15" customHeight="1" x14ac:dyDescent="0.15">
      <c r="B33" s="1313" t="s">
        <v>387</v>
      </c>
      <c r="C33" s="1805">
        <v>9</v>
      </c>
      <c r="D33" s="1302">
        <v>52</v>
      </c>
      <c r="E33" s="1805">
        <v>45</v>
      </c>
      <c r="F33" s="1302">
        <v>7</v>
      </c>
      <c r="G33" s="1315">
        <v>27000</v>
      </c>
      <c r="H33" s="1302"/>
      <c r="I33" s="1805"/>
      <c r="J33" s="2369"/>
      <c r="K33" s="2378">
        <v>27000</v>
      </c>
      <c r="L33" s="2182"/>
      <c r="M33" s="1805"/>
      <c r="N33" s="1787"/>
      <c r="O33" s="544"/>
      <c r="P33" s="1335" t="s">
        <v>387</v>
      </c>
      <c r="Q33" s="1336"/>
      <c r="R33" s="1027"/>
      <c r="S33" s="1314"/>
      <c r="T33" s="1337"/>
      <c r="U33" s="1336">
        <v>205375</v>
      </c>
      <c r="V33" s="1027">
        <v>18000</v>
      </c>
      <c r="W33" s="1805">
        <v>12500</v>
      </c>
      <c r="X33" s="2080">
        <v>16430</v>
      </c>
      <c r="Y33" s="1338"/>
      <c r="Z33" s="1027"/>
      <c r="AA33" s="1274"/>
      <c r="AB33" s="1337" t="s">
        <v>1598</v>
      </c>
      <c r="AC33" s="1338">
        <v>2500</v>
      </c>
      <c r="AD33" s="1027">
        <v>3500</v>
      </c>
      <c r="AE33" s="2468">
        <v>2500</v>
      </c>
      <c r="AF33" s="1796">
        <v>1000</v>
      </c>
      <c r="AG33" s="545"/>
      <c r="AH33" s="1335" t="s">
        <v>387</v>
      </c>
      <c r="AI33" s="1336"/>
      <c r="AJ33" s="2077"/>
      <c r="AK33" s="1314"/>
      <c r="AL33" s="1337" t="s">
        <v>1598</v>
      </c>
      <c r="AM33" s="1338"/>
      <c r="AN33" s="1027"/>
      <c r="AO33" s="1314"/>
      <c r="AP33" s="1337" t="s">
        <v>1598</v>
      </c>
      <c r="AQ33" s="1338"/>
      <c r="AR33" s="1027"/>
      <c r="AS33" s="1274"/>
      <c r="AT33" s="1337" t="s">
        <v>1598</v>
      </c>
      <c r="AU33" s="2081"/>
      <c r="AV33" s="2077"/>
      <c r="AW33" s="1314"/>
      <c r="AX33" s="1337" t="s">
        <v>1598</v>
      </c>
      <c r="AY33" s="1349">
        <v>207875</v>
      </c>
      <c r="AZ33" s="1036">
        <v>21500</v>
      </c>
      <c r="BA33" s="1350">
        <v>15000</v>
      </c>
    </row>
    <row r="34" spans="2:53" ht="15" customHeight="1" x14ac:dyDescent="0.15">
      <c r="B34" s="1313" t="s">
        <v>388</v>
      </c>
      <c r="C34" s="1805">
        <v>4</v>
      </c>
      <c r="D34" s="1302">
        <v>12</v>
      </c>
      <c r="E34" s="1805">
        <v>11</v>
      </c>
      <c r="F34" s="1302">
        <v>1</v>
      </c>
      <c r="G34" s="1315">
        <v>55000</v>
      </c>
      <c r="H34" s="1302">
        <v>1</v>
      </c>
      <c r="I34" s="1805">
        <v>3</v>
      </c>
      <c r="J34" s="2369">
        <v>30</v>
      </c>
      <c r="K34" s="2378">
        <v>55030</v>
      </c>
      <c r="L34" s="2182"/>
      <c r="M34" s="1805"/>
      <c r="N34" s="1787"/>
      <c r="O34" s="544"/>
      <c r="P34" s="1335" t="s">
        <v>388</v>
      </c>
      <c r="Q34" s="1336"/>
      <c r="R34" s="1027"/>
      <c r="S34" s="1314"/>
      <c r="T34" s="1337"/>
      <c r="U34" s="1336">
        <v>55000</v>
      </c>
      <c r="V34" s="1027">
        <v>170000</v>
      </c>
      <c r="W34" s="1805">
        <v>110000</v>
      </c>
      <c r="X34" s="2080">
        <v>500</v>
      </c>
      <c r="Y34" s="1338">
        <v>55000</v>
      </c>
      <c r="Z34" s="1027">
        <v>175000</v>
      </c>
      <c r="AA34" s="1274">
        <v>110000</v>
      </c>
      <c r="AB34" s="1337">
        <v>500</v>
      </c>
      <c r="AC34" s="1338"/>
      <c r="AD34" s="1027"/>
      <c r="AE34" s="2468"/>
      <c r="AF34" s="1796" t="s">
        <v>1598</v>
      </c>
      <c r="AG34" s="545"/>
      <c r="AH34" s="1335" t="s">
        <v>388</v>
      </c>
      <c r="AI34" s="1336"/>
      <c r="AJ34" s="2077"/>
      <c r="AK34" s="1314"/>
      <c r="AL34" s="1337" t="s">
        <v>1598</v>
      </c>
      <c r="AM34" s="1338"/>
      <c r="AN34" s="1027"/>
      <c r="AO34" s="1314"/>
      <c r="AP34" s="1337" t="s">
        <v>1598</v>
      </c>
      <c r="AQ34" s="1338"/>
      <c r="AR34" s="1027"/>
      <c r="AS34" s="1274"/>
      <c r="AT34" s="1337" t="s">
        <v>1598</v>
      </c>
      <c r="AU34" s="2081"/>
      <c r="AV34" s="2077"/>
      <c r="AW34" s="1314"/>
      <c r="AX34" s="1337" t="s">
        <v>1598</v>
      </c>
      <c r="AY34" s="1349">
        <v>110000</v>
      </c>
      <c r="AZ34" s="1036">
        <v>345000</v>
      </c>
      <c r="BA34" s="1350">
        <v>220000</v>
      </c>
    </row>
    <row r="35" spans="2:53" ht="15" customHeight="1" x14ac:dyDescent="0.15">
      <c r="B35" s="2269" t="s">
        <v>389</v>
      </c>
      <c r="C35" s="1805">
        <v>65</v>
      </c>
      <c r="D35" s="1302">
        <v>440</v>
      </c>
      <c r="E35" s="1805">
        <v>250</v>
      </c>
      <c r="F35" s="1302">
        <v>190</v>
      </c>
      <c r="G35" s="1315">
        <v>980000</v>
      </c>
      <c r="H35" s="1302"/>
      <c r="I35" s="1805"/>
      <c r="J35" s="2369"/>
      <c r="K35" s="2378">
        <v>980000</v>
      </c>
      <c r="L35" s="2182"/>
      <c r="M35" s="1805"/>
      <c r="N35" s="1787"/>
      <c r="O35" s="544"/>
      <c r="P35" s="1335" t="s">
        <v>389</v>
      </c>
      <c r="Q35" s="1336"/>
      <c r="R35" s="1027"/>
      <c r="S35" s="1314"/>
      <c r="T35" s="1337"/>
      <c r="U35" s="1336">
        <v>1664640</v>
      </c>
      <c r="V35" s="1027">
        <v>4160000</v>
      </c>
      <c r="W35" s="1805">
        <v>3161600</v>
      </c>
      <c r="X35" s="2080">
        <v>526.51821862348186</v>
      </c>
      <c r="Y35" s="1338">
        <v>218880</v>
      </c>
      <c r="Z35" s="1027">
        <v>720000</v>
      </c>
      <c r="AA35" s="1274">
        <v>547200</v>
      </c>
      <c r="AB35" s="1337">
        <v>400</v>
      </c>
      <c r="AC35" s="1338"/>
      <c r="AD35" s="1027"/>
      <c r="AE35" s="2468"/>
      <c r="AF35" s="1796" t="s">
        <v>1598</v>
      </c>
      <c r="AG35" s="545"/>
      <c r="AH35" s="1335" t="s">
        <v>389</v>
      </c>
      <c r="AI35" s="1336"/>
      <c r="AJ35" s="2077"/>
      <c r="AK35" s="1314"/>
      <c r="AL35" s="1337" t="s">
        <v>1598</v>
      </c>
      <c r="AM35" s="1338"/>
      <c r="AN35" s="1027"/>
      <c r="AO35" s="1314"/>
      <c r="AP35" s="1337" t="s">
        <v>1598</v>
      </c>
      <c r="AQ35" s="1338">
        <v>87400</v>
      </c>
      <c r="AR35" s="1027">
        <v>230000</v>
      </c>
      <c r="AS35" s="1274">
        <v>174800</v>
      </c>
      <c r="AT35" s="1337">
        <v>500</v>
      </c>
      <c r="AU35" s="2081"/>
      <c r="AV35" s="2077"/>
      <c r="AW35" s="1314"/>
      <c r="AX35" s="1337" t="s">
        <v>1598</v>
      </c>
      <c r="AY35" s="1349">
        <v>1970920</v>
      </c>
      <c r="AZ35" s="1036">
        <v>5110000</v>
      </c>
      <c r="BA35" s="1350">
        <v>3883600</v>
      </c>
    </row>
    <row r="36" spans="2:53" ht="15" customHeight="1" x14ac:dyDescent="0.15">
      <c r="B36" s="1313" t="s">
        <v>390</v>
      </c>
      <c r="C36" s="1805">
        <v>12</v>
      </c>
      <c r="D36" s="1302">
        <v>184</v>
      </c>
      <c r="E36" s="1805">
        <v>104</v>
      </c>
      <c r="F36" s="1302">
        <v>80</v>
      </c>
      <c r="G36" s="1315">
        <v>208000</v>
      </c>
      <c r="H36" s="1302"/>
      <c r="I36" s="1805"/>
      <c r="J36" s="2369"/>
      <c r="K36" s="2378">
        <v>208000</v>
      </c>
      <c r="L36" s="2182"/>
      <c r="M36" s="1805"/>
      <c r="N36" s="1787"/>
      <c r="O36" s="544"/>
      <c r="P36" s="1335" t="s">
        <v>390</v>
      </c>
      <c r="Q36" s="1336"/>
      <c r="R36" s="1027"/>
      <c r="S36" s="1314"/>
      <c r="T36" s="1337"/>
      <c r="U36" s="1336">
        <v>190475</v>
      </c>
      <c r="V36" s="1027">
        <v>250000</v>
      </c>
      <c r="W36" s="1805">
        <v>235000</v>
      </c>
      <c r="X36" s="2080">
        <v>810.531914893617</v>
      </c>
      <c r="Y36" s="1338"/>
      <c r="Z36" s="1027"/>
      <c r="AA36" s="1274"/>
      <c r="AB36" s="1337" t="s">
        <v>1598</v>
      </c>
      <c r="AC36" s="1338">
        <v>101000</v>
      </c>
      <c r="AD36" s="1027">
        <v>250000</v>
      </c>
      <c r="AE36" s="2468">
        <v>200000</v>
      </c>
      <c r="AF36" s="1796">
        <v>505</v>
      </c>
      <c r="AG36" s="545"/>
      <c r="AH36" s="1335" t="s">
        <v>390</v>
      </c>
      <c r="AI36" s="1336">
        <v>480</v>
      </c>
      <c r="AJ36" s="2077">
        <v>1400</v>
      </c>
      <c r="AK36" s="1314">
        <v>1000</v>
      </c>
      <c r="AL36" s="1337">
        <v>480</v>
      </c>
      <c r="AM36" s="1338">
        <v>5500</v>
      </c>
      <c r="AN36" s="1027">
        <v>12000</v>
      </c>
      <c r="AO36" s="1314">
        <v>11000</v>
      </c>
      <c r="AP36" s="1337">
        <v>500</v>
      </c>
      <c r="AQ36" s="1338">
        <v>304</v>
      </c>
      <c r="AR36" s="1027">
        <v>1000</v>
      </c>
      <c r="AS36" s="1274">
        <v>800</v>
      </c>
      <c r="AT36" s="1337">
        <v>380</v>
      </c>
      <c r="AU36" s="2081"/>
      <c r="AV36" s="2077"/>
      <c r="AW36" s="1314"/>
      <c r="AX36" s="1337" t="s">
        <v>1598</v>
      </c>
      <c r="AY36" s="1349">
        <v>297759</v>
      </c>
      <c r="AZ36" s="1036">
        <v>514400</v>
      </c>
      <c r="BA36" s="1350">
        <v>447800</v>
      </c>
    </row>
    <row r="37" spans="2:53" ht="15" customHeight="1" x14ac:dyDescent="0.15">
      <c r="B37" s="1313" t="s">
        <v>391</v>
      </c>
      <c r="C37" s="1805">
        <v>22</v>
      </c>
      <c r="D37" s="1302">
        <v>46</v>
      </c>
      <c r="E37" s="1805">
        <v>35</v>
      </c>
      <c r="F37" s="1302">
        <v>11</v>
      </c>
      <c r="G37" s="1315">
        <v>26250</v>
      </c>
      <c r="H37" s="1302"/>
      <c r="I37" s="1805"/>
      <c r="J37" s="2369"/>
      <c r="K37" s="2378">
        <v>26250</v>
      </c>
      <c r="L37" s="2182"/>
      <c r="M37" s="1805"/>
      <c r="N37" s="1787"/>
      <c r="O37" s="544"/>
      <c r="P37" s="1335" t="s">
        <v>391</v>
      </c>
      <c r="Q37" s="1336"/>
      <c r="R37" s="1027"/>
      <c r="S37" s="1314"/>
      <c r="T37" s="1337"/>
      <c r="U37" s="1275">
        <v>125000</v>
      </c>
      <c r="V37" s="1036">
        <v>62000</v>
      </c>
      <c r="W37" s="1805">
        <v>50000</v>
      </c>
      <c r="X37" s="2080">
        <v>2500</v>
      </c>
      <c r="Y37" s="1278">
        <v>5000</v>
      </c>
      <c r="Z37" s="1036">
        <v>13000</v>
      </c>
      <c r="AA37" s="1805">
        <v>12500</v>
      </c>
      <c r="AB37" s="1337">
        <v>400</v>
      </c>
      <c r="AC37" s="1278">
        <v>7350</v>
      </c>
      <c r="AD37" s="1036">
        <v>8100</v>
      </c>
      <c r="AE37" s="2430">
        <v>7350</v>
      </c>
      <c r="AF37" s="1796">
        <v>1000</v>
      </c>
      <c r="AG37" s="545"/>
      <c r="AH37" s="1335" t="s">
        <v>391</v>
      </c>
      <c r="AI37" s="1275"/>
      <c r="AJ37" s="1036"/>
      <c r="AK37" s="1314"/>
      <c r="AL37" s="1337" t="s">
        <v>1598</v>
      </c>
      <c r="AM37" s="1278">
        <v>3575</v>
      </c>
      <c r="AN37" s="1036">
        <v>8000</v>
      </c>
      <c r="AO37" s="1314">
        <v>6500</v>
      </c>
      <c r="AP37" s="1337">
        <v>550</v>
      </c>
      <c r="AQ37" s="1278"/>
      <c r="AR37" s="1036"/>
      <c r="AS37" s="1274"/>
      <c r="AT37" s="1337" t="s">
        <v>1598</v>
      </c>
      <c r="AU37" s="1278"/>
      <c r="AV37" s="1036"/>
      <c r="AW37" s="1339"/>
      <c r="AX37" s="1337" t="s">
        <v>1598</v>
      </c>
      <c r="AY37" s="1349">
        <v>140925</v>
      </c>
      <c r="AZ37" s="1036">
        <v>91100</v>
      </c>
      <c r="BA37" s="1350">
        <v>76350</v>
      </c>
    </row>
    <row r="38" spans="2:53" ht="15" customHeight="1" x14ac:dyDescent="0.15">
      <c r="B38" s="1313" t="s">
        <v>392</v>
      </c>
      <c r="C38" s="1805">
        <v>18</v>
      </c>
      <c r="D38" s="1302">
        <v>60</v>
      </c>
      <c r="E38" s="1805">
        <v>45</v>
      </c>
      <c r="F38" s="1302">
        <v>15</v>
      </c>
      <c r="G38" s="1315">
        <v>20250</v>
      </c>
      <c r="H38" s="1302"/>
      <c r="I38" s="1805"/>
      <c r="J38" s="2369"/>
      <c r="K38" s="2378">
        <v>20250</v>
      </c>
      <c r="L38" s="2182"/>
      <c r="M38" s="1805"/>
      <c r="N38" s="1787"/>
      <c r="O38" s="544"/>
      <c r="P38" s="1335" t="s">
        <v>392</v>
      </c>
      <c r="Q38" s="1336"/>
      <c r="R38" s="1027"/>
      <c r="S38" s="1314"/>
      <c r="T38" s="1337"/>
      <c r="U38" s="1336">
        <v>121600</v>
      </c>
      <c r="V38" s="1027">
        <v>55000</v>
      </c>
      <c r="W38" s="1805">
        <v>48000</v>
      </c>
      <c r="X38" s="2080">
        <v>2533.333333333333</v>
      </c>
      <c r="Y38" s="1338"/>
      <c r="Z38" s="1027"/>
      <c r="AA38" s="1274"/>
      <c r="AB38" s="1337" t="s">
        <v>1598</v>
      </c>
      <c r="AC38" s="2081"/>
      <c r="AD38" s="2077"/>
      <c r="AE38" s="2468"/>
      <c r="AF38" s="1796" t="s">
        <v>1598</v>
      </c>
      <c r="AG38" s="545"/>
      <c r="AH38" s="1335" t="s">
        <v>392</v>
      </c>
      <c r="AI38" s="1336">
        <v>970</v>
      </c>
      <c r="AJ38" s="2077">
        <v>1000</v>
      </c>
      <c r="AK38" s="1314">
        <v>970</v>
      </c>
      <c r="AL38" s="1337">
        <v>1000</v>
      </c>
      <c r="AM38" s="1338">
        <v>6900</v>
      </c>
      <c r="AN38" s="1027">
        <v>14200</v>
      </c>
      <c r="AO38" s="1314">
        <v>13800</v>
      </c>
      <c r="AP38" s="1337">
        <v>500</v>
      </c>
      <c r="AQ38" s="1338"/>
      <c r="AR38" s="1027"/>
      <c r="AS38" s="1274"/>
      <c r="AT38" s="1337" t="s">
        <v>1598</v>
      </c>
      <c r="AU38" s="2081">
        <v>2952</v>
      </c>
      <c r="AV38" s="2077">
        <v>4270</v>
      </c>
      <c r="AW38" s="1314">
        <v>3690</v>
      </c>
      <c r="AX38" s="1337">
        <v>800</v>
      </c>
      <c r="AY38" s="1349">
        <v>132422</v>
      </c>
      <c r="AZ38" s="1036">
        <v>74470</v>
      </c>
      <c r="BA38" s="1350">
        <v>66460</v>
      </c>
    </row>
    <row r="39" spans="2:53" ht="15" customHeight="1" x14ac:dyDescent="0.15">
      <c r="B39" s="1313" t="s">
        <v>393</v>
      </c>
      <c r="C39" s="1805">
        <v>30</v>
      </c>
      <c r="D39" s="1302">
        <v>110</v>
      </c>
      <c r="E39" s="1805">
        <v>90</v>
      </c>
      <c r="F39" s="1302">
        <v>20</v>
      </c>
      <c r="G39" s="1315">
        <v>72000</v>
      </c>
      <c r="H39" s="1302"/>
      <c r="I39" s="1805"/>
      <c r="J39" s="2369"/>
      <c r="K39" s="2378">
        <v>72000</v>
      </c>
      <c r="L39" s="2182"/>
      <c r="M39" s="1805"/>
      <c r="N39" s="1787"/>
      <c r="O39" s="544"/>
      <c r="P39" s="1335" t="s">
        <v>393</v>
      </c>
      <c r="Q39" s="1336"/>
      <c r="R39" s="1027"/>
      <c r="S39" s="1314"/>
      <c r="T39" s="1337"/>
      <c r="U39" s="1336">
        <v>124400</v>
      </c>
      <c r="V39" s="1027">
        <v>65000</v>
      </c>
      <c r="W39" s="1805">
        <v>61000</v>
      </c>
      <c r="X39" s="2080">
        <v>2039.344262295082</v>
      </c>
      <c r="Y39" s="1338"/>
      <c r="Z39" s="1027"/>
      <c r="AA39" s="1274"/>
      <c r="AB39" s="1337" t="s">
        <v>1598</v>
      </c>
      <c r="AC39" s="2081">
        <v>4400</v>
      </c>
      <c r="AD39" s="2077">
        <v>5800</v>
      </c>
      <c r="AE39" s="2468">
        <v>5500</v>
      </c>
      <c r="AF39" s="1796">
        <v>800</v>
      </c>
      <c r="AG39" s="545"/>
      <c r="AH39" s="1335" t="s">
        <v>393</v>
      </c>
      <c r="AI39" s="1336"/>
      <c r="AJ39" s="2077"/>
      <c r="AK39" s="1314"/>
      <c r="AL39" s="1337" t="s">
        <v>1598</v>
      </c>
      <c r="AM39" s="1338"/>
      <c r="AN39" s="1027"/>
      <c r="AO39" s="1314"/>
      <c r="AP39" s="1337" t="s">
        <v>1598</v>
      </c>
      <c r="AQ39" s="1338">
        <v>1500</v>
      </c>
      <c r="AR39" s="1027">
        <v>3200</v>
      </c>
      <c r="AS39" s="1274">
        <v>3000</v>
      </c>
      <c r="AT39" s="1337">
        <v>500</v>
      </c>
      <c r="AU39" s="2081"/>
      <c r="AV39" s="2077"/>
      <c r="AW39" s="1314"/>
      <c r="AX39" s="1337" t="s">
        <v>1598</v>
      </c>
      <c r="AY39" s="1349">
        <v>130300</v>
      </c>
      <c r="AZ39" s="1036">
        <v>74000</v>
      </c>
      <c r="BA39" s="1350">
        <v>69500</v>
      </c>
    </row>
    <row r="40" spans="2:53" ht="15" customHeight="1" x14ac:dyDescent="0.15">
      <c r="B40" s="1316" t="s">
        <v>394</v>
      </c>
      <c r="C40" s="1342">
        <v>323</v>
      </c>
      <c r="D40" s="1320">
        <v>1062</v>
      </c>
      <c r="E40" s="1342">
        <v>877</v>
      </c>
      <c r="F40" s="1320">
        <v>175</v>
      </c>
      <c r="G40" s="1319">
        <v>321310</v>
      </c>
      <c r="H40" s="1342">
        <v>0</v>
      </c>
      <c r="I40" s="1320">
        <v>0</v>
      </c>
      <c r="J40" s="1319">
        <v>0</v>
      </c>
      <c r="K40" s="2379">
        <v>321310</v>
      </c>
      <c r="L40" s="1053">
        <v>0</v>
      </c>
      <c r="M40" s="1320">
        <v>0</v>
      </c>
      <c r="N40" s="1788">
        <v>0</v>
      </c>
      <c r="O40" s="546"/>
      <c r="P40" s="1341" t="s">
        <v>394</v>
      </c>
      <c r="Q40" s="1303">
        <v>0</v>
      </c>
      <c r="R40" s="1342">
        <v>0</v>
      </c>
      <c r="S40" s="1317">
        <v>0</v>
      </c>
      <c r="T40" s="1344"/>
      <c r="U40" s="1303">
        <v>1195323</v>
      </c>
      <c r="V40" s="1342">
        <v>926600</v>
      </c>
      <c r="W40" s="1342">
        <v>679150</v>
      </c>
      <c r="X40" s="1537"/>
      <c r="Y40" s="1053">
        <v>8655</v>
      </c>
      <c r="Z40" s="1342">
        <v>20000</v>
      </c>
      <c r="AA40" s="1317">
        <v>17780</v>
      </c>
      <c r="AB40" s="1344"/>
      <c r="AC40" s="1053">
        <v>108714.7</v>
      </c>
      <c r="AD40" s="1342">
        <v>278450</v>
      </c>
      <c r="AE40" s="1317">
        <v>188042</v>
      </c>
      <c r="AF40" s="1798"/>
      <c r="AG40" s="547"/>
      <c r="AH40" s="1341" t="s">
        <v>394</v>
      </c>
      <c r="AI40" s="1303">
        <v>7678.12</v>
      </c>
      <c r="AJ40" s="1342">
        <v>16220</v>
      </c>
      <c r="AK40" s="1317">
        <v>10642</v>
      </c>
      <c r="AL40" s="1344"/>
      <c r="AM40" s="1053">
        <v>209329.5</v>
      </c>
      <c r="AN40" s="1342">
        <v>479000</v>
      </c>
      <c r="AO40" s="1317">
        <v>454610</v>
      </c>
      <c r="AP40" s="1344"/>
      <c r="AQ40" s="1053">
        <v>5471.65</v>
      </c>
      <c r="AR40" s="1342">
        <v>21100</v>
      </c>
      <c r="AS40" s="1317">
        <v>10955</v>
      </c>
      <c r="AT40" s="1344"/>
      <c r="AU40" s="1053">
        <v>2617.4</v>
      </c>
      <c r="AV40" s="1342">
        <v>7300</v>
      </c>
      <c r="AW40" s="1317">
        <v>6805</v>
      </c>
      <c r="AX40" s="1344"/>
      <c r="AY40" s="1318">
        <v>1537789.37</v>
      </c>
      <c r="AZ40" s="1342">
        <v>1748670</v>
      </c>
      <c r="BA40" s="1351">
        <v>1367984</v>
      </c>
    </row>
    <row r="41" spans="2:53" ht="15" customHeight="1" x14ac:dyDescent="0.15">
      <c r="B41" s="1313" t="s">
        <v>1376</v>
      </c>
      <c r="C41" s="1805">
        <v>154</v>
      </c>
      <c r="D41" s="1302">
        <v>350</v>
      </c>
      <c r="E41" s="1805">
        <v>285</v>
      </c>
      <c r="F41" s="1302">
        <v>55</v>
      </c>
      <c r="G41" s="1315">
        <v>135400</v>
      </c>
      <c r="H41" s="1302"/>
      <c r="I41" s="1805"/>
      <c r="J41" s="2369"/>
      <c r="K41" s="2378">
        <v>135400</v>
      </c>
      <c r="L41" s="2182"/>
      <c r="M41" s="1805"/>
      <c r="N41" s="1787"/>
      <c r="O41" s="544"/>
      <c r="P41" s="1335" t="s">
        <v>395</v>
      </c>
      <c r="Q41" s="1336"/>
      <c r="R41" s="1027"/>
      <c r="S41" s="1314"/>
      <c r="T41" s="1337"/>
      <c r="U41" s="1275">
        <v>376000</v>
      </c>
      <c r="V41" s="1036">
        <v>560000</v>
      </c>
      <c r="W41" s="1805">
        <v>435000</v>
      </c>
      <c r="X41" s="2080">
        <v>864.36781609195396</v>
      </c>
      <c r="Y41" s="1278"/>
      <c r="Z41" s="1036"/>
      <c r="AA41" s="1805"/>
      <c r="AB41" s="1337" t="s">
        <v>1598</v>
      </c>
      <c r="AC41" s="1278">
        <v>49300</v>
      </c>
      <c r="AD41" s="1036">
        <v>67000</v>
      </c>
      <c r="AE41" s="1805">
        <v>58000</v>
      </c>
      <c r="AF41" s="1796">
        <v>850</v>
      </c>
      <c r="AG41" s="545"/>
      <c r="AH41" s="1335" t="s">
        <v>395</v>
      </c>
      <c r="AI41" s="1275">
        <v>4237.2</v>
      </c>
      <c r="AJ41" s="1036">
        <v>4100</v>
      </c>
      <c r="AK41" s="1314">
        <v>3852</v>
      </c>
      <c r="AL41" s="1337">
        <v>1099.9999999999998</v>
      </c>
      <c r="AM41" s="1278">
        <v>67000</v>
      </c>
      <c r="AN41" s="1036">
        <v>125000</v>
      </c>
      <c r="AO41" s="1314">
        <v>156000</v>
      </c>
      <c r="AP41" s="1337">
        <v>429.48717948717945</v>
      </c>
      <c r="AQ41" s="1278">
        <v>251.75</v>
      </c>
      <c r="AR41" s="1036">
        <v>500</v>
      </c>
      <c r="AS41" s="1314">
        <v>475</v>
      </c>
      <c r="AT41" s="1337">
        <v>530</v>
      </c>
      <c r="AU41" s="1278">
        <v>2414.9</v>
      </c>
      <c r="AV41" s="1036">
        <v>6800</v>
      </c>
      <c r="AW41" s="1339">
        <v>6355</v>
      </c>
      <c r="AX41" s="1337">
        <v>380</v>
      </c>
      <c r="AY41" s="1349">
        <v>499203.85000000003</v>
      </c>
      <c r="AZ41" s="1036">
        <v>763400</v>
      </c>
      <c r="BA41" s="1350">
        <v>659682</v>
      </c>
    </row>
    <row r="42" spans="2:53" ht="15" customHeight="1" x14ac:dyDescent="0.15">
      <c r="B42" s="1313" t="s">
        <v>396</v>
      </c>
      <c r="C42" s="1805">
        <v>15</v>
      </c>
      <c r="D42" s="1302">
        <v>75</v>
      </c>
      <c r="E42" s="1805">
        <v>50</v>
      </c>
      <c r="F42" s="1302">
        <v>25</v>
      </c>
      <c r="G42" s="1315">
        <v>25000</v>
      </c>
      <c r="H42" s="1302"/>
      <c r="I42" s="1805"/>
      <c r="J42" s="2369"/>
      <c r="K42" s="2378">
        <v>25000</v>
      </c>
      <c r="L42" s="2182"/>
      <c r="M42" s="1805"/>
      <c r="N42" s="1787"/>
      <c r="O42" s="544"/>
      <c r="P42" s="1335" t="s">
        <v>396</v>
      </c>
      <c r="Q42" s="1336"/>
      <c r="R42" s="1027"/>
      <c r="S42" s="1340"/>
      <c r="T42" s="1337"/>
      <c r="U42" s="1336">
        <v>190000</v>
      </c>
      <c r="V42" s="1027">
        <v>300000</v>
      </c>
      <c r="W42" s="1805">
        <v>180000</v>
      </c>
      <c r="X42" s="2080">
        <v>1055.5555555555557</v>
      </c>
      <c r="Y42" s="1338">
        <v>1150</v>
      </c>
      <c r="Z42" s="1027">
        <v>3000</v>
      </c>
      <c r="AA42" s="1274">
        <v>2300</v>
      </c>
      <c r="AB42" s="1337">
        <v>500</v>
      </c>
      <c r="AC42" s="2081">
        <v>54000</v>
      </c>
      <c r="AD42" s="2077">
        <v>200000</v>
      </c>
      <c r="AE42" s="1314">
        <v>120000</v>
      </c>
      <c r="AF42" s="1796">
        <v>450</v>
      </c>
      <c r="AG42" s="545"/>
      <c r="AH42" s="1335" t="s">
        <v>396</v>
      </c>
      <c r="AI42" s="1336">
        <v>1200</v>
      </c>
      <c r="AJ42" s="2077">
        <v>5000</v>
      </c>
      <c r="AK42" s="1314">
        <v>3000</v>
      </c>
      <c r="AL42" s="1337">
        <v>400</v>
      </c>
      <c r="AM42" s="1338">
        <v>4500</v>
      </c>
      <c r="AN42" s="1027">
        <v>10000</v>
      </c>
      <c r="AO42" s="1340">
        <v>9000</v>
      </c>
      <c r="AP42" s="1337">
        <v>500</v>
      </c>
      <c r="AQ42" s="1338">
        <v>5000</v>
      </c>
      <c r="AR42" s="1027">
        <v>20000</v>
      </c>
      <c r="AS42" s="1274">
        <v>10000</v>
      </c>
      <c r="AT42" s="1337">
        <v>500</v>
      </c>
      <c r="AU42" s="2081"/>
      <c r="AV42" s="2077"/>
      <c r="AW42" s="1314"/>
      <c r="AX42" s="1337" t="s">
        <v>1598</v>
      </c>
      <c r="AY42" s="1349">
        <v>255850</v>
      </c>
      <c r="AZ42" s="1036">
        <v>538000</v>
      </c>
      <c r="BA42" s="1350">
        <v>324300</v>
      </c>
    </row>
    <row r="43" spans="2:53" ht="15" customHeight="1" x14ac:dyDescent="0.15">
      <c r="B43" s="1313" t="s">
        <v>397</v>
      </c>
      <c r="C43" s="1805">
        <v>3</v>
      </c>
      <c r="D43" s="1302">
        <v>14</v>
      </c>
      <c r="E43" s="1805">
        <v>14</v>
      </c>
      <c r="F43" s="1302" t="s">
        <v>1598</v>
      </c>
      <c r="G43" s="1315">
        <v>4200</v>
      </c>
      <c r="H43" s="1302"/>
      <c r="I43" s="1805"/>
      <c r="J43" s="2369"/>
      <c r="K43" s="2378">
        <v>4200</v>
      </c>
      <c r="L43" s="2182"/>
      <c r="M43" s="1805"/>
      <c r="N43" s="1787"/>
      <c r="O43" s="544"/>
      <c r="P43" s="1335" t="s">
        <v>397</v>
      </c>
      <c r="Q43" s="1336"/>
      <c r="R43" s="1027"/>
      <c r="S43" s="1314"/>
      <c r="T43" s="1337"/>
      <c r="U43" s="1336">
        <v>102408</v>
      </c>
      <c r="V43" s="1027">
        <v>6700</v>
      </c>
      <c r="W43" s="1805">
        <v>5600</v>
      </c>
      <c r="X43" s="2080">
        <v>18287.142857142859</v>
      </c>
      <c r="Y43" s="1338"/>
      <c r="Z43" s="1027"/>
      <c r="AA43" s="1274"/>
      <c r="AB43" s="1337" t="s">
        <v>1598</v>
      </c>
      <c r="AC43" s="2081">
        <v>2464.5</v>
      </c>
      <c r="AD43" s="2077">
        <v>5000</v>
      </c>
      <c r="AE43" s="1314">
        <v>4650</v>
      </c>
      <c r="AF43" s="1796">
        <v>530</v>
      </c>
      <c r="AG43" s="545"/>
      <c r="AH43" s="1335" t="s">
        <v>397</v>
      </c>
      <c r="AI43" s="1336">
        <v>98.42</v>
      </c>
      <c r="AJ43" s="2077">
        <v>150</v>
      </c>
      <c r="AK43" s="1314">
        <v>140</v>
      </c>
      <c r="AL43" s="1337">
        <v>703</v>
      </c>
      <c r="AM43" s="1338">
        <v>835</v>
      </c>
      <c r="AN43" s="1027">
        <v>2000</v>
      </c>
      <c r="AO43" s="1314">
        <v>1670</v>
      </c>
      <c r="AP43" s="1337">
        <v>500</v>
      </c>
      <c r="AQ43" s="1278">
        <v>138.9</v>
      </c>
      <c r="AR43" s="1036">
        <v>400</v>
      </c>
      <c r="AS43" s="1314">
        <v>300</v>
      </c>
      <c r="AT43" s="1337">
        <v>463</v>
      </c>
      <c r="AU43" s="2081"/>
      <c r="AV43" s="2077"/>
      <c r="AW43" s="1314"/>
      <c r="AX43" s="1337" t="s">
        <v>1598</v>
      </c>
      <c r="AY43" s="1349">
        <v>105944.81999999999</v>
      </c>
      <c r="AZ43" s="1036">
        <v>14250</v>
      </c>
      <c r="BA43" s="1350">
        <v>12360</v>
      </c>
    </row>
    <row r="44" spans="2:53" ht="15" customHeight="1" x14ac:dyDescent="0.15">
      <c r="B44" s="1313" t="s">
        <v>398</v>
      </c>
      <c r="C44" s="1805">
        <v>39</v>
      </c>
      <c r="D44" s="1302">
        <v>66</v>
      </c>
      <c r="E44" s="1805">
        <v>58</v>
      </c>
      <c r="F44" s="1302">
        <v>8</v>
      </c>
      <c r="G44" s="1315">
        <v>18560</v>
      </c>
      <c r="H44" s="1302"/>
      <c r="I44" s="1805"/>
      <c r="J44" s="2369"/>
      <c r="K44" s="2378">
        <v>18560</v>
      </c>
      <c r="L44" s="2182"/>
      <c r="M44" s="1805"/>
      <c r="N44" s="1787"/>
      <c r="O44" s="544"/>
      <c r="P44" s="1335" t="s">
        <v>398</v>
      </c>
      <c r="Q44" s="1336"/>
      <c r="R44" s="1027"/>
      <c r="S44" s="1314"/>
      <c r="T44" s="1337"/>
      <c r="U44" s="1336">
        <v>103675</v>
      </c>
      <c r="V44" s="1027">
        <v>4500</v>
      </c>
      <c r="W44" s="1805">
        <v>7350</v>
      </c>
      <c r="X44" s="2080">
        <v>14105.442176870747</v>
      </c>
      <c r="Y44" s="1338">
        <v>890</v>
      </c>
      <c r="Z44" s="1027">
        <v>4000</v>
      </c>
      <c r="AA44" s="1274">
        <v>1780</v>
      </c>
      <c r="AB44" s="1337">
        <v>500</v>
      </c>
      <c r="AC44" s="2081">
        <v>528</v>
      </c>
      <c r="AD44" s="2077">
        <v>900</v>
      </c>
      <c r="AE44" s="1314">
        <v>880</v>
      </c>
      <c r="AF44" s="1796">
        <v>600</v>
      </c>
      <c r="AG44" s="545"/>
      <c r="AH44" s="1335" t="s">
        <v>398</v>
      </c>
      <c r="AI44" s="1336">
        <v>1182.5</v>
      </c>
      <c r="AJ44" s="2077">
        <v>5300</v>
      </c>
      <c r="AK44" s="1314">
        <v>2150</v>
      </c>
      <c r="AL44" s="1337">
        <v>550</v>
      </c>
      <c r="AM44" s="1338">
        <v>1094.5</v>
      </c>
      <c r="AN44" s="1027">
        <v>5200</v>
      </c>
      <c r="AO44" s="1314">
        <v>1990</v>
      </c>
      <c r="AP44" s="1337">
        <v>550</v>
      </c>
      <c r="AQ44" s="1338"/>
      <c r="AR44" s="1027"/>
      <c r="AS44" s="1274"/>
      <c r="AT44" s="1337" t="s">
        <v>1598</v>
      </c>
      <c r="AU44" s="2081"/>
      <c r="AV44" s="2077"/>
      <c r="AW44" s="1314"/>
      <c r="AX44" s="1337" t="s">
        <v>1598</v>
      </c>
      <c r="AY44" s="1349">
        <v>107370</v>
      </c>
      <c r="AZ44" s="1036">
        <v>19900</v>
      </c>
      <c r="BA44" s="1350">
        <v>14150</v>
      </c>
    </row>
    <row r="45" spans="2:53" ht="15" customHeight="1" x14ac:dyDescent="0.15">
      <c r="B45" s="1313" t="s">
        <v>399</v>
      </c>
      <c r="C45" s="1805">
        <v>16</v>
      </c>
      <c r="D45" s="1302">
        <v>37</v>
      </c>
      <c r="E45" s="1805">
        <v>25</v>
      </c>
      <c r="F45" s="1302">
        <v>12</v>
      </c>
      <c r="G45" s="1315">
        <v>6250</v>
      </c>
      <c r="H45" s="1302"/>
      <c r="I45" s="1805"/>
      <c r="J45" s="2369"/>
      <c r="K45" s="2378">
        <v>6250</v>
      </c>
      <c r="L45" s="2182"/>
      <c r="M45" s="1805"/>
      <c r="N45" s="1787"/>
      <c r="O45" s="544"/>
      <c r="P45" s="1335" t="s">
        <v>399</v>
      </c>
      <c r="Q45" s="1336"/>
      <c r="R45" s="1027"/>
      <c r="S45" s="1314"/>
      <c r="T45" s="1337"/>
      <c r="U45" s="1336">
        <v>103850</v>
      </c>
      <c r="V45" s="1027">
        <v>12000</v>
      </c>
      <c r="W45" s="1805">
        <v>11000</v>
      </c>
      <c r="X45" s="2080">
        <v>9440.9090909090919</v>
      </c>
      <c r="Y45" s="1278"/>
      <c r="Z45" s="1036"/>
      <c r="AA45" s="1805"/>
      <c r="AB45" s="1337" t="s">
        <v>1598</v>
      </c>
      <c r="AC45" s="1278">
        <v>307.2</v>
      </c>
      <c r="AD45" s="1036">
        <v>550</v>
      </c>
      <c r="AE45" s="1805">
        <v>512</v>
      </c>
      <c r="AF45" s="1796">
        <v>600</v>
      </c>
      <c r="AG45" s="545"/>
      <c r="AH45" s="1335" t="s">
        <v>399</v>
      </c>
      <c r="AI45" s="1275">
        <v>420</v>
      </c>
      <c r="AJ45" s="1036">
        <v>670</v>
      </c>
      <c r="AK45" s="1314">
        <v>600</v>
      </c>
      <c r="AL45" s="1337">
        <v>700</v>
      </c>
      <c r="AM45" s="1278">
        <v>2550</v>
      </c>
      <c r="AN45" s="1036">
        <v>4800</v>
      </c>
      <c r="AO45" s="1314">
        <v>4250</v>
      </c>
      <c r="AP45" s="1337">
        <v>600</v>
      </c>
      <c r="AQ45" s="1278"/>
      <c r="AR45" s="1036"/>
      <c r="AS45" s="1274"/>
      <c r="AT45" s="1337" t="s">
        <v>1598</v>
      </c>
      <c r="AU45" s="1278"/>
      <c r="AV45" s="1036"/>
      <c r="AW45" s="1339"/>
      <c r="AX45" s="1337" t="s">
        <v>1598</v>
      </c>
      <c r="AY45" s="1349">
        <v>107127.2</v>
      </c>
      <c r="AZ45" s="1036">
        <v>18020</v>
      </c>
      <c r="BA45" s="1350">
        <v>16362</v>
      </c>
    </row>
    <row r="46" spans="2:53" ht="15" customHeight="1" x14ac:dyDescent="0.15">
      <c r="B46" s="1313" t="s">
        <v>400</v>
      </c>
      <c r="C46" s="1805">
        <v>7</v>
      </c>
      <c r="D46" s="1302">
        <v>85</v>
      </c>
      <c r="E46" s="1805">
        <v>85</v>
      </c>
      <c r="F46" s="1302" t="s">
        <v>1598</v>
      </c>
      <c r="G46" s="1315">
        <v>11900</v>
      </c>
      <c r="H46" s="1302"/>
      <c r="I46" s="1805"/>
      <c r="J46" s="2369"/>
      <c r="K46" s="2378">
        <v>11900</v>
      </c>
      <c r="L46" s="2182"/>
      <c r="M46" s="1805"/>
      <c r="N46" s="1787"/>
      <c r="O46" s="544"/>
      <c r="P46" s="1335" t="s">
        <v>400</v>
      </c>
      <c r="Q46" s="1336"/>
      <c r="R46" s="1027"/>
      <c r="S46" s="1314"/>
      <c r="T46" s="1337"/>
      <c r="U46" s="1336">
        <v>0</v>
      </c>
      <c r="V46" s="1027"/>
      <c r="W46" s="1805"/>
      <c r="X46" s="2080"/>
      <c r="Y46" s="1338"/>
      <c r="Z46" s="1027"/>
      <c r="AA46" s="1274"/>
      <c r="AB46" s="1337" t="s">
        <v>1598</v>
      </c>
      <c r="AC46" s="2081"/>
      <c r="AD46" s="2077"/>
      <c r="AE46" s="1314"/>
      <c r="AF46" s="1796" t="s">
        <v>1598</v>
      </c>
      <c r="AG46" s="545"/>
      <c r="AH46" s="1335" t="s">
        <v>400</v>
      </c>
      <c r="AI46" s="1336"/>
      <c r="AJ46" s="2077"/>
      <c r="AK46" s="1314"/>
      <c r="AL46" s="1337" t="s">
        <v>1598</v>
      </c>
      <c r="AM46" s="1338">
        <v>115000</v>
      </c>
      <c r="AN46" s="1027">
        <v>290000</v>
      </c>
      <c r="AO46" s="1314">
        <v>245000</v>
      </c>
      <c r="AP46" s="1337">
        <v>469.38775510204084</v>
      </c>
      <c r="AQ46" s="1338"/>
      <c r="AR46" s="1027"/>
      <c r="AS46" s="1274"/>
      <c r="AT46" s="1337" t="s">
        <v>1598</v>
      </c>
      <c r="AU46" s="2081"/>
      <c r="AV46" s="2077"/>
      <c r="AW46" s="1314"/>
      <c r="AX46" s="1337" t="s">
        <v>1598</v>
      </c>
      <c r="AY46" s="1349">
        <v>115000</v>
      </c>
      <c r="AZ46" s="1036">
        <v>290000</v>
      </c>
      <c r="BA46" s="1350">
        <v>245000</v>
      </c>
    </row>
    <row r="47" spans="2:53" ht="15" customHeight="1" x14ac:dyDescent="0.15">
      <c r="B47" s="1313" t="s">
        <v>401</v>
      </c>
      <c r="C47" s="1805">
        <v>30</v>
      </c>
      <c r="D47" s="1302">
        <v>85</v>
      </c>
      <c r="E47" s="1805">
        <v>60</v>
      </c>
      <c r="F47" s="1302">
        <v>25</v>
      </c>
      <c r="G47" s="1315">
        <v>18000</v>
      </c>
      <c r="H47" s="1302"/>
      <c r="I47" s="1805"/>
      <c r="J47" s="2369"/>
      <c r="K47" s="2378">
        <v>18000</v>
      </c>
      <c r="L47" s="2182"/>
      <c r="M47" s="1805"/>
      <c r="N47" s="1787"/>
      <c r="O47" s="544"/>
      <c r="P47" s="1335" t="s">
        <v>401</v>
      </c>
      <c r="Q47" s="1336"/>
      <c r="R47" s="1027"/>
      <c r="S47" s="1314"/>
      <c r="T47" s="1337"/>
      <c r="U47" s="1336">
        <v>111500</v>
      </c>
      <c r="V47" s="1027">
        <v>25000</v>
      </c>
      <c r="W47" s="1805">
        <v>23000</v>
      </c>
      <c r="X47" s="2080">
        <v>4847.8260869565211</v>
      </c>
      <c r="Y47" s="1278">
        <v>4500</v>
      </c>
      <c r="Z47" s="1036">
        <v>10000</v>
      </c>
      <c r="AA47" s="1805">
        <v>9000</v>
      </c>
      <c r="AB47" s="1337">
        <v>500</v>
      </c>
      <c r="AC47" s="1278"/>
      <c r="AD47" s="1036"/>
      <c r="AE47" s="1805"/>
      <c r="AF47" s="1796" t="s">
        <v>1598</v>
      </c>
      <c r="AG47" s="545"/>
      <c r="AH47" s="1335" t="s">
        <v>401</v>
      </c>
      <c r="AI47" s="1275"/>
      <c r="AJ47" s="1036"/>
      <c r="AK47" s="1314"/>
      <c r="AL47" s="1337" t="s">
        <v>1598</v>
      </c>
      <c r="AM47" s="1278">
        <v>14000</v>
      </c>
      <c r="AN47" s="1036">
        <v>30000</v>
      </c>
      <c r="AO47" s="1314">
        <v>28000</v>
      </c>
      <c r="AP47" s="1337">
        <v>500</v>
      </c>
      <c r="AQ47" s="1278"/>
      <c r="AR47" s="1036"/>
      <c r="AS47" s="1274"/>
      <c r="AT47" s="1337" t="s">
        <v>1598</v>
      </c>
      <c r="AU47" s="1278"/>
      <c r="AV47" s="1036"/>
      <c r="AW47" s="1339"/>
      <c r="AX47" s="1337" t="s">
        <v>1598</v>
      </c>
      <c r="AY47" s="1349">
        <v>130000</v>
      </c>
      <c r="AZ47" s="1036">
        <v>65000</v>
      </c>
      <c r="BA47" s="1350">
        <v>60000</v>
      </c>
    </row>
    <row r="48" spans="2:53" ht="15" customHeight="1" x14ac:dyDescent="0.15">
      <c r="B48" s="1313" t="s">
        <v>952</v>
      </c>
      <c r="C48" s="1805">
        <v>35</v>
      </c>
      <c r="D48" s="1302">
        <v>205</v>
      </c>
      <c r="E48" s="1805">
        <v>180</v>
      </c>
      <c r="F48" s="1302">
        <v>25</v>
      </c>
      <c r="G48" s="1315">
        <v>54000</v>
      </c>
      <c r="H48" s="1302"/>
      <c r="I48" s="1805"/>
      <c r="J48" s="2369"/>
      <c r="K48" s="2378">
        <v>54000</v>
      </c>
      <c r="L48" s="2182"/>
      <c r="M48" s="1805"/>
      <c r="N48" s="1787"/>
      <c r="O48" s="544"/>
      <c r="P48" s="1335" t="s">
        <v>952</v>
      </c>
      <c r="Q48" s="1336"/>
      <c r="R48" s="1027"/>
      <c r="S48" s="1314"/>
      <c r="T48" s="1337"/>
      <c r="U48" s="1336">
        <v>101500</v>
      </c>
      <c r="V48" s="1027">
        <v>3400</v>
      </c>
      <c r="W48" s="1805">
        <v>3000</v>
      </c>
      <c r="X48" s="2080">
        <v>33833.333333333336</v>
      </c>
      <c r="Y48" s="1278"/>
      <c r="Z48" s="1036"/>
      <c r="AA48" s="1805"/>
      <c r="AB48" s="1337" t="s">
        <v>1598</v>
      </c>
      <c r="AC48" s="1278"/>
      <c r="AD48" s="1036"/>
      <c r="AE48" s="1805"/>
      <c r="AF48" s="1796" t="s">
        <v>1598</v>
      </c>
      <c r="AG48" s="545"/>
      <c r="AH48" s="1335" t="s">
        <v>952</v>
      </c>
      <c r="AI48" s="1275"/>
      <c r="AJ48" s="1036"/>
      <c r="AK48" s="1314"/>
      <c r="AL48" s="1337" t="s">
        <v>1598</v>
      </c>
      <c r="AM48" s="1278">
        <v>4350</v>
      </c>
      <c r="AN48" s="1036">
        <v>12000</v>
      </c>
      <c r="AO48" s="1314">
        <v>8700</v>
      </c>
      <c r="AP48" s="1337">
        <v>500</v>
      </c>
      <c r="AQ48" s="1278"/>
      <c r="AR48" s="1036"/>
      <c r="AS48" s="1274"/>
      <c r="AT48" s="1337" t="s">
        <v>1598</v>
      </c>
      <c r="AU48" s="1278"/>
      <c r="AV48" s="1036"/>
      <c r="AW48" s="1339"/>
      <c r="AX48" s="1337" t="s">
        <v>1598</v>
      </c>
      <c r="AY48" s="1349">
        <v>105850</v>
      </c>
      <c r="AZ48" s="1036">
        <v>15400</v>
      </c>
      <c r="BA48" s="1350">
        <v>11700</v>
      </c>
    </row>
    <row r="49" spans="2:53" ht="15" customHeight="1" x14ac:dyDescent="0.15">
      <c r="B49" s="1313" t="s">
        <v>403</v>
      </c>
      <c r="C49" s="1805">
        <v>24</v>
      </c>
      <c r="D49" s="1302">
        <v>145</v>
      </c>
      <c r="E49" s="1805">
        <v>120</v>
      </c>
      <c r="F49" s="1302">
        <v>25</v>
      </c>
      <c r="G49" s="1315">
        <v>48000</v>
      </c>
      <c r="H49" s="1302"/>
      <c r="I49" s="1805"/>
      <c r="J49" s="2369"/>
      <c r="K49" s="2378">
        <v>48000</v>
      </c>
      <c r="L49" s="2182"/>
      <c r="M49" s="1805"/>
      <c r="N49" s="1787"/>
      <c r="O49" s="544"/>
      <c r="P49" s="1335" t="s">
        <v>403</v>
      </c>
      <c r="Q49" s="1336"/>
      <c r="R49" s="1027"/>
      <c r="S49" s="1314"/>
      <c r="T49" s="1337"/>
      <c r="U49" s="1336">
        <v>106390</v>
      </c>
      <c r="V49" s="1027">
        <v>15000</v>
      </c>
      <c r="W49" s="1805">
        <v>14200</v>
      </c>
      <c r="X49" s="2080">
        <v>7492.2535211267605</v>
      </c>
      <c r="Y49" s="1278">
        <v>2115</v>
      </c>
      <c r="Z49" s="1036">
        <v>3000</v>
      </c>
      <c r="AA49" s="1805">
        <v>4700</v>
      </c>
      <c r="AB49" s="1337">
        <v>450</v>
      </c>
      <c r="AC49" s="1278">
        <v>2115</v>
      </c>
      <c r="AD49" s="1036">
        <v>5000</v>
      </c>
      <c r="AE49" s="1805">
        <v>4000</v>
      </c>
      <c r="AF49" s="1796">
        <v>528.75</v>
      </c>
      <c r="AG49" s="545"/>
      <c r="AH49" s="1335" t="s">
        <v>403</v>
      </c>
      <c r="AI49" s="1275">
        <v>540</v>
      </c>
      <c r="AJ49" s="1036">
        <v>1000</v>
      </c>
      <c r="AK49" s="1314">
        <v>900</v>
      </c>
      <c r="AL49" s="1337">
        <v>600</v>
      </c>
      <c r="AM49" s="1278"/>
      <c r="AN49" s="1036"/>
      <c r="AO49" s="1339"/>
      <c r="AP49" s="1337" t="s">
        <v>1598</v>
      </c>
      <c r="AQ49" s="1278">
        <v>81</v>
      </c>
      <c r="AR49" s="1036">
        <v>200</v>
      </c>
      <c r="AS49" s="1339">
        <v>180</v>
      </c>
      <c r="AT49" s="1337">
        <v>450</v>
      </c>
      <c r="AU49" s="1278">
        <v>202.5</v>
      </c>
      <c r="AV49" s="1036">
        <v>500</v>
      </c>
      <c r="AW49" s="1339">
        <v>450</v>
      </c>
      <c r="AX49" s="1337">
        <v>450</v>
      </c>
      <c r="AY49" s="1349">
        <v>111443.5</v>
      </c>
      <c r="AZ49" s="1036">
        <v>24700</v>
      </c>
      <c r="BA49" s="1350">
        <v>24430</v>
      </c>
    </row>
    <row r="50" spans="2:53" ht="15" customHeight="1" thickBot="1" x14ac:dyDescent="0.2">
      <c r="B50" s="549"/>
      <c r="C50" s="1806"/>
      <c r="D50" s="544"/>
      <c r="E50" s="1806"/>
      <c r="F50" s="1302"/>
      <c r="G50" s="1312"/>
      <c r="H50" s="544"/>
      <c r="I50" s="1806"/>
      <c r="J50" s="2370"/>
      <c r="K50" s="2378"/>
      <c r="L50" s="2372"/>
      <c r="M50" s="1806"/>
      <c r="N50" s="1789"/>
      <c r="O50" s="544"/>
      <c r="P50" s="1328"/>
      <c r="Q50" s="1329"/>
      <c r="R50" s="1330"/>
      <c r="S50" s="1331"/>
      <c r="T50" s="1332"/>
      <c r="U50" s="1782"/>
      <c r="V50" s="1783"/>
      <c r="W50" s="1783"/>
      <c r="X50" s="2080"/>
      <c r="Y50" s="1333"/>
      <c r="Z50" s="1330"/>
      <c r="AA50" s="2079"/>
      <c r="AB50" s="1332"/>
      <c r="AC50" s="1333"/>
      <c r="AD50" s="1330"/>
      <c r="AE50" s="1331"/>
      <c r="AF50" s="1799"/>
      <c r="AG50" s="216"/>
      <c r="AH50" s="1328"/>
      <c r="AI50" s="1329"/>
      <c r="AJ50" s="1330"/>
      <c r="AK50" s="1331"/>
      <c r="AL50" s="1332"/>
      <c r="AM50" s="1333"/>
      <c r="AN50" s="1330"/>
      <c r="AO50" s="1331"/>
      <c r="AP50" s="1332"/>
      <c r="AQ50" s="1333"/>
      <c r="AR50" s="1330"/>
      <c r="AS50" s="1334"/>
      <c r="AT50" s="1332"/>
      <c r="AU50" s="1333"/>
      <c r="AV50" s="1330"/>
      <c r="AW50" s="1331"/>
      <c r="AX50" s="1332"/>
      <c r="AY50" s="1347"/>
      <c r="AZ50" s="1330"/>
      <c r="BA50" s="1348"/>
    </row>
    <row r="51" spans="2:53" ht="15" customHeight="1" thickBot="1" x14ac:dyDescent="0.2">
      <c r="B51" s="550" t="s">
        <v>404</v>
      </c>
      <c r="C51" s="1802">
        <v>1259</v>
      </c>
      <c r="D51" s="552">
        <v>8252</v>
      </c>
      <c r="E51" s="1802">
        <v>6083</v>
      </c>
      <c r="F51" s="552">
        <v>2152</v>
      </c>
      <c r="G51" s="551">
        <v>11539805</v>
      </c>
      <c r="H51" s="1802">
        <v>35</v>
      </c>
      <c r="I51" s="552">
        <v>126</v>
      </c>
      <c r="J51" s="551">
        <v>10251</v>
      </c>
      <c r="K51" s="2380">
        <v>11550056</v>
      </c>
      <c r="L51" s="2373">
        <v>70</v>
      </c>
      <c r="M51" s="1802">
        <v>1153</v>
      </c>
      <c r="N51" s="1790">
        <v>408775</v>
      </c>
      <c r="O51" s="553"/>
      <c r="P51" s="1793" t="s">
        <v>404</v>
      </c>
      <c r="Q51" s="506">
        <v>25348000</v>
      </c>
      <c r="R51" s="554">
        <v>70200000</v>
      </c>
      <c r="S51" s="555">
        <v>37870000</v>
      </c>
      <c r="T51" s="488">
        <v>669.34248745708999</v>
      </c>
      <c r="U51" s="1801">
        <v>28782209</v>
      </c>
      <c r="V51" s="1802">
        <v>59281600</v>
      </c>
      <c r="W51" s="1802">
        <v>48643650</v>
      </c>
      <c r="X51" s="488">
        <v>591.69509278189446</v>
      </c>
      <c r="Y51" s="508">
        <v>5919770</v>
      </c>
      <c r="Z51" s="554">
        <v>15318000</v>
      </c>
      <c r="AA51" s="555">
        <v>10197480</v>
      </c>
      <c r="AB51" s="488">
        <v>580.51302870905363</v>
      </c>
      <c r="AC51" s="508">
        <v>2562582.2000000002</v>
      </c>
      <c r="AD51" s="554">
        <v>3698650</v>
      </c>
      <c r="AE51" s="555">
        <v>3076942</v>
      </c>
      <c r="AF51" s="1800">
        <v>832.83409307032764</v>
      </c>
      <c r="AG51" s="217"/>
      <c r="AH51" s="1793" t="s">
        <v>404</v>
      </c>
      <c r="AI51" s="506">
        <v>534978.12</v>
      </c>
      <c r="AJ51" s="554">
        <v>620920</v>
      </c>
      <c r="AK51" s="555">
        <v>547472</v>
      </c>
      <c r="AL51" s="488">
        <v>977.17896075050419</v>
      </c>
      <c r="AM51" s="508">
        <v>604754.5</v>
      </c>
      <c r="AN51" s="554">
        <v>1501300</v>
      </c>
      <c r="AO51" s="555">
        <v>1360310</v>
      </c>
      <c r="AP51" s="488">
        <v>444.57109041321462</v>
      </c>
      <c r="AQ51" s="508">
        <v>405810.65</v>
      </c>
      <c r="AR51" s="554">
        <v>1033500</v>
      </c>
      <c r="AS51" s="555">
        <v>817155</v>
      </c>
      <c r="AT51" s="488">
        <v>496.6140450710086</v>
      </c>
      <c r="AU51" s="508">
        <v>496284.4</v>
      </c>
      <c r="AV51" s="554">
        <v>720870</v>
      </c>
      <c r="AW51" s="555">
        <v>637995</v>
      </c>
      <c r="AX51" s="488">
        <v>777.88133135839621</v>
      </c>
      <c r="AY51" s="557">
        <v>64654388.869999997</v>
      </c>
      <c r="AZ51" s="554">
        <v>152374840</v>
      </c>
      <c r="BA51" s="558">
        <v>103151004</v>
      </c>
    </row>
    <row r="52" spans="2:53" ht="14" thickTop="1" x14ac:dyDescent="0.15">
      <c r="B52" s="15" t="s">
        <v>1913</v>
      </c>
      <c r="M52" s="2367"/>
      <c r="N52" s="339"/>
      <c r="O52" s="339"/>
      <c r="P52" s="15" t="s">
        <v>1913</v>
      </c>
      <c r="W52" s="339"/>
      <c r="X52" s="339"/>
      <c r="Y52" s="29"/>
      <c r="Z52" s="29"/>
      <c r="AA52" s="29"/>
      <c r="AB52" s="29"/>
      <c r="AC52" s="29"/>
      <c r="AD52" s="29"/>
      <c r="AE52" s="29"/>
      <c r="AF52" s="29"/>
      <c r="AG52" s="29"/>
      <c r="AH52" s="15" t="s">
        <v>1913</v>
      </c>
      <c r="AO52" s="339"/>
      <c r="AP52" s="339"/>
      <c r="AQ52" s="29"/>
      <c r="AR52" s="29"/>
      <c r="AS52" s="29"/>
    </row>
    <row r="53" spans="2:53" x14ac:dyDescent="0.15"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L53" s="29"/>
      <c r="AM53" s="29"/>
      <c r="AN53" s="29"/>
      <c r="AO53" s="29"/>
      <c r="AP53" s="29"/>
      <c r="AQ53" s="29"/>
      <c r="AR53" s="29"/>
      <c r="AS53" s="29"/>
      <c r="AY53" s="210"/>
    </row>
    <row r="54" spans="2:53" x14ac:dyDescent="0.15"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1037" t="s">
        <v>1722</v>
      </c>
      <c r="Q54" s="1034" t="s">
        <v>1720</v>
      </c>
      <c r="R54" s="1034" t="s">
        <v>1979</v>
      </c>
      <c r="S54" s="1034" t="s">
        <v>1728</v>
      </c>
      <c r="T54" s="1034" t="s">
        <v>1979</v>
      </c>
      <c r="U54" s="2471" t="s">
        <v>1721</v>
      </c>
      <c r="V54" s="1034" t="s">
        <v>1980</v>
      </c>
      <c r="W54" s="29"/>
      <c r="X54" s="29"/>
      <c r="AJ54" s="29"/>
      <c r="AK54" s="29"/>
      <c r="AU54" s="210"/>
    </row>
    <row r="55" spans="2:53" x14ac:dyDescent="0.15">
      <c r="G55" s="210"/>
      <c r="H55" s="210"/>
      <c r="I55" s="210"/>
      <c r="J55" s="210"/>
      <c r="K55" s="210"/>
      <c r="P55" s="2263" t="s">
        <v>1717</v>
      </c>
      <c r="Q55" s="2264">
        <v>15</v>
      </c>
      <c r="R55" s="2291">
        <v>319.5</v>
      </c>
      <c r="S55" s="2264">
        <v>85</v>
      </c>
      <c r="T55" s="2291">
        <v>1810.5</v>
      </c>
      <c r="U55" s="2263">
        <v>419.5</v>
      </c>
      <c r="V55" s="2291">
        <v>2130</v>
      </c>
      <c r="W55" s="210"/>
      <c r="AH55" s="15" t="s">
        <v>1723</v>
      </c>
    </row>
    <row r="56" spans="2:53" x14ac:dyDescent="0.15">
      <c r="N56" s="439"/>
      <c r="P56" s="2265" t="s">
        <v>1718</v>
      </c>
      <c r="Q56" s="2264">
        <v>38</v>
      </c>
      <c r="R56" s="2291">
        <v>4841.2</v>
      </c>
      <c r="S56" s="2264">
        <v>62</v>
      </c>
      <c r="T56" s="2291">
        <v>7898.8</v>
      </c>
      <c r="U56" s="2263">
        <v>4941.2</v>
      </c>
      <c r="V56" s="2291">
        <v>12740</v>
      </c>
      <c r="W56" s="210"/>
      <c r="AY56" s="210"/>
    </row>
    <row r="57" spans="2:53" x14ac:dyDescent="0.15">
      <c r="P57" s="2265" t="s">
        <v>1719</v>
      </c>
      <c r="Q57" s="2264">
        <v>16.2</v>
      </c>
      <c r="R57" s="2291">
        <v>1697.4360000000001</v>
      </c>
      <c r="S57" s="2264">
        <v>83.8</v>
      </c>
      <c r="T57" s="2291">
        <v>8780.5640000000003</v>
      </c>
      <c r="U57" s="2263">
        <v>1797.4360000000001</v>
      </c>
      <c r="V57" s="2291">
        <v>10478</v>
      </c>
      <c r="W57" s="210"/>
      <c r="X57" s="210"/>
      <c r="AY57" s="210"/>
    </row>
    <row r="58" spans="2:53" x14ac:dyDescent="0.15">
      <c r="N58" s="210"/>
      <c r="P58" s="2266" t="s">
        <v>444</v>
      </c>
      <c r="Q58" s="2267">
        <v>27.055925516806063</v>
      </c>
      <c r="R58" s="2291">
        <v>6858.1360000000004</v>
      </c>
      <c r="S58" s="2267">
        <v>72.944074483193944</v>
      </c>
      <c r="T58" s="2291">
        <v>18489.864000000001</v>
      </c>
      <c r="U58" s="2268">
        <v>100</v>
      </c>
      <c r="V58" s="2291">
        <v>25348</v>
      </c>
      <c r="W58" s="210"/>
    </row>
    <row r="59" spans="2:53" x14ac:dyDescent="0.15">
      <c r="D59" s="210"/>
      <c r="E59" s="210"/>
      <c r="F59" s="210"/>
      <c r="Q59" s="2469"/>
      <c r="R59" s="2470"/>
    </row>
    <row r="60" spans="2:53" x14ac:dyDescent="0.15">
      <c r="G60" s="210"/>
      <c r="H60" s="210"/>
      <c r="I60" s="210"/>
      <c r="J60" s="210"/>
      <c r="K60" s="210"/>
      <c r="P60" s="15" t="s">
        <v>1723</v>
      </c>
      <c r="U60" s="210"/>
    </row>
    <row r="61" spans="2:53" x14ac:dyDescent="0.15">
      <c r="G61" s="210"/>
      <c r="H61" s="210"/>
      <c r="I61" s="210"/>
      <c r="J61" s="210"/>
      <c r="K61" s="210"/>
      <c r="Q61" s="210"/>
    </row>
    <row r="62" spans="2:53" x14ac:dyDescent="0.15">
      <c r="U62" s="2270"/>
    </row>
    <row r="63" spans="2:53" x14ac:dyDescent="0.15">
      <c r="U63" s="210"/>
    </row>
    <row r="64" spans="2:53" x14ac:dyDescent="0.15">
      <c r="U64" s="210"/>
    </row>
    <row r="65" spans="6:23" x14ac:dyDescent="0.15">
      <c r="Q65" s="210"/>
      <c r="R65" s="210"/>
      <c r="U65" s="210"/>
      <c r="W65" s="210"/>
    </row>
    <row r="66" spans="6:23" x14ac:dyDescent="0.15">
      <c r="U66" s="210"/>
    </row>
    <row r="67" spans="6:23" x14ac:dyDescent="0.15">
      <c r="L67" s="210"/>
      <c r="Q67" s="387"/>
      <c r="R67" s="210"/>
    </row>
    <row r="68" spans="6:23" x14ac:dyDescent="0.15">
      <c r="L68" s="210"/>
      <c r="Q68" s="387"/>
      <c r="R68" s="210"/>
    </row>
    <row r="69" spans="6:23" x14ac:dyDescent="0.15">
      <c r="L69" s="210"/>
      <c r="Q69" s="387"/>
      <c r="R69" s="210"/>
    </row>
    <row r="70" spans="6:23" x14ac:dyDescent="0.15">
      <c r="F70" s="19"/>
      <c r="L70" s="210"/>
    </row>
    <row r="71" spans="6:23" x14ac:dyDescent="0.15">
      <c r="L71" s="210"/>
    </row>
    <row r="72" spans="6:23" x14ac:dyDescent="0.15">
      <c r="L72" s="210"/>
    </row>
    <row r="73" spans="6:23" x14ac:dyDescent="0.15">
      <c r="L73" s="210"/>
    </row>
    <row r="74" spans="6:23" x14ac:dyDescent="0.15">
      <c r="L74" s="210"/>
    </row>
    <row r="75" spans="6:23" x14ac:dyDescent="0.15">
      <c r="L75" s="210"/>
    </row>
    <row r="76" spans="6:23" x14ac:dyDescent="0.15">
      <c r="L76" s="210"/>
    </row>
    <row r="77" spans="6:23" x14ac:dyDescent="0.15">
      <c r="L77" s="210"/>
    </row>
    <row r="79" spans="6:23" x14ac:dyDescent="0.15">
      <c r="L79" s="210"/>
    </row>
    <row r="80" spans="6:23" x14ac:dyDescent="0.15">
      <c r="L80" s="210"/>
    </row>
    <row r="81" spans="12:12" x14ac:dyDescent="0.15">
      <c r="L81" s="210"/>
    </row>
    <row r="82" spans="12:12" x14ac:dyDescent="0.15">
      <c r="L82" s="210"/>
    </row>
    <row r="83" spans="12:12" x14ac:dyDescent="0.15">
      <c r="L83" s="210"/>
    </row>
    <row r="84" spans="12:12" x14ac:dyDescent="0.15">
      <c r="L84" s="210"/>
    </row>
  </sheetData>
  <mergeCells count="38">
    <mergeCell ref="C5:N5"/>
    <mergeCell ref="C6:K6"/>
    <mergeCell ref="K7:K8"/>
    <mergeCell ref="I7:I8"/>
    <mergeCell ref="P4:AF4"/>
    <mergeCell ref="L6:N6"/>
    <mergeCell ref="Q5:T5"/>
    <mergeCell ref="U5:AF5"/>
    <mergeCell ref="Y6:AB6"/>
    <mergeCell ref="AC6:AF6"/>
    <mergeCell ref="AI6:AL6"/>
    <mergeCell ref="AN7:AO7"/>
    <mergeCell ref="V7:W7"/>
    <mergeCell ref="AD7:AE7"/>
    <mergeCell ref="Z7:AA7"/>
    <mergeCell ref="D7:F7"/>
    <mergeCell ref="R7:S7"/>
    <mergeCell ref="U6:X6"/>
    <mergeCell ref="Q6:T6"/>
    <mergeCell ref="AQ6:AT6"/>
    <mergeCell ref="BC5:BD5"/>
    <mergeCell ref="AZ7:BA7"/>
    <mergeCell ref="AY6:BA6"/>
    <mergeCell ref="AU6:AX6"/>
    <mergeCell ref="AV7:AW7"/>
    <mergeCell ref="AI5:AX5"/>
    <mergeCell ref="AJ7:AK7"/>
    <mergeCell ref="AM6:AP6"/>
    <mergeCell ref="B2:N2"/>
    <mergeCell ref="P2:AF2"/>
    <mergeCell ref="B3:N3"/>
    <mergeCell ref="P3:AF3"/>
    <mergeCell ref="B4:N4"/>
    <mergeCell ref="AR7:AS7"/>
    <mergeCell ref="AH2:BA2"/>
    <mergeCell ref="AH3:BA3"/>
    <mergeCell ref="AH4:BA4"/>
    <mergeCell ref="AY5:BA5"/>
  </mergeCells>
  <phoneticPr fontId="13" type="noConversion"/>
  <hyperlinks>
    <hyperlink ref="BC5:BD5" r:id="rId1" location="ÍNDICE!A1" display="VOLVER AL ÍNDICE" xr:uid="{DF8EB35A-0A7D-8F46-AEC2-69860B7D561C}"/>
  </hyperlinks>
  <pageMargins left="0.59055118110236204" right="0.39370078740157499" top="0.39370078740157499" bottom="0.39370078740157499" header="0" footer="0"/>
  <pageSetup scale="62" orientation="landscape" horizontalDpi="429496729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4A3F8-4614-E948-BEC6-7CCD5D353D2B}">
  <sheetPr>
    <tabColor theme="1" tint="0.499984740745262"/>
  </sheetPr>
  <dimension ref="A1:R1294"/>
  <sheetViews>
    <sheetView zoomScale="90" zoomScaleNormal="90" workbookViewId="0">
      <selection activeCell="G50" sqref="G50"/>
    </sheetView>
  </sheetViews>
  <sheetFormatPr baseColWidth="10" defaultColWidth="11.5" defaultRowHeight="13" x14ac:dyDescent="0.15"/>
  <cols>
    <col min="1" max="1" width="19.33203125" customWidth="1"/>
    <col min="2" max="8" width="12.83203125" customWidth="1"/>
    <col min="9" max="11" width="4.1640625" customWidth="1"/>
    <col min="12" max="14" width="12" customWidth="1"/>
    <col min="15" max="15" width="10.5" customWidth="1"/>
    <col min="16" max="17" width="12" customWidth="1"/>
  </cols>
  <sheetData>
    <row r="1" spans="1:17" ht="15" customHeight="1" x14ac:dyDescent="0.2">
      <c r="A1" s="2507" t="s">
        <v>1910</v>
      </c>
      <c r="B1" s="2507"/>
      <c r="C1" s="2507"/>
      <c r="D1" s="2507"/>
      <c r="E1" s="2507"/>
      <c r="F1" s="2507"/>
      <c r="G1" s="2507"/>
      <c r="H1" s="2507"/>
      <c r="I1" s="2507"/>
      <c r="J1" s="2507"/>
      <c r="K1" s="2507"/>
      <c r="L1" s="2507"/>
      <c r="M1" s="2507"/>
      <c r="N1" s="2507"/>
      <c r="O1" s="2507"/>
      <c r="P1" s="2507"/>
      <c r="Q1" s="2507"/>
    </row>
    <row r="2" spans="1:17" x14ac:dyDescent="0.15">
      <c r="A2" s="3"/>
      <c r="B2" s="2152"/>
      <c r="C2" s="3"/>
      <c r="D2" s="3"/>
      <c r="E2" s="4"/>
      <c r="F2" s="5"/>
      <c r="G2" s="3"/>
      <c r="H2" s="3"/>
      <c r="I2" s="4"/>
      <c r="J2" s="4"/>
      <c r="K2" s="4"/>
      <c r="L2" s="3"/>
      <c r="M2" s="3"/>
      <c r="N2" s="3"/>
      <c r="O2" s="4"/>
      <c r="P2" s="4"/>
      <c r="Q2" s="3"/>
    </row>
    <row r="3" spans="1:17" ht="14" thickBot="1" x14ac:dyDescent="0.2">
      <c r="A3" s="3" t="s">
        <v>333</v>
      </c>
      <c r="B3" s="3"/>
      <c r="C3" s="3"/>
      <c r="D3" s="3"/>
      <c r="E3" s="4"/>
      <c r="F3" s="5"/>
      <c r="G3" s="3"/>
      <c r="H3" s="3"/>
      <c r="I3" s="4"/>
      <c r="J3" s="4"/>
      <c r="K3" s="4"/>
      <c r="L3" s="3"/>
      <c r="M3" s="3"/>
      <c r="N3" s="3"/>
      <c r="O3" s="4"/>
      <c r="P3" s="4"/>
      <c r="Q3" s="3"/>
    </row>
    <row r="4" spans="1:17" ht="14.5" customHeight="1" thickBot="1" x14ac:dyDescent="0.2">
      <c r="A4" s="2502" t="s">
        <v>334</v>
      </c>
      <c r="B4" s="2505" t="s">
        <v>1911</v>
      </c>
      <c r="C4" s="2506"/>
      <c r="D4" s="2506"/>
      <c r="E4" s="2506"/>
      <c r="F4" s="2506"/>
      <c r="G4" s="2506"/>
      <c r="H4" s="2506"/>
      <c r="I4" s="2506"/>
      <c r="J4" s="2506"/>
      <c r="K4" s="2506"/>
      <c r="L4" s="2491" t="s">
        <v>1912</v>
      </c>
      <c r="M4" s="2492"/>
      <c r="N4" s="2492"/>
      <c r="O4" s="2492"/>
      <c r="P4" s="2493"/>
      <c r="Q4" s="2494"/>
    </row>
    <row r="5" spans="1:17" ht="14.5" customHeight="1" x14ac:dyDescent="0.15">
      <c r="A5" s="2503"/>
      <c r="B5" s="2495" t="s">
        <v>335</v>
      </c>
      <c r="C5" s="2496"/>
      <c r="D5" s="1084"/>
      <c r="E5" s="1084" t="s">
        <v>924</v>
      </c>
      <c r="F5" s="1084" t="s">
        <v>336</v>
      </c>
      <c r="G5" s="1084"/>
      <c r="H5" s="1084"/>
      <c r="I5" s="2499" t="s">
        <v>337</v>
      </c>
      <c r="J5" s="2500"/>
      <c r="K5" s="2501"/>
      <c r="L5" s="2497" t="s">
        <v>335</v>
      </c>
      <c r="M5" s="2498"/>
      <c r="N5" s="1091" t="s">
        <v>338</v>
      </c>
      <c r="O5" s="1092" t="s">
        <v>339</v>
      </c>
      <c r="P5" s="1093"/>
      <c r="Q5" s="1094"/>
    </row>
    <row r="6" spans="1:17" ht="14.5" customHeight="1" x14ac:dyDescent="0.15">
      <c r="A6" s="2503"/>
      <c r="B6" s="1084" t="s">
        <v>854</v>
      </c>
      <c r="C6" s="1084" t="s">
        <v>343</v>
      </c>
      <c r="D6" s="1084" t="s">
        <v>856</v>
      </c>
      <c r="E6" s="1084" t="s">
        <v>862</v>
      </c>
      <c r="F6" s="1084" t="s">
        <v>344</v>
      </c>
      <c r="G6" s="1084" t="s">
        <v>345</v>
      </c>
      <c r="H6" s="1084" t="s">
        <v>346</v>
      </c>
      <c r="I6" s="2508" t="s">
        <v>858</v>
      </c>
      <c r="J6" s="2509"/>
      <c r="K6" s="2510"/>
      <c r="L6" s="1095" t="s">
        <v>854</v>
      </c>
      <c r="M6" s="1091" t="s">
        <v>343</v>
      </c>
      <c r="N6" s="1091" t="s">
        <v>347</v>
      </c>
      <c r="O6" s="1092"/>
      <c r="P6" s="1091" t="s">
        <v>345</v>
      </c>
      <c r="Q6" s="1094" t="s">
        <v>346</v>
      </c>
    </row>
    <row r="7" spans="1:17" ht="14.5" customHeight="1" x14ac:dyDescent="0.15">
      <c r="A7" s="2503"/>
      <c r="B7" s="1084"/>
      <c r="C7" s="1084"/>
      <c r="D7" s="1084"/>
      <c r="E7" s="1084"/>
      <c r="F7" s="1084" t="s">
        <v>349</v>
      </c>
      <c r="G7" s="1084" t="s">
        <v>351</v>
      </c>
      <c r="H7" s="1084" t="s">
        <v>349</v>
      </c>
      <c r="I7" s="1085"/>
      <c r="J7" s="1086"/>
      <c r="K7" s="1087"/>
      <c r="L7" s="1095"/>
      <c r="M7" s="1091"/>
      <c r="N7" s="1091"/>
      <c r="O7" s="1092" t="s">
        <v>353</v>
      </c>
      <c r="P7" s="1091" t="s">
        <v>351</v>
      </c>
      <c r="Q7" s="1094" t="s">
        <v>349</v>
      </c>
    </row>
    <row r="8" spans="1:17" ht="14.5" customHeight="1" x14ac:dyDescent="0.15">
      <c r="A8" s="2504"/>
      <c r="B8" s="1088" t="s">
        <v>354</v>
      </c>
      <c r="C8" s="1088" t="s">
        <v>354</v>
      </c>
      <c r="D8" s="1088" t="s">
        <v>355</v>
      </c>
      <c r="E8" s="1088" t="s">
        <v>774</v>
      </c>
      <c r="F8" s="1088"/>
      <c r="G8" s="1088" t="s">
        <v>356</v>
      </c>
      <c r="H8" s="1088" t="s">
        <v>357</v>
      </c>
      <c r="I8" s="1089" t="s">
        <v>358</v>
      </c>
      <c r="J8" s="1089" t="s">
        <v>359</v>
      </c>
      <c r="K8" s="1090" t="s">
        <v>360</v>
      </c>
      <c r="L8" s="1096" t="s">
        <v>354</v>
      </c>
      <c r="M8" s="1097" t="s">
        <v>354</v>
      </c>
      <c r="N8" s="1097" t="s">
        <v>355</v>
      </c>
      <c r="O8" s="1098"/>
      <c r="P8" s="1097" t="s">
        <v>356</v>
      </c>
      <c r="Q8" s="1099" t="s">
        <v>357</v>
      </c>
    </row>
    <row r="9" spans="1:17" ht="14.5" customHeight="1" x14ac:dyDescent="0.15">
      <c r="A9" s="1043" t="s">
        <v>363</v>
      </c>
      <c r="B9" s="2013">
        <v>763</v>
      </c>
      <c r="C9" s="2013">
        <v>763</v>
      </c>
      <c r="D9" s="1703">
        <v>2598.4699999999998</v>
      </c>
      <c r="E9" s="1046"/>
      <c r="F9" s="1047"/>
      <c r="G9" s="1044"/>
      <c r="H9" s="1044"/>
      <c r="I9" s="1046"/>
      <c r="J9" s="1046"/>
      <c r="K9" s="1048"/>
      <c r="L9" s="1049">
        <v>0</v>
      </c>
      <c r="M9" s="1045">
        <v>0</v>
      </c>
      <c r="N9" s="1045">
        <v>0</v>
      </c>
      <c r="O9" s="1046"/>
      <c r="P9" s="1048"/>
      <c r="Q9" s="1050"/>
    </row>
    <row r="10" spans="1:17" ht="14.5" customHeight="1" x14ac:dyDescent="0.15">
      <c r="A10" s="1568" t="s">
        <v>364</v>
      </c>
      <c r="B10" s="1024"/>
      <c r="C10" s="1024"/>
      <c r="D10" s="1025">
        <v>0</v>
      </c>
      <c r="E10" s="1569"/>
      <c r="F10" s="1421"/>
      <c r="G10" s="1027"/>
      <c r="H10" s="1229"/>
      <c r="I10" s="1028"/>
      <c r="J10" s="1028"/>
      <c r="K10" s="1029"/>
      <c r="L10" s="1030"/>
      <c r="M10" s="1024"/>
      <c r="N10" s="1587">
        <v>0</v>
      </c>
      <c r="O10" s="1947"/>
      <c r="P10" s="1029"/>
      <c r="Q10" s="1711"/>
    </row>
    <row r="11" spans="1:17" ht="14.5" customHeight="1" x14ac:dyDescent="0.15">
      <c r="A11" s="1568" t="s">
        <v>365</v>
      </c>
      <c r="B11" s="1024">
        <v>22</v>
      </c>
      <c r="C11" s="1024">
        <v>22</v>
      </c>
      <c r="D11" s="1025">
        <v>70.400000000000006</v>
      </c>
      <c r="E11" s="1569">
        <v>3.2</v>
      </c>
      <c r="F11" s="1421" t="s">
        <v>994</v>
      </c>
      <c r="G11" s="1027">
        <v>3160000</v>
      </c>
      <c r="H11" s="1229">
        <v>8756630.6155504584</v>
      </c>
      <c r="I11" s="1028"/>
      <c r="J11" s="1028"/>
      <c r="K11" s="1029"/>
      <c r="L11" s="1030"/>
      <c r="M11" s="1024"/>
      <c r="N11" s="1587">
        <v>0</v>
      </c>
      <c r="O11" s="1947"/>
      <c r="P11" s="1029"/>
      <c r="Q11" s="1711"/>
    </row>
    <row r="12" spans="1:17" ht="14.5" customHeight="1" x14ac:dyDescent="0.15">
      <c r="A12" s="1568" t="s">
        <v>366</v>
      </c>
      <c r="B12" s="1024"/>
      <c r="C12" s="1024"/>
      <c r="D12" s="1025">
        <v>0</v>
      </c>
      <c r="E12" s="1569"/>
      <c r="F12" s="1032"/>
      <c r="G12" s="1027"/>
      <c r="H12" s="1229"/>
      <c r="I12" s="1028"/>
      <c r="J12" s="1028"/>
      <c r="K12" s="1029"/>
      <c r="L12" s="1030"/>
      <c r="M12" s="1024"/>
      <c r="N12" s="1587">
        <v>0</v>
      </c>
      <c r="O12" s="1947"/>
      <c r="P12" s="1029"/>
      <c r="Q12" s="1711"/>
    </row>
    <row r="13" spans="1:17" ht="14.5" customHeight="1" x14ac:dyDescent="0.15">
      <c r="A13" s="1568" t="s">
        <v>367</v>
      </c>
      <c r="B13" s="1024"/>
      <c r="C13" s="1024"/>
      <c r="D13" s="1025">
        <v>0</v>
      </c>
      <c r="E13" s="1569"/>
      <c r="F13" s="1421"/>
      <c r="G13" s="1027"/>
      <c r="H13" s="1229"/>
      <c r="I13" s="1028"/>
      <c r="J13" s="1028"/>
      <c r="K13" s="1029"/>
      <c r="L13" s="1030"/>
      <c r="M13" s="1024"/>
      <c r="N13" s="1587">
        <v>0</v>
      </c>
      <c r="O13" s="1947"/>
      <c r="P13" s="1029"/>
      <c r="Q13" s="1711"/>
    </row>
    <row r="14" spans="1:17" ht="14.5" customHeight="1" x14ac:dyDescent="0.15">
      <c r="A14" s="1568" t="s">
        <v>368</v>
      </c>
      <c r="B14" s="1024">
        <v>456</v>
      </c>
      <c r="C14" s="1024">
        <v>456</v>
      </c>
      <c r="D14" s="1025">
        <v>1596</v>
      </c>
      <c r="E14" s="1569">
        <v>3.5</v>
      </c>
      <c r="F14" s="1421" t="s">
        <v>994</v>
      </c>
      <c r="G14" s="1027">
        <v>3160000</v>
      </c>
      <c r="H14" s="1229">
        <v>8756630.6155504584</v>
      </c>
      <c r="I14" s="1028"/>
      <c r="J14" s="1028"/>
      <c r="K14" s="1029"/>
      <c r="L14" s="1030"/>
      <c r="M14" s="1024"/>
      <c r="N14" s="1587">
        <v>0</v>
      </c>
      <c r="O14" s="1947"/>
      <c r="P14" s="1029"/>
      <c r="Q14" s="1711"/>
    </row>
    <row r="15" spans="1:17" ht="14.5" customHeight="1" x14ac:dyDescent="0.15">
      <c r="A15" s="1568" t="s">
        <v>369</v>
      </c>
      <c r="B15" s="1024"/>
      <c r="C15" s="1024"/>
      <c r="D15" s="1025">
        <v>0</v>
      </c>
      <c r="E15" s="1569"/>
      <c r="F15" s="1032"/>
      <c r="G15" s="1027"/>
      <c r="H15" s="1229"/>
      <c r="I15" s="1028"/>
      <c r="J15" s="1028"/>
      <c r="K15" s="1029"/>
      <c r="L15" s="1030"/>
      <c r="M15" s="1024"/>
      <c r="N15" s="1587">
        <v>0</v>
      </c>
      <c r="O15" s="1947"/>
      <c r="P15" s="1029"/>
      <c r="Q15" s="1711"/>
    </row>
    <row r="16" spans="1:17" ht="14.5" customHeight="1" x14ac:dyDescent="0.15">
      <c r="A16" s="1568" t="s">
        <v>370</v>
      </c>
      <c r="B16" s="1024"/>
      <c r="C16" s="1225"/>
      <c r="D16" s="1025">
        <v>0</v>
      </c>
      <c r="E16" s="1569"/>
      <c r="F16" s="1032"/>
      <c r="G16" s="1027"/>
      <c r="H16" s="1229"/>
      <c r="I16" s="1028"/>
      <c r="J16" s="1028"/>
      <c r="K16" s="1029"/>
      <c r="L16" s="1030"/>
      <c r="M16" s="1024"/>
      <c r="N16" s="1587">
        <v>0</v>
      </c>
      <c r="O16" s="1947"/>
      <c r="P16" s="1029"/>
      <c r="Q16" s="1711"/>
    </row>
    <row r="17" spans="1:17" ht="14.5" customHeight="1" x14ac:dyDescent="0.15">
      <c r="A17" s="1568" t="s">
        <v>371</v>
      </c>
      <c r="B17" s="1024"/>
      <c r="C17" s="1024"/>
      <c r="D17" s="1025">
        <v>0</v>
      </c>
      <c r="E17" s="1569"/>
      <c r="F17" s="1032"/>
      <c r="G17" s="1027"/>
      <c r="H17" s="1229"/>
      <c r="I17" s="1028"/>
      <c r="J17" s="1028"/>
      <c r="K17" s="1029"/>
      <c r="L17" s="1030"/>
      <c r="M17" s="1024"/>
      <c r="N17" s="1587">
        <v>0</v>
      </c>
      <c r="O17" s="1947"/>
      <c r="P17" s="1029"/>
      <c r="Q17" s="1711"/>
    </row>
    <row r="18" spans="1:17" ht="14.5" customHeight="1" x14ac:dyDescent="0.15">
      <c r="A18" s="1568" t="s">
        <v>372</v>
      </c>
      <c r="B18" s="472">
        <v>84</v>
      </c>
      <c r="C18" s="1024">
        <v>84</v>
      </c>
      <c r="D18" s="1025">
        <v>268.8</v>
      </c>
      <c r="E18" s="1569">
        <v>3.2</v>
      </c>
      <c r="F18" s="1421" t="s">
        <v>994</v>
      </c>
      <c r="G18" s="1027">
        <v>3160000</v>
      </c>
      <c r="H18" s="1229">
        <v>8756630.6155504584</v>
      </c>
      <c r="I18" s="1028"/>
      <c r="J18" s="1028"/>
      <c r="K18" s="1029"/>
      <c r="L18" s="1030"/>
      <c r="M18" s="1024"/>
      <c r="N18" s="1587">
        <v>0</v>
      </c>
      <c r="O18" s="1947"/>
      <c r="P18" s="1029"/>
      <c r="Q18" s="1711"/>
    </row>
    <row r="19" spans="1:17" ht="14.5" customHeight="1" x14ac:dyDescent="0.15">
      <c r="A19" s="1568" t="s">
        <v>373</v>
      </c>
      <c r="B19" s="1024">
        <v>35</v>
      </c>
      <c r="C19" s="1024">
        <v>35</v>
      </c>
      <c r="D19" s="1025">
        <v>170.45000000000002</v>
      </c>
      <c r="E19" s="1569">
        <v>4.87</v>
      </c>
      <c r="F19" s="1421" t="s">
        <v>994</v>
      </c>
      <c r="G19" s="1027">
        <v>3160000</v>
      </c>
      <c r="H19" s="1229">
        <v>8756630.6155504584</v>
      </c>
      <c r="I19" s="1028"/>
      <c r="J19" s="1028"/>
      <c r="K19" s="1029"/>
      <c r="L19" s="1030"/>
      <c r="M19" s="1024"/>
      <c r="N19" s="1587">
        <v>0</v>
      </c>
      <c r="O19" s="1947"/>
      <c r="P19" s="1029"/>
      <c r="Q19" s="1711"/>
    </row>
    <row r="20" spans="1:17" ht="14.5" customHeight="1" x14ac:dyDescent="0.15">
      <c r="A20" s="1568" t="s">
        <v>374</v>
      </c>
      <c r="B20" s="1024"/>
      <c r="C20" s="1024"/>
      <c r="D20" s="1025">
        <v>0</v>
      </c>
      <c r="E20" s="1569"/>
      <c r="F20" s="1032"/>
      <c r="G20" s="1027"/>
      <c r="H20" s="1229"/>
      <c r="I20" s="1028"/>
      <c r="J20" s="1028"/>
      <c r="K20" s="1029"/>
      <c r="L20" s="1030"/>
      <c r="M20" s="1024"/>
      <c r="N20" s="1587">
        <v>0</v>
      </c>
      <c r="O20" s="1947"/>
      <c r="P20" s="1029"/>
      <c r="Q20" s="1711"/>
    </row>
    <row r="21" spans="1:17" ht="14.5" customHeight="1" x14ac:dyDescent="0.15">
      <c r="A21" s="1568" t="s">
        <v>375</v>
      </c>
      <c r="B21" s="1024">
        <v>34</v>
      </c>
      <c r="C21" s="1024">
        <v>34</v>
      </c>
      <c r="D21" s="1025">
        <v>116.62</v>
      </c>
      <c r="E21" s="1569">
        <v>3.43</v>
      </c>
      <c r="F21" s="1421" t="s">
        <v>994</v>
      </c>
      <c r="G21" s="1027">
        <v>3160000</v>
      </c>
      <c r="H21" s="2123">
        <v>8756630.6155504584</v>
      </c>
      <c r="I21" s="2250"/>
      <c r="J21" s="1028"/>
      <c r="K21" s="1029"/>
      <c r="L21" s="1030"/>
      <c r="M21" s="1024"/>
      <c r="N21" s="1587">
        <v>0</v>
      </c>
      <c r="O21" s="1947"/>
      <c r="P21" s="1029"/>
      <c r="Q21" s="1711"/>
    </row>
    <row r="22" spans="1:17" ht="14.5" customHeight="1" x14ac:dyDescent="0.15">
      <c r="A22" s="1568" t="s">
        <v>376</v>
      </c>
      <c r="B22" s="1024"/>
      <c r="C22" s="1024"/>
      <c r="D22" s="1025">
        <v>0</v>
      </c>
      <c r="E22" s="1569"/>
      <c r="F22" s="1032"/>
      <c r="G22" s="1027"/>
      <c r="H22" s="2123"/>
      <c r="I22" s="2250"/>
      <c r="J22" s="1028"/>
      <c r="K22" s="1029"/>
      <c r="L22" s="1030"/>
      <c r="M22" s="1024"/>
      <c r="N22" s="1587">
        <v>0</v>
      </c>
      <c r="O22" s="1947"/>
      <c r="P22" s="1029"/>
      <c r="Q22" s="1711"/>
    </row>
    <row r="23" spans="1:17" ht="14.5" customHeight="1" x14ac:dyDescent="0.15">
      <c r="A23" s="1568" t="s">
        <v>377</v>
      </c>
      <c r="B23" s="1024">
        <v>132</v>
      </c>
      <c r="C23" s="1024">
        <v>132</v>
      </c>
      <c r="D23" s="1025">
        <v>376.2</v>
      </c>
      <c r="E23" s="1569">
        <v>2.85</v>
      </c>
      <c r="F23" s="1421" t="s">
        <v>994</v>
      </c>
      <c r="G23" s="1027">
        <v>3160000</v>
      </c>
      <c r="H23" s="2123">
        <v>8756630.6155504584</v>
      </c>
      <c r="I23" s="2250"/>
      <c r="J23" s="1028"/>
      <c r="K23" s="1029"/>
      <c r="L23" s="1030"/>
      <c r="M23" s="1024"/>
      <c r="N23" s="1587">
        <v>0</v>
      </c>
      <c r="O23" s="1947"/>
      <c r="P23" s="1029"/>
      <c r="Q23" s="1711"/>
    </row>
    <row r="24" spans="1:17" ht="14.5" customHeight="1" x14ac:dyDescent="0.15">
      <c r="A24" s="1022" t="s">
        <v>378</v>
      </c>
      <c r="B24" s="1023"/>
      <c r="C24" s="1024"/>
      <c r="D24" s="1025">
        <v>0</v>
      </c>
      <c r="E24" s="475"/>
      <c r="F24" s="1032"/>
      <c r="G24" s="1027"/>
      <c r="H24" s="2123"/>
      <c r="I24" s="2250"/>
      <c r="J24" s="1028"/>
      <c r="K24" s="1029"/>
      <c r="L24" s="1030"/>
      <c r="M24" s="1024"/>
      <c r="N24" s="1587">
        <v>0</v>
      </c>
      <c r="O24" s="1947"/>
      <c r="P24" s="1029"/>
      <c r="Q24" s="1711"/>
    </row>
    <row r="25" spans="1:17" ht="14.5" customHeight="1" x14ac:dyDescent="0.15">
      <c r="A25" s="1051" t="s">
        <v>379</v>
      </c>
      <c r="B25" s="1052">
        <v>0</v>
      </c>
      <c r="C25" s="1052">
        <v>0</v>
      </c>
      <c r="D25" s="1053">
        <v>0</v>
      </c>
      <c r="E25" s="1054"/>
      <c r="F25" s="1055"/>
      <c r="G25" s="1056"/>
      <c r="H25" s="2245"/>
      <c r="I25" s="2251"/>
      <c r="J25" s="1057"/>
      <c r="K25" s="1058"/>
      <c r="L25" s="1059">
        <v>0</v>
      </c>
      <c r="M25" s="1052">
        <v>0</v>
      </c>
      <c r="N25" s="1052">
        <v>0</v>
      </c>
      <c r="O25" s="1697"/>
      <c r="P25" s="1060"/>
      <c r="Q25" s="1061"/>
    </row>
    <row r="26" spans="1:17" ht="14.5" customHeight="1" x14ac:dyDescent="0.15">
      <c r="A26" s="1022" t="s">
        <v>380</v>
      </c>
      <c r="B26" s="1023"/>
      <c r="C26" s="1024"/>
      <c r="D26" s="1025">
        <v>0</v>
      </c>
      <c r="E26" s="1609"/>
      <c r="F26" s="1032"/>
      <c r="G26" s="1027"/>
      <c r="H26" s="2123"/>
      <c r="I26" s="2250"/>
      <c r="J26" s="1028"/>
      <c r="K26" s="1029"/>
      <c r="L26" s="1030"/>
      <c r="M26" s="1024"/>
      <c r="N26" s="1587">
        <v>0</v>
      </c>
      <c r="O26" s="1947"/>
      <c r="P26" s="1029"/>
      <c r="Q26" s="1711"/>
    </row>
    <row r="27" spans="1:17" ht="14.5" customHeight="1" x14ac:dyDescent="0.15">
      <c r="A27" s="1022" t="s">
        <v>381</v>
      </c>
      <c r="B27" s="1023"/>
      <c r="C27" s="1024"/>
      <c r="D27" s="1025">
        <v>0</v>
      </c>
      <c r="E27" s="1609"/>
      <c r="F27" s="1032"/>
      <c r="G27" s="1027"/>
      <c r="H27" s="2123"/>
      <c r="I27" s="2250"/>
      <c r="J27" s="1028"/>
      <c r="K27" s="1029"/>
      <c r="L27" s="1030"/>
      <c r="M27" s="1024"/>
      <c r="N27" s="1587">
        <v>0</v>
      </c>
      <c r="O27" s="1947"/>
      <c r="P27" s="1029"/>
      <c r="Q27" s="1711"/>
    </row>
    <row r="28" spans="1:17" ht="14.5" customHeight="1" x14ac:dyDescent="0.15">
      <c r="A28" s="1022" t="s">
        <v>382</v>
      </c>
      <c r="B28" s="1023"/>
      <c r="C28" s="1024"/>
      <c r="D28" s="1025">
        <v>0</v>
      </c>
      <c r="E28" s="1609"/>
      <c r="F28" s="1032"/>
      <c r="G28" s="1027"/>
      <c r="H28" s="2123"/>
      <c r="I28" s="2250"/>
      <c r="J28" s="1028"/>
      <c r="K28" s="1029"/>
      <c r="L28" s="1030"/>
      <c r="M28" s="1024"/>
      <c r="N28" s="1587">
        <v>0</v>
      </c>
      <c r="O28" s="1947"/>
      <c r="P28" s="1029"/>
      <c r="Q28" s="1711"/>
    </row>
    <row r="29" spans="1:17" ht="14.5" customHeight="1" x14ac:dyDescent="0.15">
      <c r="A29" s="1022" t="s">
        <v>383</v>
      </c>
      <c r="B29" s="1023"/>
      <c r="C29" s="1024"/>
      <c r="D29" s="1025">
        <v>0</v>
      </c>
      <c r="E29" s="1609"/>
      <c r="F29" s="1032"/>
      <c r="G29" s="1027"/>
      <c r="H29" s="2123"/>
      <c r="I29" s="2250"/>
      <c r="J29" s="1028"/>
      <c r="K29" s="1029"/>
      <c r="L29" s="1030"/>
      <c r="M29" s="1024"/>
      <c r="N29" s="1587">
        <v>0</v>
      </c>
      <c r="O29" s="1947"/>
      <c r="P29" s="1029"/>
      <c r="Q29" s="1711"/>
    </row>
    <row r="30" spans="1:17" ht="14.5" customHeight="1" x14ac:dyDescent="0.15">
      <c r="A30" s="1022" t="s">
        <v>384</v>
      </c>
      <c r="B30" s="1023"/>
      <c r="C30" s="1024"/>
      <c r="D30" s="1025">
        <v>0</v>
      </c>
      <c r="E30" s="1609"/>
      <c r="F30" s="1026"/>
      <c r="G30" s="1027"/>
      <c r="H30" s="2123"/>
      <c r="I30" s="2250"/>
      <c r="J30" s="1028"/>
      <c r="K30" s="1029"/>
      <c r="L30" s="1030"/>
      <c r="M30" s="1024"/>
      <c r="N30" s="1587">
        <v>0</v>
      </c>
      <c r="O30" s="1947"/>
      <c r="P30" s="1029"/>
      <c r="Q30" s="1711"/>
    </row>
    <row r="31" spans="1:17" ht="14.5" customHeight="1" x14ac:dyDescent="0.15">
      <c r="A31" s="1051" t="s">
        <v>385</v>
      </c>
      <c r="B31" s="1062">
        <v>0</v>
      </c>
      <c r="C31" s="1062">
        <v>0</v>
      </c>
      <c r="D31" s="1062">
        <v>0</v>
      </c>
      <c r="E31" s="1610"/>
      <c r="F31" s="1055"/>
      <c r="G31" s="1064"/>
      <c r="H31" s="2246"/>
      <c r="I31" s="2252"/>
      <c r="J31" s="1065"/>
      <c r="K31" s="1066"/>
      <c r="L31" s="1067">
        <v>0</v>
      </c>
      <c r="M31" s="1062">
        <v>0</v>
      </c>
      <c r="N31" s="1062">
        <v>0</v>
      </c>
      <c r="O31" s="1948"/>
      <c r="P31" s="1068"/>
      <c r="Q31" s="1069"/>
    </row>
    <row r="32" spans="1:17" ht="14.5" customHeight="1" x14ac:dyDescent="0.15">
      <c r="A32" s="1022" t="s">
        <v>386</v>
      </c>
      <c r="B32" s="1023"/>
      <c r="C32" s="1024"/>
      <c r="D32" s="1025">
        <v>0</v>
      </c>
      <c r="E32" s="1609"/>
      <c r="F32" s="1026"/>
      <c r="G32" s="1027"/>
      <c r="H32" s="2123"/>
      <c r="I32" s="2250"/>
      <c r="J32" s="1028"/>
      <c r="K32" s="1029"/>
      <c r="L32" s="1030"/>
      <c r="M32" s="1024"/>
      <c r="N32" s="1587">
        <v>0</v>
      </c>
      <c r="O32" s="1947"/>
      <c r="P32" s="1029"/>
      <c r="Q32" s="1711"/>
    </row>
    <row r="33" spans="1:17" ht="14.5" customHeight="1" x14ac:dyDescent="0.15">
      <c r="A33" s="1022" t="s">
        <v>387</v>
      </c>
      <c r="B33" s="1023"/>
      <c r="C33" s="1024"/>
      <c r="D33" s="1025">
        <v>0</v>
      </c>
      <c r="E33" s="1609"/>
      <c r="F33" s="1026"/>
      <c r="G33" s="1027"/>
      <c r="H33" s="2123"/>
      <c r="I33" s="2250"/>
      <c r="J33" s="1028"/>
      <c r="K33" s="1029"/>
      <c r="L33" s="1030"/>
      <c r="M33" s="1024"/>
      <c r="N33" s="1587">
        <v>0</v>
      </c>
      <c r="O33" s="1947"/>
      <c r="P33" s="1029"/>
      <c r="Q33" s="1711"/>
    </row>
    <row r="34" spans="1:17" ht="14.5" customHeight="1" x14ac:dyDescent="0.15">
      <c r="A34" s="1022" t="s">
        <v>388</v>
      </c>
      <c r="B34" s="1023"/>
      <c r="C34" s="1024"/>
      <c r="D34" s="1025">
        <v>0</v>
      </c>
      <c r="E34" s="1609"/>
      <c r="F34" s="1026"/>
      <c r="G34" s="1027"/>
      <c r="H34" s="2123"/>
      <c r="I34" s="2250"/>
      <c r="J34" s="1028"/>
      <c r="K34" s="1029"/>
      <c r="L34" s="1030"/>
      <c r="M34" s="1024"/>
      <c r="N34" s="1587">
        <v>0</v>
      </c>
      <c r="O34" s="1947"/>
      <c r="P34" s="1029"/>
      <c r="Q34" s="1711"/>
    </row>
    <row r="35" spans="1:17" ht="14.5" customHeight="1" x14ac:dyDescent="0.15">
      <c r="A35" s="1022" t="s">
        <v>389</v>
      </c>
      <c r="B35" s="1023"/>
      <c r="C35" s="1024"/>
      <c r="D35" s="1025">
        <v>0</v>
      </c>
      <c r="E35" s="1609"/>
      <c r="F35" s="1026"/>
      <c r="G35" s="1033"/>
      <c r="H35" s="2247"/>
      <c r="I35" s="2253"/>
      <c r="J35" s="1034"/>
      <c r="K35" s="1035"/>
      <c r="L35" s="1030"/>
      <c r="M35" s="1024"/>
      <c r="N35" s="1587">
        <v>0</v>
      </c>
      <c r="O35" s="1947"/>
      <c r="P35" s="1029"/>
      <c r="Q35" s="1711"/>
    </row>
    <row r="36" spans="1:17" ht="14.5" customHeight="1" x14ac:dyDescent="0.15">
      <c r="A36" s="1022" t="s">
        <v>390</v>
      </c>
      <c r="B36" s="1036"/>
      <c r="C36" s="1036"/>
      <c r="D36" s="1025">
        <v>0</v>
      </c>
      <c r="E36" s="1609"/>
      <c r="F36" s="1026"/>
      <c r="G36" s="1033"/>
      <c r="H36" s="2247"/>
      <c r="I36" s="2253"/>
      <c r="J36" s="1034"/>
      <c r="K36" s="1035"/>
      <c r="L36" s="1030"/>
      <c r="M36" s="1024"/>
      <c r="N36" s="1587">
        <v>0</v>
      </c>
      <c r="O36" s="1947"/>
      <c r="P36" s="1029"/>
      <c r="Q36" s="1711"/>
    </row>
    <row r="37" spans="1:17" ht="14.5" customHeight="1" x14ac:dyDescent="0.15">
      <c r="A37" s="1022" t="s">
        <v>391</v>
      </c>
      <c r="B37" s="1036"/>
      <c r="C37" s="1036"/>
      <c r="D37" s="1025">
        <v>0</v>
      </c>
      <c r="E37" s="1609"/>
      <c r="F37" s="1026"/>
      <c r="G37" s="1033"/>
      <c r="H37" s="2247"/>
      <c r="I37" s="2253"/>
      <c r="J37" s="1034"/>
      <c r="K37" s="1035"/>
      <c r="L37" s="1030"/>
      <c r="M37" s="1024"/>
      <c r="N37" s="1587">
        <v>0</v>
      </c>
      <c r="O37" s="1947"/>
      <c r="P37" s="1029"/>
      <c r="Q37" s="1711"/>
    </row>
    <row r="38" spans="1:17" ht="14.5" customHeight="1" x14ac:dyDescent="0.15">
      <c r="A38" s="1022" t="s">
        <v>392</v>
      </c>
      <c r="B38" s="1036"/>
      <c r="C38" s="1036"/>
      <c r="D38" s="1025">
        <v>0</v>
      </c>
      <c r="E38" s="1609"/>
      <c r="F38" s="1026"/>
      <c r="G38" s="1033"/>
      <c r="H38" s="2247"/>
      <c r="I38" s="2253"/>
      <c r="J38" s="1034"/>
      <c r="K38" s="1035"/>
      <c r="L38" s="1030"/>
      <c r="M38" s="1024"/>
      <c r="N38" s="1587">
        <v>0</v>
      </c>
      <c r="O38" s="1947"/>
      <c r="P38" s="1029"/>
      <c r="Q38" s="1711"/>
    </row>
    <row r="39" spans="1:17" ht="14.5" customHeight="1" x14ac:dyDescent="0.15">
      <c r="A39" s="1022" t="s">
        <v>393</v>
      </c>
      <c r="B39" s="1036"/>
      <c r="C39" s="1036"/>
      <c r="D39" s="1025">
        <v>0</v>
      </c>
      <c r="E39" s="1609"/>
      <c r="F39" s="1026"/>
      <c r="G39" s="1033"/>
      <c r="H39" s="2247"/>
      <c r="I39" s="2253"/>
      <c r="J39" s="1034"/>
      <c r="K39" s="1035"/>
      <c r="L39" s="1030"/>
      <c r="M39" s="1024"/>
      <c r="N39" s="1587">
        <v>0</v>
      </c>
      <c r="O39" s="1947"/>
      <c r="P39" s="1029"/>
      <c r="Q39" s="1711"/>
    </row>
    <row r="40" spans="1:17" ht="14.5" customHeight="1" x14ac:dyDescent="0.15">
      <c r="A40" s="1051" t="s">
        <v>394</v>
      </c>
      <c r="B40" s="1070">
        <v>0</v>
      </c>
      <c r="C40" s="1070">
        <v>0</v>
      </c>
      <c r="D40" s="1070">
        <v>0</v>
      </c>
      <c r="E40" s="1610"/>
      <c r="F40" s="1071"/>
      <c r="G40" s="1072"/>
      <c r="H40" s="1279"/>
      <c r="I40" s="1734"/>
      <c r="J40" s="1073"/>
      <c r="K40" s="1014"/>
      <c r="L40" s="1059">
        <v>0</v>
      </c>
      <c r="M40" s="1070">
        <v>0</v>
      </c>
      <c r="N40" s="1070">
        <v>0</v>
      </c>
      <c r="O40" s="1948"/>
      <c r="P40" s="1068"/>
      <c r="Q40" s="1069"/>
    </row>
    <row r="41" spans="1:17" ht="14.5" customHeight="1" x14ac:dyDescent="0.15">
      <c r="A41" s="1022" t="s">
        <v>395</v>
      </c>
      <c r="B41" s="1036"/>
      <c r="C41" s="1036"/>
      <c r="D41" s="1025">
        <v>0</v>
      </c>
      <c r="E41" s="1609"/>
      <c r="F41" s="1026"/>
      <c r="G41" s="1033"/>
      <c r="H41" s="2247"/>
      <c r="I41" s="2253"/>
      <c r="J41" s="1034"/>
      <c r="K41" s="1035"/>
      <c r="L41" s="1030"/>
      <c r="M41" s="1024"/>
      <c r="N41" s="1587">
        <v>0</v>
      </c>
      <c r="O41" s="1947"/>
      <c r="P41" s="1029"/>
      <c r="Q41" s="1711"/>
    </row>
    <row r="42" spans="1:17" ht="14.5" customHeight="1" x14ac:dyDescent="0.15">
      <c r="A42" s="1022" t="s">
        <v>396</v>
      </c>
      <c r="B42" s="1036"/>
      <c r="C42" s="1036"/>
      <c r="D42" s="1025">
        <v>0</v>
      </c>
      <c r="E42" s="1609"/>
      <c r="F42" s="1026"/>
      <c r="G42" s="1033"/>
      <c r="H42" s="2247"/>
      <c r="I42" s="2253"/>
      <c r="J42" s="1034"/>
      <c r="K42" s="1035"/>
      <c r="L42" s="1030"/>
      <c r="M42" s="1024"/>
      <c r="N42" s="1587">
        <v>0</v>
      </c>
      <c r="O42" s="1947"/>
      <c r="P42" s="1029"/>
      <c r="Q42" s="1711"/>
    </row>
    <row r="43" spans="1:17" ht="14.5" customHeight="1" x14ac:dyDescent="0.15">
      <c r="A43" s="1022" t="s">
        <v>397</v>
      </c>
      <c r="B43" s="1036"/>
      <c r="C43" s="1036"/>
      <c r="D43" s="1025">
        <v>0</v>
      </c>
      <c r="E43" s="1609"/>
      <c r="F43" s="1026"/>
      <c r="G43" s="1033"/>
      <c r="H43" s="2247"/>
      <c r="I43" s="2253"/>
      <c r="J43" s="1034"/>
      <c r="K43" s="1035"/>
      <c r="L43" s="1030"/>
      <c r="M43" s="1024"/>
      <c r="N43" s="1587">
        <v>0</v>
      </c>
      <c r="O43" s="1947"/>
      <c r="P43" s="1029"/>
      <c r="Q43" s="1711"/>
    </row>
    <row r="44" spans="1:17" ht="14.5" customHeight="1" x14ac:dyDescent="0.15">
      <c r="A44" s="1022" t="s">
        <v>398</v>
      </c>
      <c r="B44" s="1036"/>
      <c r="C44" s="1036"/>
      <c r="D44" s="1025">
        <v>0</v>
      </c>
      <c r="E44" s="1609"/>
      <c r="F44" s="1026"/>
      <c r="G44" s="1033"/>
      <c r="H44" s="2247"/>
      <c r="I44" s="2253"/>
      <c r="J44" s="1034"/>
      <c r="K44" s="1035"/>
      <c r="L44" s="1030"/>
      <c r="M44" s="1024"/>
      <c r="N44" s="1587">
        <v>0</v>
      </c>
      <c r="O44" s="1947"/>
      <c r="P44" s="1029"/>
      <c r="Q44" s="1711"/>
    </row>
    <row r="45" spans="1:17" ht="14.5" customHeight="1" x14ac:dyDescent="0.15">
      <c r="A45" s="1022" t="s">
        <v>399</v>
      </c>
      <c r="B45" s="1036"/>
      <c r="C45" s="1036"/>
      <c r="D45" s="1025">
        <v>0</v>
      </c>
      <c r="E45" s="1609"/>
      <c r="F45" s="1026"/>
      <c r="G45" s="1033"/>
      <c r="H45" s="2247"/>
      <c r="I45" s="2253"/>
      <c r="J45" s="1034"/>
      <c r="K45" s="1035"/>
      <c r="L45" s="1030"/>
      <c r="M45" s="1024"/>
      <c r="N45" s="1587">
        <v>0</v>
      </c>
      <c r="O45" s="1947"/>
      <c r="P45" s="1029"/>
      <c r="Q45" s="1711"/>
    </row>
    <row r="46" spans="1:17" ht="14.5" customHeight="1" x14ac:dyDescent="0.15">
      <c r="A46" s="1022" t="s">
        <v>400</v>
      </c>
      <c r="B46" s="1036"/>
      <c r="C46" s="1036"/>
      <c r="D46" s="1025">
        <v>0</v>
      </c>
      <c r="E46" s="1609"/>
      <c r="F46" s="1026"/>
      <c r="G46" s="1033"/>
      <c r="H46" s="2247"/>
      <c r="I46" s="2253"/>
      <c r="J46" s="1034"/>
      <c r="K46" s="1035"/>
      <c r="L46" s="1030"/>
      <c r="M46" s="1024"/>
      <c r="N46" s="1587">
        <v>0</v>
      </c>
      <c r="O46" s="1947"/>
      <c r="P46" s="1029"/>
      <c r="Q46" s="1711"/>
    </row>
    <row r="47" spans="1:17" ht="14.5" customHeight="1" x14ac:dyDescent="0.15">
      <c r="A47" s="1022" t="s">
        <v>401</v>
      </c>
      <c r="B47" s="1036"/>
      <c r="C47" s="1036"/>
      <c r="D47" s="1025">
        <v>0</v>
      </c>
      <c r="E47" s="1609"/>
      <c r="F47" s="1026"/>
      <c r="G47" s="1033"/>
      <c r="H47" s="2247"/>
      <c r="I47" s="2253"/>
      <c r="J47" s="1034"/>
      <c r="K47" s="1035"/>
      <c r="L47" s="1030"/>
      <c r="M47" s="1024"/>
      <c r="N47" s="1587">
        <v>0</v>
      </c>
      <c r="O47" s="1947"/>
      <c r="P47" s="1029"/>
      <c r="Q47" s="1711"/>
    </row>
    <row r="48" spans="1:17" ht="14.5" customHeight="1" x14ac:dyDescent="0.15">
      <c r="A48" s="1022" t="s">
        <v>402</v>
      </c>
      <c r="B48" s="1036"/>
      <c r="C48" s="1036"/>
      <c r="D48" s="1025">
        <v>0</v>
      </c>
      <c r="E48" s="1609"/>
      <c r="F48" s="1026"/>
      <c r="G48" s="1033"/>
      <c r="H48" s="2247"/>
      <c r="I48" s="2253"/>
      <c r="J48" s="1034"/>
      <c r="K48" s="1035"/>
      <c r="L48" s="1030"/>
      <c r="M48" s="1024"/>
      <c r="N48" s="1587">
        <v>0</v>
      </c>
      <c r="O48" s="1947"/>
      <c r="P48" s="1029"/>
      <c r="Q48" s="1711"/>
    </row>
    <row r="49" spans="1:18" ht="14.5" customHeight="1" x14ac:dyDescent="0.15">
      <c r="A49" s="1021" t="s">
        <v>403</v>
      </c>
      <c r="B49" s="1038"/>
      <c r="C49" s="1038"/>
      <c r="D49" s="1025">
        <v>0</v>
      </c>
      <c r="E49" s="2234"/>
      <c r="F49" s="1040"/>
      <c r="G49" s="1038"/>
      <c r="H49" s="2248"/>
      <c r="I49" s="2254"/>
      <c r="J49" s="1041"/>
      <c r="K49" s="1042"/>
      <c r="L49" s="1219"/>
      <c r="M49" s="271"/>
      <c r="N49" s="1712">
        <v>0</v>
      </c>
      <c r="O49" s="1949"/>
      <c r="P49" s="1592"/>
      <c r="Q49" s="1713"/>
    </row>
    <row r="50" spans="1:18" ht="14.5" customHeight="1" thickBot="1" x14ac:dyDescent="0.2">
      <c r="A50" s="1074" t="s">
        <v>404</v>
      </c>
      <c r="B50" s="1157">
        <v>763</v>
      </c>
      <c r="C50" s="1157">
        <v>763</v>
      </c>
      <c r="D50" s="1075">
        <v>2598.4699999999998</v>
      </c>
      <c r="E50" s="1570">
        <v>3.405596330275229</v>
      </c>
      <c r="F50" s="2126" t="s">
        <v>994</v>
      </c>
      <c r="G50" s="1158">
        <v>3160000.0000000005</v>
      </c>
      <c r="H50" s="2249">
        <v>8756630.6155504584</v>
      </c>
      <c r="I50" s="2255"/>
      <c r="J50" s="1076" t="s">
        <v>995</v>
      </c>
      <c r="K50" s="1079"/>
      <c r="L50" s="1075">
        <v>0</v>
      </c>
      <c r="M50" s="1075">
        <v>0</v>
      </c>
      <c r="N50" s="1075">
        <v>0</v>
      </c>
      <c r="O50" s="1595" t="e">
        <v>#DIV/0!</v>
      </c>
      <c r="P50" s="1080" t="e">
        <v>#DIV/0!</v>
      </c>
      <c r="Q50" s="1081" t="e">
        <v>#DIV/0!</v>
      </c>
    </row>
    <row r="51" spans="1:18" x14ac:dyDescent="0.15">
      <c r="A51" s="15" t="s">
        <v>1913</v>
      </c>
      <c r="B51" s="16"/>
      <c r="C51" s="16"/>
      <c r="D51" s="16"/>
      <c r="E51" s="17"/>
      <c r="F51" s="18"/>
      <c r="G51" s="19"/>
      <c r="H51" s="16"/>
      <c r="I51" s="17"/>
      <c r="J51" s="17"/>
      <c r="K51" s="17"/>
      <c r="L51" s="16"/>
      <c r="M51" s="16"/>
      <c r="N51" s="16"/>
      <c r="O51" s="17"/>
      <c r="P51" s="17"/>
      <c r="Q51" s="16"/>
    </row>
    <row r="52" spans="1:18" x14ac:dyDescent="0.15">
      <c r="A52" s="275" t="s">
        <v>1612</v>
      </c>
      <c r="B52" s="16"/>
      <c r="C52" s="16"/>
      <c r="D52" s="28"/>
      <c r="E52" s="2012"/>
      <c r="F52" s="18"/>
      <c r="G52" s="19"/>
      <c r="H52" s="16"/>
      <c r="I52" s="17"/>
      <c r="J52" s="17"/>
      <c r="K52" s="17"/>
      <c r="L52" s="16"/>
      <c r="M52" s="1600"/>
      <c r="N52" s="16"/>
      <c r="O52" s="17"/>
      <c r="P52" s="17"/>
      <c r="Q52" s="16"/>
    </row>
    <row r="53" spans="1:18" x14ac:dyDescent="0.15">
      <c r="A53" s="275"/>
      <c r="B53" s="16"/>
      <c r="C53" s="16"/>
      <c r="D53" s="28"/>
      <c r="E53" s="2012"/>
      <c r="F53" s="18"/>
      <c r="G53" s="19"/>
      <c r="H53" s="16"/>
      <c r="I53" s="17"/>
      <c r="J53" s="17"/>
      <c r="K53" s="17"/>
      <c r="L53" s="16"/>
      <c r="M53" s="1600"/>
      <c r="N53" s="16"/>
      <c r="O53" s="17"/>
      <c r="P53" s="17"/>
      <c r="Q53" s="16"/>
    </row>
    <row r="54" spans="1:18" x14ac:dyDescent="0.15">
      <c r="A54" s="13"/>
      <c r="B54" s="16"/>
      <c r="C54" s="16"/>
      <c r="D54" s="16"/>
      <c r="E54" s="17"/>
      <c r="F54" s="18"/>
      <c r="G54" s="19"/>
      <c r="H54" s="16"/>
      <c r="I54" s="17"/>
      <c r="J54" s="17"/>
      <c r="K54" s="17"/>
      <c r="L54" s="16"/>
      <c r="M54" s="16"/>
      <c r="N54" s="16"/>
      <c r="O54" s="1599"/>
      <c r="P54" s="17"/>
      <c r="Q54" s="16"/>
    </row>
    <row r="55" spans="1:18" ht="15.75" customHeight="1" x14ac:dyDescent="0.2">
      <c r="A55" s="2507" t="s">
        <v>1910</v>
      </c>
      <c r="B55" s="2507"/>
      <c r="C55" s="2507"/>
      <c r="D55" s="2507"/>
      <c r="E55" s="2507"/>
      <c r="F55" s="2507"/>
      <c r="G55" s="2507"/>
      <c r="H55" s="2507"/>
      <c r="I55" s="2507"/>
      <c r="J55" s="2507"/>
      <c r="K55" s="2507"/>
      <c r="L55" s="2507"/>
      <c r="M55" s="2507"/>
      <c r="N55" s="2507"/>
      <c r="O55" s="2507"/>
      <c r="P55" s="2507"/>
      <c r="Q55" s="2507"/>
    </row>
    <row r="56" spans="1:18" x14ac:dyDescent="0.15">
      <c r="A56" s="3"/>
      <c r="B56" s="20"/>
      <c r="C56" s="20"/>
      <c r="D56" s="20"/>
      <c r="E56" s="21"/>
      <c r="F56" s="22"/>
      <c r="G56" s="20"/>
      <c r="H56" s="20"/>
      <c r="I56" s="21"/>
      <c r="J56" s="21"/>
      <c r="K56" s="21"/>
      <c r="L56" s="20"/>
      <c r="M56" s="20"/>
      <c r="N56" s="20"/>
      <c r="O56" s="21"/>
      <c r="P56" s="21"/>
      <c r="Q56" s="20"/>
    </row>
    <row r="57" spans="1:18" ht="14" thickBot="1" x14ac:dyDescent="0.2">
      <c r="A57" s="3" t="s">
        <v>405</v>
      </c>
      <c r="B57" s="20"/>
      <c r="C57" s="20"/>
      <c r="D57" s="20"/>
      <c r="E57" s="21"/>
      <c r="F57" s="22"/>
      <c r="G57" s="20"/>
      <c r="H57" s="20"/>
      <c r="I57" s="21"/>
      <c r="J57" s="21"/>
      <c r="K57" s="21"/>
      <c r="L57" s="20"/>
      <c r="M57" s="20"/>
      <c r="N57" s="20"/>
      <c r="O57" s="21"/>
      <c r="P57" s="21"/>
      <c r="Q57" s="20"/>
    </row>
    <row r="58" spans="1:18" ht="14.5" customHeight="1" thickBot="1" x14ac:dyDescent="0.2">
      <c r="A58" s="2502" t="s">
        <v>334</v>
      </c>
      <c r="B58" s="2505" t="s">
        <v>1911</v>
      </c>
      <c r="C58" s="2506"/>
      <c r="D58" s="2506"/>
      <c r="E58" s="2506"/>
      <c r="F58" s="2506"/>
      <c r="G58" s="2506"/>
      <c r="H58" s="2506"/>
      <c r="I58" s="2506"/>
      <c r="J58" s="2506"/>
      <c r="K58" s="2506"/>
      <c r="L58" s="2491" t="s">
        <v>1912</v>
      </c>
      <c r="M58" s="2492"/>
      <c r="N58" s="2492"/>
      <c r="O58" s="2492"/>
      <c r="P58" s="2493"/>
      <c r="Q58" s="2494"/>
    </row>
    <row r="59" spans="1:18" ht="14.5" customHeight="1" x14ac:dyDescent="0.15">
      <c r="A59" s="2503"/>
      <c r="B59" s="2495" t="s">
        <v>335</v>
      </c>
      <c r="C59" s="2496"/>
      <c r="D59" s="1084"/>
      <c r="E59" s="1084" t="s">
        <v>924</v>
      </c>
      <c r="F59" s="1084" t="s">
        <v>336</v>
      </c>
      <c r="G59" s="1084"/>
      <c r="H59" s="1084"/>
      <c r="I59" s="2499" t="s">
        <v>337</v>
      </c>
      <c r="J59" s="2500"/>
      <c r="K59" s="2501"/>
      <c r="L59" s="2497" t="s">
        <v>335</v>
      </c>
      <c r="M59" s="2498"/>
      <c r="N59" s="1091" t="s">
        <v>338</v>
      </c>
      <c r="O59" s="1092" t="s">
        <v>339</v>
      </c>
      <c r="P59" s="1093"/>
      <c r="Q59" s="1094"/>
    </row>
    <row r="60" spans="1:18" ht="14.5" customHeight="1" x14ac:dyDescent="0.15">
      <c r="A60" s="2503"/>
      <c r="B60" s="1084" t="s">
        <v>854</v>
      </c>
      <c r="C60" s="1084" t="s">
        <v>343</v>
      </c>
      <c r="D60" s="1084" t="s">
        <v>856</v>
      </c>
      <c r="E60" s="1084" t="s">
        <v>862</v>
      </c>
      <c r="F60" s="1084" t="s">
        <v>344</v>
      </c>
      <c r="G60" s="1084" t="s">
        <v>345</v>
      </c>
      <c r="H60" s="1084" t="s">
        <v>346</v>
      </c>
      <c r="I60" s="2508" t="s">
        <v>858</v>
      </c>
      <c r="J60" s="2509"/>
      <c r="K60" s="2510"/>
      <c r="L60" s="1095" t="s">
        <v>854</v>
      </c>
      <c r="M60" s="1091" t="s">
        <v>343</v>
      </c>
      <c r="N60" s="1091" t="s">
        <v>347</v>
      </c>
      <c r="O60" s="1092"/>
      <c r="P60" s="1091" t="s">
        <v>345</v>
      </c>
      <c r="Q60" s="1094" t="s">
        <v>346</v>
      </c>
    </row>
    <row r="61" spans="1:18" ht="14.5" customHeight="1" x14ac:dyDescent="0.15">
      <c r="A61" s="2503"/>
      <c r="B61" s="1084"/>
      <c r="C61" s="1084"/>
      <c r="D61" s="1084"/>
      <c r="E61" s="1084"/>
      <c r="F61" s="1084" t="s">
        <v>349</v>
      </c>
      <c r="G61" s="1084" t="s">
        <v>351</v>
      </c>
      <c r="H61" s="1084" t="s">
        <v>349</v>
      </c>
      <c r="I61" s="1085"/>
      <c r="J61" s="1086"/>
      <c r="K61" s="1087"/>
      <c r="L61" s="1095"/>
      <c r="M61" s="1091"/>
      <c r="N61" s="1091"/>
      <c r="O61" s="1092" t="s">
        <v>353</v>
      </c>
      <c r="P61" s="1091" t="s">
        <v>351</v>
      </c>
      <c r="Q61" s="1094" t="s">
        <v>349</v>
      </c>
    </row>
    <row r="62" spans="1:18" ht="14.5" customHeight="1" x14ac:dyDescent="0.15">
      <c r="A62" s="2504"/>
      <c r="B62" s="1088" t="s">
        <v>354</v>
      </c>
      <c r="C62" s="1088" t="s">
        <v>354</v>
      </c>
      <c r="D62" s="1088" t="s">
        <v>355</v>
      </c>
      <c r="E62" s="1088" t="s">
        <v>774</v>
      </c>
      <c r="F62" s="1088"/>
      <c r="G62" s="1088" t="s">
        <v>356</v>
      </c>
      <c r="H62" s="1088" t="s">
        <v>357</v>
      </c>
      <c r="I62" s="1089" t="s">
        <v>358</v>
      </c>
      <c r="J62" s="1089" t="s">
        <v>359</v>
      </c>
      <c r="K62" s="1090" t="s">
        <v>360</v>
      </c>
      <c r="L62" s="1096" t="s">
        <v>354</v>
      </c>
      <c r="M62" s="1097" t="s">
        <v>354</v>
      </c>
      <c r="N62" s="1097" t="s">
        <v>355</v>
      </c>
      <c r="O62" s="1098"/>
      <c r="P62" s="1097" t="s">
        <v>356</v>
      </c>
      <c r="Q62" s="1099" t="s">
        <v>357</v>
      </c>
    </row>
    <row r="63" spans="1:18" ht="14.5" customHeight="1" x14ac:dyDescent="0.15">
      <c r="A63" s="1043" t="s">
        <v>363</v>
      </c>
      <c r="B63" s="1044">
        <v>14165</v>
      </c>
      <c r="C63" s="1044">
        <v>17225</v>
      </c>
      <c r="D63" s="1045">
        <v>128300.5</v>
      </c>
      <c r="E63" s="1703">
        <v>7.4485050798258348</v>
      </c>
      <c r="F63" s="1047"/>
      <c r="G63" s="1044"/>
      <c r="H63" s="1044"/>
      <c r="I63" s="1046"/>
      <c r="J63" s="1046"/>
      <c r="K63" s="1048"/>
      <c r="L63" s="1049">
        <v>16615</v>
      </c>
      <c r="M63" s="1045">
        <v>14165</v>
      </c>
      <c r="N63" s="1045">
        <v>109810</v>
      </c>
      <c r="O63" s="1703">
        <v>7.7522061418990473</v>
      </c>
      <c r="P63" s="1048"/>
      <c r="Q63" s="1050"/>
      <c r="R63" t="s">
        <v>1403</v>
      </c>
    </row>
    <row r="64" spans="1:18" ht="14.5" customHeight="1" x14ac:dyDescent="0.15">
      <c r="A64" s="1568" t="s">
        <v>364</v>
      </c>
      <c r="B64" s="1027">
        <v>450</v>
      </c>
      <c r="C64" s="1027">
        <v>655</v>
      </c>
      <c r="D64" s="1025">
        <v>4650.5</v>
      </c>
      <c r="E64" s="1026">
        <v>7.1</v>
      </c>
      <c r="F64" s="1571" t="s">
        <v>996</v>
      </c>
      <c r="G64" s="1338">
        <v>1003918</v>
      </c>
      <c r="H64" s="1027">
        <v>8490576.4206957836</v>
      </c>
      <c r="I64" s="1577"/>
      <c r="J64" s="1028"/>
      <c r="K64" s="1029"/>
      <c r="L64" s="2433">
        <v>460</v>
      </c>
      <c r="M64" s="1027">
        <v>450</v>
      </c>
      <c r="N64" s="1225">
        <v>3375</v>
      </c>
      <c r="O64" s="1718">
        <v>7.5</v>
      </c>
      <c r="P64" s="1340">
        <v>1149300</v>
      </c>
      <c r="Q64" s="1229">
        <v>8490576.4206957836</v>
      </c>
      <c r="R64" s="210">
        <v>655558</v>
      </c>
    </row>
    <row r="65" spans="1:18" ht="14.5" customHeight="1" x14ac:dyDescent="0.15">
      <c r="A65" s="1568" t="s">
        <v>365</v>
      </c>
      <c r="B65" s="1027">
        <v>700</v>
      </c>
      <c r="C65" s="1027">
        <v>840</v>
      </c>
      <c r="D65" s="1025">
        <v>6300</v>
      </c>
      <c r="E65" s="1026">
        <v>7.5</v>
      </c>
      <c r="F65" s="1571" t="s">
        <v>996</v>
      </c>
      <c r="G65" s="1338">
        <v>1003918</v>
      </c>
      <c r="H65" s="1027">
        <v>8490576.4206957836</v>
      </c>
      <c r="I65" s="1577"/>
      <c r="J65" s="1028"/>
      <c r="K65" s="1029"/>
      <c r="L65" s="2433">
        <v>760</v>
      </c>
      <c r="M65" s="1027">
        <v>700</v>
      </c>
      <c r="N65" s="1225">
        <v>5390</v>
      </c>
      <c r="O65" s="1718">
        <v>7.7</v>
      </c>
      <c r="P65" s="1340">
        <v>1149300</v>
      </c>
      <c r="Q65" s="1229">
        <v>8490576.4206957836</v>
      </c>
      <c r="R65" s="210">
        <v>720560</v>
      </c>
    </row>
    <row r="66" spans="1:18" ht="14.5" customHeight="1" x14ac:dyDescent="0.15">
      <c r="A66" s="1568" t="s">
        <v>366</v>
      </c>
      <c r="B66" s="1027"/>
      <c r="C66" s="1027"/>
      <c r="D66" s="1025">
        <v>0</v>
      </c>
      <c r="E66" s="1032"/>
      <c r="F66" s="1571"/>
      <c r="G66" s="1338"/>
      <c r="H66" s="1027"/>
      <c r="I66" s="1577"/>
      <c r="J66" s="1028"/>
      <c r="K66" s="1029"/>
      <c r="L66" s="2433"/>
      <c r="M66" s="1027"/>
      <c r="N66" s="1225">
        <v>0</v>
      </c>
      <c r="O66" s="1718"/>
      <c r="P66" s="1340"/>
      <c r="Q66" s="1229"/>
      <c r="R66" s="210">
        <v>813125</v>
      </c>
    </row>
    <row r="67" spans="1:18" ht="14.5" customHeight="1" x14ac:dyDescent="0.15">
      <c r="A67" s="1568" t="s">
        <v>367</v>
      </c>
      <c r="B67" s="1027">
        <v>250</v>
      </c>
      <c r="C67" s="1027">
        <v>300</v>
      </c>
      <c r="D67" s="1025">
        <v>2280</v>
      </c>
      <c r="E67" s="1026">
        <v>7.6</v>
      </c>
      <c r="F67" s="1571" t="s">
        <v>996</v>
      </c>
      <c r="G67" s="1338">
        <v>1003918</v>
      </c>
      <c r="H67" s="1027">
        <v>8490576.4206957836</v>
      </c>
      <c r="I67" s="1577"/>
      <c r="J67" s="1028"/>
      <c r="K67" s="1029"/>
      <c r="L67" s="2433">
        <v>250</v>
      </c>
      <c r="M67" s="1027">
        <v>250</v>
      </c>
      <c r="N67" s="1225">
        <v>1925</v>
      </c>
      <c r="O67" s="1718">
        <v>7.7</v>
      </c>
      <c r="P67" s="1340">
        <v>1149300</v>
      </c>
      <c r="Q67" s="1229">
        <v>8490576.4206957836</v>
      </c>
      <c r="R67" s="210">
        <v>829629</v>
      </c>
    </row>
    <row r="68" spans="1:18" ht="14.5" customHeight="1" x14ac:dyDescent="0.15">
      <c r="A68" s="1568" t="s">
        <v>368</v>
      </c>
      <c r="B68" s="1027">
        <v>5500</v>
      </c>
      <c r="C68" s="1027">
        <v>6500</v>
      </c>
      <c r="D68" s="1025">
        <v>48100</v>
      </c>
      <c r="E68" s="1026">
        <v>7.4</v>
      </c>
      <c r="F68" s="1571" t="s">
        <v>996</v>
      </c>
      <c r="G68" s="1338">
        <v>1003918</v>
      </c>
      <c r="H68" s="1027">
        <v>8490576.4206957836</v>
      </c>
      <c r="I68" s="1577"/>
      <c r="J68" s="1028"/>
      <c r="K68" s="1029"/>
      <c r="L68" s="2433">
        <v>6500</v>
      </c>
      <c r="M68" s="1027">
        <v>5500</v>
      </c>
      <c r="N68" s="1225">
        <v>42900</v>
      </c>
      <c r="O68" s="1718">
        <v>7.8</v>
      </c>
      <c r="P68" s="1340">
        <v>1149300</v>
      </c>
      <c r="Q68" s="1229">
        <v>8490576.4206957836</v>
      </c>
      <c r="R68" s="210">
        <v>867679</v>
      </c>
    </row>
    <row r="69" spans="1:18" ht="14.5" customHeight="1" x14ac:dyDescent="0.15">
      <c r="A69" s="1568" t="s">
        <v>369</v>
      </c>
      <c r="B69" s="1027"/>
      <c r="C69" s="1027"/>
      <c r="D69" s="1025">
        <v>0</v>
      </c>
      <c r="E69" s="1032"/>
      <c r="F69" s="1032"/>
      <c r="G69" s="1338"/>
      <c r="H69" s="1027"/>
      <c r="I69" s="1577"/>
      <c r="J69" s="1028"/>
      <c r="K69" s="1029"/>
      <c r="L69" s="2433"/>
      <c r="M69" s="1027"/>
      <c r="N69" s="1225">
        <v>0</v>
      </c>
      <c r="O69" s="1718"/>
      <c r="P69" s="1340"/>
      <c r="Q69" s="1229"/>
      <c r="R69" s="210">
        <v>1110247</v>
      </c>
    </row>
    <row r="70" spans="1:18" ht="14.5" customHeight="1" x14ac:dyDescent="0.15">
      <c r="A70" s="1568" t="s">
        <v>370</v>
      </c>
      <c r="B70" s="1027">
        <v>100</v>
      </c>
      <c r="C70" s="1027">
        <v>120</v>
      </c>
      <c r="D70" s="1025">
        <v>840</v>
      </c>
      <c r="E70" s="1032">
        <v>7</v>
      </c>
      <c r="F70" s="1571" t="s">
        <v>996</v>
      </c>
      <c r="G70" s="1338">
        <v>1003918</v>
      </c>
      <c r="H70" s="1027">
        <v>8490576.4206957836</v>
      </c>
      <c r="I70" s="1577"/>
      <c r="J70" s="1028"/>
      <c r="K70" s="1029"/>
      <c r="L70" s="2433">
        <v>125</v>
      </c>
      <c r="M70" s="1027">
        <v>100</v>
      </c>
      <c r="N70" s="1225">
        <v>760</v>
      </c>
      <c r="O70" s="1718">
        <v>7.6</v>
      </c>
      <c r="P70" s="1340">
        <v>1149300</v>
      </c>
      <c r="Q70" s="1229">
        <v>8490576.4206957836</v>
      </c>
      <c r="R70" s="210">
        <f>SUM(R64:R69)</f>
        <v>4996798</v>
      </c>
    </row>
    <row r="71" spans="1:18" ht="14.5" customHeight="1" x14ac:dyDescent="0.15">
      <c r="A71" s="1568" t="s">
        <v>371</v>
      </c>
      <c r="B71" s="1027">
        <v>35</v>
      </c>
      <c r="C71" s="1027">
        <v>40</v>
      </c>
      <c r="D71" s="1025">
        <v>288</v>
      </c>
      <c r="E71" s="1032">
        <v>7.2</v>
      </c>
      <c r="F71" s="1571" t="s">
        <v>996</v>
      </c>
      <c r="G71" s="1338">
        <v>1003918</v>
      </c>
      <c r="H71" s="1027">
        <v>8490576.4206957836</v>
      </c>
      <c r="I71" s="1577"/>
      <c r="J71" s="1028"/>
      <c r="K71" s="1029"/>
      <c r="L71" s="2433">
        <v>10</v>
      </c>
      <c r="M71" s="1027">
        <v>35</v>
      </c>
      <c r="N71" s="1225">
        <v>252</v>
      </c>
      <c r="O71" s="1718">
        <v>7.2</v>
      </c>
      <c r="P71" s="1340">
        <v>1149300</v>
      </c>
      <c r="Q71" s="1229">
        <v>8490576.4206957836</v>
      </c>
      <c r="R71">
        <f>R70/6</f>
        <v>832799.66666666663</v>
      </c>
    </row>
    <row r="72" spans="1:18" ht="14.5" customHeight="1" x14ac:dyDescent="0.15">
      <c r="A72" s="1568" t="s">
        <v>372</v>
      </c>
      <c r="B72" s="1027">
        <v>3450</v>
      </c>
      <c r="C72" s="1027">
        <v>4090</v>
      </c>
      <c r="D72" s="1025">
        <v>30266</v>
      </c>
      <c r="E72" s="1026">
        <v>7.4</v>
      </c>
      <c r="F72" s="1571" t="s">
        <v>996</v>
      </c>
      <c r="G72" s="1338">
        <v>1003918</v>
      </c>
      <c r="H72" s="1027">
        <v>8490576.4206957836</v>
      </c>
      <c r="I72" s="1577"/>
      <c r="J72" s="1028"/>
      <c r="K72" s="1029"/>
      <c r="L72" s="2433">
        <v>4200</v>
      </c>
      <c r="M72" s="1027">
        <v>3450</v>
      </c>
      <c r="N72" s="1225">
        <v>26910</v>
      </c>
      <c r="O72" s="1718">
        <v>7.8</v>
      </c>
      <c r="P72" s="1340">
        <v>1149300</v>
      </c>
      <c r="Q72" s="1229">
        <v>8490576.4206957836</v>
      </c>
    </row>
    <row r="73" spans="1:18" ht="14.5" customHeight="1" x14ac:dyDescent="0.15">
      <c r="A73" s="1568" t="s">
        <v>373</v>
      </c>
      <c r="B73" s="1027">
        <v>470</v>
      </c>
      <c r="C73" s="1027">
        <v>500</v>
      </c>
      <c r="D73" s="1025">
        <v>3600</v>
      </c>
      <c r="E73" s="1026">
        <v>7.2</v>
      </c>
      <c r="F73" s="1571" t="s">
        <v>996</v>
      </c>
      <c r="G73" s="1338">
        <v>1003918</v>
      </c>
      <c r="H73" s="1027">
        <v>8490576.4206957836</v>
      </c>
      <c r="I73" s="1577"/>
      <c r="J73" s="1028"/>
      <c r="K73" s="1029"/>
      <c r="L73" s="2433">
        <v>370</v>
      </c>
      <c r="M73" s="1027">
        <v>470</v>
      </c>
      <c r="N73" s="1225">
        <v>3572</v>
      </c>
      <c r="O73" s="1718">
        <v>7.6</v>
      </c>
      <c r="P73" s="1340">
        <v>1149300</v>
      </c>
      <c r="Q73" s="1229">
        <v>8490576.4206957836</v>
      </c>
    </row>
    <row r="74" spans="1:18" ht="14.5" customHeight="1" x14ac:dyDescent="0.15">
      <c r="A74" s="1568" t="s">
        <v>374</v>
      </c>
      <c r="B74" s="1027"/>
      <c r="C74" s="1027"/>
      <c r="D74" s="1025">
        <v>0</v>
      </c>
      <c r="E74" s="1032"/>
      <c r="F74" s="1032"/>
      <c r="G74" s="1338"/>
      <c r="H74" s="1027"/>
      <c r="I74" s="1577"/>
      <c r="J74" s="1028"/>
      <c r="K74" s="1029"/>
      <c r="L74" s="2433"/>
      <c r="M74" s="1027"/>
      <c r="N74" s="1225">
        <v>0</v>
      </c>
      <c r="O74" s="1718"/>
      <c r="P74" s="1340"/>
      <c r="Q74" s="1701"/>
      <c r="R74">
        <v>1163903</v>
      </c>
    </row>
    <row r="75" spans="1:18" ht="14.5" customHeight="1" x14ac:dyDescent="0.15">
      <c r="A75" s="1568" t="s">
        <v>375</v>
      </c>
      <c r="B75" s="1027">
        <v>760</v>
      </c>
      <c r="C75" s="1027">
        <v>1000</v>
      </c>
      <c r="D75" s="1025">
        <v>7300</v>
      </c>
      <c r="E75" s="1026">
        <v>7.3</v>
      </c>
      <c r="F75" s="1571" t="s">
        <v>996</v>
      </c>
      <c r="G75" s="1338">
        <v>1003918</v>
      </c>
      <c r="H75" s="1027">
        <v>8490576.4206957836</v>
      </c>
      <c r="I75" s="1577"/>
      <c r="J75" s="1028"/>
      <c r="K75" s="1029"/>
      <c r="L75" s="2433">
        <v>850</v>
      </c>
      <c r="M75" s="1027">
        <v>760</v>
      </c>
      <c r="N75" s="1225">
        <v>5776</v>
      </c>
      <c r="O75" s="1718">
        <v>7.6</v>
      </c>
      <c r="P75" s="1340">
        <v>1149300</v>
      </c>
      <c r="Q75" s="1229">
        <v>8490576.4206957836</v>
      </c>
      <c r="R75">
        <v>921966</v>
      </c>
    </row>
    <row r="76" spans="1:18" ht="14.5" customHeight="1" x14ac:dyDescent="0.15">
      <c r="A76" s="1568" t="s">
        <v>376</v>
      </c>
      <c r="B76" s="1027">
        <v>200</v>
      </c>
      <c r="C76" s="1027">
        <v>160</v>
      </c>
      <c r="D76" s="1025">
        <v>1120</v>
      </c>
      <c r="E76" s="1032">
        <v>7</v>
      </c>
      <c r="F76" s="1571" t="s">
        <v>996</v>
      </c>
      <c r="G76" s="1338">
        <v>1003918</v>
      </c>
      <c r="H76" s="1027">
        <v>8490576.4206957836</v>
      </c>
      <c r="I76" s="1577"/>
      <c r="J76" s="1028"/>
      <c r="K76" s="1029"/>
      <c r="L76" s="2433">
        <v>200</v>
      </c>
      <c r="M76" s="1027">
        <v>200</v>
      </c>
      <c r="N76" s="1225">
        <v>1400</v>
      </c>
      <c r="O76" s="1718">
        <v>7</v>
      </c>
      <c r="P76" s="1340">
        <v>1149300</v>
      </c>
      <c r="Q76" s="1229">
        <v>8490576.4206957836</v>
      </c>
      <c r="R76">
        <v>950861</v>
      </c>
    </row>
    <row r="77" spans="1:18" ht="14.5" customHeight="1" x14ac:dyDescent="0.15">
      <c r="A77" s="1568" t="s">
        <v>377</v>
      </c>
      <c r="B77" s="1027">
        <v>1250</v>
      </c>
      <c r="C77" s="1027">
        <v>1650</v>
      </c>
      <c r="D77" s="1025">
        <v>12870</v>
      </c>
      <c r="E77" s="1026">
        <v>7.8</v>
      </c>
      <c r="F77" s="1571" t="s">
        <v>996</v>
      </c>
      <c r="G77" s="1338">
        <v>1003918</v>
      </c>
      <c r="H77" s="1027">
        <v>8490576.4206957836</v>
      </c>
      <c r="I77" s="1577"/>
      <c r="J77" s="1028"/>
      <c r="K77" s="1029"/>
      <c r="L77" s="2433">
        <v>1650</v>
      </c>
      <c r="M77" s="1027">
        <v>1250</v>
      </c>
      <c r="N77" s="1225">
        <v>9750</v>
      </c>
      <c r="O77" s="1718">
        <v>7.8</v>
      </c>
      <c r="P77" s="1340">
        <v>1149300</v>
      </c>
      <c r="Q77" s="1229">
        <v>8490576.4206957836</v>
      </c>
      <c r="R77">
        <v>1094995</v>
      </c>
    </row>
    <row r="78" spans="1:18" ht="14.5" customHeight="1" x14ac:dyDescent="0.15">
      <c r="A78" s="1568" t="s">
        <v>378</v>
      </c>
      <c r="B78" s="1027">
        <v>1000</v>
      </c>
      <c r="C78" s="1027">
        <v>1370</v>
      </c>
      <c r="D78" s="1025">
        <v>10686</v>
      </c>
      <c r="E78" s="1032">
        <v>7.8</v>
      </c>
      <c r="F78" s="1571" t="s">
        <v>996</v>
      </c>
      <c r="G78" s="1338">
        <v>1003918</v>
      </c>
      <c r="H78" s="1027">
        <v>8490576.4206957836</v>
      </c>
      <c r="I78" s="1577"/>
      <c r="J78" s="1028"/>
      <c r="K78" s="1029"/>
      <c r="L78" s="2433">
        <v>1240</v>
      </c>
      <c r="M78" s="1027">
        <v>1000</v>
      </c>
      <c r="N78" s="1225">
        <v>7800</v>
      </c>
      <c r="O78" s="1718">
        <v>7.8</v>
      </c>
      <c r="P78" s="1340">
        <v>1149300</v>
      </c>
      <c r="Q78" s="1229">
        <v>8490576.4206957836</v>
      </c>
      <c r="R78">
        <v>1141470</v>
      </c>
    </row>
    <row r="79" spans="1:18" ht="14.5" customHeight="1" x14ac:dyDescent="0.15">
      <c r="A79" s="1572" t="s">
        <v>379</v>
      </c>
      <c r="B79" s="1070">
        <v>450</v>
      </c>
      <c r="C79" s="1052">
        <v>550</v>
      </c>
      <c r="D79" s="1053">
        <v>3575</v>
      </c>
      <c r="E79" s="1703">
        <v>6.5</v>
      </c>
      <c r="F79" s="1055"/>
      <c r="G79" s="1574"/>
      <c r="H79" s="1056"/>
      <c r="I79" s="1578"/>
      <c r="J79" s="1057"/>
      <c r="K79" s="1058"/>
      <c r="L79" s="1724">
        <v>1100</v>
      </c>
      <c r="M79" s="479">
        <v>450</v>
      </c>
      <c r="N79" s="1052">
        <v>3150</v>
      </c>
      <c r="O79" s="1703">
        <v>7</v>
      </c>
      <c r="P79" s="1699"/>
      <c r="Q79" s="1700"/>
      <c r="R79">
        <v>5273195</v>
      </c>
    </row>
    <row r="80" spans="1:18" ht="14.5" customHeight="1" x14ac:dyDescent="0.15">
      <c r="A80" s="1568" t="s">
        <v>380</v>
      </c>
      <c r="B80" s="1027"/>
      <c r="C80" s="1027"/>
      <c r="D80" s="1025">
        <v>0</v>
      </c>
      <c r="E80" s="1032"/>
      <c r="F80" s="1032"/>
      <c r="G80" s="1338"/>
      <c r="H80" s="1027"/>
      <c r="I80" s="1577"/>
      <c r="J80" s="1028"/>
      <c r="K80" s="1029"/>
      <c r="L80" s="2433"/>
      <c r="M80" s="1027"/>
      <c r="N80" s="1225">
        <v>0</v>
      </c>
      <c r="O80" s="1718"/>
      <c r="P80" s="1340"/>
      <c r="Q80" s="1701"/>
      <c r="R80">
        <v>1054639</v>
      </c>
    </row>
    <row r="81" spans="1:18" ht="14.5" customHeight="1" x14ac:dyDescent="0.15">
      <c r="A81" s="1568" t="s">
        <v>381</v>
      </c>
      <c r="B81" s="1027"/>
      <c r="C81" s="1027"/>
      <c r="D81" s="1025">
        <v>0</v>
      </c>
      <c r="E81" s="1032"/>
      <c r="F81" s="1032"/>
      <c r="G81" s="1338"/>
      <c r="H81" s="1027"/>
      <c r="I81" s="1577"/>
      <c r="J81" s="1028"/>
      <c r="K81" s="1029"/>
      <c r="L81" s="2433"/>
      <c r="M81" s="1027"/>
      <c r="N81" s="1225">
        <v>0</v>
      </c>
      <c r="O81" s="1718"/>
      <c r="P81" s="1340"/>
      <c r="Q81" s="1701"/>
      <c r="R81">
        <v>833000</v>
      </c>
    </row>
    <row r="82" spans="1:18" ht="14.5" customHeight="1" x14ac:dyDescent="0.15">
      <c r="A82" s="1568" t="s">
        <v>382</v>
      </c>
      <c r="B82" s="1027"/>
      <c r="C82" s="1027"/>
      <c r="D82" s="1025">
        <v>0</v>
      </c>
      <c r="E82" s="1032"/>
      <c r="F82" s="1032"/>
      <c r="G82" s="1338"/>
      <c r="H82" s="1027"/>
      <c r="I82" s="1577"/>
      <c r="J82" s="1028"/>
      <c r="K82" s="1029"/>
      <c r="L82" s="2433"/>
      <c r="M82" s="1027"/>
      <c r="N82" s="1225">
        <v>0</v>
      </c>
      <c r="O82" s="1718"/>
      <c r="P82" s="1340"/>
      <c r="Q82" s="1701"/>
      <c r="R82">
        <v>1887639</v>
      </c>
    </row>
    <row r="83" spans="1:18" ht="14.5" customHeight="1" x14ac:dyDescent="0.15">
      <c r="A83" s="1568" t="s">
        <v>383</v>
      </c>
      <c r="B83" s="1027">
        <v>150</v>
      </c>
      <c r="C83" s="1027">
        <v>150</v>
      </c>
      <c r="D83" s="1025">
        <v>975</v>
      </c>
      <c r="E83" s="1032">
        <v>6.5</v>
      </c>
      <c r="F83" s="1571" t="s">
        <v>996</v>
      </c>
      <c r="G83" s="1338">
        <v>1003918</v>
      </c>
      <c r="H83" s="1027">
        <v>8490576.4206957836</v>
      </c>
      <c r="I83" s="1577"/>
      <c r="J83" s="1028"/>
      <c r="K83" s="1029"/>
      <c r="L83" s="2433">
        <v>200</v>
      </c>
      <c r="M83" s="1027">
        <v>150</v>
      </c>
      <c r="N83" s="1225">
        <v>1050</v>
      </c>
      <c r="O83" s="1718">
        <v>7</v>
      </c>
      <c r="P83" s="1340">
        <v>1149300</v>
      </c>
      <c r="Q83" s="1229">
        <v>8490576.4206957836</v>
      </c>
      <c r="R83">
        <v>943819.5</v>
      </c>
    </row>
    <row r="84" spans="1:18" ht="14.5" customHeight="1" x14ac:dyDescent="0.15">
      <c r="A84" s="1568" t="s">
        <v>384</v>
      </c>
      <c r="B84" s="1027">
        <v>300</v>
      </c>
      <c r="C84" s="1027">
        <v>400</v>
      </c>
      <c r="D84" s="1025">
        <v>2600</v>
      </c>
      <c r="E84" s="1026">
        <v>6.5</v>
      </c>
      <c r="F84" s="1571" t="s">
        <v>996</v>
      </c>
      <c r="G84" s="1338">
        <v>1003918</v>
      </c>
      <c r="H84" s="1027">
        <v>8490576.4206957836</v>
      </c>
      <c r="I84" s="1577"/>
      <c r="J84" s="1028"/>
      <c r="K84" s="1029"/>
      <c r="L84" s="2433">
        <v>900</v>
      </c>
      <c r="M84" s="1027">
        <v>300</v>
      </c>
      <c r="N84" s="1225">
        <v>2100</v>
      </c>
      <c r="O84" s="1718">
        <v>7</v>
      </c>
      <c r="P84" s="1340">
        <v>1149300</v>
      </c>
      <c r="Q84" s="1229">
        <v>8490576.4206957836</v>
      </c>
    </row>
    <row r="85" spans="1:18" ht="14.5" customHeight="1" x14ac:dyDescent="0.15">
      <c r="A85" s="1572" t="s">
        <v>385</v>
      </c>
      <c r="B85" s="1573">
        <v>242</v>
      </c>
      <c r="C85" s="1062">
        <v>292</v>
      </c>
      <c r="D85" s="1062">
        <v>2046.4</v>
      </c>
      <c r="E85" s="1703">
        <v>7.0082191780821921</v>
      </c>
      <c r="F85" s="1055"/>
      <c r="G85" s="1576"/>
      <c r="H85" s="1064"/>
      <c r="I85" s="1579"/>
      <c r="J85" s="1065"/>
      <c r="K85" s="1066"/>
      <c r="L85" s="1724">
        <v>240</v>
      </c>
      <c r="M85" s="479">
        <v>242</v>
      </c>
      <c r="N85" s="1052">
        <v>1729.4</v>
      </c>
      <c r="O85" s="1703">
        <v>7.1462809917355372</v>
      </c>
      <c r="P85" s="1699"/>
      <c r="Q85" s="1700"/>
    </row>
    <row r="86" spans="1:18" ht="14.5" customHeight="1" x14ac:dyDescent="0.15">
      <c r="A86" s="1568" t="s">
        <v>386</v>
      </c>
      <c r="B86" s="1027">
        <v>110</v>
      </c>
      <c r="C86" s="1027">
        <v>130</v>
      </c>
      <c r="D86" s="1025">
        <v>910</v>
      </c>
      <c r="E86" s="1026">
        <v>7</v>
      </c>
      <c r="F86" s="1571" t="s">
        <v>996</v>
      </c>
      <c r="G86" s="1338">
        <v>1003918</v>
      </c>
      <c r="H86" s="1027">
        <v>8490576.4206957836</v>
      </c>
      <c r="I86" s="1577"/>
      <c r="J86" s="1028"/>
      <c r="K86" s="1029"/>
      <c r="L86" s="2433">
        <v>120</v>
      </c>
      <c r="M86" s="1027">
        <v>110</v>
      </c>
      <c r="N86" s="1225">
        <v>803</v>
      </c>
      <c r="O86" s="1718">
        <v>7.3</v>
      </c>
      <c r="P86" s="1340">
        <v>1149300</v>
      </c>
      <c r="Q86" s="1229">
        <v>8490576.4206957836</v>
      </c>
    </row>
    <row r="87" spans="1:18" ht="14.5" customHeight="1" x14ac:dyDescent="0.15">
      <c r="A87" s="1568" t="s">
        <v>387</v>
      </c>
      <c r="B87" s="1027"/>
      <c r="C87" s="1027"/>
      <c r="D87" s="1025">
        <v>0</v>
      </c>
      <c r="E87" s="1026"/>
      <c r="F87" s="1571"/>
      <c r="G87" s="1338"/>
      <c r="H87" s="1027"/>
      <c r="I87" s="1577"/>
      <c r="J87" s="1028"/>
      <c r="K87" s="1029"/>
      <c r="L87" s="2433"/>
      <c r="M87" s="1027"/>
      <c r="N87" s="1225">
        <v>0</v>
      </c>
      <c r="O87" s="1718"/>
      <c r="P87" s="1340"/>
      <c r="Q87" s="1229"/>
    </row>
    <row r="88" spans="1:18" ht="14.5" customHeight="1" x14ac:dyDescent="0.15">
      <c r="A88" s="1568" t="s">
        <v>388</v>
      </c>
      <c r="B88" s="1027">
        <v>120</v>
      </c>
      <c r="C88" s="1027">
        <v>150</v>
      </c>
      <c r="D88" s="1025">
        <v>1050</v>
      </c>
      <c r="E88" s="1026">
        <v>7</v>
      </c>
      <c r="F88" s="1571" t="s">
        <v>996</v>
      </c>
      <c r="G88" s="1338">
        <v>1003918</v>
      </c>
      <c r="H88" s="1027">
        <v>8490576.4206957836</v>
      </c>
      <c r="I88" s="1577"/>
      <c r="J88" s="1028"/>
      <c r="K88" s="1029"/>
      <c r="L88" s="2433">
        <v>100</v>
      </c>
      <c r="M88" s="1027">
        <v>120</v>
      </c>
      <c r="N88" s="1225">
        <v>840</v>
      </c>
      <c r="O88" s="1718">
        <v>7</v>
      </c>
      <c r="P88" s="1340">
        <v>1149300</v>
      </c>
      <c r="Q88" s="1229">
        <v>8490576.4206957836</v>
      </c>
    </row>
    <row r="89" spans="1:18" ht="14.5" customHeight="1" x14ac:dyDescent="0.15">
      <c r="A89" s="1568" t="s">
        <v>389</v>
      </c>
      <c r="B89" s="1027">
        <v>12</v>
      </c>
      <c r="C89" s="1027">
        <v>12</v>
      </c>
      <c r="D89" s="1025">
        <v>86.4</v>
      </c>
      <c r="E89" s="1026">
        <v>7.2</v>
      </c>
      <c r="F89" s="1571" t="s">
        <v>996</v>
      </c>
      <c r="G89" s="1338">
        <v>1003918</v>
      </c>
      <c r="H89" s="1027">
        <v>8490576.4206957836</v>
      </c>
      <c r="I89" s="1580"/>
      <c r="J89" s="1028"/>
      <c r="K89" s="1035"/>
      <c r="L89" s="2433">
        <v>20</v>
      </c>
      <c r="M89" s="1027">
        <v>12</v>
      </c>
      <c r="N89" s="1225">
        <v>86.4</v>
      </c>
      <c r="O89" s="1718">
        <v>7.2</v>
      </c>
      <c r="P89" s="1340">
        <v>1149300</v>
      </c>
      <c r="Q89" s="1229">
        <v>8490576.4206957836</v>
      </c>
    </row>
    <row r="90" spans="1:18" ht="14.5" customHeight="1" x14ac:dyDescent="0.15">
      <c r="A90" s="1568" t="s">
        <v>390</v>
      </c>
      <c r="B90" s="1036"/>
      <c r="C90" s="1036"/>
      <c r="D90" s="1025">
        <v>0</v>
      </c>
      <c r="E90" s="475"/>
      <c r="F90" s="1026"/>
      <c r="G90" s="1033"/>
      <c r="H90" s="1033"/>
      <c r="I90" s="1580"/>
      <c r="J90" s="1034"/>
      <c r="K90" s="1035"/>
      <c r="L90" s="2433"/>
      <c r="M90" s="1027"/>
      <c r="N90" s="1225">
        <v>0</v>
      </c>
      <c r="O90" s="1718"/>
      <c r="P90" s="1340"/>
      <c r="Q90" s="1701"/>
    </row>
    <row r="91" spans="1:18" ht="14.5" customHeight="1" x14ac:dyDescent="0.15">
      <c r="A91" s="1022" t="s">
        <v>391</v>
      </c>
      <c r="B91" s="1036"/>
      <c r="C91" s="1036"/>
      <c r="D91" s="1025">
        <v>0</v>
      </c>
      <c r="E91" s="2122"/>
      <c r="F91" s="1571"/>
      <c r="G91" s="1338"/>
      <c r="H91" s="1027"/>
      <c r="I91" s="1580"/>
      <c r="J91" s="1034"/>
      <c r="K91" s="1035"/>
      <c r="L91" s="2399"/>
      <c r="M91" s="1024"/>
      <c r="N91" s="1225">
        <v>0</v>
      </c>
      <c r="O91" s="1718"/>
      <c r="P91" s="1340"/>
      <c r="Q91" s="1229"/>
    </row>
    <row r="92" spans="1:18" ht="14.5" customHeight="1" x14ac:dyDescent="0.15">
      <c r="A92" s="1022" t="s">
        <v>392</v>
      </c>
      <c r="B92" s="1036"/>
      <c r="C92" s="1036"/>
      <c r="D92" s="1025">
        <v>0</v>
      </c>
      <c r="E92" s="475"/>
      <c r="F92" s="1026"/>
      <c r="G92" s="1033"/>
      <c r="H92" s="1033"/>
      <c r="I92" s="1034"/>
      <c r="J92" s="1034"/>
      <c r="K92" s="1035"/>
      <c r="L92" s="2399"/>
      <c r="M92" s="1024"/>
      <c r="N92" s="1225">
        <v>0</v>
      </c>
      <c r="O92" s="1718"/>
      <c r="P92" s="1340"/>
      <c r="Q92" s="1701"/>
    </row>
    <row r="93" spans="1:18" ht="14.5" customHeight="1" x14ac:dyDescent="0.15">
      <c r="A93" s="1022" t="s">
        <v>393</v>
      </c>
      <c r="B93" s="1036"/>
      <c r="C93" s="1036"/>
      <c r="D93" s="1025">
        <v>0</v>
      </c>
      <c r="E93" s="475"/>
      <c r="F93" s="1026"/>
      <c r="G93" s="1033"/>
      <c r="H93" s="1033"/>
      <c r="I93" s="1034"/>
      <c r="J93" s="1034"/>
      <c r="K93" s="1035"/>
      <c r="L93" s="2399"/>
      <c r="M93" s="1024"/>
      <c r="N93" s="1225">
        <v>0</v>
      </c>
      <c r="O93" s="1718"/>
      <c r="P93" s="1340"/>
      <c r="Q93" s="1701"/>
    </row>
    <row r="94" spans="1:18" ht="14.5" customHeight="1" x14ac:dyDescent="0.15">
      <c r="A94" s="1051" t="s">
        <v>394</v>
      </c>
      <c r="B94" s="1070">
        <v>0</v>
      </c>
      <c r="C94" s="1070">
        <v>0</v>
      </c>
      <c r="D94" s="1070">
        <v>0</v>
      </c>
      <c r="E94" s="1063"/>
      <c r="F94" s="1071"/>
      <c r="G94" s="1072"/>
      <c r="H94" s="1072"/>
      <c r="I94" s="1073"/>
      <c r="J94" s="1073"/>
      <c r="K94" s="1014"/>
      <c r="L94" s="1538">
        <v>0</v>
      </c>
      <c r="M94" s="1070">
        <v>0</v>
      </c>
      <c r="N94" s="1070">
        <v>0</v>
      </c>
      <c r="O94" s="1610"/>
      <c r="P94" s="1699"/>
      <c r="Q94" s="1700"/>
    </row>
    <row r="95" spans="1:18" ht="14.5" customHeight="1" x14ac:dyDescent="0.15">
      <c r="A95" s="1022" t="s">
        <v>395</v>
      </c>
      <c r="B95" s="1036"/>
      <c r="C95" s="1036"/>
      <c r="D95" s="1025">
        <v>0</v>
      </c>
      <c r="E95" s="475"/>
      <c r="F95" s="1026"/>
      <c r="G95" s="1033"/>
      <c r="H95" s="1033"/>
      <c r="I95" s="1034"/>
      <c r="J95" s="1034"/>
      <c r="K95" s="1035"/>
      <c r="L95" s="2399"/>
      <c r="M95" s="1024"/>
      <c r="N95" s="1225">
        <v>0</v>
      </c>
      <c r="O95" s="1714"/>
      <c r="P95" s="1340"/>
      <c r="Q95" s="1701"/>
    </row>
    <row r="96" spans="1:18" ht="14.5" customHeight="1" x14ac:dyDescent="0.15">
      <c r="A96" s="1022" t="s">
        <v>396</v>
      </c>
      <c r="B96" s="1036"/>
      <c r="C96" s="1036"/>
      <c r="D96" s="1025">
        <v>0</v>
      </c>
      <c r="E96" s="475"/>
      <c r="F96" s="1026"/>
      <c r="G96" s="1033"/>
      <c r="H96" s="1033"/>
      <c r="I96" s="1034"/>
      <c r="J96" s="1034"/>
      <c r="K96" s="1035"/>
      <c r="L96" s="2399"/>
      <c r="M96" s="1024"/>
      <c r="N96" s="1225">
        <v>0</v>
      </c>
      <c r="O96" s="1714"/>
      <c r="P96" s="1340"/>
      <c r="Q96" s="1701"/>
    </row>
    <row r="97" spans="1:17" ht="14.5" customHeight="1" x14ac:dyDescent="0.15">
      <c r="A97" s="1022" t="s">
        <v>397</v>
      </c>
      <c r="B97" s="1036"/>
      <c r="C97" s="1036"/>
      <c r="D97" s="1025">
        <v>0</v>
      </c>
      <c r="E97" s="475"/>
      <c r="F97" s="1026"/>
      <c r="G97" s="1033"/>
      <c r="H97" s="1033"/>
      <c r="I97" s="1034"/>
      <c r="J97" s="1034"/>
      <c r="K97" s="1035"/>
      <c r="L97" s="2399"/>
      <c r="M97" s="1024"/>
      <c r="N97" s="1225">
        <v>0</v>
      </c>
      <c r="O97" s="1714"/>
      <c r="P97" s="1340"/>
      <c r="Q97" s="1701"/>
    </row>
    <row r="98" spans="1:17" ht="14.5" customHeight="1" x14ac:dyDescent="0.15">
      <c r="A98" s="1022" t="s">
        <v>398</v>
      </c>
      <c r="B98" s="1036"/>
      <c r="C98" s="1036"/>
      <c r="D98" s="1025">
        <v>0</v>
      </c>
      <c r="E98" s="475"/>
      <c r="F98" s="1026"/>
      <c r="G98" s="1033"/>
      <c r="H98" s="1033"/>
      <c r="I98" s="1034"/>
      <c r="J98" s="1034"/>
      <c r="K98" s="1035"/>
      <c r="L98" s="2399"/>
      <c r="M98" s="1024"/>
      <c r="N98" s="1225">
        <v>0</v>
      </c>
      <c r="O98" s="1714"/>
      <c r="P98" s="1340"/>
      <c r="Q98" s="1701"/>
    </row>
    <row r="99" spans="1:17" ht="14.5" customHeight="1" x14ac:dyDescent="0.15">
      <c r="A99" s="1022" t="s">
        <v>399</v>
      </c>
      <c r="B99" s="1036"/>
      <c r="C99" s="1036"/>
      <c r="D99" s="1025">
        <v>0</v>
      </c>
      <c r="E99" s="475"/>
      <c r="F99" s="1026"/>
      <c r="G99" s="1033"/>
      <c r="H99" s="1033"/>
      <c r="I99" s="1034"/>
      <c r="J99" s="1034"/>
      <c r="K99" s="1035"/>
      <c r="L99" s="2399"/>
      <c r="M99" s="1024"/>
      <c r="N99" s="1225">
        <v>0</v>
      </c>
      <c r="O99" s="1714"/>
      <c r="P99" s="1340"/>
      <c r="Q99" s="1701"/>
    </row>
    <row r="100" spans="1:17" ht="14.5" customHeight="1" x14ac:dyDescent="0.15">
      <c r="A100" s="1022" t="s">
        <v>400</v>
      </c>
      <c r="B100" s="1036"/>
      <c r="C100" s="1036"/>
      <c r="D100" s="1025">
        <v>0</v>
      </c>
      <c r="E100" s="475"/>
      <c r="F100" s="1026"/>
      <c r="G100" s="1033"/>
      <c r="H100" s="1033"/>
      <c r="I100" s="1034"/>
      <c r="J100" s="1034"/>
      <c r="K100" s="1035"/>
      <c r="L100" s="2399"/>
      <c r="M100" s="1024"/>
      <c r="N100" s="1225">
        <v>0</v>
      </c>
      <c r="O100" s="1714"/>
      <c r="P100" s="1340"/>
      <c r="Q100" s="1701"/>
    </row>
    <row r="101" spans="1:17" ht="14.5" customHeight="1" x14ac:dyDescent="0.15">
      <c r="A101" s="1022" t="s">
        <v>401</v>
      </c>
      <c r="B101" s="1036"/>
      <c r="C101" s="1036"/>
      <c r="D101" s="1025">
        <v>0</v>
      </c>
      <c r="E101" s="475"/>
      <c r="F101" s="1026"/>
      <c r="G101" s="1033"/>
      <c r="H101" s="1033"/>
      <c r="I101" s="1034"/>
      <c r="J101" s="1034"/>
      <c r="K101" s="1035"/>
      <c r="L101" s="2399"/>
      <c r="M101" s="1024"/>
      <c r="N101" s="1587">
        <v>0</v>
      </c>
      <c r="O101" s="1714"/>
      <c r="P101" s="1340"/>
      <c r="Q101" s="1701"/>
    </row>
    <row r="102" spans="1:17" ht="14.5" customHeight="1" x14ac:dyDescent="0.15">
      <c r="A102" s="1022" t="s">
        <v>402</v>
      </c>
      <c r="B102" s="1036"/>
      <c r="C102" s="1036"/>
      <c r="D102" s="1025">
        <v>0</v>
      </c>
      <c r="E102" s="475"/>
      <c r="F102" s="1026"/>
      <c r="G102" s="1033"/>
      <c r="H102" s="1033"/>
      <c r="I102" s="1034"/>
      <c r="J102" s="1034"/>
      <c r="K102" s="1035"/>
      <c r="L102" s="2399"/>
      <c r="M102" s="1024"/>
      <c r="N102" s="1587">
        <v>0</v>
      </c>
      <c r="O102" s="1714"/>
      <c r="P102" s="1340"/>
      <c r="Q102" s="1701"/>
    </row>
    <row r="103" spans="1:17" ht="14.5" customHeight="1" x14ac:dyDescent="0.15">
      <c r="A103" s="1021" t="s">
        <v>403</v>
      </c>
      <c r="B103" s="1038"/>
      <c r="C103" s="1038"/>
      <c r="D103" s="1025">
        <v>0</v>
      </c>
      <c r="E103" s="1039"/>
      <c r="F103" s="1040"/>
      <c r="G103" s="1038"/>
      <c r="H103" s="1038"/>
      <c r="I103" s="1041"/>
      <c r="J103" s="1041"/>
      <c r="K103" s="1042"/>
      <c r="L103" s="2409"/>
      <c r="M103" s="1722"/>
      <c r="N103" s="1712">
        <v>0</v>
      </c>
      <c r="O103" s="1715"/>
      <c r="P103" s="1716"/>
      <c r="Q103" s="2127"/>
    </row>
    <row r="104" spans="1:17" ht="14.5" customHeight="1" thickBot="1" x14ac:dyDescent="0.2">
      <c r="A104" s="1074" t="s">
        <v>404</v>
      </c>
      <c r="B104" s="1075">
        <v>14857</v>
      </c>
      <c r="C104" s="1075">
        <v>18067</v>
      </c>
      <c r="D104" s="1075">
        <v>133921.9</v>
      </c>
      <c r="E104" s="1570">
        <v>7.4125145292522276</v>
      </c>
      <c r="F104" s="2035" t="s">
        <v>996</v>
      </c>
      <c r="G104" s="1158">
        <v>1003918</v>
      </c>
      <c r="H104" s="1158">
        <v>8490576.4206957854</v>
      </c>
      <c r="I104" s="1076"/>
      <c r="J104" s="1076" t="s">
        <v>995</v>
      </c>
      <c r="K104" s="1079"/>
      <c r="L104" s="1075">
        <v>17955</v>
      </c>
      <c r="M104" s="1075">
        <v>14857</v>
      </c>
      <c r="N104" s="1075">
        <v>114689.4</v>
      </c>
      <c r="O104" s="1156">
        <v>7.7195530726256978</v>
      </c>
      <c r="P104" s="1698">
        <v>1149300</v>
      </c>
      <c r="Q104" s="1702">
        <v>8490576.4206957817</v>
      </c>
    </row>
    <row r="105" spans="1:17" x14ac:dyDescent="0.15">
      <c r="A105" s="15" t="s">
        <v>1913</v>
      </c>
      <c r="B105" s="16"/>
      <c r="C105" s="16"/>
      <c r="D105" s="16"/>
      <c r="E105" s="17"/>
      <c r="F105" s="18"/>
      <c r="G105" s="19"/>
      <c r="H105" s="16"/>
      <c r="I105" s="17"/>
      <c r="J105" s="1"/>
      <c r="K105" s="1"/>
      <c r="L105" s="24"/>
      <c r="M105" s="24"/>
      <c r="N105" s="25"/>
      <c r="O105" s="26"/>
      <c r="P105" s="26"/>
      <c r="Q105" s="25"/>
    </row>
    <row r="106" spans="1:17" x14ac:dyDescent="0.15">
      <c r="A106" s="15"/>
      <c r="B106" s="16"/>
      <c r="C106" s="16"/>
      <c r="D106" s="16"/>
      <c r="E106" s="17"/>
      <c r="F106" s="18"/>
      <c r="G106" s="19"/>
      <c r="H106" s="16"/>
      <c r="I106" s="17"/>
      <c r="J106" s="1"/>
      <c r="K106" s="1"/>
      <c r="L106" s="215"/>
      <c r="M106" s="215"/>
      <c r="N106" s="29"/>
      <c r="O106" s="21"/>
      <c r="P106" s="21"/>
      <c r="Q106" s="29"/>
    </row>
    <row r="107" spans="1:17" x14ac:dyDescent="0.15">
      <c r="A107" s="15"/>
      <c r="B107" s="28"/>
      <c r="C107" s="16"/>
      <c r="D107" s="16"/>
      <c r="E107" s="17"/>
      <c r="F107" s="18"/>
      <c r="G107" s="19"/>
      <c r="H107" s="16"/>
      <c r="I107" s="17"/>
      <c r="J107" s="1"/>
      <c r="K107" s="1"/>
      <c r="L107" s="215"/>
      <c r="M107" s="215"/>
      <c r="N107" s="29"/>
      <c r="O107" s="36"/>
      <c r="P107" s="21"/>
      <c r="Q107" s="971"/>
    </row>
    <row r="108" spans="1:17" x14ac:dyDescent="0.15">
      <c r="A108" s="15"/>
      <c r="B108" s="28"/>
      <c r="C108" s="16"/>
      <c r="D108" s="16"/>
      <c r="E108" s="17"/>
      <c r="F108" s="18"/>
      <c r="G108" s="19"/>
      <c r="H108" s="16"/>
      <c r="I108" s="17"/>
      <c r="J108" s="1"/>
      <c r="K108" s="1"/>
      <c r="L108" s="215"/>
      <c r="M108" s="215"/>
      <c r="N108" s="29"/>
      <c r="O108" s="36"/>
      <c r="P108" s="21"/>
      <c r="Q108" s="971"/>
    </row>
    <row r="109" spans="1:17" ht="15.75" customHeight="1" x14ac:dyDescent="0.2">
      <c r="A109" s="2507" t="s">
        <v>1910</v>
      </c>
      <c r="B109" s="2507"/>
      <c r="C109" s="2507"/>
      <c r="D109" s="2507"/>
      <c r="E109" s="2507"/>
      <c r="F109" s="2507"/>
      <c r="G109" s="2507"/>
      <c r="H109" s="2507"/>
      <c r="I109" s="2507"/>
      <c r="J109" s="2507"/>
      <c r="K109" s="2507"/>
      <c r="L109" s="2507"/>
      <c r="M109" s="2507"/>
      <c r="N109" s="2507"/>
      <c r="O109" s="2507"/>
      <c r="P109" s="2507"/>
      <c r="Q109" s="2507"/>
    </row>
    <row r="110" spans="1:17" x14ac:dyDescent="0.15">
      <c r="A110" s="3"/>
      <c r="B110" s="20"/>
      <c r="C110" s="20"/>
      <c r="D110" s="20"/>
      <c r="E110" s="21"/>
      <c r="F110" s="27"/>
      <c r="G110" s="20"/>
      <c r="H110" s="20"/>
      <c r="I110" s="21"/>
      <c r="J110" s="21"/>
      <c r="K110" s="21"/>
      <c r="L110" s="20"/>
      <c r="M110" s="20"/>
      <c r="N110" s="20"/>
      <c r="O110" s="21"/>
      <c r="P110" s="21"/>
      <c r="Q110" s="20"/>
    </row>
    <row r="111" spans="1:17" ht="14" thickBot="1" x14ac:dyDescent="0.2">
      <c r="A111" s="3" t="s">
        <v>406</v>
      </c>
      <c r="B111" s="20"/>
      <c r="C111" s="20"/>
      <c r="D111" s="20"/>
      <c r="E111" s="21"/>
      <c r="F111" s="22"/>
      <c r="G111" s="20"/>
      <c r="H111" s="20"/>
      <c r="I111" s="21"/>
      <c r="J111" s="21"/>
      <c r="K111" s="21"/>
      <c r="L111" s="20"/>
      <c r="M111" s="20"/>
      <c r="N111" s="20"/>
      <c r="O111" s="21"/>
      <c r="P111" s="21"/>
      <c r="Q111" s="20"/>
    </row>
    <row r="112" spans="1:17" ht="14.5" customHeight="1" thickBot="1" x14ac:dyDescent="0.2">
      <c r="A112" s="2502" t="s">
        <v>334</v>
      </c>
      <c r="B112" s="2505" t="s">
        <v>1911</v>
      </c>
      <c r="C112" s="2506"/>
      <c r="D112" s="2506"/>
      <c r="E112" s="2506"/>
      <c r="F112" s="2506"/>
      <c r="G112" s="2506"/>
      <c r="H112" s="2506"/>
      <c r="I112" s="2506"/>
      <c r="J112" s="2506"/>
      <c r="K112" s="2506"/>
      <c r="L112" s="2491" t="s">
        <v>1912</v>
      </c>
      <c r="M112" s="2492"/>
      <c r="N112" s="2492"/>
      <c r="O112" s="2492"/>
      <c r="P112" s="2493"/>
      <c r="Q112" s="2494"/>
    </row>
    <row r="113" spans="1:17" ht="14.5" customHeight="1" x14ac:dyDescent="0.15">
      <c r="A113" s="2503"/>
      <c r="B113" s="2495" t="s">
        <v>335</v>
      </c>
      <c r="C113" s="2496"/>
      <c r="D113" s="1084"/>
      <c r="E113" s="1084" t="s">
        <v>924</v>
      </c>
      <c r="F113" s="1084" t="s">
        <v>336</v>
      </c>
      <c r="G113" s="1084"/>
      <c r="H113" s="1084"/>
      <c r="I113" s="2499" t="s">
        <v>337</v>
      </c>
      <c r="J113" s="2500"/>
      <c r="K113" s="2501"/>
      <c r="L113" s="2497" t="s">
        <v>335</v>
      </c>
      <c r="M113" s="2498"/>
      <c r="N113" s="1091" t="s">
        <v>338</v>
      </c>
      <c r="O113" s="1092" t="s">
        <v>339</v>
      </c>
      <c r="P113" s="1093"/>
      <c r="Q113" s="1094"/>
    </row>
    <row r="114" spans="1:17" ht="14.5" customHeight="1" x14ac:dyDescent="0.15">
      <c r="A114" s="2503"/>
      <c r="B114" s="1084" t="s">
        <v>854</v>
      </c>
      <c r="C114" s="1084" t="s">
        <v>343</v>
      </c>
      <c r="D114" s="1084" t="s">
        <v>856</v>
      </c>
      <c r="E114" s="1084" t="s">
        <v>862</v>
      </c>
      <c r="F114" s="1084" t="s">
        <v>344</v>
      </c>
      <c r="G114" s="1084" t="s">
        <v>345</v>
      </c>
      <c r="H114" s="1084" t="s">
        <v>346</v>
      </c>
      <c r="I114" s="2508" t="s">
        <v>858</v>
      </c>
      <c r="J114" s="2509"/>
      <c r="K114" s="2510"/>
      <c r="L114" s="1095" t="s">
        <v>854</v>
      </c>
      <c r="M114" s="1091" t="s">
        <v>343</v>
      </c>
      <c r="N114" s="1091" t="s">
        <v>347</v>
      </c>
      <c r="O114" s="1092"/>
      <c r="P114" s="1091" t="s">
        <v>345</v>
      </c>
      <c r="Q114" s="1094" t="s">
        <v>346</v>
      </c>
    </row>
    <row r="115" spans="1:17" ht="14.5" customHeight="1" x14ac:dyDescent="0.15">
      <c r="A115" s="2503"/>
      <c r="B115" s="1084"/>
      <c r="C115" s="1084"/>
      <c r="D115" s="1084"/>
      <c r="E115" s="1084"/>
      <c r="F115" s="1084" t="s">
        <v>349</v>
      </c>
      <c r="G115" s="1084" t="s">
        <v>351</v>
      </c>
      <c r="H115" s="1084" t="s">
        <v>349</v>
      </c>
      <c r="I115" s="1085"/>
      <c r="J115" s="1086"/>
      <c r="K115" s="1087"/>
      <c r="L115" s="1095"/>
      <c r="M115" s="1091"/>
      <c r="N115" s="1091"/>
      <c r="O115" s="1092" t="s">
        <v>353</v>
      </c>
      <c r="P115" s="1091" t="s">
        <v>351</v>
      </c>
      <c r="Q115" s="1094" t="s">
        <v>349</v>
      </c>
    </row>
    <row r="116" spans="1:17" ht="14.5" customHeight="1" x14ac:dyDescent="0.15">
      <c r="A116" s="2504"/>
      <c r="B116" s="1088" t="s">
        <v>354</v>
      </c>
      <c r="C116" s="1088" t="s">
        <v>354</v>
      </c>
      <c r="D116" s="1088" t="s">
        <v>355</v>
      </c>
      <c r="E116" s="1088" t="s">
        <v>774</v>
      </c>
      <c r="F116" s="1088"/>
      <c r="G116" s="1088" t="s">
        <v>356</v>
      </c>
      <c r="H116" s="1088" t="s">
        <v>357</v>
      </c>
      <c r="I116" s="1089" t="s">
        <v>358</v>
      </c>
      <c r="J116" s="1089" t="s">
        <v>359</v>
      </c>
      <c r="K116" s="1090" t="s">
        <v>360</v>
      </c>
      <c r="L116" s="1096" t="s">
        <v>354</v>
      </c>
      <c r="M116" s="1097" t="s">
        <v>354</v>
      </c>
      <c r="N116" s="1097" t="s">
        <v>355</v>
      </c>
      <c r="O116" s="1098"/>
      <c r="P116" s="1097" t="s">
        <v>356</v>
      </c>
      <c r="Q116" s="1099" t="s">
        <v>357</v>
      </c>
    </row>
    <row r="117" spans="1:17" ht="14.5" customHeight="1" x14ac:dyDescent="0.15">
      <c r="A117" s="1043" t="s">
        <v>363</v>
      </c>
      <c r="B117" s="1044">
        <v>17</v>
      </c>
      <c r="C117" s="1044">
        <v>16</v>
      </c>
      <c r="D117" s="1045">
        <v>200</v>
      </c>
      <c r="E117" s="1045">
        <v>12.5</v>
      </c>
      <c r="F117" s="1047"/>
      <c r="G117" s="1044"/>
      <c r="H117" s="1044"/>
      <c r="I117" s="1046"/>
      <c r="J117" s="1046"/>
      <c r="K117" s="1048"/>
      <c r="L117" s="1049">
        <v>15</v>
      </c>
      <c r="M117" s="1045">
        <v>15</v>
      </c>
      <c r="N117" s="1045">
        <v>188</v>
      </c>
      <c r="O117" s="1703">
        <v>12.533333333333333</v>
      </c>
      <c r="P117" s="1704"/>
      <c r="Q117" s="1705"/>
    </row>
    <row r="118" spans="1:17" ht="14.5" customHeight="1" x14ac:dyDescent="0.15">
      <c r="A118" s="1568" t="s">
        <v>364</v>
      </c>
      <c r="B118" s="1225">
        <v>9</v>
      </c>
      <c r="C118" s="1225">
        <v>8</v>
      </c>
      <c r="D118" s="1025">
        <v>104</v>
      </c>
      <c r="E118" s="1582">
        <v>13</v>
      </c>
      <c r="F118" s="1421" t="s">
        <v>1000</v>
      </c>
      <c r="G118" s="1338">
        <v>701000</v>
      </c>
      <c r="H118" s="1229">
        <v>4933366.2433382133</v>
      </c>
      <c r="I118" s="1028"/>
      <c r="J118" s="1028"/>
      <c r="K118" s="1029"/>
      <c r="L118" s="2398">
        <v>8</v>
      </c>
      <c r="M118" s="1225">
        <v>8</v>
      </c>
      <c r="N118" s="1587">
        <v>104</v>
      </c>
      <c r="O118" s="1718">
        <v>13</v>
      </c>
      <c r="P118" s="1340">
        <v>880000</v>
      </c>
      <c r="Q118" s="1229">
        <v>4933366.2433382133</v>
      </c>
    </row>
    <row r="119" spans="1:17" ht="14.5" customHeight="1" x14ac:dyDescent="0.15">
      <c r="A119" s="1568" t="s">
        <v>365</v>
      </c>
      <c r="B119" s="1024"/>
      <c r="C119" s="1024"/>
      <c r="D119" s="1025">
        <v>0</v>
      </c>
      <c r="E119" s="1582"/>
      <c r="F119" s="1421"/>
      <c r="G119" s="1338"/>
      <c r="H119" s="1229"/>
      <c r="I119" s="1028"/>
      <c r="J119" s="1028"/>
      <c r="K119" s="1029"/>
      <c r="L119" s="2399"/>
      <c r="M119" s="1024"/>
      <c r="N119" s="1587">
        <v>0</v>
      </c>
      <c r="O119" s="1718"/>
      <c r="P119" s="1340"/>
      <c r="Q119" s="1229"/>
    </row>
    <row r="120" spans="1:17" ht="14.5" customHeight="1" x14ac:dyDescent="0.15">
      <c r="A120" s="1568" t="s">
        <v>366</v>
      </c>
      <c r="B120" s="1225">
        <v>8</v>
      </c>
      <c r="C120" s="1225">
        <v>8</v>
      </c>
      <c r="D120" s="1025">
        <v>96</v>
      </c>
      <c r="E120" s="1582">
        <v>12</v>
      </c>
      <c r="F120" s="1421" t="s">
        <v>1000</v>
      </c>
      <c r="G120" s="1338">
        <v>701000</v>
      </c>
      <c r="H120" s="1229">
        <v>4933366.2433382133</v>
      </c>
      <c r="I120" s="1028"/>
      <c r="J120" s="1028"/>
      <c r="K120" s="1029"/>
      <c r="L120" s="2398">
        <v>7</v>
      </c>
      <c r="M120" s="1225">
        <v>7</v>
      </c>
      <c r="N120" s="1587">
        <v>84</v>
      </c>
      <c r="O120" s="1718">
        <v>12</v>
      </c>
      <c r="P120" s="1340">
        <v>880000</v>
      </c>
      <c r="Q120" s="1229">
        <v>4933366.2433382133</v>
      </c>
    </row>
    <row r="121" spans="1:17" ht="14.5" customHeight="1" x14ac:dyDescent="0.15">
      <c r="A121" s="1568" t="s">
        <v>367</v>
      </c>
      <c r="B121" s="1024"/>
      <c r="C121" s="1024"/>
      <c r="D121" s="1025">
        <v>0</v>
      </c>
      <c r="E121" s="1582"/>
      <c r="F121" s="1421"/>
      <c r="G121" s="1338"/>
      <c r="H121" s="1229"/>
      <c r="I121" s="1028"/>
      <c r="J121" s="1028"/>
      <c r="K121" s="1029"/>
      <c r="L121" s="2399"/>
      <c r="M121" s="1024"/>
      <c r="N121" s="1587">
        <v>0</v>
      </c>
      <c r="O121" s="1718"/>
      <c r="P121" s="1340"/>
      <c r="Q121" s="1229"/>
    </row>
    <row r="122" spans="1:17" ht="14.5" customHeight="1" x14ac:dyDescent="0.15">
      <c r="A122" s="1568" t="s">
        <v>368</v>
      </c>
      <c r="B122" s="1024"/>
      <c r="C122" s="1024"/>
      <c r="D122" s="1025">
        <v>0</v>
      </c>
      <c r="E122" s="1582"/>
      <c r="F122" s="1026"/>
      <c r="G122" s="1338"/>
      <c r="H122" s="1229"/>
      <c r="I122" s="1028"/>
      <c r="J122" s="1028"/>
      <c r="K122" s="1029"/>
      <c r="L122" s="2399"/>
      <c r="M122" s="1024"/>
      <c r="N122" s="1587">
        <v>0</v>
      </c>
      <c r="O122" s="1718"/>
      <c r="P122" s="1340"/>
      <c r="Q122" s="1701"/>
    </row>
    <row r="123" spans="1:17" ht="14.5" customHeight="1" x14ac:dyDescent="0.15">
      <c r="A123" s="1568" t="s">
        <v>369</v>
      </c>
      <c r="B123" s="1024"/>
      <c r="C123" s="1024"/>
      <c r="D123" s="1025">
        <v>0</v>
      </c>
      <c r="E123" s="1582"/>
      <c r="F123" s="1032"/>
      <c r="G123" s="1338"/>
      <c r="H123" s="1229"/>
      <c r="I123" s="1028"/>
      <c r="J123" s="1028"/>
      <c r="K123" s="1029"/>
      <c r="L123" s="2399"/>
      <c r="M123" s="1024"/>
      <c r="N123" s="1587">
        <v>0</v>
      </c>
      <c r="O123" s="1718"/>
      <c r="P123" s="1340"/>
      <c r="Q123" s="1701"/>
    </row>
    <row r="124" spans="1:17" ht="14.5" customHeight="1" x14ac:dyDescent="0.15">
      <c r="A124" s="1568" t="s">
        <v>370</v>
      </c>
      <c r="B124" s="1024"/>
      <c r="C124" s="1024"/>
      <c r="D124" s="1025">
        <v>0</v>
      </c>
      <c r="E124" s="1582"/>
      <c r="F124" s="1032"/>
      <c r="G124" s="1338"/>
      <c r="H124" s="1229"/>
      <c r="I124" s="1028"/>
      <c r="J124" s="1028"/>
      <c r="K124" s="1029"/>
      <c r="L124" s="2399"/>
      <c r="M124" s="1024"/>
      <c r="N124" s="1587">
        <v>0</v>
      </c>
      <c r="O124" s="1718"/>
      <c r="P124" s="1340"/>
      <c r="Q124" s="1701"/>
    </row>
    <row r="125" spans="1:17" ht="14.5" customHeight="1" x14ac:dyDescent="0.15">
      <c r="A125" s="1568" t="s">
        <v>371</v>
      </c>
      <c r="B125" s="1024"/>
      <c r="C125" s="1024"/>
      <c r="D125" s="1025">
        <v>0</v>
      </c>
      <c r="E125" s="1582"/>
      <c r="F125" s="1032"/>
      <c r="G125" s="1338"/>
      <c r="H125" s="1229"/>
      <c r="I125" s="1028"/>
      <c r="J125" s="1028"/>
      <c r="K125" s="1029"/>
      <c r="L125" s="2399"/>
      <c r="M125" s="1024"/>
      <c r="N125" s="1587">
        <v>0</v>
      </c>
      <c r="O125" s="1718"/>
      <c r="P125" s="1340"/>
      <c r="Q125" s="1701"/>
    </row>
    <row r="126" spans="1:17" ht="14.5" customHeight="1" x14ac:dyDescent="0.15">
      <c r="A126" s="1568" t="s">
        <v>372</v>
      </c>
      <c r="B126" s="1024"/>
      <c r="C126" s="1024"/>
      <c r="D126" s="1025">
        <v>0</v>
      </c>
      <c r="E126" s="1582"/>
      <c r="F126" s="1026"/>
      <c r="G126" s="1338"/>
      <c r="H126" s="1229"/>
      <c r="I126" s="1028"/>
      <c r="J126" s="1028"/>
      <c r="K126" s="1029"/>
      <c r="L126" s="2399"/>
      <c r="M126" s="1024"/>
      <c r="N126" s="1587">
        <v>0</v>
      </c>
      <c r="O126" s="1718"/>
      <c r="P126" s="1340"/>
      <c r="Q126" s="1229"/>
    </row>
    <row r="127" spans="1:17" ht="14.5" customHeight="1" x14ac:dyDescent="0.15">
      <c r="A127" s="1568" t="s">
        <v>373</v>
      </c>
      <c r="B127" s="1024"/>
      <c r="C127" s="1024"/>
      <c r="D127" s="1025">
        <v>0</v>
      </c>
      <c r="E127" s="1582"/>
      <c r="F127" s="1026"/>
      <c r="G127" s="1338"/>
      <c r="H127" s="1229"/>
      <c r="I127" s="1028"/>
      <c r="J127" s="1028"/>
      <c r="K127" s="1029"/>
      <c r="L127" s="2399"/>
      <c r="M127" s="1024"/>
      <c r="N127" s="1587">
        <v>0</v>
      </c>
      <c r="O127" s="1718"/>
      <c r="P127" s="1340"/>
      <c r="Q127" s="1701"/>
    </row>
    <row r="128" spans="1:17" ht="14.5" customHeight="1" x14ac:dyDescent="0.15">
      <c r="A128" s="1568" t="s">
        <v>374</v>
      </c>
      <c r="B128" s="1024"/>
      <c r="C128" s="1024"/>
      <c r="D128" s="1025">
        <v>0</v>
      </c>
      <c r="E128" s="1582"/>
      <c r="F128" s="1032"/>
      <c r="G128" s="1338"/>
      <c r="H128" s="1229"/>
      <c r="I128" s="1577"/>
      <c r="J128" s="1028"/>
      <c r="K128" s="1029"/>
      <c r="L128" s="2399"/>
      <c r="M128" s="1024"/>
      <c r="N128" s="1587">
        <v>0</v>
      </c>
      <c r="O128" s="1718"/>
      <c r="P128" s="1340"/>
      <c r="Q128" s="1701"/>
    </row>
    <row r="129" spans="1:17" ht="14.5" customHeight="1" x14ac:dyDescent="0.15">
      <c r="A129" s="1568" t="s">
        <v>375</v>
      </c>
      <c r="B129" s="1024"/>
      <c r="C129" s="1024"/>
      <c r="D129" s="1025">
        <v>0</v>
      </c>
      <c r="E129" s="1582"/>
      <c r="F129" s="1026"/>
      <c r="G129" s="1338"/>
      <c r="H129" s="1229"/>
      <c r="I129" s="1577"/>
      <c r="J129" s="1028"/>
      <c r="K129" s="1029"/>
      <c r="L129" s="2399"/>
      <c r="M129" s="1024"/>
      <c r="N129" s="1587">
        <v>0</v>
      </c>
      <c r="O129" s="1718"/>
      <c r="P129" s="1340"/>
      <c r="Q129" s="1701"/>
    </row>
    <row r="130" spans="1:17" ht="14.5" customHeight="1" x14ac:dyDescent="0.15">
      <c r="A130" s="1568" t="s">
        <v>376</v>
      </c>
      <c r="B130" s="1024"/>
      <c r="C130" s="1024"/>
      <c r="D130" s="1025">
        <v>0</v>
      </c>
      <c r="E130" s="1582"/>
      <c r="F130" s="1421"/>
      <c r="G130" s="1338"/>
      <c r="H130" s="1229"/>
      <c r="I130" s="1577"/>
      <c r="J130" s="1028"/>
      <c r="K130" s="1029"/>
      <c r="L130" s="2399"/>
      <c r="M130" s="1024"/>
      <c r="N130" s="1587">
        <v>0</v>
      </c>
      <c r="O130" s="1718"/>
      <c r="P130" s="1340"/>
      <c r="Q130" s="1229"/>
    </row>
    <row r="131" spans="1:17" ht="14.5" customHeight="1" x14ac:dyDescent="0.15">
      <c r="A131" s="1568" t="s">
        <v>377</v>
      </c>
      <c r="B131" s="1024"/>
      <c r="C131" s="1024"/>
      <c r="D131" s="1025">
        <v>0</v>
      </c>
      <c r="E131" s="1582"/>
      <c r="F131" s="1421"/>
      <c r="G131" s="1338"/>
      <c r="H131" s="1229"/>
      <c r="I131" s="1577"/>
      <c r="J131" s="1028"/>
      <c r="K131" s="1029"/>
      <c r="L131" s="2399"/>
      <c r="M131" s="1024"/>
      <c r="N131" s="1587">
        <v>0</v>
      </c>
      <c r="O131" s="1718"/>
      <c r="P131" s="1340"/>
      <c r="Q131" s="1229"/>
    </row>
    <row r="132" spans="1:17" ht="14.5" customHeight="1" x14ac:dyDescent="0.15">
      <c r="A132" s="1568" t="s">
        <v>378</v>
      </c>
      <c r="B132" s="1024"/>
      <c r="C132" s="1024"/>
      <c r="D132" s="1025">
        <v>0</v>
      </c>
      <c r="E132" s="475"/>
      <c r="F132" s="1032"/>
      <c r="G132" s="1027"/>
      <c r="H132" s="1229"/>
      <c r="I132" s="1577"/>
      <c r="J132" s="1028"/>
      <c r="K132" s="1029"/>
      <c r="L132" s="2399"/>
      <c r="M132" s="1024"/>
      <c r="N132" s="1587">
        <v>0</v>
      </c>
      <c r="O132" s="1718"/>
      <c r="P132" s="1340"/>
      <c r="Q132" s="1701"/>
    </row>
    <row r="133" spans="1:17" ht="14.5" customHeight="1" x14ac:dyDescent="0.15">
      <c r="A133" s="1572" t="s">
        <v>379</v>
      </c>
      <c r="B133" s="1070">
        <v>122</v>
      </c>
      <c r="C133" s="1052">
        <v>122</v>
      </c>
      <c r="D133" s="1053">
        <v>1826</v>
      </c>
      <c r="E133" s="1054"/>
      <c r="F133" s="1055"/>
      <c r="G133" s="1056"/>
      <c r="H133" s="1575"/>
      <c r="I133" s="1578"/>
      <c r="J133" s="1057"/>
      <c r="K133" s="1058"/>
      <c r="L133" s="1538">
        <v>122</v>
      </c>
      <c r="M133" s="1070">
        <v>122</v>
      </c>
      <c r="N133" s="1052">
        <v>1708</v>
      </c>
      <c r="O133" s="1610"/>
      <c r="P133" s="1699"/>
      <c r="Q133" s="1700"/>
    </row>
    <row r="134" spans="1:17" ht="14.5" customHeight="1" x14ac:dyDescent="0.15">
      <c r="A134" s="1568" t="s">
        <v>380</v>
      </c>
      <c r="B134" s="1225">
        <v>118</v>
      </c>
      <c r="C134" s="1225">
        <v>118</v>
      </c>
      <c r="D134" s="1025">
        <v>1770</v>
      </c>
      <c r="E134" s="2122">
        <v>15</v>
      </c>
      <c r="F134" s="1421" t="s">
        <v>1000</v>
      </c>
      <c r="G134" s="1338">
        <v>701000</v>
      </c>
      <c r="H134" s="1229">
        <v>4933366.2433382133</v>
      </c>
      <c r="I134" s="1577"/>
      <c r="J134" s="1028"/>
      <c r="K134" s="1029"/>
      <c r="L134" s="2398">
        <v>120</v>
      </c>
      <c r="M134" s="1225">
        <v>120</v>
      </c>
      <c r="N134" s="1587">
        <v>1680</v>
      </c>
      <c r="O134" s="1718">
        <v>14</v>
      </c>
      <c r="P134" s="1340">
        <v>880000</v>
      </c>
      <c r="Q134" s="1229">
        <v>4933366.2433382133</v>
      </c>
    </row>
    <row r="135" spans="1:17" ht="14.5" customHeight="1" x14ac:dyDescent="0.15">
      <c r="A135" s="1568" t="s">
        <v>381</v>
      </c>
      <c r="B135" s="1024"/>
      <c r="C135" s="1024"/>
      <c r="D135" s="1025">
        <v>0</v>
      </c>
      <c r="E135" s="475"/>
      <c r="F135" s="1032"/>
      <c r="G135" s="1027"/>
      <c r="H135" s="1229"/>
      <c r="I135" s="1577"/>
      <c r="J135" s="1028"/>
      <c r="K135" s="1029"/>
      <c r="L135" s="2399"/>
      <c r="M135" s="1024"/>
      <c r="N135" s="1587">
        <v>0</v>
      </c>
      <c r="O135" s="1718"/>
      <c r="P135" s="1340"/>
      <c r="Q135" s="1701"/>
    </row>
    <row r="136" spans="1:17" ht="14.5" customHeight="1" x14ac:dyDescent="0.15">
      <c r="A136" s="1568" t="s">
        <v>382</v>
      </c>
      <c r="B136" s="1024"/>
      <c r="C136" s="1024"/>
      <c r="D136" s="1025">
        <v>0</v>
      </c>
      <c r="E136" s="475"/>
      <c r="F136" s="1032"/>
      <c r="G136" s="1027"/>
      <c r="H136" s="1229"/>
      <c r="I136" s="1577"/>
      <c r="J136" s="1028"/>
      <c r="K136" s="1029"/>
      <c r="L136" s="2399"/>
      <c r="M136" s="1024"/>
      <c r="N136" s="1587">
        <v>0</v>
      </c>
      <c r="O136" s="1718"/>
      <c r="P136" s="1340"/>
      <c r="Q136" s="1701"/>
    </row>
    <row r="137" spans="1:17" ht="14.5" customHeight="1" x14ac:dyDescent="0.15">
      <c r="A137" s="1568" t="s">
        <v>383</v>
      </c>
      <c r="B137" s="1225">
        <v>4</v>
      </c>
      <c r="C137" s="1225">
        <v>4</v>
      </c>
      <c r="D137" s="1025">
        <v>56</v>
      </c>
      <c r="E137" s="1137">
        <v>14</v>
      </c>
      <c r="F137" s="1421" t="s">
        <v>1000</v>
      </c>
      <c r="G137" s="1338">
        <v>701000</v>
      </c>
      <c r="H137" s="1229">
        <v>4933366.2433382133</v>
      </c>
      <c r="I137" s="1577"/>
      <c r="J137" s="1028"/>
      <c r="K137" s="1029"/>
      <c r="L137" s="2398">
        <v>2</v>
      </c>
      <c r="M137" s="1225">
        <v>2</v>
      </c>
      <c r="N137" s="1587">
        <v>28</v>
      </c>
      <c r="O137" s="1718">
        <v>14</v>
      </c>
      <c r="P137" s="1340">
        <v>880000</v>
      </c>
      <c r="Q137" s="1229">
        <v>4933366.2433382133</v>
      </c>
    </row>
    <row r="138" spans="1:17" ht="14.5" customHeight="1" x14ac:dyDescent="0.15">
      <c r="A138" s="1568" t="s">
        <v>384</v>
      </c>
      <c r="B138" s="1024"/>
      <c r="C138" s="1024"/>
      <c r="D138" s="1025">
        <v>0</v>
      </c>
      <c r="E138" s="475"/>
      <c r="F138" s="1026"/>
      <c r="G138" s="1027"/>
      <c r="H138" s="1229"/>
      <c r="I138" s="1577"/>
      <c r="J138" s="1028"/>
      <c r="K138" s="1029"/>
      <c r="L138" s="2399"/>
      <c r="M138" s="1024"/>
      <c r="N138" s="1587">
        <v>0</v>
      </c>
      <c r="O138" s="1718"/>
      <c r="P138" s="1340"/>
      <c r="Q138" s="1701"/>
    </row>
    <row r="139" spans="1:17" ht="14.5" customHeight="1" x14ac:dyDescent="0.15">
      <c r="A139" s="1572" t="s">
        <v>385</v>
      </c>
      <c r="B139" s="1573">
        <v>196</v>
      </c>
      <c r="C139" s="1062">
        <v>189</v>
      </c>
      <c r="D139" s="1062">
        <v>2775.5</v>
      </c>
      <c r="E139" s="1045">
        <v>14.685185185185185</v>
      </c>
      <c r="F139" s="1055"/>
      <c r="G139" s="1064"/>
      <c r="H139" s="1233"/>
      <c r="I139" s="1579"/>
      <c r="J139" s="1065"/>
      <c r="K139" s="1066"/>
      <c r="L139" s="2400">
        <v>137</v>
      </c>
      <c r="M139" s="1573">
        <v>137</v>
      </c>
      <c r="N139" s="1062">
        <v>1964</v>
      </c>
      <c r="O139" s="1703">
        <v>14.335766423357665</v>
      </c>
      <c r="P139" s="1699"/>
      <c r="Q139" s="1700"/>
    </row>
    <row r="140" spans="1:17" ht="14.5" customHeight="1" x14ac:dyDescent="0.15">
      <c r="A140" s="1568" t="s">
        <v>386</v>
      </c>
      <c r="B140" s="1225">
        <v>23</v>
      </c>
      <c r="C140" s="1225">
        <v>23</v>
      </c>
      <c r="D140" s="1025">
        <v>345</v>
      </c>
      <c r="E140" s="1582">
        <v>15</v>
      </c>
      <c r="F140" s="1421" t="s">
        <v>1000</v>
      </c>
      <c r="G140" s="1338">
        <v>701000</v>
      </c>
      <c r="H140" s="1229">
        <v>4933366.2433382133</v>
      </c>
      <c r="I140" s="1577"/>
      <c r="J140" s="1028"/>
      <c r="K140" s="1029"/>
      <c r="L140" s="2434">
        <v>18</v>
      </c>
      <c r="M140" s="1965">
        <v>18</v>
      </c>
      <c r="N140" s="1587">
        <v>270</v>
      </c>
      <c r="O140" s="1718">
        <v>15</v>
      </c>
      <c r="P140" s="1340">
        <v>880000</v>
      </c>
      <c r="Q140" s="1229">
        <v>4933366.2433382133</v>
      </c>
    </row>
    <row r="141" spans="1:17" ht="14.5" customHeight="1" x14ac:dyDescent="0.15">
      <c r="A141" s="1568" t="s">
        <v>387</v>
      </c>
      <c r="B141" s="1225">
        <v>35</v>
      </c>
      <c r="C141" s="1225">
        <v>35</v>
      </c>
      <c r="D141" s="1025">
        <v>630</v>
      </c>
      <c r="E141" s="1582">
        <v>18</v>
      </c>
      <c r="F141" s="1421" t="s">
        <v>1000</v>
      </c>
      <c r="G141" s="1338">
        <v>701000</v>
      </c>
      <c r="H141" s="1229">
        <v>4933366.2433382133</v>
      </c>
      <c r="I141" s="1577"/>
      <c r="J141" s="1028"/>
      <c r="K141" s="1029"/>
      <c r="L141" s="2434">
        <v>25</v>
      </c>
      <c r="M141" s="1965">
        <v>25</v>
      </c>
      <c r="N141" s="1587">
        <v>450</v>
      </c>
      <c r="O141" s="1718">
        <v>18</v>
      </c>
      <c r="P141" s="1340">
        <v>880000</v>
      </c>
      <c r="Q141" s="1229">
        <v>4933366.2433382133</v>
      </c>
    </row>
    <row r="142" spans="1:17" ht="14.5" customHeight="1" x14ac:dyDescent="0.15">
      <c r="A142" s="1568" t="s">
        <v>388</v>
      </c>
      <c r="B142" s="1225">
        <v>24</v>
      </c>
      <c r="C142" s="1225">
        <v>23</v>
      </c>
      <c r="D142" s="1025">
        <v>299</v>
      </c>
      <c r="E142" s="1582">
        <v>13</v>
      </c>
      <c r="F142" s="1421" t="s">
        <v>1000</v>
      </c>
      <c r="G142" s="1338">
        <v>701000</v>
      </c>
      <c r="H142" s="1229">
        <v>4933366.2433382133</v>
      </c>
      <c r="I142" s="1577"/>
      <c r="J142" s="1028"/>
      <c r="K142" s="1029"/>
      <c r="L142" s="2434">
        <v>10</v>
      </c>
      <c r="M142" s="1965">
        <v>10</v>
      </c>
      <c r="N142" s="1587">
        <v>120</v>
      </c>
      <c r="O142" s="1718">
        <v>12</v>
      </c>
      <c r="P142" s="1340">
        <v>880000</v>
      </c>
      <c r="Q142" s="1229">
        <v>4933366.2433382133</v>
      </c>
    </row>
    <row r="143" spans="1:17" ht="14.5" customHeight="1" x14ac:dyDescent="0.15">
      <c r="A143" s="1568" t="s">
        <v>389</v>
      </c>
      <c r="B143" s="1225">
        <v>15</v>
      </c>
      <c r="C143" s="1225">
        <v>13</v>
      </c>
      <c r="D143" s="1025">
        <v>182</v>
      </c>
      <c r="E143" s="1582">
        <v>14</v>
      </c>
      <c r="F143" s="1421" t="s">
        <v>1000</v>
      </c>
      <c r="G143" s="1338">
        <v>701000</v>
      </c>
      <c r="H143" s="1229">
        <v>4933366.2433382133</v>
      </c>
      <c r="I143" s="1580"/>
      <c r="J143" s="1028"/>
      <c r="K143" s="1035"/>
      <c r="L143" s="2434">
        <v>14</v>
      </c>
      <c r="M143" s="1965">
        <v>14</v>
      </c>
      <c r="N143" s="1587">
        <v>182</v>
      </c>
      <c r="O143" s="1718">
        <v>13</v>
      </c>
      <c r="P143" s="1340">
        <v>880000</v>
      </c>
      <c r="Q143" s="1229">
        <v>4933366.2433382133</v>
      </c>
    </row>
    <row r="144" spans="1:17" ht="14.5" customHeight="1" x14ac:dyDescent="0.15">
      <c r="A144" s="1568" t="s">
        <v>390</v>
      </c>
      <c r="B144" s="1225">
        <v>14</v>
      </c>
      <c r="C144" s="1225">
        <v>10</v>
      </c>
      <c r="D144" s="1025">
        <v>140</v>
      </c>
      <c r="E144" s="1582">
        <v>14</v>
      </c>
      <c r="F144" s="1421" t="s">
        <v>1000</v>
      </c>
      <c r="G144" s="1338">
        <v>701000</v>
      </c>
      <c r="H144" s="1229">
        <v>4933366.2433382133</v>
      </c>
      <c r="I144" s="1580"/>
      <c r="J144" s="1028"/>
      <c r="K144" s="1035"/>
      <c r="L144" s="2434">
        <v>15</v>
      </c>
      <c r="M144" s="1965">
        <v>15</v>
      </c>
      <c r="N144" s="1587">
        <v>180</v>
      </c>
      <c r="O144" s="1718">
        <v>12</v>
      </c>
      <c r="P144" s="1340">
        <v>880000</v>
      </c>
      <c r="Q144" s="1229">
        <v>4933366.2433382133</v>
      </c>
    </row>
    <row r="145" spans="1:17" ht="14.5" customHeight="1" x14ac:dyDescent="0.15">
      <c r="A145" s="1568" t="s">
        <v>391</v>
      </c>
      <c r="B145" s="1225">
        <v>4</v>
      </c>
      <c r="C145" s="1225">
        <v>4</v>
      </c>
      <c r="D145" s="1025">
        <v>48</v>
      </c>
      <c r="E145" s="1582">
        <v>12</v>
      </c>
      <c r="F145" s="1421" t="s">
        <v>1000</v>
      </c>
      <c r="G145" s="1338">
        <v>701000</v>
      </c>
      <c r="H145" s="1229">
        <v>4933366.2433382133</v>
      </c>
      <c r="I145" s="1580"/>
      <c r="J145" s="1028"/>
      <c r="K145" s="1035"/>
      <c r="L145" s="2434">
        <v>4</v>
      </c>
      <c r="M145" s="1965">
        <v>4</v>
      </c>
      <c r="N145" s="1587">
        <v>48</v>
      </c>
      <c r="O145" s="1718">
        <v>12</v>
      </c>
      <c r="P145" s="1340">
        <v>880000</v>
      </c>
      <c r="Q145" s="1229">
        <v>4933366.2433382133</v>
      </c>
    </row>
    <row r="146" spans="1:17" ht="14.5" customHeight="1" x14ac:dyDescent="0.15">
      <c r="A146" s="1568" t="s">
        <v>392</v>
      </c>
      <c r="B146" s="1225">
        <v>76</v>
      </c>
      <c r="C146" s="1225">
        <v>76</v>
      </c>
      <c r="D146" s="1025">
        <v>1064</v>
      </c>
      <c r="E146" s="1582">
        <v>14</v>
      </c>
      <c r="F146" s="1421" t="s">
        <v>1000</v>
      </c>
      <c r="G146" s="1338">
        <v>701000</v>
      </c>
      <c r="H146" s="1229">
        <v>4933366.2433382133</v>
      </c>
      <c r="I146" s="1580"/>
      <c r="J146" s="1028"/>
      <c r="K146" s="1035"/>
      <c r="L146" s="2434">
        <v>45</v>
      </c>
      <c r="M146" s="1965">
        <v>45</v>
      </c>
      <c r="N146" s="1587">
        <v>630</v>
      </c>
      <c r="O146" s="1718">
        <v>14</v>
      </c>
      <c r="P146" s="1340">
        <v>880000</v>
      </c>
      <c r="Q146" s="1229">
        <v>4933366.2433382133</v>
      </c>
    </row>
    <row r="147" spans="1:17" ht="14.5" customHeight="1" x14ac:dyDescent="0.15">
      <c r="A147" s="1568" t="s">
        <v>393</v>
      </c>
      <c r="B147" s="1225">
        <v>5</v>
      </c>
      <c r="C147" s="1225">
        <v>5</v>
      </c>
      <c r="D147" s="1025">
        <v>67.5</v>
      </c>
      <c r="E147" s="1582">
        <v>13.5</v>
      </c>
      <c r="F147" s="1421" t="s">
        <v>1000</v>
      </c>
      <c r="G147" s="1338">
        <v>701000</v>
      </c>
      <c r="H147" s="1229">
        <v>4933366.2433382133</v>
      </c>
      <c r="I147" s="1580"/>
      <c r="J147" s="1028"/>
      <c r="K147" s="1035"/>
      <c r="L147" s="2398">
        <v>6</v>
      </c>
      <c r="M147" s="1225">
        <v>6</v>
      </c>
      <c r="N147" s="1587">
        <v>84</v>
      </c>
      <c r="O147" s="1718">
        <v>14</v>
      </c>
      <c r="P147" s="1340">
        <v>880000</v>
      </c>
      <c r="Q147" s="1229">
        <v>4933366.2433382133</v>
      </c>
    </row>
    <row r="148" spans="1:17" ht="14.5" customHeight="1" x14ac:dyDescent="0.15">
      <c r="A148" s="1572" t="s">
        <v>394</v>
      </c>
      <c r="B148" s="1070">
        <v>43</v>
      </c>
      <c r="C148" s="1070">
        <v>39</v>
      </c>
      <c r="D148" s="1070">
        <v>563</v>
      </c>
      <c r="E148" s="1045">
        <v>14.435897435897436</v>
      </c>
      <c r="F148" s="1071"/>
      <c r="G148" s="1072"/>
      <c r="H148" s="1281"/>
      <c r="I148" s="1590"/>
      <c r="J148" s="1073"/>
      <c r="K148" s="1014"/>
      <c r="L148" s="1538">
        <v>43</v>
      </c>
      <c r="M148" s="1070">
        <v>43</v>
      </c>
      <c r="N148" s="1070">
        <v>616</v>
      </c>
      <c r="O148" s="1703">
        <v>14.325581395348838</v>
      </c>
      <c r="P148" s="1699"/>
      <c r="Q148" s="1700"/>
    </row>
    <row r="149" spans="1:17" ht="14.5" customHeight="1" x14ac:dyDescent="0.15">
      <c r="A149" s="1568" t="s">
        <v>395</v>
      </c>
      <c r="B149" s="1225">
        <v>24</v>
      </c>
      <c r="C149" s="1225">
        <v>22</v>
      </c>
      <c r="D149" s="1025">
        <v>330</v>
      </c>
      <c r="E149" s="1582">
        <v>15</v>
      </c>
      <c r="F149" s="1421" t="s">
        <v>1000</v>
      </c>
      <c r="G149" s="1338">
        <v>701000</v>
      </c>
      <c r="H149" s="1229">
        <v>4933366.2433382133</v>
      </c>
      <c r="I149" s="1580"/>
      <c r="J149" s="1028"/>
      <c r="K149" s="1035"/>
      <c r="L149" s="2398">
        <v>25</v>
      </c>
      <c r="M149" s="1225">
        <v>25</v>
      </c>
      <c r="N149" s="1587">
        <v>375</v>
      </c>
      <c r="O149" s="1718">
        <v>15</v>
      </c>
      <c r="P149" s="1340">
        <v>880000</v>
      </c>
      <c r="Q149" s="1229">
        <v>4933366.2433382133</v>
      </c>
    </row>
    <row r="150" spans="1:17" ht="14.5" customHeight="1" x14ac:dyDescent="0.15">
      <c r="A150" s="1568" t="s">
        <v>396</v>
      </c>
      <c r="B150" s="1225">
        <v>10</v>
      </c>
      <c r="C150" s="1225">
        <v>8</v>
      </c>
      <c r="D150" s="1025">
        <v>112</v>
      </c>
      <c r="E150" s="1582">
        <v>14</v>
      </c>
      <c r="F150" s="1421" t="s">
        <v>1000</v>
      </c>
      <c r="G150" s="1338">
        <v>701000</v>
      </c>
      <c r="H150" s="1229">
        <v>4933366.2433382133</v>
      </c>
      <c r="I150" s="1580"/>
      <c r="J150" s="1028"/>
      <c r="K150" s="1035"/>
      <c r="L150" s="2398">
        <v>6</v>
      </c>
      <c r="M150" s="1225">
        <v>6</v>
      </c>
      <c r="N150" s="1587">
        <v>84</v>
      </c>
      <c r="O150" s="1718">
        <v>14</v>
      </c>
      <c r="P150" s="1340">
        <v>880000</v>
      </c>
      <c r="Q150" s="1229">
        <v>4933366.2433382133</v>
      </c>
    </row>
    <row r="151" spans="1:17" ht="14.5" customHeight="1" x14ac:dyDescent="0.15">
      <c r="A151" s="1568" t="s">
        <v>397</v>
      </c>
      <c r="B151" s="1024">
        <v>3</v>
      </c>
      <c r="C151" s="1024">
        <v>3</v>
      </c>
      <c r="D151" s="1025">
        <v>27</v>
      </c>
      <c r="E151" s="1582">
        <v>9</v>
      </c>
      <c r="F151" s="1421" t="s">
        <v>1000</v>
      </c>
      <c r="G151" s="1338">
        <v>701000</v>
      </c>
      <c r="H151" s="1229">
        <v>4933366.2433382133</v>
      </c>
      <c r="I151" s="1580"/>
      <c r="J151" s="1028"/>
      <c r="K151" s="1035"/>
      <c r="L151" s="2399">
        <v>4</v>
      </c>
      <c r="M151" s="1024">
        <v>4</v>
      </c>
      <c r="N151" s="1587">
        <v>52</v>
      </c>
      <c r="O151" s="1718">
        <v>13</v>
      </c>
      <c r="P151" s="1340">
        <v>880000</v>
      </c>
      <c r="Q151" s="1229">
        <v>4933366.2433382133</v>
      </c>
    </row>
    <row r="152" spans="1:17" ht="14.5" customHeight="1" x14ac:dyDescent="0.15">
      <c r="A152" s="1568" t="s">
        <v>398</v>
      </c>
      <c r="B152" s="1024">
        <v>4</v>
      </c>
      <c r="C152" s="1024">
        <v>4</v>
      </c>
      <c r="D152" s="1025">
        <v>60</v>
      </c>
      <c r="E152" s="1582">
        <v>15</v>
      </c>
      <c r="F152" s="1421" t="s">
        <v>1000</v>
      </c>
      <c r="G152" s="1338">
        <v>701000</v>
      </c>
      <c r="H152" s="1229">
        <v>4933366.2433382133</v>
      </c>
      <c r="I152" s="1580"/>
      <c r="J152" s="1034"/>
      <c r="K152" s="1035"/>
      <c r="L152" s="2399">
        <v>5</v>
      </c>
      <c r="M152" s="1024">
        <v>5</v>
      </c>
      <c r="N152" s="1587">
        <v>60</v>
      </c>
      <c r="O152" s="1718">
        <v>12</v>
      </c>
      <c r="P152" s="1340">
        <v>880000</v>
      </c>
      <c r="Q152" s="1229">
        <v>4933366.2433382133</v>
      </c>
    </row>
    <row r="153" spans="1:17" ht="14.5" customHeight="1" x14ac:dyDescent="0.15">
      <c r="A153" s="1568" t="s">
        <v>399</v>
      </c>
      <c r="B153" s="1024"/>
      <c r="C153" s="1024"/>
      <c r="D153" s="1025">
        <v>0</v>
      </c>
      <c r="E153" s="1582"/>
      <c r="F153" s="1026"/>
      <c r="G153" s="1338"/>
      <c r="H153" s="1583"/>
      <c r="I153" s="1580"/>
      <c r="J153" s="1034"/>
      <c r="K153" s="1035"/>
      <c r="L153" s="2399"/>
      <c r="M153" s="1024"/>
      <c r="N153" s="1587">
        <v>0</v>
      </c>
      <c r="O153" s="1718"/>
      <c r="P153" s="1340"/>
      <c r="Q153" s="1701"/>
    </row>
    <row r="154" spans="1:17" ht="14.5" customHeight="1" x14ac:dyDescent="0.15">
      <c r="A154" s="1568" t="s">
        <v>400</v>
      </c>
      <c r="B154" s="1024"/>
      <c r="C154" s="1024"/>
      <c r="D154" s="1025">
        <v>0</v>
      </c>
      <c r="E154" s="1582"/>
      <c r="F154" s="1421"/>
      <c r="G154" s="1338"/>
      <c r="H154" s="1229"/>
      <c r="I154" s="1580"/>
      <c r="J154" s="1034"/>
      <c r="K154" s="1035"/>
      <c r="L154" s="2399"/>
      <c r="M154" s="1024"/>
      <c r="N154" s="1587">
        <v>0</v>
      </c>
      <c r="O154" s="1718"/>
      <c r="P154" s="1340"/>
      <c r="Q154" s="1701"/>
    </row>
    <row r="155" spans="1:17" ht="14.5" customHeight="1" x14ac:dyDescent="0.15">
      <c r="A155" s="1568" t="s">
        <v>401</v>
      </c>
      <c r="B155" s="1225">
        <v>2</v>
      </c>
      <c r="C155" s="1225">
        <v>2</v>
      </c>
      <c r="D155" s="1025">
        <v>34</v>
      </c>
      <c r="E155" s="1582">
        <v>17</v>
      </c>
      <c r="F155" s="1421" t="s">
        <v>1000</v>
      </c>
      <c r="G155" s="1338">
        <v>701000</v>
      </c>
      <c r="H155" s="1229">
        <v>4933366.2433382133</v>
      </c>
      <c r="I155" s="1580"/>
      <c r="J155" s="1034"/>
      <c r="K155" s="1035"/>
      <c r="L155" s="2398">
        <v>3</v>
      </c>
      <c r="M155" s="1225">
        <v>3</v>
      </c>
      <c r="N155" s="1587">
        <v>45</v>
      </c>
      <c r="O155" s="1718">
        <v>15</v>
      </c>
      <c r="P155" s="1340">
        <v>880000</v>
      </c>
      <c r="Q155" s="1229">
        <v>4933366.2433382133</v>
      </c>
    </row>
    <row r="156" spans="1:17" ht="14.5" customHeight="1" x14ac:dyDescent="0.15">
      <c r="A156" s="1568" t="s">
        <v>402</v>
      </c>
      <c r="B156" s="1024"/>
      <c r="C156" s="1024"/>
      <c r="D156" s="1025">
        <v>0</v>
      </c>
      <c r="E156" s="1582"/>
      <c r="F156" s="1421"/>
      <c r="G156" s="1338"/>
      <c r="H156" s="1229"/>
      <c r="I156" s="1580"/>
      <c r="J156" s="1034"/>
      <c r="K156" s="1035"/>
      <c r="L156" s="2399"/>
      <c r="M156" s="1024"/>
      <c r="N156" s="1587">
        <v>0</v>
      </c>
      <c r="O156" s="1718"/>
      <c r="P156" s="1340"/>
      <c r="Q156" s="1701"/>
    </row>
    <row r="157" spans="1:17" ht="14.5" customHeight="1" x14ac:dyDescent="0.15">
      <c r="A157" s="1581" t="s">
        <v>403</v>
      </c>
      <c r="B157" s="1024"/>
      <c r="C157" s="1024"/>
      <c r="D157" s="1025">
        <v>0</v>
      </c>
      <c r="E157" s="1582"/>
      <c r="F157" s="1421"/>
      <c r="G157" s="1338"/>
      <c r="H157" s="1229"/>
      <c r="I157" s="1585"/>
      <c r="J157" s="1041"/>
      <c r="K157" s="1042"/>
      <c r="L157" s="2409"/>
      <c r="M157" s="1722"/>
      <c r="N157" s="1712">
        <v>0</v>
      </c>
      <c r="O157" s="1719"/>
      <c r="P157" s="1340"/>
      <c r="Q157" s="1229"/>
    </row>
    <row r="158" spans="1:17" ht="14.5" customHeight="1" thickBot="1" x14ac:dyDescent="0.2">
      <c r="A158" s="1074" t="s">
        <v>404</v>
      </c>
      <c r="B158" s="1075">
        <v>378</v>
      </c>
      <c r="C158" s="1075">
        <v>366</v>
      </c>
      <c r="D158" s="1075">
        <v>5364.5</v>
      </c>
      <c r="E158" s="1570">
        <v>14.657103825136613</v>
      </c>
      <c r="F158" s="1567" t="s">
        <v>1000</v>
      </c>
      <c r="G158" s="1158">
        <v>700999.99999999988</v>
      </c>
      <c r="H158" s="2385">
        <v>4933366.2433382133</v>
      </c>
      <c r="I158" s="2384"/>
      <c r="J158" s="1076" t="s">
        <v>995</v>
      </c>
      <c r="K158" s="1079"/>
      <c r="L158" s="1075">
        <v>317</v>
      </c>
      <c r="M158" s="1075">
        <v>317</v>
      </c>
      <c r="N158" s="1075">
        <v>4476</v>
      </c>
      <c r="O158" s="1156">
        <v>14.1198738170347</v>
      </c>
      <c r="P158" s="1698">
        <v>879999.99999999988</v>
      </c>
      <c r="Q158" s="1702">
        <v>4933366.2433382133</v>
      </c>
    </row>
    <row r="159" spans="1:17" x14ac:dyDescent="0.15">
      <c r="A159" s="15" t="s">
        <v>1913</v>
      </c>
      <c r="B159" s="16"/>
      <c r="C159" s="16"/>
      <c r="D159" s="16"/>
      <c r="E159" s="17"/>
      <c r="F159" s="18"/>
      <c r="G159" s="19"/>
      <c r="H159" s="16"/>
      <c r="I159" s="17"/>
      <c r="J159" s="1"/>
      <c r="K159" s="1"/>
      <c r="O159" s="1"/>
      <c r="P159" s="1"/>
    </row>
    <row r="160" spans="1:17" x14ac:dyDescent="0.15">
      <c r="A160" s="13"/>
      <c r="B160" s="16"/>
      <c r="C160" s="16"/>
      <c r="D160" s="16"/>
      <c r="E160" s="17"/>
      <c r="F160" s="18"/>
      <c r="G160" s="19"/>
      <c r="H160" s="16"/>
      <c r="I160" s="17"/>
      <c r="J160" s="1"/>
      <c r="K160" s="1"/>
      <c r="O160" s="1"/>
      <c r="P160" s="1"/>
    </row>
    <row r="161" spans="1:17" x14ac:dyDescent="0.15">
      <c r="A161" s="13"/>
      <c r="B161" s="16"/>
      <c r="C161" s="16"/>
      <c r="D161" s="16"/>
      <c r="E161" s="17"/>
      <c r="F161" s="18"/>
      <c r="G161" s="19"/>
      <c r="H161" s="16"/>
      <c r="I161" s="17"/>
      <c r="J161" s="1"/>
      <c r="K161" s="1"/>
      <c r="O161" s="1"/>
      <c r="P161" s="1"/>
    </row>
    <row r="162" spans="1:17" x14ac:dyDescent="0.15">
      <c r="A162" s="13"/>
      <c r="B162" s="16"/>
      <c r="C162" s="16"/>
      <c r="D162" s="16"/>
      <c r="E162" s="17"/>
      <c r="F162" s="18"/>
      <c r="G162" s="19"/>
      <c r="H162" s="16"/>
      <c r="I162" s="17"/>
      <c r="J162" s="1"/>
      <c r="K162" s="1"/>
      <c r="O162" s="1"/>
      <c r="P162" s="1"/>
    </row>
    <row r="163" spans="1:17" ht="15.75" customHeight="1" x14ac:dyDescent="0.2">
      <c r="A163" s="2507" t="s">
        <v>1910</v>
      </c>
      <c r="B163" s="2507"/>
      <c r="C163" s="2507"/>
      <c r="D163" s="2507"/>
      <c r="E163" s="2507"/>
      <c r="F163" s="2507"/>
      <c r="G163" s="2507"/>
      <c r="H163" s="2507"/>
      <c r="I163" s="2507"/>
      <c r="J163" s="2507"/>
      <c r="K163" s="2507"/>
      <c r="L163" s="2507"/>
      <c r="M163" s="2507"/>
      <c r="N163" s="2507"/>
      <c r="O163" s="2507"/>
      <c r="P163" s="2507"/>
      <c r="Q163" s="2507"/>
    </row>
    <row r="164" spans="1:17" x14ac:dyDescent="0.15">
      <c r="A164" s="3"/>
      <c r="B164" s="20"/>
      <c r="C164" s="20"/>
      <c r="D164" s="20"/>
      <c r="E164" s="21"/>
      <c r="F164" s="22"/>
      <c r="G164" s="20"/>
      <c r="H164" s="20"/>
      <c r="I164" s="21"/>
      <c r="J164" s="21"/>
      <c r="K164" s="21"/>
      <c r="L164" s="20"/>
      <c r="M164" s="20"/>
      <c r="N164" s="20"/>
      <c r="O164" s="21"/>
      <c r="P164" s="21"/>
      <c r="Q164" s="20"/>
    </row>
    <row r="165" spans="1:17" ht="14" thickBot="1" x14ac:dyDescent="0.2">
      <c r="A165" s="3" t="s">
        <v>407</v>
      </c>
      <c r="B165" s="20"/>
      <c r="C165" s="20"/>
      <c r="D165" s="20"/>
      <c r="E165" s="21"/>
      <c r="F165" s="22"/>
      <c r="G165" s="20"/>
      <c r="H165" s="20"/>
      <c r="I165" s="21"/>
      <c r="J165" s="21"/>
      <c r="K165" s="21"/>
      <c r="L165" s="20"/>
      <c r="M165" s="20"/>
      <c r="N165" s="20"/>
      <c r="O165" s="21"/>
      <c r="P165" s="21"/>
      <c r="Q165" s="20"/>
    </row>
    <row r="166" spans="1:17" ht="14.5" customHeight="1" thickBot="1" x14ac:dyDescent="0.2">
      <c r="A166" s="2502" t="s">
        <v>334</v>
      </c>
      <c r="B166" s="2505" t="s">
        <v>1911</v>
      </c>
      <c r="C166" s="2506"/>
      <c r="D166" s="2506"/>
      <c r="E166" s="2506"/>
      <c r="F166" s="2506"/>
      <c r="G166" s="2506"/>
      <c r="H166" s="2506"/>
      <c r="I166" s="2506"/>
      <c r="J166" s="2506"/>
      <c r="K166" s="2506"/>
      <c r="L166" s="2491" t="s">
        <v>1912</v>
      </c>
      <c r="M166" s="2492"/>
      <c r="N166" s="2492"/>
      <c r="O166" s="2492"/>
      <c r="P166" s="2493"/>
      <c r="Q166" s="2494"/>
    </row>
    <row r="167" spans="1:17" ht="14.5" customHeight="1" x14ac:dyDescent="0.15">
      <c r="A167" s="2503"/>
      <c r="B167" s="2495" t="s">
        <v>335</v>
      </c>
      <c r="C167" s="2496"/>
      <c r="D167" s="1084"/>
      <c r="E167" s="1084" t="s">
        <v>924</v>
      </c>
      <c r="F167" s="1084" t="s">
        <v>336</v>
      </c>
      <c r="G167" s="1084"/>
      <c r="H167" s="1084"/>
      <c r="I167" s="2499" t="s">
        <v>337</v>
      </c>
      <c r="J167" s="2500"/>
      <c r="K167" s="2501"/>
      <c r="L167" s="2497" t="s">
        <v>335</v>
      </c>
      <c r="M167" s="2498"/>
      <c r="N167" s="1091" t="s">
        <v>338</v>
      </c>
      <c r="O167" s="1092" t="s">
        <v>339</v>
      </c>
      <c r="P167" s="1093"/>
      <c r="Q167" s="1094"/>
    </row>
    <row r="168" spans="1:17" ht="14.5" customHeight="1" x14ac:dyDescent="0.15">
      <c r="A168" s="2503"/>
      <c r="B168" s="1084" t="s">
        <v>854</v>
      </c>
      <c r="C168" s="1084" t="s">
        <v>343</v>
      </c>
      <c r="D168" s="1084" t="s">
        <v>856</v>
      </c>
      <c r="E168" s="1084" t="s">
        <v>862</v>
      </c>
      <c r="F168" s="1084" t="s">
        <v>344</v>
      </c>
      <c r="G168" s="1084" t="s">
        <v>345</v>
      </c>
      <c r="H168" s="1084" t="s">
        <v>346</v>
      </c>
      <c r="I168" s="2508" t="s">
        <v>858</v>
      </c>
      <c r="J168" s="2509"/>
      <c r="K168" s="2510"/>
      <c r="L168" s="1095" t="s">
        <v>854</v>
      </c>
      <c r="M168" s="1091" t="s">
        <v>343</v>
      </c>
      <c r="N168" s="1091" t="s">
        <v>347</v>
      </c>
      <c r="O168" s="1092"/>
      <c r="P168" s="1091" t="s">
        <v>345</v>
      </c>
      <c r="Q168" s="1094" t="s">
        <v>346</v>
      </c>
    </row>
    <row r="169" spans="1:17" ht="14.5" customHeight="1" x14ac:dyDescent="0.15">
      <c r="A169" s="2503"/>
      <c r="B169" s="1084"/>
      <c r="C169" s="1084"/>
      <c r="D169" s="1084"/>
      <c r="E169" s="1084"/>
      <c r="F169" s="1084" t="s">
        <v>349</v>
      </c>
      <c r="G169" s="1084" t="s">
        <v>351</v>
      </c>
      <c r="H169" s="1084" t="s">
        <v>349</v>
      </c>
      <c r="I169" s="1085"/>
      <c r="J169" s="1086"/>
      <c r="K169" s="1087"/>
      <c r="L169" s="1095"/>
      <c r="M169" s="1091"/>
      <c r="N169" s="1091"/>
      <c r="O169" s="1092" t="s">
        <v>353</v>
      </c>
      <c r="P169" s="1091" t="s">
        <v>351</v>
      </c>
      <c r="Q169" s="1094" t="s">
        <v>349</v>
      </c>
    </row>
    <row r="170" spans="1:17" ht="14.5" customHeight="1" x14ac:dyDescent="0.15">
      <c r="A170" s="2504"/>
      <c r="B170" s="1088" t="s">
        <v>354</v>
      </c>
      <c r="C170" s="1088" t="s">
        <v>354</v>
      </c>
      <c r="D170" s="1088" t="s">
        <v>355</v>
      </c>
      <c r="E170" s="1088" t="s">
        <v>774</v>
      </c>
      <c r="F170" s="1088"/>
      <c r="G170" s="1088" t="s">
        <v>356</v>
      </c>
      <c r="H170" s="1088" t="s">
        <v>357</v>
      </c>
      <c r="I170" s="1089" t="s">
        <v>358</v>
      </c>
      <c r="J170" s="1089" t="s">
        <v>359</v>
      </c>
      <c r="K170" s="1090" t="s">
        <v>360</v>
      </c>
      <c r="L170" s="1096" t="s">
        <v>354</v>
      </c>
      <c r="M170" s="1097" t="s">
        <v>354</v>
      </c>
      <c r="N170" s="1097" t="s">
        <v>355</v>
      </c>
      <c r="O170" s="1098"/>
      <c r="P170" s="1097" t="s">
        <v>356</v>
      </c>
      <c r="Q170" s="1099" t="s">
        <v>357</v>
      </c>
    </row>
    <row r="171" spans="1:17" ht="14.5" customHeight="1" x14ac:dyDescent="0.15">
      <c r="A171" s="1043" t="s">
        <v>363</v>
      </c>
      <c r="B171" s="1044">
        <v>321</v>
      </c>
      <c r="C171" s="1044">
        <v>302</v>
      </c>
      <c r="D171" s="1045">
        <v>1620</v>
      </c>
      <c r="E171" s="1703">
        <v>5.3642384105960268</v>
      </c>
      <c r="F171" s="1047"/>
      <c r="G171" s="1044"/>
      <c r="H171" s="1044"/>
      <c r="I171" s="1046"/>
      <c r="J171" s="1046"/>
      <c r="K171" s="1048"/>
      <c r="L171" s="1049">
        <v>305</v>
      </c>
      <c r="M171" s="1045">
        <v>298</v>
      </c>
      <c r="N171" s="1045">
        <v>1688</v>
      </c>
      <c r="O171" s="1703">
        <v>5.6644295302013425</v>
      </c>
      <c r="P171" s="1704"/>
      <c r="Q171" s="1705"/>
    </row>
    <row r="172" spans="1:17" ht="14.5" customHeight="1" x14ac:dyDescent="0.15">
      <c r="A172" s="1568" t="s">
        <v>364</v>
      </c>
      <c r="B172" s="1024">
        <v>60</v>
      </c>
      <c r="C172" s="1024">
        <v>55</v>
      </c>
      <c r="D172" s="1025">
        <v>275</v>
      </c>
      <c r="E172" s="1582">
        <v>5</v>
      </c>
      <c r="F172" s="1421" t="s">
        <v>997</v>
      </c>
      <c r="G172" s="1338">
        <v>2100000</v>
      </c>
      <c r="H172" s="1229">
        <v>10832077.68</v>
      </c>
      <c r="I172" s="1028"/>
      <c r="J172" s="1028"/>
      <c r="K172" s="1029"/>
      <c r="L172" s="1030">
        <v>75</v>
      </c>
      <c r="M172" s="1023">
        <v>75</v>
      </c>
      <c r="N172" s="1587">
        <v>390</v>
      </c>
      <c r="O172" s="1714">
        <v>5.2</v>
      </c>
      <c r="P172" s="1340">
        <v>2000000</v>
      </c>
      <c r="Q172" s="1229">
        <v>10832077.68</v>
      </c>
    </row>
    <row r="173" spans="1:17" ht="14.5" customHeight="1" x14ac:dyDescent="0.15">
      <c r="A173" s="1568" t="s">
        <v>365</v>
      </c>
      <c r="B173" s="1024"/>
      <c r="C173" s="1024"/>
      <c r="D173" s="1025">
        <v>0</v>
      </c>
      <c r="E173" s="1582"/>
      <c r="F173" s="1421"/>
      <c r="G173" s="1338"/>
      <c r="H173" s="1229"/>
      <c r="I173" s="1028"/>
      <c r="J173" s="1028"/>
      <c r="K173" s="1029"/>
      <c r="L173" s="1030"/>
      <c r="M173" s="1023"/>
      <c r="N173" s="1587">
        <v>0</v>
      </c>
      <c r="O173" s="1714"/>
      <c r="P173" s="1340"/>
      <c r="Q173" s="1229"/>
    </row>
    <row r="174" spans="1:17" ht="14.5" customHeight="1" x14ac:dyDescent="0.15">
      <c r="A174" s="1568" t="s">
        <v>366</v>
      </c>
      <c r="B174" s="1225">
        <v>70</v>
      </c>
      <c r="C174" s="1225">
        <v>62</v>
      </c>
      <c r="D174" s="1025">
        <v>372</v>
      </c>
      <c r="E174" s="1582">
        <v>6</v>
      </c>
      <c r="F174" s="1421" t="s">
        <v>997</v>
      </c>
      <c r="G174" s="1338">
        <v>2100000</v>
      </c>
      <c r="H174" s="1229">
        <v>10832077.68</v>
      </c>
      <c r="I174" s="1028"/>
      <c r="J174" s="1028"/>
      <c r="K174" s="1029"/>
      <c r="L174" s="2389">
        <v>65</v>
      </c>
      <c r="M174" s="2390">
        <v>65</v>
      </c>
      <c r="N174" s="1587">
        <v>390</v>
      </c>
      <c r="O174" s="1714">
        <v>6</v>
      </c>
      <c r="P174" s="1340">
        <v>2000000</v>
      </c>
      <c r="Q174" s="1229">
        <v>10832077.68</v>
      </c>
    </row>
    <row r="175" spans="1:17" ht="14.5" customHeight="1" x14ac:dyDescent="0.15">
      <c r="A175" s="1568" t="s">
        <v>367</v>
      </c>
      <c r="B175" s="1225">
        <v>5</v>
      </c>
      <c r="C175" s="1225">
        <v>5</v>
      </c>
      <c r="D175" s="1025">
        <v>25</v>
      </c>
      <c r="E175" s="1582">
        <v>5</v>
      </c>
      <c r="F175" s="1421" t="s">
        <v>997</v>
      </c>
      <c r="G175" s="1338">
        <v>2100000</v>
      </c>
      <c r="H175" s="1229">
        <v>10832077.68</v>
      </c>
      <c r="I175" s="1028"/>
      <c r="J175" s="1028"/>
      <c r="K175" s="1029"/>
      <c r="L175" s="2389">
        <v>6</v>
      </c>
      <c r="M175" s="2390">
        <v>6</v>
      </c>
      <c r="N175" s="1587">
        <v>30</v>
      </c>
      <c r="O175" s="1714">
        <v>5</v>
      </c>
      <c r="P175" s="1340">
        <v>2000000</v>
      </c>
      <c r="Q175" s="1229">
        <v>10832077.68</v>
      </c>
    </row>
    <row r="176" spans="1:17" ht="14.5" customHeight="1" x14ac:dyDescent="0.15">
      <c r="A176" s="1568" t="s">
        <v>368</v>
      </c>
      <c r="B176" s="1225">
        <v>13</v>
      </c>
      <c r="C176" s="1225">
        <v>12</v>
      </c>
      <c r="D176" s="1025">
        <v>60</v>
      </c>
      <c r="E176" s="1582">
        <v>5</v>
      </c>
      <c r="F176" s="1421" t="s">
        <v>997</v>
      </c>
      <c r="G176" s="1338">
        <v>2100000</v>
      </c>
      <c r="H176" s="1229">
        <v>10832077.68</v>
      </c>
      <c r="I176" s="1028"/>
      <c r="J176" s="1028"/>
      <c r="K176" s="1029"/>
      <c r="L176" s="2389">
        <v>15</v>
      </c>
      <c r="M176" s="2390">
        <v>15</v>
      </c>
      <c r="N176" s="1587">
        <v>78</v>
      </c>
      <c r="O176" s="1714">
        <v>5.2</v>
      </c>
      <c r="P176" s="1340">
        <v>2000000</v>
      </c>
      <c r="Q176" s="1229">
        <v>10832077.68</v>
      </c>
    </row>
    <row r="177" spans="1:17" ht="14.5" customHeight="1" x14ac:dyDescent="0.15">
      <c r="A177" s="1568" t="s">
        <v>369</v>
      </c>
      <c r="B177" s="1225">
        <v>62</v>
      </c>
      <c r="C177" s="1225">
        <v>60</v>
      </c>
      <c r="D177" s="1025">
        <v>300</v>
      </c>
      <c r="E177" s="1582">
        <v>5</v>
      </c>
      <c r="F177" s="1421" t="s">
        <v>997</v>
      </c>
      <c r="G177" s="1338">
        <v>2100000</v>
      </c>
      <c r="H177" s="1229">
        <v>10832077.68</v>
      </c>
      <c r="I177" s="1028"/>
      <c r="J177" s="1028"/>
      <c r="K177" s="1029"/>
      <c r="L177" s="2389">
        <v>45</v>
      </c>
      <c r="M177" s="2390">
        <v>45</v>
      </c>
      <c r="N177" s="1587">
        <v>270</v>
      </c>
      <c r="O177" s="1714">
        <v>6</v>
      </c>
      <c r="P177" s="1340">
        <v>2000000</v>
      </c>
      <c r="Q177" s="1229">
        <v>10832077.68</v>
      </c>
    </row>
    <row r="178" spans="1:17" ht="14.5" customHeight="1" x14ac:dyDescent="0.15">
      <c r="A178" s="1568" t="s">
        <v>370</v>
      </c>
      <c r="B178" s="1024"/>
      <c r="C178" s="1024"/>
      <c r="D178" s="1025">
        <v>0</v>
      </c>
      <c r="E178" s="1582"/>
      <c r="F178" s="1032"/>
      <c r="G178" s="1338"/>
      <c r="H178" s="1229"/>
      <c r="I178" s="1028"/>
      <c r="J178" s="1028"/>
      <c r="K178" s="1029"/>
      <c r="L178" s="1030"/>
      <c r="M178" s="1023"/>
      <c r="N178" s="1587">
        <v>0</v>
      </c>
      <c r="O178" s="1714"/>
      <c r="P178" s="1340"/>
      <c r="Q178" s="1701"/>
    </row>
    <row r="179" spans="1:17" ht="14.5" customHeight="1" x14ac:dyDescent="0.15">
      <c r="A179" s="1568" t="s">
        <v>371</v>
      </c>
      <c r="B179" s="1024">
        <v>18</v>
      </c>
      <c r="C179" s="1024">
        <v>18</v>
      </c>
      <c r="D179" s="1025">
        <v>72</v>
      </c>
      <c r="E179" s="1582">
        <v>4</v>
      </c>
      <c r="F179" s="1421" t="s">
        <v>997</v>
      </c>
      <c r="G179" s="1338">
        <v>2100000</v>
      </c>
      <c r="H179" s="1229">
        <v>10832077.68</v>
      </c>
      <c r="I179" s="1028"/>
      <c r="J179" s="1028"/>
      <c r="K179" s="1029"/>
      <c r="L179" s="2389">
        <v>16</v>
      </c>
      <c r="M179" s="2390">
        <v>15</v>
      </c>
      <c r="N179" s="1587">
        <v>60</v>
      </c>
      <c r="O179" s="1714">
        <v>4</v>
      </c>
      <c r="P179" s="1340">
        <v>2000000</v>
      </c>
      <c r="Q179" s="1229">
        <v>10832077.68</v>
      </c>
    </row>
    <row r="180" spans="1:17" ht="14.5" customHeight="1" x14ac:dyDescent="0.15">
      <c r="A180" s="1568" t="s">
        <v>372</v>
      </c>
      <c r="B180" s="1024"/>
      <c r="C180" s="1024"/>
      <c r="D180" s="1025">
        <v>0</v>
      </c>
      <c r="E180" s="1582"/>
      <c r="F180" s="1026"/>
      <c r="G180" s="1338"/>
      <c r="H180" s="1229"/>
      <c r="I180" s="1028"/>
      <c r="J180" s="1028"/>
      <c r="K180" s="1029"/>
      <c r="L180" s="1030"/>
      <c r="M180" s="1023"/>
      <c r="N180" s="1587">
        <v>0</v>
      </c>
      <c r="O180" s="1714"/>
      <c r="P180" s="1340"/>
      <c r="Q180" s="1701"/>
    </row>
    <row r="181" spans="1:17" ht="14.5" customHeight="1" x14ac:dyDescent="0.15">
      <c r="A181" s="1568" t="s">
        <v>373</v>
      </c>
      <c r="B181" s="1024">
        <v>20</v>
      </c>
      <c r="C181" s="1024">
        <v>20</v>
      </c>
      <c r="D181" s="1025">
        <v>140</v>
      </c>
      <c r="E181" s="1582">
        <v>7</v>
      </c>
      <c r="F181" s="1421" t="s">
        <v>997</v>
      </c>
      <c r="G181" s="1338">
        <v>2100000</v>
      </c>
      <c r="H181" s="1229">
        <v>10832077.68</v>
      </c>
      <c r="I181" s="1028"/>
      <c r="J181" s="1028"/>
      <c r="K181" s="1029"/>
      <c r="L181" s="1030">
        <v>22</v>
      </c>
      <c r="M181" s="1023">
        <v>20</v>
      </c>
      <c r="N181" s="1587">
        <v>140</v>
      </c>
      <c r="O181" s="1714">
        <v>7</v>
      </c>
      <c r="P181" s="1340">
        <v>2000000</v>
      </c>
      <c r="Q181" s="1229">
        <v>10832077.68</v>
      </c>
    </row>
    <row r="182" spans="1:17" ht="14.5" customHeight="1" x14ac:dyDescent="0.15">
      <c r="A182" s="1568" t="s">
        <v>374</v>
      </c>
      <c r="B182" s="1225">
        <v>23</v>
      </c>
      <c r="C182" s="1225">
        <v>22</v>
      </c>
      <c r="D182" s="1025">
        <v>88</v>
      </c>
      <c r="E182" s="1582">
        <v>4</v>
      </c>
      <c r="F182" s="1421" t="s">
        <v>997</v>
      </c>
      <c r="G182" s="1338">
        <v>2100000</v>
      </c>
      <c r="H182" s="1229">
        <v>10832077.68</v>
      </c>
      <c r="I182" s="1028"/>
      <c r="J182" s="1028"/>
      <c r="K182" s="1029"/>
      <c r="L182" s="2389">
        <v>17</v>
      </c>
      <c r="M182" s="2390">
        <v>15</v>
      </c>
      <c r="N182" s="1587">
        <v>78</v>
      </c>
      <c r="O182" s="1714">
        <v>5.2</v>
      </c>
      <c r="P182" s="1340">
        <v>2000000</v>
      </c>
      <c r="Q182" s="1229">
        <v>10832077.68</v>
      </c>
    </row>
    <row r="183" spans="1:17" ht="14.5" customHeight="1" x14ac:dyDescent="0.15">
      <c r="A183" s="1568" t="s">
        <v>375</v>
      </c>
      <c r="B183" s="1225">
        <v>35</v>
      </c>
      <c r="C183" s="1225">
        <v>35</v>
      </c>
      <c r="D183" s="1025">
        <v>210</v>
      </c>
      <c r="E183" s="1582">
        <v>6</v>
      </c>
      <c r="F183" s="1421" t="s">
        <v>997</v>
      </c>
      <c r="G183" s="1338">
        <v>2100000</v>
      </c>
      <c r="H183" s="1229">
        <v>10832077.68</v>
      </c>
      <c r="I183" s="1028"/>
      <c r="J183" s="1028"/>
      <c r="K183" s="1029"/>
      <c r="L183" s="2389">
        <v>30</v>
      </c>
      <c r="M183" s="2390">
        <v>30</v>
      </c>
      <c r="N183" s="1587">
        <v>180</v>
      </c>
      <c r="O183" s="1714">
        <v>6</v>
      </c>
      <c r="P183" s="1340">
        <v>2000000</v>
      </c>
      <c r="Q183" s="1229">
        <v>10832077.68</v>
      </c>
    </row>
    <row r="184" spans="1:17" ht="14.5" customHeight="1" x14ac:dyDescent="0.15">
      <c r="A184" s="1568" t="s">
        <v>376</v>
      </c>
      <c r="B184" s="1225">
        <v>15</v>
      </c>
      <c r="C184" s="1225">
        <v>13</v>
      </c>
      <c r="D184" s="1025">
        <v>78</v>
      </c>
      <c r="E184" s="1582">
        <v>6</v>
      </c>
      <c r="F184" s="1421" t="s">
        <v>997</v>
      </c>
      <c r="G184" s="1338">
        <v>2100000</v>
      </c>
      <c r="H184" s="1229">
        <v>10832077.68</v>
      </c>
      <c r="I184" s="1028"/>
      <c r="J184" s="1028"/>
      <c r="K184" s="1029"/>
      <c r="L184" s="2389">
        <v>14</v>
      </c>
      <c r="M184" s="2390">
        <v>12</v>
      </c>
      <c r="N184" s="1587">
        <v>72</v>
      </c>
      <c r="O184" s="1714">
        <v>6</v>
      </c>
      <c r="P184" s="1340">
        <v>2000000</v>
      </c>
      <c r="Q184" s="1229">
        <v>10832077.68</v>
      </c>
    </row>
    <row r="185" spans="1:17" ht="14.5" customHeight="1" x14ac:dyDescent="0.15">
      <c r="A185" s="1568" t="s">
        <v>377</v>
      </c>
      <c r="B185" s="1024"/>
      <c r="C185" s="1024"/>
      <c r="D185" s="1025">
        <v>0</v>
      </c>
      <c r="E185" s="1582"/>
      <c r="F185" s="1026"/>
      <c r="G185" s="1338"/>
      <c r="H185" s="1229"/>
      <c r="I185" s="1028"/>
      <c r="J185" s="1028"/>
      <c r="K185" s="1029"/>
      <c r="L185" s="1030"/>
      <c r="M185" s="1023"/>
      <c r="N185" s="1587">
        <v>0</v>
      </c>
      <c r="O185" s="1714"/>
      <c r="P185" s="1340"/>
      <c r="Q185" s="1701"/>
    </row>
    <row r="186" spans="1:17" ht="14.5" customHeight="1" x14ac:dyDescent="0.15">
      <c r="A186" s="1568" t="s">
        <v>378</v>
      </c>
      <c r="B186" s="1024"/>
      <c r="C186" s="1024"/>
      <c r="D186" s="1025">
        <v>0</v>
      </c>
      <c r="E186" s="1582"/>
      <c r="F186" s="1032"/>
      <c r="G186" s="1338"/>
      <c r="H186" s="1229"/>
      <c r="I186" s="1028"/>
      <c r="J186" s="1028"/>
      <c r="K186" s="1029"/>
      <c r="L186" s="1030"/>
      <c r="M186" s="1023"/>
      <c r="N186" s="1587">
        <v>0</v>
      </c>
      <c r="O186" s="1714"/>
      <c r="P186" s="1340"/>
      <c r="Q186" s="1701"/>
    </row>
    <row r="187" spans="1:17" ht="14.5" customHeight="1" x14ac:dyDescent="0.15">
      <c r="A187" s="1572" t="s">
        <v>379</v>
      </c>
      <c r="B187" s="1070">
        <v>130</v>
      </c>
      <c r="C187" s="1052">
        <v>130</v>
      </c>
      <c r="D187" s="1053">
        <v>710.5</v>
      </c>
      <c r="E187" s="1703">
        <v>5.4653846153846155</v>
      </c>
      <c r="F187" s="1055"/>
      <c r="G187" s="1574"/>
      <c r="H187" s="1575"/>
      <c r="I187" s="1057"/>
      <c r="J187" s="1057"/>
      <c r="K187" s="1058"/>
      <c r="L187" s="1059">
        <v>114</v>
      </c>
      <c r="M187" s="1052">
        <v>111</v>
      </c>
      <c r="N187" s="1052">
        <v>604.4</v>
      </c>
      <c r="O187" s="1703">
        <v>5.4450450450450445</v>
      </c>
      <c r="P187" s="1699"/>
      <c r="Q187" s="1700"/>
    </row>
    <row r="188" spans="1:17" ht="14.5" customHeight="1" x14ac:dyDescent="0.15">
      <c r="A188" s="1568" t="s">
        <v>380</v>
      </c>
      <c r="B188" s="1225">
        <v>115</v>
      </c>
      <c r="C188" s="1225">
        <v>115</v>
      </c>
      <c r="D188" s="1025">
        <v>632.5</v>
      </c>
      <c r="E188" s="1582">
        <v>5.5</v>
      </c>
      <c r="F188" s="1421" t="s">
        <v>997</v>
      </c>
      <c r="G188" s="1338">
        <v>2100000</v>
      </c>
      <c r="H188" s="1229">
        <v>10832077.68</v>
      </c>
      <c r="I188" s="1028"/>
      <c r="J188" s="1028"/>
      <c r="K188" s="1029"/>
      <c r="L188" s="2389">
        <v>100</v>
      </c>
      <c r="M188" s="2390">
        <v>100</v>
      </c>
      <c r="N188" s="1587">
        <v>550</v>
      </c>
      <c r="O188" s="1714">
        <v>5.5</v>
      </c>
      <c r="P188" s="1340">
        <v>2000000</v>
      </c>
      <c r="Q188" s="1229">
        <v>10832077.68</v>
      </c>
    </row>
    <row r="189" spans="1:17" ht="14.5" customHeight="1" x14ac:dyDescent="0.15">
      <c r="A189" s="1568" t="s">
        <v>381</v>
      </c>
      <c r="B189" s="1024">
        <v>12</v>
      </c>
      <c r="C189" s="1024">
        <v>12</v>
      </c>
      <c r="D189" s="1025">
        <v>66</v>
      </c>
      <c r="E189" s="1032">
        <v>5.5</v>
      </c>
      <c r="F189" s="1421" t="s">
        <v>997</v>
      </c>
      <c r="G189" s="1338">
        <v>2100000</v>
      </c>
      <c r="H189" s="1229">
        <v>10832077.68</v>
      </c>
      <c r="I189" s="1028"/>
      <c r="J189" s="1028"/>
      <c r="K189" s="1029"/>
      <c r="L189" s="2389">
        <v>10</v>
      </c>
      <c r="M189" s="2390">
        <v>8</v>
      </c>
      <c r="N189" s="1587">
        <v>42.4</v>
      </c>
      <c r="O189" s="1714">
        <v>5.3</v>
      </c>
      <c r="P189" s="1340">
        <v>2000000</v>
      </c>
      <c r="Q189" s="1229">
        <v>10832077.68</v>
      </c>
    </row>
    <row r="190" spans="1:17" ht="14.5" customHeight="1" x14ac:dyDescent="0.15">
      <c r="A190" s="1568" t="s">
        <v>382</v>
      </c>
      <c r="B190" s="1225">
        <v>3</v>
      </c>
      <c r="C190" s="1225">
        <v>3</v>
      </c>
      <c r="D190" s="1025">
        <v>12</v>
      </c>
      <c r="E190" s="1582">
        <v>4</v>
      </c>
      <c r="F190" s="1421" t="s">
        <v>997</v>
      </c>
      <c r="G190" s="1338">
        <v>2100000</v>
      </c>
      <c r="H190" s="1229">
        <v>10832077.68</v>
      </c>
      <c r="I190" s="1028"/>
      <c r="J190" s="1028"/>
      <c r="K190" s="1029"/>
      <c r="L190" s="2389">
        <v>4</v>
      </c>
      <c r="M190" s="2390">
        <v>3</v>
      </c>
      <c r="N190" s="1587">
        <v>12</v>
      </c>
      <c r="O190" s="1714">
        <v>4</v>
      </c>
      <c r="P190" s="1340">
        <v>2000000</v>
      </c>
      <c r="Q190" s="1229">
        <v>10832077.68</v>
      </c>
    </row>
    <row r="191" spans="1:17" ht="14.5" customHeight="1" x14ac:dyDescent="0.15">
      <c r="A191" s="1568" t="s">
        <v>383</v>
      </c>
      <c r="B191" s="1024"/>
      <c r="C191" s="1024"/>
      <c r="D191" s="1025">
        <v>0</v>
      </c>
      <c r="E191" s="1582"/>
      <c r="F191" s="1032"/>
      <c r="G191" s="1338"/>
      <c r="H191" s="1229"/>
      <c r="I191" s="1028"/>
      <c r="J191" s="1028"/>
      <c r="K191" s="1029"/>
      <c r="L191" s="1030"/>
      <c r="M191" s="1023"/>
      <c r="N191" s="1587">
        <v>0</v>
      </c>
      <c r="O191" s="1714"/>
      <c r="P191" s="1340"/>
      <c r="Q191" s="1701"/>
    </row>
    <row r="192" spans="1:17" ht="14.5" customHeight="1" x14ac:dyDescent="0.15">
      <c r="A192" s="1568" t="s">
        <v>384</v>
      </c>
      <c r="B192" s="1024"/>
      <c r="C192" s="1024"/>
      <c r="D192" s="1025">
        <v>0</v>
      </c>
      <c r="E192" s="1582"/>
      <c r="F192" s="1026"/>
      <c r="G192" s="1338"/>
      <c r="H192" s="1229"/>
      <c r="I192" s="1028"/>
      <c r="J192" s="1028"/>
      <c r="K192" s="1029"/>
      <c r="L192" s="1030"/>
      <c r="M192" s="1023"/>
      <c r="N192" s="1587">
        <v>0</v>
      </c>
      <c r="O192" s="1714"/>
      <c r="P192" s="1340"/>
      <c r="Q192" s="1701"/>
    </row>
    <row r="193" spans="1:17" ht="14.5" customHeight="1" x14ac:dyDescent="0.15">
      <c r="A193" s="1572" t="s">
        <v>385</v>
      </c>
      <c r="B193" s="1573">
        <v>79</v>
      </c>
      <c r="C193" s="1062">
        <v>75</v>
      </c>
      <c r="D193" s="1062">
        <v>410.5</v>
      </c>
      <c r="E193" s="1703">
        <v>5.4733333333333336</v>
      </c>
      <c r="F193" s="1055"/>
      <c r="G193" s="1576"/>
      <c r="H193" s="1233"/>
      <c r="I193" s="1065"/>
      <c r="J193" s="1065"/>
      <c r="K193" s="1066"/>
      <c r="L193" s="1067">
        <v>88</v>
      </c>
      <c r="M193" s="1062">
        <v>88</v>
      </c>
      <c r="N193" s="1062">
        <v>523.20000000000005</v>
      </c>
      <c r="O193" s="1703">
        <v>5.9454545454545462</v>
      </c>
      <c r="P193" s="1699"/>
      <c r="Q193" s="1700"/>
    </row>
    <row r="194" spans="1:17" ht="14.5" customHeight="1" x14ac:dyDescent="0.15">
      <c r="A194" s="1568" t="s">
        <v>386</v>
      </c>
      <c r="B194" s="1024">
        <v>23</v>
      </c>
      <c r="C194" s="1024">
        <v>20</v>
      </c>
      <c r="D194" s="1025">
        <v>90</v>
      </c>
      <c r="E194" s="1582">
        <v>4.5</v>
      </c>
      <c r="F194" s="1421" t="s">
        <v>997</v>
      </c>
      <c r="G194" s="1338">
        <v>2100000</v>
      </c>
      <c r="H194" s="1229">
        <v>10832077.68</v>
      </c>
      <c r="I194" s="1028"/>
      <c r="J194" s="1028"/>
      <c r="K194" s="1029"/>
      <c r="L194" s="2389">
        <v>25</v>
      </c>
      <c r="M194" s="2390">
        <v>25</v>
      </c>
      <c r="N194" s="1587">
        <v>150</v>
      </c>
      <c r="O194" s="1714">
        <v>6</v>
      </c>
      <c r="P194" s="1340">
        <v>2000000</v>
      </c>
      <c r="Q194" s="1229">
        <v>10832077.68</v>
      </c>
    </row>
    <row r="195" spans="1:17" ht="14.5" customHeight="1" x14ac:dyDescent="0.15">
      <c r="A195" s="1568" t="s">
        <v>387</v>
      </c>
      <c r="B195" s="1225">
        <v>4</v>
      </c>
      <c r="C195" s="1225">
        <v>4</v>
      </c>
      <c r="D195" s="1025">
        <v>20</v>
      </c>
      <c r="E195" s="1582">
        <v>5</v>
      </c>
      <c r="F195" s="1421" t="s">
        <v>997</v>
      </c>
      <c r="G195" s="1338">
        <v>2100000</v>
      </c>
      <c r="H195" s="1229">
        <v>10832077.68</v>
      </c>
      <c r="I195" s="1028"/>
      <c r="J195" s="1028"/>
      <c r="K195" s="1029"/>
      <c r="L195" s="2389">
        <v>6</v>
      </c>
      <c r="M195" s="2390">
        <v>6</v>
      </c>
      <c r="N195" s="1587">
        <v>30</v>
      </c>
      <c r="O195" s="1714">
        <v>5</v>
      </c>
      <c r="P195" s="1340">
        <v>2000000</v>
      </c>
      <c r="Q195" s="1229">
        <v>10832077.68</v>
      </c>
    </row>
    <row r="196" spans="1:17" ht="14.5" customHeight="1" x14ac:dyDescent="0.15">
      <c r="A196" s="1568" t="s">
        <v>388</v>
      </c>
      <c r="B196" s="1024"/>
      <c r="C196" s="1024"/>
      <c r="D196" s="1025">
        <v>0</v>
      </c>
      <c r="E196" s="1582"/>
      <c r="F196" s="1026"/>
      <c r="G196" s="1338"/>
      <c r="H196" s="1229"/>
      <c r="I196" s="1028"/>
      <c r="J196" s="1028"/>
      <c r="K196" s="1029"/>
      <c r="L196" s="1030"/>
      <c r="M196" s="1023"/>
      <c r="N196" s="1587">
        <v>0</v>
      </c>
      <c r="O196" s="1714"/>
      <c r="P196" s="1340"/>
      <c r="Q196" s="1701"/>
    </row>
    <row r="197" spans="1:17" ht="14.5" customHeight="1" x14ac:dyDescent="0.15">
      <c r="A197" s="1568" t="s">
        <v>389</v>
      </c>
      <c r="B197" s="1225">
        <v>25</v>
      </c>
      <c r="C197" s="1225">
        <v>25</v>
      </c>
      <c r="D197" s="1025">
        <v>172.5</v>
      </c>
      <c r="E197" s="1582">
        <v>6.9</v>
      </c>
      <c r="F197" s="1421" t="s">
        <v>997</v>
      </c>
      <c r="G197" s="1338">
        <v>2100000</v>
      </c>
      <c r="H197" s="1229">
        <v>10832077.68</v>
      </c>
      <c r="I197" s="1034"/>
      <c r="J197" s="1028"/>
      <c r="K197" s="1035"/>
      <c r="L197" s="1030">
        <v>28</v>
      </c>
      <c r="M197" s="1023">
        <v>28</v>
      </c>
      <c r="N197" s="1587">
        <v>193.20000000000002</v>
      </c>
      <c r="O197" s="1714">
        <v>6.9</v>
      </c>
      <c r="P197" s="1340">
        <v>2000000</v>
      </c>
      <c r="Q197" s="1229">
        <v>10832077.68</v>
      </c>
    </row>
    <row r="198" spans="1:17" ht="14.5" customHeight="1" x14ac:dyDescent="0.15">
      <c r="A198" s="1568" t="s">
        <v>390</v>
      </c>
      <c r="B198" s="1225">
        <v>8</v>
      </c>
      <c r="C198" s="1225">
        <v>7</v>
      </c>
      <c r="D198" s="1025">
        <v>35</v>
      </c>
      <c r="E198" s="1582">
        <v>5</v>
      </c>
      <c r="F198" s="1421" t="s">
        <v>997</v>
      </c>
      <c r="G198" s="1338">
        <v>2100000</v>
      </c>
      <c r="H198" s="1229">
        <v>10832077.68</v>
      </c>
      <c r="I198" s="1034"/>
      <c r="J198" s="1028"/>
      <c r="K198" s="1035"/>
      <c r="L198" s="2389">
        <v>6</v>
      </c>
      <c r="M198" s="2390">
        <v>6</v>
      </c>
      <c r="N198" s="1587">
        <v>30</v>
      </c>
      <c r="O198" s="1714">
        <v>5</v>
      </c>
      <c r="P198" s="1340">
        <v>2000000</v>
      </c>
      <c r="Q198" s="1229">
        <v>10832077.68</v>
      </c>
    </row>
    <row r="199" spans="1:17" ht="14.5" customHeight="1" x14ac:dyDescent="0.15">
      <c r="A199" s="1568" t="s">
        <v>391</v>
      </c>
      <c r="B199" s="1024">
        <v>5</v>
      </c>
      <c r="C199" s="1024">
        <v>5</v>
      </c>
      <c r="D199" s="1025">
        <v>30</v>
      </c>
      <c r="E199" s="1582">
        <v>6</v>
      </c>
      <c r="F199" s="1421" t="s">
        <v>997</v>
      </c>
      <c r="G199" s="1338">
        <v>2100000</v>
      </c>
      <c r="H199" s="1229">
        <v>10832077.68</v>
      </c>
      <c r="I199" s="1034"/>
      <c r="J199" s="1028"/>
      <c r="K199" s="1035"/>
      <c r="L199" s="1030">
        <v>5</v>
      </c>
      <c r="M199" s="1023">
        <v>5</v>
      </c>
      <c r="N199" s="1587">
        <v>30</v>
      </c>
      <c r="O199" s="1714">
        <v>6</v>
      </c>
      <c r="P199" s="1340">
        <v>2000000</v>
      </c>
      <c r="Q199" s="1229">
        <v>10832077.68</v>
      </c>
    </row>
    <row r="200" spans="1:17" ht="14.5" customHeight="1" x14ac:dyDescent="0.15">
      <c r="A200" s="1568" t="s">
        <v>392</v>
      </c>
      <c r="B200" s="1225">
        <v>7</v>
      </c>
      <c r="C200" s="1225">
        <v>7</v>
      </c>
      <c r="D200" s="1025">
        <v>35</v>
      </c>
      <c r="E200" s="1582">
        <v>5</v>
      </c>
      <c r="F200" s="1421" t="s">
        <v>997</v>
      </c>
      <c r="G200" s="1338">
        <v>2100000</v>
      </c>
      <c r="H200" s="1229">
        <v>10832077.68</v>
      </c>
      <c r="I200" s="1034"/>
      <c r="J200" s="1028"/>
      <c r="K200" s="1035"/>
      <c r="L200" s="2389">
        <v>8</v>
      </c>
      <c r="M200" s="2390">
        <v>8</v>
      </c>
      <c r="N200" s="1587">
        <v>40</v>
      </c>
      <c r="O200" s="1714">
        <v>5</v>
      </c>
      <c r="P200" s="1340">
        <v>2000000</v>
      </c>
      <c r="Q200" s="1229">
        <v>10832077.68</v>
      </c>
    </row>
    <row r="201" spans="1:17" ht="14.5" customHeight="1" x14ac:dyDescent="0.15">
      <c r="A201" s="1568" t="s">
        <v>393</v>
      </c>
      <c r="B201" s="1225">
        <v>7</v>
      </c>
      <c r="C201" s="1225">
        <v>7</v>
      </c>
      <c r="D201" s="1025">
        <v>28</v>
      </c>
      <c r="E201" s="1582">
        <v>4</v>
      </c>
      <c r="F201" s="1421" t="s">
        <v>997</v>
      </c>
      <c r="G201" s="1338">
        <v>2100000</v>
      </c>
      <c r="H201" s="1229">
        <v>10832077.68</v>
      </c>
      <c r="I201" s="1034"/>
      <c r="J201" s="1028"/>
      <c r="K201" s="1035"/>
      <c r="L201" s="2389">
        <v>10</v>
      </c>
      <c r="M201" s="2390">
        <v>10</v>
      </c>
      <c r="N201" s="1587">
        <v>50</v>
      </c>
      <c r="O201" s="1714">
        <v>5</v>
      </c>
      <c r="P201" s="1340">
        <v>2000000</v>
      </c>
      <c r="Q201" s="1229">
        <v>10832077.68</v>
      </c>
    </row>
    <row r="202" spans="1:17" ht="14.5" customHeight="1" x14ac:dyDescent="0.15">
      <c r="A202" s="1572" t="s">
        <v>394</v>
      </c>
      <c r="B202" s="1070">
        <v>183</v>
      </c>
      <c r="C202" s="1070">
        <v>173</v>
      </c>
      <c r="D202" s="1070">
        <v>863</v>
      </c>
      <c r="E202" s="1045">
        <v>4.9884393063583818</v>
      </c>
      <c r="F202" s="1071"/>
      <c r="G202" s="1576"/>
      <c r="H202" s="1233"/>
      <c r="I202" s="1073"/>
      <c r="J202" s="1065"/>
      <c r="K202" s="1014"/>
      <c r="L202" s="1059">
        <v>180</v>
      </c>
      <c r="M202" s="1052">
        <v>179</v>
      </c>
      <c r="N202" s="1070">
        <v>868</v>
      </c>
      <c r="O202" s="1703">
        <v>4.8491620111731848</v>
      </c>
      <c r="P202" s="1699"/>
      <c r="Q202" s="1700"/>
    </row>
    <row r="203" spans="1:17" ht="14.5" customHeight="1" x14ac:dyDescent="0.15">
      <c r="A203" s="1568" t="s">
        <v>395</v>
      </c>
      <c r="B203" s="1024">
        <v>100</v>
      </c>
      <c r="C203" s="1024">
        <v>96</v>
      </c>
      <c r="D203" s="1025">
        <v>480</v>
      </c>
      <c r="E203" s="1582">
        <v>5</v>
      </c>
      <c r="F203" s="1421" t="s">
        <v>997</v>
      </c>
      <c r="G203" s="1338">
        <v>2100000</v>
      </c>
      <c r="H203" s="1229">
        <v>10832077.68</v>
      </c>
      <c r="I203" s="1034"/>
      <c r="J203" s="1028"/>
      <c r="K203" s="1035"/>
      <c r="L203" s="1030">
        <v>110</v>
      </c>
      <c r="M203" s="1023">
        <v>110</v>
      </c>
      <c r="N203" s="1587">
        <v>550</v>
      </c>
      <c r="O203" s="1714">
        <v>5</v>
      </c>
      <c r="P203" s="1340">
        <v>2000000</v>
      </c>
      <c r="Q203" s="1229">
        <v>10832077.68</v>
      </c>
    </row>
    <row r="204" spans="1:17" ht="14.5" customHeight="1" x14ac:dyDescent="0.15">
      <c r="A204" s="1568" t="s">
        <v>396</v>
      </c>
      <c r="B204" s="1225">
        <v>8</v>
      </c>
      <c r="C204" s="1225">
        <v>8</v>
      </c>
      <c r="D204" s="1025">
        <v>32</v>
      </c>
      <c r="E204" s="1582">
        <v>4</v>
      </c>
      <c r="F204" s="1421" t="s">
        <v>997</v>
      </c>
      <c r="G204" s="1338">
        <v>2100000</v>
      </c>
      <c r="H204" s="1229">
        <v>10832077.68</v>
      </c>
      <c r="I204" s="1034"/>
      <c r="J204" s="1028"/>
      <c r="K204" s="1035"/>
      <c r="L204" s="2389">
        <v>5</v>
      </c>
      <c r="M204" s="2390">
        <v>5</v>
      </c>
      <c r="N204" s="1587">
        <v>20</v>
      </c>
      <c r="O204" s="1714">
        <v>4</v>
      </c>
      <c r="P204" s="1340">
        <v>2000000</v>
      </c>
      <c r="Q204" s="1229">
        <v>10832077.68</v>
      </c>
    </row>
    <row r="205" spans="1:17" ht="14.5" customHeight="1" x14ac:dyDescent="0.15">
      <c r="A205" s="1568" t="s">
        <v>397</v>
      </c>
      <c r="B205" s="1225">
        <v>2</v>
      </c>
      <c r="C205" s="1225">
        <v>2</v>
      </c>
      <c r="D205" s="1025">
        <v>10</v>
      </c>
      <c r="E205" s="1582">
        <v>5</v>
      </c>
      <c r="F205" s="1421" t="s">
        <v>997</v>
      </c>
      <c r="G205" s="1338">
        <v>2100000</v>
      </c>
      <c r="H205" s="1229">
        <v>10832077.68</v>
      </c>
      <c r="I205" s="1034"/>
      <c r="J205" s="1028"/>
      <c r="K205" s="1035"/>
      <c r="L205" s="2389">
        <v>3</v>
      </c>
      <c r="M205" s="2390">
        <v>3</v>
      </c>
      <c r="N205" s="1587">
        <v>15</v>
      </c>
      <c r="O205" s="1714">
        <v>5</v>
      </c>
      <c r="P205" s="1340">
        <v>2000000</v>
      </c>
      <c r="Q205" s="1229">
        <v>10832077.68</v>
      </c>
    </row>
    <row r="206" spans="1:17" ht="14.5" customHeight="1" x14ac:dyDescent="0.15">
      <c r="A206" s="1568" t="s">
        <v>398</v>
      </c>
      <c r="B206" s="1225">
        <v>25</v>
      </c>
      <c r="C206" s="1225">
        <v>25</v>
      </c>
      <c r="D206" s="1025">
        <v>150</v>
      </c>
      <c r="E206" s="1582">
        <v>6</v>
      </c>
      <c r="F206" s="1421" t="s">
        <v>997</v>
      </c>
      <c r="G206" s="1338">
        <v>2100000</v>
      </c>
      <c r="H206" s="1229">
        <v>10832077.68</v>
      </c>
      <c r="I206" s="1034"/>
      <c r="J206" s="1028"/>
      <c r="K206" s="1035"/>
      <c r="L206" s="2389">
        <v>16</v>
      </c>
      <c r="M206" s="2390">
        <v>15</v>
      </c>
      <c r="N206" s="1587">
        <v>75</v>
      </c>
      <c r="O206" s="1714">
        <v>5</v>
      </c>
      <c r="P206" s="1340">
        <v>2000000</v>
      </c>
      <c r="Q206" s="1229">
        <v>10832077.68</v>
      </c>
    </row>
    <row r="207" spans="1:17" ht="14.5" customHeight="1" x14ac:dyDescent="0.15">
      <c r="A207" s="1568" t="s">
        <v>399</v>
      </c>
      <c r="B207" s="1024">
        <v>2</v>
      </c>
      <c r="C207" s="1024">
        <v>1</v>
      </c>
      <c r="D207" s="1025">
        <v>4</v>
      </c>
      <c r="E207" s="1582">
        <v>4</v>
      </c>
      <c r="F207" s="1421" t="s">
        <v>997</v>
      </c>
      <c r="G207" s="1338">
        <v>2100000</v>
      </c>
      <c r="H207" s="1229">
        <v>10832077.68</v>
      </c>
      <c r="I207" s="1034"/>
      <c r="J207" s="1028"/>
      <c r="K207" s="1035"/>
      <c r="L207" s="1030">
        <v>5</v>
      </c>
      <c r="M207" s="1023">
        <v>5</v>
      </c>
      <c r="N207" s="1587">
        <v>20</v>
      </c>
      <c r="O207" s="1714">
        <v>4</v>
      </c>
      <c r="P207" s="1340">
        <v>2000000</v>
      </c>
      <c r="Q207" s="1229">
        <v>10832077.68</v>
      </c>
    </row>
    <row r="208" spans="1:17" ht="14.5" customHeight="1" x14ac:dyDescent="0.15">
      <c r="A208" s="1568" t="s">
        <v>400</v>
      </c>
      <c r="B208" s="1024">
        <v>5</v>
      </c>
      <c r="C208" s="1024">
        <v>5</v>
      </c>
      <c r="D208" s="1025">
        <v>35</v>
      </c>
      <c r="E208" s="1582">
        <v>7</v>
      </c>
      <c r="F208" s="1421" t="s">
        <v>997</v>
      </c>
      <c r="G208" s="1338">
        <v>2100000</v>
      </c>
      <c r="H208" s="1229">
        <v>10832077.68</v>
      </c>
      <c r="I208" s="1034"/>
      <c r="J208" s="1028"/>
      <c r="K208" s="1035"/>
      <c r="L208" s="1030">
        <v>5</v>
      </c>
      <c r="M208" s="1023">
        <v>5</v>
      </c>
      <c r="N208" s="1587">
        <v>35</v>
      </c>
      <c r="O208" s="1714">
        <v>7</v>
      </c>
      <c r="P208" s="1340">
        <v>2000000</v>
      </c>
      <c r="Q208" s="1229">
        <v>10832077.68</v>
      </c>
    </row>
    <row r="209" spans="1:17" ht="14.5" customHeight="1" x14ac:dyDescent="0.15">
      <c r="A209" s="1568" t="s">
        <v>401</v>
      </c>
      <c r="B209" s="1024">
        <v>4</v>
      </c>
      <c r="C209" s="1024">
        <v>4</v>
      </c>
      <c r="D209" s="1025">
        <v>20</v>
      </c>
      <c r="E209" s="1582">
        <v>5</v>
      </c>
      <c r="F209" s="1421" t="s">
        <v>997</v>
      </c>
      <c r="G209" s="1338">
        <v>2100000</v>
      </c>
      <c r="H209" s="1229">
        <v>10832077.68</v>
      </c>
      <c r="I209" s="1034"/>
      <c r="J209" s="1028"/>
      <c r="K209" s="1035"/>
      <c r="L209" s="1030">
        <v>3</v>
      </c>
      <c r="M209" s="1023">
        <v>3</v>
      </c>
      <c r="N209" s="1587">
        <v>15</v>
      </c>
      <c r="O209" s="1714">
        <v>5</v>
      </c>
      <c r="P209" s="1340">
        <v>2000000</v>
      </c>
      <c r="Q209" s="1229">
        <v>10832077.68</v>
      </c>
    </row>
    <row r="210" spans="1:17" ht="14.5" customHeight="1" x14ac:dyDescent="0.15">
      <c r="A210" s="1568" t="s">
        <v>402</v>
      </c>
      <c r="B210" s="1225">
        <v>35</v>
      </c>
      <c r="C210" s="1225">
        <v>30</v>
      </c>
      <c r="D210" s="1025">
        <v>120</v>
      </c>
      <c r="E210" s="1582">
        <v>4</v>
      </c>
      <c r="F210" s="1421" t="s">
        <v>997</v>
      </c>
      <c r="G210" s="1338">
        <v>2100000</v>
      </c>
      <c r="H210" s="1229">
        <v>10832077.68</v>
      </c>
      <c r="I210" s="1034"/>
      <c r="J210" s="1028"/>
      <c r="K210" s="1035"/>
      <c r="L210" s="1030">
        <v>30</v>
      </c>
      <c r="M210" s="1023">
        <v>30</v>
      </c>
      <c r="N210" s="1587">
        <v>120</v>
      </c>
      <c r="O210" s="1714">
        <v>4</v>
      </c>
      <c r="P210" s="1340">
        <v>2000000</v>
      </c>
      <c r="Q210" s="1229">
        <v>10832077.68</v>
      </c>
    </row>
    <row r="211" spans="1:17" ht="14.5" customHeight="1" x14ac:dyDescent="0.15">
      <c r="A211" s="1581" t="s">
        <v>403</v>
      </c>
      <c r="B211" s="1225">
        <v>2</v>
      </c>
      <c r="C211" s="1225">
        <v>2</v>
      </c>
      <c r="D211" s="1025">
        <v>12</v>
      </c>
      <c r="E211" s="1582">
        <v>6</v>
      </c>
      <c r="F211" s="1421" t="s">
        <v>997</v>
      </c>
      <c r="G211" s="1338">
        <v>2100000</v>
      </c>
      <c r="H211" s="1229">
        <v>10832077.68</v>
      </c>
      <c r="I211" s="1041"/>
      <c r="J211" s="1585"/>
      <c r="K211" s="1042"/>
      <c r="L211" s="2392">
        <v>3</v>
      </c>
      <c r="M211" s="2391">
        <v>3</v>
      </c>
      <c r="N211" s="1712">
        <v>18</v>
      </c>
      <c r="O211" s="1715">
        <v>6</v>
      </c>
      <c r="P211" s="1340">
        <v>2000000</v>
      </c>
      <c r="Q211" s="1229">
        <v>10832077.68</v>
      </c>
    </row>
    <row r="212" spans="1:17" ht="14.5" customHeight="1" thickBot="1" x14ac:dyDescent="0.2">
      <c r="A212" s="1074" t="s">
        <v>404</v>
      </c>
      <c r="B212" s="1075">
        <v>713</v>
      </c>
      <c r="C212" s="1075">
        <v>680</v>
      </c>
      <c r="D212" s="1075">
        <v>3604</v>
      </c>
      <c r="E212" s="1570">
        <v>5.3</v>
      </c>
      <c r="F212" s="1567" t="s">
        <v>997</v>
      </c>
      <c r="G212" s="1158">
        <v>2100000</v>
      </c>
      <c r="H212" s="1158">
        <v>10832077.680000002</v>
      </c>
      <c r="I212" s="1076"/>
      <c r="J212" s="1076" t="s">
        <v>995</v>
      </c>
      <c r="K212" s="1079"/>
      <c r="L212" s="1075">
        <v>687</v>
      </c>
      <c r="M212" s="1075">
        <v>676</v>
      </c>
      <c r="N212" s="1075">
        <v>3683.6000000000004</v>
      </c>
      <c r="O212" s="1156">
        <v>5.4491124260355033</v>
      </c>
      <c r="P212" s="1698">
        <v>1999999.9999999991</v>
      </c>
      <c r="Q212" s="1702">
        <v>10832077.679999998</v>
      </c>
    </row>
    <row r="213" spans="1:17" x14ac:dyDescent="0.15">
      <c r="A213" s="15" t="s">
        <v>1913</v>
      </c>
      <c r="B213" s="16"/>
      <c r="C213" s="16"/>
      <c r="D213" s="16"/>
      <c r="E213" s="17"/>
      <c r="F213" s="18"/>
      <c r="G213" s="19"/>
      <c r="H213" s="16"/>
      <c r="I213" s="17"/>
      <c r="J213" s="1"/>
      <c r="K213" s="1"/>
      <c r="O213" s="1"/>
      <c r="P213" s="1"/>
    </row>
    <row r="214" spans="1:17" x14ac:dyDescent="0.15">
      <c r="A214" s="50"/>
      <c r="B214" s="16"/>
      <c r="C214" s="16"/>
      <c r="D214" s="16"/>
      <c r="E214" s="17"/>
      <c r="F214" s="18"/>
      <c r="G214" s="19"/>
      <c r="H214" s="28"/>
      <c r="I214" s="17"/>
      <c r="J214" s="1"/>
      <c r="K214" s="1"/>
      <c r="O214" s="1"/>
      <c r="P214" s="1"/>
    </row>
    <row r="215" spans="1:17" x14ac:dyDescent="0.15">
      <c r="A215" s="13"/>
      <c r="B215" s="16"/>
      <c r="C215" s="16"/>
      <c r="D215" s="16"/>
      <c r="E215" s="17"/>
      <c r="F215" s="18"/>
      <c r="G215" s="19"/>
      <c r="H215" s="28"/>
      <c r="I215" s="17"/>
      <c r="J215" s="1"/>
      <c r="K215" s="1"/>
      <c r="O215" s="1"/>
      <c r="P215" s="1"/>
    </row>
    <row r="216" spans="1:17" x14ac:dyDescent="0.15">
      <c r="A216" s="13"/>
      <c r="B216" s="16"/>
      <c r="C216" s="16"/>
      <c r="D216" s="16"/>
      <c r="E216" s="17"/>
      <c r="F216" s="18"/>
      <c r="G216" s="19"/>
      <c r="H216" s="28"/>
      <c r="I216" s="17"/>
      <c r="J216" s="1"/>
      <c r="K216" s="1"/>
      <c r="O216" s="1"/>
      <c r="P216" s="1"/>
    </row>
    <row r="217" spans="1:17" ht="15.75" customHeight="1" x14ac:dyDescent="0.2">
      <c r="A217" s="2507" t="s">
        <v>1910</v>
      </c>
      <c r="B217" s="2507"/>
      <c r="C217" s="2507"/>
      <c r="D217" s="2507"/>
      <c r="E217" s="2507"/>
      <c r="F217" s="2507"/>
      <c r="G217" s="2507"/>
      <c r="H217" s="2507"/>
      <c r="I217" s="2507"/>
      <c r="J217" s="2507"/>
      <c r="K217" s="2507"/>
      <c r="L217" s="2507"/>
      <c r="M217" s="2507"/>
      <c r="N217" s="2507"/>
      <c r="O217" s="2507"/>
      <c r="P217" s="2507"/>
      <c r="Q217" s="2507"/>
    </row>
    <row r="218" spans="1:17" x14ac:dyDescent="0.15">
      <c r="A218" s="3"/>
      <c r="B218" s="20"/>
      <c r="C218" s="20"/>
      <c r="D218" s="20"/>
      <c r="E218" s="21"/>
      <c r="F218" s="22"/>
      <c r="G218" s="20"/>
      <c r="H218" s="20"/>
      <c r="I218" s="21"/>
      <c r="J218" s="21"/>
      <c r="K218" s="21"/>
      <c r="L218" s="20"/>
      <c r="M218" s="20"/>
      <c r="N218" s="20"/>
      <c r="O218" s="21"/>
      <c r="P218" s="21"/>
      <c r="Q218" s="20"/>
    </row>
    <row r="219" spans="1:17" ht="14" thickBot="1" x14ac:dyDescent="0.2">
      <c r="A219" s="3" t="s">
        <v>408</v>
      </c>
      <c r="B219" s="20"/>
      <c r="C219" s="20"/>
      <c r="D219" s="20"/>
      <c r="E219" s="21"/>
      <c r="F219" s="22"/>
      <c r="G219" s="20"/>
      <c r="H219" s="20"/>
      <c r="I219" s="21"/>
      <c r="J219" s="21"/>
      <c r="K219" s="21"/>
      <c r="L219" s="20"/>
      <c r="M219" s="20"/>
      <c r="N219" s="20"/>
      <c r="O219" s="21"/>
      <c r="P219" s="21"/>
      <c r="Q219" s="20"/>
    </row>
    <row r="220" spans="1:17" ht="14.5" customHeight="1" thickBot="1" x14ac:dyDescent="0.2">
      <c r="A220" s="2502" t="s">
        <v>334</v>
      </c>
      <c r="B220" s="2505" t="s">
        <v>1911</v>
      </c>
      <c r="C220" s="2506"/>
      <c r="D220" s="2506"/>
      <c r="E220" s="2506"/>
      <c r="F220" s="2506"/>
      <c r="G220" s="2506"/>
      <c r="H220" s="2506"/>
      <c r="I220" s="2506"/>
      <c r="J220" s="2506"/>
      <c r="K220" s="2506"/>
      <c r="L220" s="2491" t="s">
        <v>1912</v>
      </c>
      <c r="M220" s="2492"/>
      <c r="N220" s="2492"/>
      <c r="O220" s="2492"/>
      <c r="P220" s="2493"/>
      <c r="Q220" s="2494"/>
    </row>
    <row r="221" spans="1:17" ht="14.5" customHeight="1" x14ac:dyDescent="0.15">
      <c r="A221" s="2503"/>
      <c r="B221" s="2495" t="s">
        <v>335</v>
      </c>
      <c r="C221" s="2496"/>
      <c r="D221" s="1084"/>
      <c r="E221" s="1084" t="s">
        <v>924</v>
      </c>
      <c r="F221" s="1084" t="s">
        <v>336</v>
      </c>
      <c r="G221" s="1084"/>
      <c r="H221" s="1084"/>
      <c r="I221" s="2499" t="s">
        <v>337</v>
      </c>
      <c r="J221" s="2500"/>
      <c r="K221" s="2501"/>
      <c r="L221" s="2497" t="s">
        <v>335</v>
      </c>
      <c r="M221" s="2498"/>
      <c r="N221" s="1091" t="s">
        <v>338</v>
      </c>
      <c r="O221" s="1092" t="s">
        <v>339</v>
      </c>
      <c r="P221" s="1093"/>
      <c r="Q221" s="1094"/>
    </row>
    <row r="222" spans="1:17" ht="14.5" customHeight="1" x14ac:dyDescent="0.15">
      <c r="A222" s="2503"/>
      <c r="B222" s="1084" t="s">
        <v>854</v>
      </c>
      <c r="C222" s="1084" t="s">
        <v>343</v>
      </c>
      <c r="D222" s="1084" t="s">
        <v>856</v>
      </c>
      <c r="E222" s="1084" t="s">
        <v>862</v>
      </c>
      <c r="F222" s="1084" t="s">
        <v>344</v>
      </c>
      <c r="G222" s="1084" t="s">
        <v>345</v>
      </c>
      <c r="H222" s="1084" t="s">
        <v>346</v>
      </c>
      <c r="I222" s="2508" t="s">
        <v>858</v>
      </c>
      <c r="J222" s="2509"/>
      <c r="K222" s="2510"/>
      <c r="L222" s="1095" t="s">
        <v>854</v>
      </c>
      <c r="M222" s="1091" t="s">
        <v>343</v>
      </c>
      <c r="N222" s="1091" t="s">
        <v>347</v>
      </c>
      <c r="O222" s="1092"/>
      <c r="P222" s="1091" t="s">
        <v>345</v>
      </c>
      <c r="Q222" s="1094" t="s">
        <v>346</v>
      </c>
    </row>
    <row r="223" spans="1:17" ht="14.5" customHeight="1" x14ac:dyDescent="0.15">
      <c r="A223" s="2503"/>
      <c r="B223" s="1084"/>
      <c r="C223" s="1084"/>
      <c r="D223" s="1084"/>
      <c r="E223" s="1084"/>
      <c r="F223" s="1084" t="s">
        <v>349</v>
      </c>
      <c r="G223" s="1084" t="s">
        <v>351</v>
      </c>
      <c r="H223" s="1084" t="s">
        <v>349</v>
      </c>
      <c r="I223" s="1085"/>
      <c r="J223" s="1086"/>
      <c r="K223" s="1087"/>
      <c r="L223" s="1095"/>
      <c r="M223" s="1091"/>
      <c r="N223" s="1091"/>
      <c r="O223" s="1092" t="s">
        <v>353</v>
      </c>
      <c r="P223" s="1091" t="s">
        <v>351</v>
      </c>
      <c r="Q223" s="1094" t="s">
        <v>349</v>
      </c>
    </row>
    <row r="224" spans="1:17" ht="14.5" customHeight="1" x14ac:dyDescent="0.15">
      <c r="A224" s="2504"/>
      <c r="B224" s="1088" t="s">
        <v>354</v>
      </c>
      <c r="C224" s="1088" t="s">
        <v>354</v>
      </c>
      <c r="D224" s="1088" t="s">
        <v>355</v>
      </c>
      <c r="E224" s="1088" t="s">
        <v>774</v>
      </c>
      <c r="F224" s="1088"/>
      <c r="G224" s="1088" t="s">
        <v>356</v>
      </c>
      <c r="H224" s="1088" t="s">
        <v>357</v>
      </c>
      <c r="I224" s="1089" t="s">
        <v>358</v>
      </c>
      <c r="J224" s="1089" t="s">
        <v>359</v>
      </c>
      <c r="K224" s="1090" t="s">
        <v>360</v>
      </c>
      <c r="L224" s="1096" t="s">
        <v>354</v>
      </c>
      <c r="M224" s="1097" t="s">
        <v>354</v>
      </c>
      <c r="N224" s="1097" t="s">
        <v>355</v>
      </c>
      <c r="O224" s="1098"/>
      <c r="P224" s="1097" t="s">
        <v>356</v>
      </c>
      <c r="Q224" s="1099" t="s">
        <v>357</v>
      </c>
    </row>
    <row r="225" spans="1:17" ht="14.5" customHeight="1" x14ac:dyDescent="0.15">
      <c r="A225" s="1043" t="s">
        <v>363</v>
      </c>
      <c r="B225" s="1044">
        <v>13</v>
      </c>
      <c r="C225" s="1044">
        <v>13</v>
      </c>
      <c r="D225" s="1045">
        <v>120</v>
      </c>
      <c r="E225" s="1046"/>
      <c r="F225" s="1047"/>
      <c r="G225" s="1044"/>
      <c r="H225" s="1044"/>
      <c r="I225" s="1046"/>
      <c r="J225" s="1046"/>
      <c r="K225" s="1048"/>
      <c r="L225" s="1049">
        <v>11</v>
      </c>
      <c r="M225" s="1045">
        <v>11</v>
      </c>
      <c r="N225" s="1045">
        <v>95</v>
      </c>
      <c r="O225" s="1045"/>
      <c r="P225" s="1704"/>
      <c r="Q225" s="1705"/>
    </row>
    <row r="226" spans="1:17" ht="14.5" customHeight="1" x14ac:dyDescent="0.15">
      <c r="A226" s="1022" t="s">
        <v>364</v>
      </c>
      <c r="B226" s="1023"/>
      <c r="C226" s="1024"/>
      <c r="D226" s="1025">
        <v>0</v>
      </c>
      <c r="E226" s="475"/>
      <c r="F226" s="1026"/>
      <c r="G226" s="1027"/>
      <c r="H226" s="1027"/>
      <c r="I226" s="1028"/>
      <c r="J226" s="1028"/>
      <c r="K226" s="1029"/>
      <c r="L226" s="1030"/>
      <c r="M226" s="1024"/>
      <c r="N226" s="1587">
        <v>0</v>
      </c>
      <c r="O226" s="1714"/>
      <c r="P226" s="1340"/>
      <c r="Q226" s="1701"/>
    </row>
    <row r="227" spans="1:17" ht="14.5" customHeight="1" x14ac:dyDescent="0.15">
      <c r="A227" s="1022" t="s">
        <v>365</v>
      </c>
      <c r="B227" s="1023"/>
      <c r="C227" s="1024"/>
      <c r="D227" s="1025">
        <v>0</v>
      </c>
      <c r="E227" s="475"/>
      <c r="F227" s="1026"/>
      <c r="G227" s="1027"/>
      <c r="H227" s="1027"/>
      <c r="I227" s="1028"/>
      <c r="J227" s="1028"/>
      <c r="K227" s="1029"/>
      <c r="L227" s="1030"/>
      <c r="M227" s="1023"/>
      <c r="N227" s="1587">
        <v>0</v>
      </c>
      <c r="O227" s="1714"/>
      <c r="P227" s="1340"/>
      <c r="Q227" s="1701"/>
    </row>
    <row r="228" spans="1:17" ht="14.5" customHeight="1" x14ac:dyDescent="0.15">
      <c r="A228" s="1568" t="s">
        <v>366</v>
      </c>
      <c r="B228" s="1225">
        <v>10</v>
      </c>
      <c r="C228" s="1225">
        <v>10</v>
      </c>
      <c r="D228" s="1025">
        <v>90</v>
      </c>
      <c r="E228" s="1587">
        <v>9</v>
      </c>
      <c r="F228" s="1588" t="s">
        <v>998</v>
      </c>
      <c r="G228" s="1338">
        <v>873000</v>
      </c>
      <c r="H228" s="1027">
        <v>7615000</v>
      </c>
      <c r="I228" s="1577"/>
      <c r="J228" s="1028"/>
      <c r="K228" s="1029"/>
      <c r="L228" s="2389">
        <v>9</v>
      </c>
      <c r="M228" s="2390">
        <v>9</v>
      </c>
      <c r="N228" s="1587">
        <v>81</v>
      </c>
      <c r="O228" s="1714">
        <v>9</v>
      </c>
      <c r="P228" s="1340">
        <v>804000</v>
      </c>
      <c r="Q228" s="1229">
        <v>7615000</v>
      </c>
    </row>
    <row r="229" spans="1:17" ht="14.5" customHeight="1" x14ac:dyDescent="0.15">
      <c r="A229" s="1568" t="s">
        <v>367</v>
      </c>
      <c r="B229" s="1024"/>
      <c r="C229" s="1024"/>
      <c r="D229" s="1025">
        <v>0</v>
      </c>
      <c r="E229" s="1587"/>
      <c r="F229" s="1026"/>
      <c r="G229" s="1338"/>
      <c r="H229" s="1027"/>
      <c r="I229" s="1577"/>
      <c r="J229" s="1028"/>
      <c r="K229" s="1029"/>
      <c r="L229" s="1030"/>
      <c r="M229" s="1023"/>
      <c r="N229" s="1587">
        <v>0</v>
      </c>
      <c r="O229" s="1714"/>
      <c r="P229" s="1340"/>
      <c r="Q229" s="1701"/>
    </row>
    <row r="230" spans="1:17" ht="14.5" customHeight="1" x14ac:dyDescent="0.15">
      <c r="A230" s="1568" t="s">
        <v>368</v>
      </c>
      <c r="B230" s="1024"/>
      <c r="C230" s="1024"/>
      <c r="D230" s="1025">
        <v>0</v>
      </c>
      <c r="E230" s="1587"/>
      <c r="F230" s="1026"/>
      <c r="G230" s="1338"/>
      <c r="H230" s="1027"/>
      <c r="I230" s="1577"/>
      <c r="J230" s="1028"/>
      <c r="K230" s="1029"/>
      <c r="L230" s="1030"/>
      <c r="M230" s="1023"/>
      <c r="N230" s="1587">
        <v>0</v>
      </c>
      <c r="O230" s="1714"/>
      <c r="P230" s="1340"/>
      <c r="Q230" s="1701"/>
    </row>
    <row r="231" spans="1:17" ht="14.5" customHeight="1" x14ac:dyDescent="0.15">
      <c r="A231" s="1568" t="s">
        <v>369</v>
      </c>
      <c r="B231" s="1225">
        <v>3</v>
      </c>
      <c r="C231" s="1225">
        <v>3</v>
      </c>
      <c r="D231" s="1025">
        <v>30</v>
      </c>
      <c r="E231" s="1587">
        <v>10</v>
      </c>
      <c r="F231" s="1588" t="s">
        <v>998</v>
      </c>
      <c r="G231" s="1338">
        <v>873000</v>
      </c>
      <c r="H231" s="1027">
        <v>7615000</v>
      </c>
      <c r="I231" s="1577"/>
      <c r="J231" s="1028"/>
      <c r="K231" s="1029"/>
      <c r="L231" s="2389">
        <v>2</v>
      </c>
      <c r="M231" s="2390">
        <v>2</v>
      </c>
      <c r="N231" s="1587">
        <v>14</v>
      </c>
      <c r="O231" s="1714">
        <v>7</v>
      </c>
      <c r="P231" s="1340">
        <v>804000</v>
      </c>
      <c r="Q231" s="1229">
        <v>7615000</v>
      </c>
    </row>
    <row r="232" spans="1:17" ht="14.5" customHeight="1" x14ac:dyDescent="0.15">
      <c r="A232" s="1568" t="s">
        <v>370</v>
      </c>
      <c r="B232" s="1024"/>
      <c r="C232" s="1024"/>
      <c r="D232" s="1025">
        <v>0</v>
      </c>
      <c r="E232" s="1587"/>
      <c r="F232" s="1032"/>
      <c r="G232" s="1338"/>
      <c r="H232" s="1027"/>
      <c r="I232" s="1577"/>
      <c r="J232" s="1028"/>
      <c r="K232" s="1029"/>
      <c r="L232" s="1030"/>
      <c r="M232" s="1023"/>
      <c r="N232" s="1587">
        <v>0</v>
      </c>
      <c r="O232" s="1714"/>
      <c r="P232" s="1340"/>
      <c r="Q232" s="1701"/>
    </row>
    <row r="233" spans="1:17" ht="14.5" customHeight="1" x14ac:dyDescent="0.15">
      <c r="A233" s="1568" t="s">
        <v>371</v>
      </c>
      <c r="B233" s="1024"/>
      <c r="C233" s="1024"/>
      <c r="D233" s="1025">
        <v>0</v>
      </c>
      <c r="E233" s="1587"/>
      <c r="F233" s="1032"/>
      <c r="G233" s="1338"/>
      <c r="H233" s="1027"/>
      <c r="I233" s="1577"/>
      <c r="J233" s="1028"/>
      <c r="K233" s="1029"/>
      <c r="L233" s="1030"/>
      <c r="M233" s="1023"/>
      <c r="N233" s="1587">
        <v>0</v>
      </c>
      <c r="O233" s="1714"/>
      <c r="P233" s="1340"/>
      <c r="Q233" s="1701"/>
    </row>
    <row r="234" spans="1:17" ht="14.5" customHeight="1" x14ac:dyDescent="0.15">
      <c r="A234" s="1568" t="s">
        <v>372</v>
      </c>
      <c r="B234" s="1024"/>
      <c r="C234" s="1024"/>
      <c r="D234" s="1025">
        <v>0</v>
      </c>
      <c r="E234" s="1587"/>
      <c r="F234" s="1026"/>
      <c r="G234" s="1338"/>
      <c r="H234" s="1027"/>
      <c r="I234" s="1577"/>
      <c r="J234" s="1028"/>
      <c r="K234" s="1029"/>
      <c r="L234" s="1030"/>
      <c r="M234" s="1023"/>
      <c r="N234" s="1587">
        <v>0</v>
      </c>
      <c r="O234" s="1714"/>
      <c r="P234" s="1340"/>
      <c r="Q234" s="1701"/>
    </row>
    <row r="235" spans="1:17" ht="14.5" customHeight="1" x14ac:dyDescent="0.15">
      <c r="A235" s="1568" t="s">
        <v>373</v>
      </c>
      <c r="B235" s="1024"/>
      <c r="C235" s="1024"/>
      <c r="D235" s="1025">
        <v>0</v>
      </c>
      <c r="E235" s="1587"/>
      <c r="F235" s="1026"/>
      <c r="G235" s="1338"/>
      <c r="H235" s="1027"/>
      <c r="I235" s="1577"/>
      <c r="J235" s="1028"/>
      <c r="K235" s="1029"/>
      <c r="L235" s="1030"/>
      <c r="M235" s="1023"/>
      <c r="N235" s="1587">
        <v>0</v>
      </c>
      <c r="O235" s="1714"/>
      <c r="P235" s="1340"/>
      <c r="Q235" s="1701"/>
    </row>
    <row r="236" spans="1:17" ht="14.5" customHeight="1" x14ac:dyDescent="0.15">
      <c r="A236" s="1568" t="s">
        <v>374</v>
      </c>
      <c r="B236" s="1024"/>
      <c r="C236" s="1024"/>
      <c r="D236" s="1025">
        <v>0</v>
      </c>
      <c r="E236" s="1587"/>
      <c r="F236" s="1032"/>
      <c r="G236" s="1338"/>
      <c r="H236" s="1027"/>
      <c r="I236" s="1577"/>
      <c r="J236" s="1028"/>
      <c r="K236" s="1029"/>
      <c r="L236" s="1030"/>
      <c r="M236" s="1023"/>
      <c r="N236" s="1587">
        <v>0</v>
      </c>
      <c r="O236" s="1714"/>
      <c r="P236" s="1340"/>
      <c r="Q236" s="1701"/>
    </row>
    <row r="237" spans="1:17" ht="14.5" customHeight="1" x14ac:dyDescent="0.15">
      <c r="A237" s="1568" t="s">
        <v>375</v>
      </c>
      <c r="B237" s="1024"/>
      <c r="C237" s="1024"/>
      <c r="D237" s="1025">
        <v>0</v>
      </c>
      <c r="E237" s="1587"/>
      <c r="F237" s="1026"/>
      <c r="G237" s="1338"/>
      <c r="H237" s="1027"/>
      <c r="I237" s="1577"/>
      <c r="J237" s="1028"/>
      <c r="K237" s="1029"/>
      <c r="L237" s="1030"/>
      <c r="M237" s="1023"/>
      <c r="N237" s="1587">
        <v>0</v>
      </c>
      <c r="O237" s="1714"/>
      <c r="P237" s="1340"/>
      <c r="Q237" s="1701"/>
    </row>
    <row r="238" spans="1:17" ht="14.5" customHeight="1" x14ac:dyDescent="0.15">
      <c r="A238" s="1568" t="s">
        <v>376</v>
      </c>
      <c r="B238" s="1024"/>
      <c r="C238" s="1024"/>
      <c r="D238" s="1025">
        <v>0</v>
      </c>
      <c r="E238" s="1587"/>
      <c r="F238" s="1032"/>
      <c r="G238" s="1338"/>
      <c r="H238" s="1027"/>
      <c r="I238" s="1577"/>
      <c r="J238" s="1028"/>
      <c r="K238" s="1029"/>
      <c r="L238" s="1030"/>
      <c r="M238" s="1023"/>
      <c r="N238" s="1587">
        <v>0</v>
      </c>
      <c r="O238" s="1714"/>
      <c r="P238" s="1340"/>
      <c r="Q238" s="1701"/>
    </row>
    <row r="239" spans="1:17" ht="14.5" customHeight="1" x14ac:dyDescent="0.15">
      <c r="A239" s="1568" t="s">
        <v>377</v>
      </c>
      <c r="B239" s="1024"/>
      <c r="C239" s="1024"/>
      <c r="D239" s="1025">
        <v>0</v>
      </c>
      <c r="E239" s="1587"/>
      <c r="F239" s="1026"/>
      <c r="G239" s="1338"/>
      <c r="H239" s="1027"/>
      <c r="I239" s="1577"/>
      <c r="J239" s="1028"/>
      <c r="K239" s="1029"/>
      <c r="L239" s="1030"/>
      <c r="M239" s="1023"/>
      <c r="N239" s="1587">
        <v>0</v>
      </c>
      <c r="O239" s="1714"/>
      <c r="P239" s="1340"/>
      <c r="Q239" s="1701"/>
    </row>
    <row r="240" spans="1:17" ht="14.5" customHeight="1" x14ac:dyDescent="0.15">
      <c r="A240" s="1568" t="s">
        <v>378</v>
      </c>
      <c r="B240" s="1024"/>
      <c r="C240" s="1024"/>
      <c r="D240" s="1025">
        <v>0</v>
      </c>
      <c r="E240" s="1587"/>
      <c r="F240" s="1032"/>
      <c r="G240" s="1338"/>
      <c r="H240" s="1027"/>
      <c r="I240" s="1577"/>
      <c r="J240" s="1028"/>
      <c r="K240" s="1029"/>
      <c r="L240" s="1030"/>
      <c r="M240" s="1023"/>
      <c r="N240" s="1587">
        <v>0</v>
      </c>
      <c r="O240" s="1714"/>
      <c r="P240" s="1340"/>
      <c r="Q240" s="1701"/>
    </row>
    <row r="241" spans="1:17" ht="14.5" customHeight="1" x14ac:dyDescent="0.15">
      <c r="A241" s="1572" t="s">
        <v>379</v>
      </c>
      <c r="B241" s="1070">
        <v>10</v>
      </c>
      <c r="C241" s="1052">
        <v>10</v>
      </c>
      <c r="D241" s="1053">
        <v>100</v>
      </c>
      <c r="E241" s="1703">
        <v>10</v>
      </c>
      <c r="F241" s="1055"/>
      <c r="G241" s="1574"/>
      <c r="H241" s="1056"/>
      <c r="I241" s="1578"/>
      <c r="J241" s="1057"/>
      <c r="K241" s="1058"/>
      <c r="L241" s="1059">
        <v>9</v>
      </c>
      <c r="M241" s="1052">
        <v>9</v>
      </c>
      <c r="N241" s="1052">
        <v>90</v>
      </c>
      <c r="O241" s="1697"/>
      <c r="P241" s="1699"/>
      <c r="Q241" s="1700"/>
    </row>
    <row r="242" spans="1:17" ht="14.5" customHeight="1" x14ac:dyDescent="0.15">
      <c r="A242" s="1568" t="s">
        <v>380</v>
      </c>
      <c r="B242" s="1225">
        <v>10</v>
      </c>
      <c r="C242" s="1225">
        <v>10</v>
      </c>
      <c r="D242" s="1025">
        <v>100</v>
      </c>
      <c r="E242" s="1587">
        <v>10</v>
      </c>
      <c r="F242" s="1588" t="s">
        <v>998</v>
      </c>
      <c r="G242" s="1338">
        <v>873000</v>
      </c>
      <c r="H242" s="1027">
        <v>7615000</v>
      </c>
      <c r="I242" s="1577"/>
      <c r="J242" s="1028"/>
      <c r="K242" s="1029"/>
      <c r="L242" s="2389">
        <v>9</v>
      </c>
      <c r="M242" s="2390">
        <v>9</v>
      </c>
      <c r="N242" s="1587">
        <v>90</v>
      </c>
      <c r="O242" s="1714">
        <v>10</v>
      </c>
      <c r="P242" s="1340">
        <v>804000</v>
      </c>
      <c r="Q242" s="1229">
        <v>7615000</v>
      </c>
    </row>
    <row r="243" spans="1:17" ht="14.5" customHeight="1" x14ac:dyDescent="0.15">
      <c r="A243" s="1568" t="s">
        <v>381</v>
      </c>
      <c r="B243" s="1024"/>
      <c r="C243" s="1024"/>
      <c r="D243" s="1025">
        <v>0</v>
      </c>
      <c r="E243" s="1587"/>
      <c r="F243" s="1032"/>
      <c r="G243" s="1338"/>
      <c r="H243" s="1027"/>
      <c r="I243" s="1577"/>
      <c r="J243" s="1028"/>
      <c r="K243" s="1029"/>
      <c r="L243" s="1030"/>
      <c r="M243" s="1023"/>
      <c r="N243" s="1587">
        <v>0</v>
      </c>
      <c r="O243" s="1714"/>
      <c r="P243" s="1340"/>
      <c r="Q243" s="1701"/>
    </row>
    <row r="244" spans="1:17" ht="14.5" customHeight="1" x14ac:dyDescent="0.15">
      <c r="A244" s="1568" t="s">
        <v>382</v>
      </c>
      <c r="B244" s="1024"/>
      <c r="C244" s="1024"/>
      <c r="D244" s="1025">
        <v>0</v>
      </c>
      <c r="E244" s="1587"/>
      <c r="F244" s="1032"/>
      <c r="G244" s="1338"/>
      <c r="H244" s="1027"/>
      <c r="I244" s="1577"/>
      <c r="J244" s="1028"/>
      <c r="K244" s="1029"/>
      <c r="L244" s="1030"/>
      <c r="M244" s="1023"/>
      <c r="N244" s="1587">
        <v>0</v>
      </c>
      <c r="O244" s="1714"/>
      <c r="P244" s="1340"/>
      <c r="Q244" s="1701"/>
    </row>
    <row r="245" spans="1:17" ht="14.5" customHeight="1" x14ac:dyDescent="0.15">
      <c r="A245" s="1568" t="s">
        <v>383</v>
      </c>
      <c r="B245" s="1024"/>
      <c r="C245" s="1024"/>
      <c r="D245" s="1025">
        <v>0</v>
      </c>
      <c r="E245" s="1587"/>
      <c r="F245" s="1032"/>
      <c r="G245" s="1338"/>
      <c r="H245" s="1027"/>
      <c r="I245" s="1577"/>
      <c r="J245" s="1028"/>
      <c r="K245" s="1029"/>
      <c r="L245" s="1030"/>
      <c r="M245" s="1023"/>
      <c r="N245" s="1587">
        <v>0</v>
      </c>
      <c r="O245" s="1714"/>
      <c r="P245" s="1340"/>
      <c r="Q245" s="1701"/>
    </row>
    <row r="246" spans="1:17" ht="14.5" customHeight="1" x14ac:dyDescent="0.15">
      <c r="A246" s="1568" t="s">
        <v>384</v>
      </c>
      <c r="B246" s="1024"/>
      <c r="C246" s="1024"/>
      <c r="D246" s="1025">
        <v>0</v>
      </c>
      <c r="E246" s="1587"/>
      <c r="F246" s="1026"/>
      <c r="G246" s="1338"/>
      <c r="H246" s="1027"/>
      <c r="I246" s="1577"/>
      <c r="J246" s="1028"/>
      <c r="K246" s="1029"/>
      <c r="L246" s="1030"/>
      <c r="M246" s="1023"/>
      <c r="N246" s="1587">
        <v>0</v>
      </c>
      <c r="O246" s="1714"/>
      <c r="P246" s="1340"/>
      <c r="Q246" s="1701"/>
    </row>
    <row r="247" spans="1:17" ht="14.5" customHeight="1" x14ac:dyDescent="0.15">
      <c r="A247" s="1572" t="s">
        <v>385</v>
      </c>
      <c r="B247" s="1573">
        <v>18</v>
      </c>
      <c r="C247" s="1062">
        <v>18</v>
      </c>
      <c r="D247" s="1062">
        <v>136.5</v>
      </c>
      <c r="E247" s="1703">
        <v>7.583333333333333</v>
      </c>
      <c r="F247" s="1055"/>
      <c r="G247" s="1576"/>
      <c r="H247" s="1064"/>
      <c r="I247" s="1579"/>
      <c r="J247" s="1065"/>
      <c r="K247" s="1066"/>
      <c r="L247" s="1067">
        <v>19</v>
      </c>
      <c r="M247" s="1062">
        <v>19</v>
      </c>
      <c r="N247" s="1062">
        <v>149.5</v>
      </c>
      <c r="O247" s="1703">
        <v>7.8684210526315788</v>
      </c>
      <c r="P247" s="1699"/>
      <c r="Q247" s="1700"/>
    </row>
    <row r="248" spans="1:17" ht="14.5" customHeight="1" x14ac:dyDescent="0.15">
      <c r="A248" s="1568" t="s">
        <v>386</v>
      </c>
      <c r="B248" s="1225">
        <v>6</v>
      </c>
      <c r="C248" s="1225">
        <v>6</v>
      </c>
      <c r="D248" s="1025">
        <v>36</v>
      </c>
      <c r="E248" s="1587">
        <v>6</v>
      </c>
      <c r="F248" s="1588" t="s">
        <v>998</v>
      </c>
      <c r="G248" s="1338">
        <v>873000</v>
      </c>
      <c r="H248" s="1027">
        <v>7615000</v>
      </c>
      <c r="I248" s="1577"/>
      <c r="J248" s="1028"/>
      <c r="K248" s="1029"/>
      <c r="L248" s="2389">
        <v>7</v>
      </c>
      <c r="M248" s="2390">
        <v>7</v>
      </c>
      <c r="N248" s="1587">
        <v>49</v>
      </c>
      <c r="O248" s="1714">
        <v>7</v>
      </c>
      <c r="P248" s="1340">
        <v>804000</v>
      </c>
      <c r="Q248" s="1229">
        <v>7615000</v>
      </c>
    </row>
    <row r="249" spans="1:17" ht="14.5" customHeight="1" x14ac:dyDescent="0.15">
      <c r="A249" s="1568" t="s">
        <v>387</v>
      </c>
      <c r="B249" s="1225">
        <v>3</v>
      </c>
      <c r="C249" s="1225">
        <v>3</v>
      </c>
      <c r="D249" s="1025">
        <v>24</v>
      </c>
      <c r="E249" s="1587">
        <v>8</v>
      </c>
      <c r="F249" s="1588" t="s">
        <v>998</v>
      </c>
      <c r="G249" s="1338">
        <v>873000</v>
      </c>
      <c r="H249" s="1027">
        <v>7615000</v>
      </c>
      <c r="I249" s="1577"/>
      <c r="J249" s="1028"/>
      <c r="K249" s="1029"/>
      <c r="L249" s="2389">
        <v>3</v>
      </c>
      <c r="M249" s="2390">
        <v>3</v>
      </c>
      <c r="N249" s="1587">
        <v>24</v>
      </c>
      <c r="O249" s="1714">
        <v>8</v>
      </c>
      <c r="P249" s="1340">
        <v>804000</v>
      </c>
      <c r="Q249" s="1229">
        <v>7615000</v>
      </c>
    </row>
    <row r="250" spans="1:17" ht="14.5" customHeight="1" x14ac:dyDescent="0.15">
      <c r="A250" s="1568" t="s">
        <v>388</v>
      </c>
      <c r="B250" s="1024"/>
      <c r="C250" s="1024"/>
      <c r="D250" s="1025">
        <v>0</v>
      </c>
      <c r="E250" s="1587"/>
      <c r="F250" s="1026"/>
      <c r="G250" s="1338"/>
      <c r="H250" s="1027"/>
      <c r="I250" s="1577"/>
      <c r="J250" s="1028"/>
      <c r="K250" s="1029"/>
      <c r="L250" s="1030"/>
      <c r="M250" s="1023"/>
      <c r="N250" s="1587">
        <v>0</v>
      </c>
      <c r="O250" s="1714"/>
      <c r="P250" s="1340"/>
      <c r="Q250" s="1701"/>
    </row>
    <row r="251" spans="1:17" ht="14.5" customHeight="1" x14ac:dyDescent="0.15">
      <c r="A251" s="1568" t="s">
        <v>389</v>
      </c>
      <c r="B251" s="1225">
        <v>9</v>
      </c>
      <c r="C251" s="1225">
        <v>9</v>
      </c>
      <c r="D251" s="1025">
        <v>76.5</v>
      </c>
      <c r="E251" s="1587">
        <v>8.5</v>
      </c>
      <c r="F251" s="1588" t="s">
        <v>998</v>
      </c>
      <c r="G251" s="1338">
        <v>873000</v>
      </c>
      <c r="H251" s="1027">
        <v>7615000</v>
      </c>
      <c r="I251" s="1580"/>
      <c r="J251" s="1028"/>
      <c r="K251" s="1035"/>
      <c r="L251" s="2389">
        <v>9</v>
      </c>
      <c r="M251" s="2390">
        <v>9</v>
      </c>
      <c r="N251" s="1587">
        <v>76.5</v>
      </c>
      <c r="O251" s="1714">
        <v>8.5</v>
      </c>
      <c r="P251" s="1340">
        <v>804000</v>
      </c>
      <c r="Q251" s="1229">
        <v>7615000</v>
      </c>
    </row>
    <row r="252" spans="1:17" ht="14.5" customHeight="1" x14ac:dyDescent="0.15">
      <c r="A252" s="1568" t="s">
        <v>390</v>
      </c>
      <c r="B252" s="1024"/>
      <c r="C252" s="1024"/>
      <c r="D252" s="1025">
        <v>0</v>
      </c>
      <c r="E252" s="1587"/>
      <c r="F252" s="1588"/>
      <c r="G252" s="1338"/>
      <c r="H252" s="1027"/>
      <c r="I252" s="1580"/>
      <c r="J252" s="1028"/>
      <c r="K252" s="1035"/>
      <c r="L252" s="1030"/>
      <c r="M252" s="1023"/>
      <c r="N252" s="1587">
        <v>0</v>
      </c>
      <c r="O252" s="1714"/>
      <c r="P252" s="1340"/>
      <c r="Q252" s="1701"/>
    </row>
    <row r="253" spans="1:17" ht="14.5" customHeight="1" x14ac:dyDescent="0.15">
      <c r="A253" s="1568" t="s">
        <v>391</v>
      </c>
      <c r="B253" s="1036"/>
      <c r="C253" s="1036"/>
      <c r="D253" s="1025">
        <v>0</v>
      </c>
      <c r="E253" s="475"/>
      <c r="F253" s="1026"/>
      <c r="G253" s="1033"/>
      <c r="H253" s="1033"/>
      <c r="I253" s="1580"/>
      <c r="J253" s="1034"/>
      <c r="K253" s="1035"/>
      <c r="L253" s="1030"/>
      <c r="M253" s="1023"/>
      <c r="N253" s="1587">
        <v>0</v>
      </c>
      <c r="O253" s="1714"/>
      <c r="P253" s="1340"/>
      <c r="Q253" s="1701"/>
    </row>
    <row r="254" spans="1:17" ht="14.5" customHeight="1" x14ac:dyDescent="0.15">
      <c r="A254" s="1568" t="s">
        <v>392</v>
      </c>
      <c r="B254" s="1036"/>
      <c r="C254" s="1036"/>
      <c r="D254" s="1025">
        <v>0</v>
      </c>
      <c r="E254" s="475"/>
      <c r="F254" s="1026"/>
      <c r="G254" s="1033"/>
      <c r="H254" s="1033"/>
      <c r="I254" s="1580"/>
      <c r="J254" s="1034"/>
      <c r="K254" s="1035"/>
      <c r="L254" s="1030"/>
      <c r="M254" s="1023"/>
      <c r="N254" s="1587">
        <v>0</v>
      </c>
      <c r="O254" s="1714"/>
      <c r="P254" s="1340"/>
      <c r="Q254" s="1701"/>
    </row>
    <row r="255" spans="1:17" ht="14.5" customHeight="1" x14ac:dyDescent="0.15">
      <c r="A255" s="1568" t="s">
        <v>393</v>
      </c>
      <c r="B255" s="1036"/>
      <c r="C255" s="1036"/>
      <c r="D255" s="1025">
        <v>0</v>
      </c>
      <c r="E255" s="475"/>
      <c r="F255" s="1026"/>
      <c r="G255" s="1033"/>
      <c r="H255" s="1033"/>
      <c r="I255" s="1034"/>
      <c r="J255" s="1034"/>
      <c r="K255" s="1035"/>
      <c r="L255" s="1030"/>
      <c r="M255" s="1023"/>
      <c r="N255" s="1587">
        <v>0</v>
      </c>
      <c r="O255" s="1714"/>
      <c r="P255" s="1340"/>
      <c r="Q255" s="1701"/>
    </row>
    <row r="256" spans="1:17" ht="14.5" customHeight="1" x14ac:dyDescent="0.15">
      <c r="A256" s="1051" t="s">
        <v>394</v>
      </c>
      <c r="B256" s="1070">
        <v>14.5</v>
      </c>
      <c r="C256" s="1070">
        <v>14.5</v>
      </c>
      <c r="D256" s="1070">
        <v>87</v>
      </c>
      <c r="E256" s="1703">
        <v>6</v>
      </c>
      <c r="F256" s="1071"/>
      <c r="G256" s="1072"/>
      <c r="H256" s="1072"/>
      <c r="I256" s="1073"/>
      <c r="J256" s="1073"/>
      <c r="K256" s="1014"/>
      <c r="L256" s="1059">
        <v>13.4</v>
      </c>
      <c r="M256" s="1052">
        <v>13.4</v>
      </c>
      <c r="N256" s="1070">
        <v>107.2</v>
      </c>
      <c r="O256" s="1703">
        <v>8</v>
      </c>
      <c r="P256" s="1699"/>
      <c r="Q256" s="1700"/>
    </row>
    <row r="257" spans="1:17" ht="14.5" customHeight="1" x14ac:dyDescent="0.15">
      <c r="A257" s="1022" t="s">
        <v>395</v>
      </c>
      <c r="B257" s="1036">
        <v>8</v>
      </c>
      <c r="C257" s="1036">
        <v>8</v>
      </c>
      <c r="D257" s="1025">
        <v>48</v>
      </c>
      <c r="E257" s="2160">
        <v>6</v>
      </c>
      <c r="F257" s="1588" t="s">
        <v>998</v>
      </c>
      <c r="G257" s="1338">
        <v>873000</v>
      </c>
      <c r="H257" s="1027">
        <v>7615000</v>
      </c>
      <c r="I257" s="1034"/>
      <c r="J257" s="1034"/>
      <c r="K257" s="1035"/>
      <c r="L257" s="1030">
        <v>10</v>
      </c>
      <c r="M257" s="1023">
        <v>10</v>
      </c>
      <c r="N257" s="1587">
        <v>80</v>
      </c>
      <c r="O257" s="1714">
        <v>8</v>
      </c>
      <c r="P257" s="1340">
        <v>804000</v>
      </c>
      <c r="Q257" s="1229">
        <v>7615000</v>
      </c>
    </row>
    <row r="258" spans="1:17" ht="14.5" customHeight="1" x14ac:dyDescent="0.15">
      <c r="A258" s="1022" t="s">
        <v>396</v>
      </c>
      <c r="B258" s="1036"/>
      <c r="C258" s="1036"/>
      <c r="D258" s="1025">
        <v>0</v>
      </c>
      <c r="E258" s="2160"/>
      <c r="F258" s="1026"/>
      <c r="G258" s="1033"/>
      <c r="H258" s="1033"/>
      <c r="I258" s="1034"/>
      <c r="J258" s="1034"/>
      <c r="K258" s="1035"/>
      <c r="L258" s="1030"/>
      <c r="M258" s="1023"/>
      <c r="N258" s="1587">
        <v>0</v>
      </c>
      <c r="O258" s="1714"/>
      <c r="P258" s="1340"/>
      <c r="Q258" s="1701"/>
    </row>
    <row r="259" spans="1:17" ht="14.5" customHeight="1" x14ac:dyDescent="0.15">
      <c r="A259" s="1022" t="s">
        <v>397</v>
      </c>
      <c r="B259" s="1036"/>
      <c r="C259" s="1036"/>
      <c r="D259" s="1025">
        <v>0</v>
      </c>
      <c r="E259" s="2160"/>
      <c r="F259" s="1026"/>
      <c r="G259" s="1033"/>
      <c r="H259" s="1033"/>
      <c r="I259" s="1034"/>
      <c r="J259" s="1034"/>
      <c r="K259" s="1035"/>
      <c r="L259" s="1030"/>
      <c r="M259" s="1023"/>
      <c r="N259" s="1587">
        <v>0</v>
      </c>
      <c r="O259" s="1714"/>
      <c r="P259" s="1340"/>
      <c r="Q259" s="1701"/>
    </row>
    <row r="260" spans="1:17" ht="14.5" customHeight="1" x14ac:dyDescent="0.15">
      <c r="A260" s="1022" t="s">
        <v>398</v>
      </c>
      <c r="B260" s="1036">
        <v>6.5</v>
      </c>
      <c r="C260" s="1036">
        <v>6.5</v>
      </c>
      <c r="D260" s="1025">
        <v>39</v>
      </c>
      <c r="E260" s="2160">
        <v>6</v>
      </c>
      <c r="F260" s="1588" t="s">
        <v>998</v>
      </c>
      <c r="G260" s="1338">
        <v>873000</v>
      </c>
      <c r="H260" s="1027">
        <v>7615000</v>
      </c>
      <c r="I260" s="1034"/>
      <c r="J260" s="1034"/>
      <c r="K260" s="1035"/>
      <c r="L260" s="2389">
        <v>3.4</v>
      </c>
      <c r="M260" s="2390">
        <v>3.4</v>
      </c>
      <c r="N260" s="1587">
        <v>27.2</v>
      </c>
      <c r="O260" s="1714">
        <v>8</v>
      </c>
      <c r="P260" s="1340">
        <v>804000</v>
      </c>
      <c r="Q260" s="1229">
        <v>7615000</v>
      </c>
    </row>
    <row r="261" spans="1:17" ht="14.5" customHeight="1" x14ac:dyDescent="0.15">
      <c r="A261" s="1022" t="s">
        <v>399</v>
      </c>
      <c r="B261" s="1036"/>
      <c r="C261" s="1036"/>
      <c r="D261" s="1025">
        <v>0</v>
      </c>
      <c r="E261" s="2160"/>
      <c r="F261" s="1026"/>
      <c r="G261" s="1033"/>
      <c r="H261" s="1033"/>
      <c r="I261" s="1034"/>
      <c r="J261" s="1034"/>
      <c r="K261" s="1035"/>
      <c r="L261" s="1030"/>
      <c r="M261" s="1023"/>
      <c r="N261" s="1587">
        <v>0</v>
      </c>
      <c r="O261" s="1714"/>
      <c r="P261" s="1340"/>
      <c r="Q261" s="1701"/>
    </row>
    <row r="262" spans="1:17" ht="14.5" customHeight="1" x14ac:dyDescent="0.15">
      <c r="A262" s="1022" t="s">
        <v>400</v>
      </c>
      <c r="B262" s="1036"/>
      <c r="C262" s="1036"/>
      <c r="D262" s="1025">
        <v>0</v>
      </c>
      <c r="E262" s="2160"/>
      <c r="F262" s="1588"/>
      <c r="G262" s="1338"/>
      <c r="H262" s="1027"/>
      <c r="I262" s="1034"/>
      <c r="J262" s="1034"/>
      <c r="K262" s="1035"/>
      <c r="L262" s="1030"/>
      <c r="M262" s="1023"/>
      <c r="N262" s="1587">
        <v>0</v>
      </c>
      <c r="O262" s="1714"/>
      <c r="P262" s="1340"/>
      <c r="Q262" s="1229"/>
    </row>
    <row r="263" spans="1:17" ht="14.5" customHeight="1" x14ac:dyDescent="0.15">
      <c r="A263" s="1022" t="s">
        <v>401</v>
      </c>
      <c r="B263" s="1036"/>
      <c r="C263" s="1036"/>
      <c r="D263" s="1025">
        <v>0</v>
      </c>
      <c r="E263" s="475"/>
      <c r="F263" s="1026"/>
      <c r="G263" s="1033"/>
      <c r="H263" s="1033"/>
      <c r="I263" s="1034"/>
      <c r="J263" s="1034"/>
      <c r="K263" s="1035"/>
      <c r="L263" s="1030"/>
      <c r="M263" s="1023"/>
      <c r="N263" s="1587">
        <v>0</v>
      </c>
      <c r="O263" s="1714"/>
      <c r="P263" s="1340"/>
      <c r="Q263" s="1701"/>
    </row>
    <row r="264" spans="1:17" ht="14.5" customHeight="1" x14ac:dyDescent="0.15">
      <c r="A264" s="1022" t="s">
        <v>402</v>
      </c>
      <c r="B264" s="1036"/>
      <c r="C264" s="1036"/>
      <c r="D264" s="1025">
        <v>0</v>
      </c>
      <c r="E264" s="475"/>
      <c r="F264" s="1026"/>
      <c r="G264" s="1033"/>
      <c r="H264" s="1033"/>
      <c r="I264" s="1034"/>
      <c r="J264" s="1034"/>
      <c r="K264" s="1035"/>
      <c r="L264" s="1030"/>
      <c r="M264" s="1023"/>
      <c r="N264" s="1587">
        <v>0</v>
      </c>
      <c r="O264" s="1714"/>
      <c r="P264" s="1340"/>
      <c r="Q264" s="1701"/>
    </row>
    <row r="265" spans="1:17" ht="14.5" customHeight="1" x14ac:dyDescent="0.15">
      <c r="A265" s="1021" t="s">
        <v>403</v>
      </c>
      <c r="B265" s="1038"/>
      <c r="C265" s="1038"/>
      <c r="D265" s="1025">
        <v>0</v>
      </c>
      <c r="E265" s="1039"/>
      <c r="F265" s="1040"/>
      <c r="G265" s="1038"/>
      <c r="H265" s="1038"/>
      <c r="I265" s="1041"/>
      <c r="J265" s="1041"/>
      <c r="K265" s="1042"/>
      <c r="L265" s="2392"/>
      <c r="M265" s="2391"/>
      <c r="N265" s="1712">
        <v>0</v>
      </c>
      <c r="O265" s="1715"/>
      <c r="P265" s="1716"/>
      <c r="Q265" s="1717"/>
    </row>
    <row r="266" spans="1:17" ht="14.5" customHeight="1" thickBot="1" x14ac:dyDescent="0.2">
      <c r="A266" s="1074" t="s">
        <v>404</v>
      </c>
      <c r="B266" s="1075">
        <v>55.5</v>
      </c>
      <c r="C266" s="1075">
        <v>55.5</v>
      </c>
      <c r="D266" s="1075">
        <v>443.5</v>
      </c>
      <c r="E266" s="1570">
        <v>7.9909909909909906</v>
      </c>
      <c r="F266" s="1077" t="s">
        <v>998</v>
      </c>
      <c r="G266" s="1158">
        <v>873000</v>
      </c>
      <c r="H266" s="1158">
        <v>7615000.0000000009</v>
      </c>
      <c r="I266" s="1076"/>
      <c r="J266" s="1076" t="s">
        <v>995</v>
      </c>
      <c r="K266" s="1079"/>
      <c r="L266" s="1075">
        <v>52.4</v>
      </c>
      <c r="M266" s="1075">
        <v>52.4</v>
      </c>
      <c r="N266" s="1075">
        <v>441.7</v>
      </c>
      <c r="O266" s="1155">
        <v>8.4293893129770989</v>
      </c>
      <c r="P266" s="1698">
        <v>804000.00000000012</v>
      </c>
      <c r="Q266" s="1702">
        <v>7615000</v>
      </c>
    </row>
    <row r="267" spans="1:17" x14ac:dyDescent="0.15">
      <c r="A267" s="15" t="s">
        <v>1913</v>
      </c>
      <c r="B267" s="16"/>
      <c r="C267" s="16"/>
      <c r="D267" s="16"/>
      <c r="E267" s="17"/>
      <c r="F267" s="18"/>
      <c r="G267" s="19"/>
      <c r="H267" s="16"/>
      <c r="I267" s="17"/>
      <c r="J267" s="26"/>
      <c r="K267" s="26"/>
      <c r="L267" s="25"/>
      <c r="M267" s="25"/>
      <c r="N267" s="25"/>
      <c r="O267" s="26"/>
      <c r="P267" s="26"/>
      <c r="Q267" s="25"/>
    </row>
    <row r="268" spans="1:17" x14ac:dyDescent="0.15">
      <c r="A268" s="13"/>
      <c r="B268" s="16"/>
      <c r="C268" s="16"/>
      <c r="D268" s="16"/>
      <c r="E268" s="17"/>
      <c r="F268" s="18"/>
      <c r="G268" s="19"/>
      <c r="H268" s="16"/>
      <c r="I268" s="17"/>
      <c r="J268" s="1"/>
      <c r="K268" s="1"/>
      <c r="O268" s="1"/>
      <c r="P268" s="1"/>
    </row>
    <row r="269" spans="1:17" x14ac:dyDescent="0.15">
      <c r="A269" s="13"/>
      <c r="B269" s="16"/>
      <c r="C269" s="16"/>
      <c r="D269" s="16"/>
      <c r="E269" s="17"/>
      <c r="F269" s="18"/>
      <c r="G269" s="19"/>
      <c r="H269" s="16"/>
      <c r="I269" s="17"/>
      <c r="J269" s="1"/>
      <c r="K269" s="1"/>
      <c r="O269" s="1"/>
      <c r="P269" s="1"/>
    </row>
    <row r="270" spans="1:17" x14ac:dyDescent="0.15">
      <c r="A270" s="13"/>
      <c r="B270" s="16"/>
      <c r="C270" s="16"/>
      <c r="D270" s="16"/>
      <c r="E270" s="17"/>
      <c r="F270" s="18"/>
      <c r="G270" s="19"/>
      <c r="H270" s="16"/>
      <c r="I270" s="17"/>
      <c r="J270" s="1"/>
      <c r="K270" s="1"/>
      <c r="O270" s="1"/>
      <c r="P270" s="1"/>
    </row>
    <row r="271" spans="1:17" ht="15.75" customHeight="1" x14ac:dyDescent="0.2">
      <c r="A271" s="2507" t="s">
        <v>1910</v>
      </c>
      <c r="B271" s="2507"/>
      <c r="C271" s="2507"/>
      <c r="D271" s="2507"/>
      <c r="E271" s="2507"/>
      <c r="F271" s="2507"/>
      <c r="G271" s="2507"/>
      <c r="H271" s="2507"/>
      <c r="I271" s="2507"/>
      <c r="J271" s="2507"/>
      <c r="K271" s="2507"/>
      <c r="L271" s="2507"/>
      <c r="M271" s="2507"/>
      <c r="N271" s="2507"/>
      <c r="O271" s="2507"/>
      <c r="P271" s="2507"/>
      <c r="Q271" s="2507"/>
    </row>
    <row r="272" spans="1:17" x14ac:dyDescent="0.15">
      <c r="A272" s="3"/>
      <c r="B272" s="20"/>
      <c r="C272" s="20"/>
      <c r="D272" s="20"/>
      <c r="E272" s="21"/>
      <c r="F272" s="22"/>
      <c r="G272" s="20"/>
      <c r="H272" s="20"/>
      <c r="I272" s="21"/>
      <c r="J272" s="21"/>
      <c r="K272" s="21"/>
      <c r="L272" s="20"/>
      <c r="M272" s="20"/>
      <c r="N272" s="20"/>
      <c r="O272" s="21"/>
      <c r="P272" s="21"/>
      <c r="Q272" s="20"/>
    </row>
    <row r="273" spans="1:17" ht="14" thickBot="1" x14ac:dyDescent="0.2">
      <c r="A273" s="3" t="s">
        <v>1966</v>
      </c>
      <c r="B273" s="2309"/>
      <c r="C273" s="2309"/>
      <c r="D273" s="2309"/>
      <c r="E273" s="2310"/>
      <c r="F273" s="2311"/>
      <c r="G273" s="2309"/>
      <c r="H273" s="2309"/>
      <c r="I273" s="2310"/>
      <c r="J273" s="2310"/>
      <c r="K273" s="2310"/>
      <c r="L273" s="2309"/>
      <c r="M273" s="2309"/>
      <c r="N273" s="2309"/>
      <c r="O273" s="2310"/>
      <c r="P273" s="2310"/>
      <c r="Q273" s="2309"/>
    </row>
    <row r="274" spans="1:17" ht="14.5" customHeight="1" thickBot="1" x14ac:dyDescent="0.2">
      <c r="A274" s="2502" t="s">
        <v>334</v>
      </c>
      <c r="B274" s="2505" t="s">
        <v>1911</v>
      </c>
      <c r="C274" s="2506"/>
      <c r="D274" s="2506"/>
      <c r="E274" s="2506"/>
      <c r="F274" s="2506"/>
      <c r="G274" s="2506"/>
      <c r="H274" s="2506"/>
      <c r="I274" s="2506"/>
      <c r="J274" s="2506"/>
      <c r="K274" s="2506"/>
      <c r="L274" s="2491" t="s">
        <v>1912</v>
      </c>
      <c r="M274" s="2492"/>
      <c r="N274" s="2492"/>
      <c r="O274" s="2492"/>
      <c r="P274" s="2493"/>
      <c r="Q274" s="2494"/>
    </row>
    <row r="275" spans="1:17" ht="14.5" customHeight="1" x14ac:dyDescent="0.15">
      <c r="A275" s="2503"/>
      <c r="B275" s="2495" t="s">
        <v>335</v>
      </c>
      <c r="C275" s="2496"/>
      <c r="D275" s="1084"/>
      <c r="E275" s="1084" t="s">
        <v>924</v>
      </c>
      <c r="F275" s="1084" t="s">
        <v>336</v>
      </c>
      <c r="G275" s="1084"/>
      <c r="H275" s="1084"/>
      <c r="I275" s="2499" t="s">
        <v>337</v>
      </c>
      <c r="J275" s="2500"/>
      <c r="K275" s="2501"/>
      <c r="L275" s="2497" t="s">
        <v>335</v>
      </c>
      <c r="M275" s="2498"/>
      <c r="N275" s="1091" t="s">
        <v>338</v>
      </c>
      <c r="O275" s="1092" t="s">
        <v>339</v>
      </c>
      <c r="P275" s="1093"/>
      <c r="Q275" s="1094"/>
    </row>
    <row r="276" spans="1:17" ht="14.5" customHeight="1" x14ac:dyDescent="0.15">
      <c r="A276" s="2503"/>
      <c r="B276" s="1084" t="s">
        <v>854</v>
      </c>
      <c r="C276" s="1084" t="s">
        <v>343</v>
      </c>
      <c r="D276" s="1084" t="s">
        <v>856</v>
      </c>
      <c r="E276" s="1084" t="s">
        <v>862</v>
      </c>
      <c r="F276" s="1084" t="s">
        <v>344</v>
      </c>
      <c r="G276" s="1084" t="s">
        <v>345</v>
      </c>
      <c r="H276" s="1084" t="s">
        <v>346</v>
      </c>
      <c r="I276" s="2508" t="s">
        <v>858</v>
      </c>
      <c r="J276" s="2509"/>
      <c r="K276" s="2510"/>
      <c r="L276" s="1095" t="s">
        <v>854</v>
      </c>
      <c r="M276" s="1091" t="s">
        <v>343</v>
      </c>
      <c r="N276" s="1091" t="s">
        <v>347</v>
      </c>
      <c r="O276" s="1092"/>
      <c r="P276" s="1091" t="s">
        <v>345</v>
      </c>
      <c r="Q276" s="1094" t="s">
        <v>346</v>
      </c>
    </row>
    <row r="277" spans="1:17" ht="14.5" customHeight="1" x14ac:dyDescent="0.15">
      <c r="A277" s="2503"/>
      <c r="B277" s="1084"/>
      <c r="C277" s="1084"/>
      <c r="D277" s="1084"/>
      <c r="E277" s="1084"/>
      <c r="F277" s="1084" t="s">
        <v>349</v>
      </c>
      <c r="G277" s="1084" t="s">
        <v>351</v>
      </c>
      <c r="H277" s="1084" t="s">
        <v>349</v>
      </c>
      <c r="I277" s="1085"/>
      <c r="J277" s="1086"/>
      <c r="K277" s="1087"/>
      <c r="L277" s="1095"/>
      <c r="M277" s="1091"/>
      <c r="N277" s="1091"/>
      <c r="O277" s="1092" t="s">
        <v>353</v>
      </c>
      <c r="P277" s="1091" t="s">
        <v>351</v>
      </c>
      <c r="Q277" s="1094" t="s">
        <v>349</v>
      </c>
    </row>
    <row r="278" spans="1:17" ht="14.5" customHeight="1" x14ac:dyDescent="0.15">
      <c r="A278" s="2504"/>
      <c r="B278" s="1088" t="s">
        <v>354</v>
      </c>
      <c r="C278" s="1088" t="s">
        <v>354</v>
      </c>
      <c r="D278" s="1088" t="s">
        <v>355</v>
      </c>
      <c r="E278" s="1088" t="s">
        <v>774</v>
      </c>
      <c r="F278" s="1088"/>
      <c r="G278" s="1088" t="s">
        <v>356</v>
      </c>
      <c r="H278" s="1088" t="s">
        <v>357</v>
      </c>
      <c r="I278" s="1089" t="s">
        <v>358</v>
      </c>
      <c r="J278" s="1089" t="s">
        <v>359</v>
      </c>
      <c r="K278" s="1090" t="s">
        <v>360</v>
      </c>
      <c r="L278" s="1096" t="s">
        <v>354</v>
      </c>
      <c r="M278" s="1097" t="s">
        <v>354</v>
      </c>
      <c r="N278" s="1097" t="s">
        <v>355</v>
      </c>
      <c r="O278" s="1098"/>
      <c r="P278" s="1097" t="s">
        <v>356</v>
      </c>
      <c r="Q278" s="1099" t="s">
        <v>357</v>
      </c>
    </row>
    <row r="279" spans="1:17" ht="14.5" customHeight="1" x14ac:dyDescent="0.15">
      <c r="A279" s="1043" t="s">
        <v>363</v>
      </c>
      <c r="B279" s="1044">
        <v>3664</v>
      </c>
      <c r="C279" s="1044">
        <v>3634</v>
      </c>
      <c r="D279" s="1045">
        <v>4937.3</v>
      </c>
      <c r="E279" s="1703">
        <v>1.3586406164006606</v>
      </c>
      <c r="F279" s="1047"/>
      <c r="G279" s="1044"/>
      <c r="H279" s="1044"/>
      <c r="I279" s="1046"/>
      <c r="J279" s="1046"/>
      <c r="K279" s="1048"/>
      <c r="L279" s="1049">
        <v>3405</v>
      </c>
      <c r="M279" s="1045">
        <v>3405</v>
      </c>
      <c r="N279" s="1045">
        <v>4640.5</v>
      </c>
      <c r="O279" s="1703">
        <v>1.3628487518355359</v>
      </c>
      <c r="P279" s="1704"/>
      <c r="Q279" s="1705"/>
    </row>
    <row r="280" spans="1:17" ht="14.5" customHeight="1" x14ac:dyDescent="0.15">
      <c r="A280" s="1568" t="s">
        <v>364</v>
      </c>
      <c r="B280" s="1036">
        <v>810</v>
      </c>
      <c r="C280" s="1036">
        <v>800</v>
      </c>
      <c r="D280" s="1025">
        <v>1080</v>
      </c>
      <c r="E280" s="1609">
        <v>1.35</v>
      </c>
      <c r="F280" s="1421" t="s">
        <v>999</v>
      </c>
      <c r="G280" s="1278">
        <v>4050000</v>
      </c>
      <c r="H280" s="1036">
        <v>8437538.9072558936</v>
      </c>
      <c r="I280" s="1728"/>
      <c r="J280" s="475"/>
      <c r="K280" s="1031"/>
      <c r="L280" s="2312">
        <v>780</v>
      </c>
      <c r="M280" s="1141">
        <v>780</v>
      </c>
      <c r="N280" s="1025">
        <v>1092</v>
      </c>
      <c r="O280" s="1609">
        <v>1.4</v>
      </c>
      <c r="P280" s="1314">
        <v>3860000</v>
      </c>
      <c r="Q280" s="1276">
        <v>8437538.9072558936</v>
      </c>
    </row>
    <row r="281" spans="1:17" ht="14.5" customHeight="1" x14ac:dyDescent="0.15">
      <c r="A281" s="1568" t="s">
        <v>365</v>
      </c>
      <c r="B281" s="1036">
        <v>20</v>
      </c>
      <c r="C281" s="1036">
        <v>20</v>
      </c>
      <c r="D281" s="1025">
        <v>22</v>
      </c>
      <c r="E281" s="1609">
        <v>1.1000000000000001</v>
      </c>
      <c r="F281" s="1421" t="s">
        <v>999</v>
      </c>
      <c r="G281" s="1278">
        <v>4050000</v>
      </c>
      <c r="H281" s="1036">
        <v>8437538.9072558936</v>
      </c>
      <c r="I281" s="1728"/>
      <c r="J281" s="475"/>
      <c r="K281" s="1031"/>
      <c r="L281" s="2312">
        <v>25</v>
      </c>
      <c r="M281" s="1141">
        <v>25</v>
      </c>
      <c r="N281" s="1025">
        <v>30</v>
      </c>
      <c r="O281" s="1609">
        <v>1.2</v>
      </c>
      <c r="P281" s="1314">
        <v>3860000</v>
      </c>
      <c r="Q281" s="1276">
        <v>8437538.9072558936</v>
      </c>
    </row>
    <row r="282" spans="1:17" ht="14.5" customHeight="1" x14ac:dyDescent="0.15">
      <c r="A282" s="1568" t="s">
        <v>366</v>
      </c>
      <c r="B282" s="1036">
        <v>385</v>
      </c>
      <c r="C282" s="1036">
        <v>380</v>
      </c>
      <c r="D282" s="1025">
        <v>532</v>
      </c>
      <c r="E282" s="1609">
        <v>1.4</v>
      </c>
      <c r="F282" s="1421" t="s">
        <v>999</v>
      </c>
      <c r="G282" s="1278">
        <v>4050000</v>
      </c>
      <c r="H282" s="1036">
        <v>8437538.9072558936</v>
      </c>
      <c r="I282" s="1728"/>
      <c r="J282" s="475"/>
      <c r="K282" s="1031"/>
      <c r="L282" s="2312">
        <v>330</v>
      </c>
      <c r="M282" s="1141">
        <v>330</v>
      </c>
      <c r="N282" s="1025">
        <v>461.99999999999994</v>
      </c>
      <c r="O282" s="1609">
        <v>1.4</v>
      </c>
      <c r="P282" s="1314">
        <v>3860000</v>
      </c>
      <c r="Q282" s="1276">
        <v>8437538.9072558936</v>
      </c>
    </row>
    <row r="283" spans="1:17" ht="14.5" customHeight="1" x14ac:dyDescent="0.15">
      <c r="A283" s="1568" t="s">
        <v>367</v>
      </c>
      <c r="B283" s="1036">
        <v>12</v>
      </c>
      <c r="C283" s="1036">
        <v>10</v>
      </c>
      <c r="D283" s="1025">
        <v>13</v>
      </c>
      <c r="E283" s="1609">
        <v>1.3</v>
      </c>
      <c r="F283" s="1421" t="s">
        <v>999</v>
      </c>
      <c r="G283" s="1278">
        <v>4050000</v>
      </c>
      <c r="H283" s="1036">
        <v>8437538.9072558936</v>
      </c>
      <c r="I283" s="1728"/>
      <c r="J283" s="475"/>
      <c r="K283" s="1031"/>
      <c r="L283" s="2312">
        <v>10</v>
      </c>
      <c r="M283" s="1141">
        <v>10</v>
      </c>
      <c r="N283" s="1025">
        <v>13</v>
      </c>
      <c r="O283" s="1609">
        <v>1.3</v>
      </c>
      <c r="P283" s="1314">
        <v>3860000</v>
      </c>
      <c r="Q283" s="1276">
        <v>8437538.9072558936</v>
      </c>
    </row>
    <row r="284" spans="1:17" ht="14.5" customHeight="1" x14ac:dyDescent="0.15">
      <c r="A284" s="1568" t="s">
        <v>368</v>
      </c>
      <c r="B284" s="1036">
        <v>125</v>
      </c>
      <c r="C284" s="1036">
        <v>120</v>
      </c>
      <c r="D284" s="1025">
        <v>156</v>
      </c>
      <c r="E284" s="1609">
        <v>1.3</v>
      </c>
      <c r="F284" s="1421" t="s">
        <v>999</v>
      </c>
      <c r="G284" s="1278">
        <v>4050000</v>
      </c>
      <c r="H284" s="1036">
        <v>8437538.9072558936</v>
      </c>
      <c r="I284" s="1728"/>
      <c r="J284" s="475"/>
      <c r="K284" s="1031"/>
      <c r="L284" s="2312">
        <v>140</v>
      </c>
      <c r="M284" s="1141">
        <v>140</v>
      </c>
      <c r="N284" s="1025">
        <v>182</v>
      </c>
      <c r="O284" s="1609">
        <v>1.3</v>
      </c>
      <c r="P284" s="1314">
        <v>3860000</v>
      </c>
      <c r="Q284" s="1276">
        <v>8437538.9072558936</v>
      </c>
    </row>
    <row r="285" spans="1:17" ht="14.5" customHeight="1" x14ac:dyDescent="0.15">
      <c r="A285" s="1568" t="s">
        <v>369</v>
      </c>
      <c r="B285" s="1036">
        <v>300</v>
      </c>
      <c r="C285" s="1036">
        <v>300</v>
      </c>
      <c r="D285" s="1025">
        <v>540</v>
      </c>
      <c r="E285" s="1609">
        <v>1.8</v>
      </c>
      <c r="F285" s="1421" t="s">
        <v>999</v>
      </c>
      <c r="G285" s="1278">
        <v>4050000</v>
      </c>
      <c r="H285" s="1036">
        <v>8437538.9072558936</v>
      </c>
      <c r="I285" s="1728"/>
      <c r="J285" s="475"/>
      <c r="K285" s="1031"/>
      <c r="L285" s="2312">
        <v>200</v>
      </c>
      <c r="M285" s="1141">
        <v>200</v>
      </c>
      <c r="N285" s="1025">
        <v>340</v>
      </c>
      <c r="O285" s="1609">
        <v>1.7</v>
      </c>
      <c r="P285" s="1314">
        <v>3860000</v>
      </c>
      <c r="Q285" s="1276">
        <v>8437538.9072558936</v>
      </c>
    </row>
    <row r="286" spans="1:17" ht="14.5" customHeight="1" x14ac:dyDescent="0.15">
      <c r="A286" s="1568" t="s">
        <v>370</v>
      </c>
      <c r="B286" s="1036">
        <v>15</v>
      </c>
      <c r="C286" s="1036">
        <v>14</v>
      </c>
      <c r="D286" s="1025">
        <v>16.8</v>
      </c>
      <c r="E286" s="1609">
        <v>1.2</v>
      </c>
      <c r="F286" s="1421" t="s">
        <v>999</v>
      </c>
      <c r="G286" s="1278">
        <v>4050000</v>
      </c>
      <c r="H286" s="1036">
        <v>8437538.9072558936</v>
      </c>
      <c r="I286" s="1728"/>
      <c r="J286" s="475"/>
      <c r="K286" s="1031"/>
      <c r="L286" s="2312">
        <v>10</v>
      </c>
      <c r="M286" s="1141">
        <v>10</v>
      </c>
      <c r="N286" s="1025">
        <v>13</v>
      </c>
      <c r="O286" s="1609">
        <v>1.3</v>
      </c>
      <c r="P286" s="1314">
        <v>3860000</v>
      </c>
      <c r="Q286" s="1276">
        <v>8437538.9072558936</v>
      </c>
    </row>
    <row r="287" spans="1:17" ht="14.5" customHeight="1" x14ac:dyDescent="0.15">
      <c r="A287" s="1568" t="s">
        <v>371</v>
      </c>
      <c r="B287" s="1036">
        <v>75</v>
      </c>
      <c r="C287" s="1036">
        <v>75</v>
      </c>
      <c r="D287" s="1025">
        <v>90</v>
      </c>
      <c r="E287" s="1609">
        <v>1.2</v>
      </c>
      <c r="F287" s="1421" t="s">
        <v>999</v>
      </c>
      <c r="G287" s="1278">
        <v>4050000</v>
      </c>
      <c r="H287" s="1036">
        <v>8437538.9072558936</v>
      </c>
      <c r="I287" s="1728"/>
      <c r="J287" s="475"/>
      <c r="K287" s="1031"/>
      <c r="L287" s="2312">
        <v>100</v>
      </c>
      <c r="M287" s="1141">
        <v>100</v>
      </c>
      <c r="N287" s="1025">
        <v>130</v>
      </c>
      <c r="O287" s="1609">
        <v>1.3</v>
      </c>
      <c r="P287" s="1314">
        <v>3860000</v>
      </c>
      <c r="Q287" s="1276">
        <v>8437538.9072558936</v>
      </c>
    </row>
    <row r="288" spans="1:17" ht="14.5" customHeight="1" x14ac:dyDescent="0.15">
      <c r="A288" s="1568" t="s">
        <v>372</v>
      </c>
      <c r="B288" s="1036">
        <v>50</v>
      </c>
      <c r="C288" s="1036">
        <v>50</v>
      </c>
      <c r="D288" s="1025">
        <v>65</v>
      </c>
      <c r="E288" s="1609">
        <v>1.3</v>
      </c>
      <c r="F288" s="1421" t="s">
        <v>999</v>
      </c>
      <c r="G288" s="1278">
        <v>4050000</v>
      </c>
      <c r="H288" s="1036">
        <v>8437538.9072558936</v>
      </c>
      <c r="I288" s="1728"/>
      <c r="J288" s="475"/>
      <c r="K288" s="1031"/>
      <c r="L288" s="2312">
        <v>45</v>
      </c>
      <c r="M288" s="1141">
        <v>45</v>
      </c>
      <c r="N288" s="1025">
        <v>62.999999999999993</v>
      </c>
      <c r="O288" s="1609">
        <v>1.4</v>
      </c>
      <c r="P288" s="1314">
        <v>3860000</v>
      </c>
      <c r="Q288" s="1276">
        <v>8437538.9072558936</v>
      </c>
    </row>
    <row r="289" spans="1:17" ht="14.5" customHeight="1" x14ac:dyDescent="0.15">
      <c r="A289" s="1568" t="s">
        <v>373</v>
      </c>
      <c r="B289" s="1036">
        <v>54</v>
      </c>
      <c r="C289" s="1036">
        <v>50</v>
      </c>
      <c r="D289" s="1025">
        <v>75</v>
      </c>
      <c r="E289" s="1609">
        <v>1.5</v>
      </c>
      <c r="F289" s="1421" t="s">
        <v>999</v>
      </c>
      <c r="G289" s="1278">
        <v>4050000</v>
      </c>
      <c r="H289" s="1036">
        <v>8437538.9072558936</v>
      </c>
      <c r="I289" s="1728"/>
      <c r="J289" s="475"/>
      <c r="K289" s="1031"/>
      <c r="L289" s="2312">
        <v>65</v>
      </c>
      <c r="M289" s="1141">
        <v>65</v>
      </c>
      <c r="N289" s="1025">
        <v>97.5</v>
      </c>
      <c r="O289" s="1609">
        <v>1.5</v>
      </c>
      <c r="P289" s="1314">
        <v>3860000</v>
      </c>
      <c r="Q289" s="1276">
        <v>8437538.9072558936</v>
      </c>
    </row>
    <row r="290" spans="1:17" ht="14.5" customHeight="1" x14ac:dyDescent="0.15">
      <c r="A290" s="1568" t="s">
        <v>374</v>
      </c>
      <c r="B290" s="1036">
        <v>1650</v>
      </c>
      <c r="C290" s="1036">
        <v>1650</v>
      </c>
      <c r="D290" s="1025">
        <v>2145</v>
      </c>
      <c r="E290" s="1609">
        <v>1.3</v>
      </c>
      <c r="F290" s="1421" t="s">
        <v>999</v>
      </c>
      <c r="G290" s="1278">
        <v>4050000</v>
      </c>
      <c r="H290" s="1036">
        <v>8437538.9072558936</v>
      </c>
      <c r="I290" s="1728"/>
      <c r="J290" s="475"/>
      <c r="K290" s="1031"/>
      <c r="L290" s="2312">
        <v>1560</v>
      </c>
      <c r="M290" s="1141">
        <v>1560</v>
      </c>
      <c r="N290" s="1025">
        <v>2028</v>
      </c>
      <c r="O290" s="1609">
        <v>1.3</v>
      </c>
      <c r="P290" s="1314">
        <v>3860000</v>
      </c>
      <c r="Q290" s="1276">
        <v>8437538.9072558936</v>
      </c>
    </row>
    <row r="291" spans="1:17" ht="14.5" customHeight="1" x14ac:dyDescent="0.15">
      <c r="A291" s="1568" t="s">
        <v>375</v>
      </c>
      <c r="B291" s="1036">
        <v>120</v>
      </c>
      <c r="C291" s="1036">
        <v>120</v>
      </c>
      <c r="D291" s="1025">
        <v>144</v>
      </c>
      <c r="E291" s="1609">
        <v>1.2</v>
      </c>
      <c r="F291" s="1421" t="s">
        <v>999</v>
      </c>
      <c r="G291" s="1278">
        <v>4050000</v>
      </c>
      <c r="H291" s="1036">
        <v>8437538.9072558936</v>
      </c>
      <c r="I291" s="1728"/>
      <c r="J291" s="475"/>
      <c r="K291" s="1031"/>
      <c r="L291" s="2312">
        <v>100</v>
      </c>
      <c r="M291" s="1141">
        <v>100</v>
      </c>
      <c r="N291" s="1025">
        <v>130</v>
      </c>
      <c r="O291" s="1609">
        <v>1.3</v>
      </c>
      <c r="P291" s="1314">
        <v>3860000</v>
      </c>
      <c r="Q291" s="1276">
        <v>8437538.9072558936</v>
      </c>
    </row>
    <row r="292" spans="1:17" ht="14.5" customHeight="1" x14ac:dyDescent="0.15">
      <c r="A292" s="1568" t="s">
        <v>376</v>
      </c>
      <c r="B292" s="1036">
        <v>48</v>
      </c>
      <c r="C292" s="1036">
        <v>45</v>
      </c>
      <c r="D292" s="1025">
        <v>58.5</v>
      </c>
      <c r="E292" s="1609">
        <v>1.3</v>
      </c>
      <c r="F292" s="1421" t="s">
        <v>999</v>
      </c>
      <c r="G292" s="1278">
        <v>4050000</v>
      </c>
      <c r="H292" s="1036">
        <v>8437538.9072558936</v>
      </c>
      <c r="I292" s="1728"/>
      <c r="J292" s="475"/>
      <c r="K292" s="1031"/>
      <c r="L292" s="2312">
        <v>40</v>
      </c>
      <c r="M292" s="1141">
        <v>40</v>
      </c>
      <c r="N292" s="1025">
        <v>60</v>
      </c>
      <c r="O292" s="1609">
        <v>1.5</v>
      </c>
      <c r="P292" s="1314">
        <v>3860000</v>
      </c>
      <c r="Q292" s="1276">
        <v>8437538.9072558936</v>
      </c>
    </row>
    <row r="293" spans="1:17" ht="14.5" customHeight="1" x14ac:dyDescent="0.15">
      <c r="A293" s="1568" t="s">
        <v>377</v>
      </c>
      <c r="B293" s="472"/>
      <c r="C293" s="472"/>
      <c r="D293" s="1025">
        <v>0</v>
      </c>
      <c r="E293" s="1609"/>
      <c r="F293" s="1026"/>
      <c r="G293" s="1278"/>
      <c r="H293" s="1036"/>
      <c r="I293" s="1728"/>
      <c r="J293" s="475"/>
      <c r="K293" s="1031"/>
      <c r="L293" s="2312"/>
      <c r="M293" s="1141"/>
      <c r="N293" s="1025">
        <v>0</v>
      </c>
      <c r="O293" s="1609"/>
      <c r="P293" s="1314"/>
      <c r="Q293" s="1315"/>
    </row>
    <row r="294" spans="1:17" ht="14.5" customHeight="1" x14ac:dyDescent="0.15">
      <c r="A294" s="1568" t="s">
        <v>378</v>
      </c>
      <c r="B294" s="472"/>
      <c r="C294" s="472"/>
      <c r="D294" s="1025">
        <v>0</v>
      </c>
      <c r="E294" s="1609"/>
      <c r="F294" s="1421"/>
      <c r="G294" s="1278"/>
      <c r="H294" s="1036"/>
      <c r="I294" s="1728"/>
      <c r="J294" s="475"/>
      <c r="K294" s="1031"/>
      <c r="L294" s="2312"/>
      <c r="M294" s="1141"/>
      <c r="N294" s="1025">
        <v>0</v>
      </c>
      <c r="O294" s="1609"/>
      <c r="P294" s="1314"/>
      <c r="Q294" s="1276"/>
    </row>
    <row r="295" spans="1:17" ht="14.5" customHeight="1" x14ac:dyDescent="0.15">
      <c r="A295" s="1572" t="s">
        <v>379</v>
      </c>
      <c r="B295" s="1596">
        <v>1657</v>
      </c>
      <c r="C295" s="2313">
        <v>1625</v>
      </c>
      <c r="D295" s="2314">
        <v>2125</v>
      </c>
      <c r="E295" s="1703">
        <v>1.3076923076923077</v>
      </c>
      <c r="F295" s="1055"/>
      <c r="G295" s="2315"/>
      <c r="H295" s="2316"/>
      <c r="I295" s="2317"/>
      <c r="J295" s="1054"/>
      <c r="K295" s="1060"/>
      <c r="L295" s="2318">
        <v>1667</v>
      </c>
      <c r="M295" s="2313">
        <v>1667</v>
      </c>
      <c r="N295" s="2313">
        <v>2176</v>
      </c>
      <c r="O295" s="1703">
        <v>1.3053389322135573</v>
      </c>
      <c r="P295" s="1699"/>
      <c r="Q295" s="1700"/>
    </row>
    <row r="296" spans="1:17" ht="14.5" customHeight="1" x14ac:dyDescent="0.15">
      <c r="A296" s="1568" t="s">
        <v>380</v>
      </c>
      <c r="B296" s="1036">
        <v>1530</v>
      </c>
      <c r="C296" s="1036">
        <v>1500</v>
      </c>
      <c r="D296" s="1025">
        <v>1950</v>
      </c>
      <c r="E296" s="1609">
        <v>1.3</v>
      </c>
      <c r="F296" s="1421" t="s">
        <v>999</v>
      </c>
      <c r="G296" s="1278">
        <v>4050000</v>
      </c>
      <c r="H296" s="1036">
        <v>8437538.9072558936</v>
      </c>
      <c r="I296" s="1728"/>
      <c r="J296" s="475"/>
      <c r="K296" s="1031"/>
      <c r="L296" s="2312">
        <v>1500</v>
      </c>
      <c r="M296" s="1141">
        <v>1500</v>
      </c>
      <c r="N296" s="1025">
        <v>1950</v>
      </c>
      <c r="O296" s="1609">
        <v>1.3</v>
      </c>
      <c r="P296" s="1314">
        <v>3860000</v>
      </c>
      <c r="Q296" s="1276">
        <v>8437538.9072558936</v>
      </c>
    </row>
    <row r="297" spans="1:17" ht="14.5" customHeight="1" x14ac:dyDescent="0.15">
      <c r="A297" s="1568" t="s">
        <v>381</v>
      </c>
      <c r="B297" s="1036">
        <v>65</v>
      </c>
      <c r="C297" s="1036">
        <v>65</v>
      </c>
      <c r="D297" s="1025">
        <v>84.5</v>
      </c>
      <c r="E297" s="1609">
        <v>1.3</v>
      </c>
      <c r="F297" s="1421" t="s">
        <v>999</v>
      </c>
      <c r="G297" s="1278">
        <v>4050000</v>
      </c>
      <c r="H297" s="1036">
        <v>8437538.9072558936</v>
      </c>
      <c r="I297" s="1728"/>
      <c r="J297" s="475"/>
      <c r="K297" s="1031"/>
      <c r="L297" s="2312">
        <v>100</v>
      </c>
      <c r="M297" s="1141">
        <v>100</v>
      </c>
      <c r="N297" s="1025">
        <v>130</v>
      </c>
      <c r="O297" s="1609">
        <v>1.3</v>
      </c>
      <c r="P297" s="1314">
        <v>3860000</v>
      </c>
      <c r="Q297" s="1276">
        <v>8437538.9072558936</v>
      </c>
    </row>
    <row r="298" spans="1:17" ht="14.5" customHeight="1" x14ac:dyDescent="0.15">
      <c r="A298" s="1568" t="s">
        <v>382</v>
      </c>
      <c r="B298" s="1036">
        <v>17</v>
      </c>
      <c r="C298" s="1036">
        <v>15</v>
      </c>
      <c r="D298" s="1025">
        <v>21</v>
      </c>
      <c r="E298" s="1609">
        <v>1.4</v>
      </c>
      <c r="F298" s="1421" t="s">
        <v>999</v>
      </c>
      <c r="G298" s="1278">
        <v>4050000</v>
      </c>
      <c r="H298" s="1036">
        <v>8437538.9072558936</v>
      </c>
      <c r="I298" s="1728"/>
      <c r="J298" s="475"/>
      <c r="K298" s="1031"/>
      <c r="L298" s="2312">
        <v>15</v>
      </c>
      <c r="M298" s="1141">
        <v>15</v>
      </c>
      <c r="N298" s="1025">
        <v>21</v>
      </c>
      <c r="O298" s="1609">
        <v>1.4</v>
      </c>
      <c r="P298" s="1314">
        <v>3860000</v>
      </c>
      <c r="Q298" s="1276">
        <v>8437538.9072558936</v>
      </c>
    </row>
    <row r="299" spans="1:17" ht="14.5" customHeight="1" x14ac:dyDescent="0.15">
      <c r="A299" s="1568" t="s">
        <v>383</v>
      </c>
      <c r="B299" s="1036">
        <v>20</v>
      </c>
      <c r="C299" s="1036">
        <v>20</v>
      </c>
      <c r="D299" s="1025">
        <v>32</v>
      </c>
      <c r="E299" s="1609">
        <v>1.6</v>
      </c>
      <c r="F299" s="1421" t="s">
        <v>999</v>
      </c>
      <c r="G299" s="1278">
        <v>4050000</v>
      </c>
      <c r="H299" s="1036">
        <v>8437538.9072558936</v>
      </c>
      <c r="I299" s="1728"/>
      <c r="J299" s="475"/>
      <c r="K299" s="1031"/>
      <c r="L299" s="2312">
        <v>22</v>
      </c>
      <c r="M299" s="1141">
        <v>22</v>
      </c>
      <c r="N299" s="1025">
        <v>33</v>
      </c>
      <c r="O299" s="1609">
        <v>1.5</v>
      </c>
      <c r="P299" s="1314">
        <v>3860000</v>
      </c>
      <c r="Q299" s="1276">
        <v>8437538.9072558936</v>
      </c>
    </row>
    <row r="300" spans="1:17" ht="14.5" customHeight="1" x14ac:dyDescent="0.15">
      <c r="A300" s="1568" t="s">
        <v>384</v>
      </c>
      <c r="B300" s="1025">
        <v>25</v>
      </c>
      <c r="C300" s="1025">
        <v>25</v>
      </c>
      <c r="D300" s="1025">
        <v>37.5</v>
      </c>
      <c r="E300" s="1609">
        <v>1.5</v>
      </c>
      <c r="F300" s="1421" t="s">
        <v>999</v>
      </c>
      <c r="G300" s="1278">
        <v>4050000</v>
      </c>
      <c r="H300" s="1036">
        <v>8437538.9072558936</v>
      </c>
      <c r="I300" s="1728"/>
      <c r="J300" s="475"/>
      <c r="K300" s="1031"/>
      <c r="L300" s="2312">
        <v>30</v>
      </c>
      <c r="M300" s="1141">
        <v>30</v>
      </c>
      <c r="N300" s="1025">
        <v>42</v>
      </c>
      <c r="O300" s="1609">
        <v>1.4</v>
      </c>
      <c r="P300" s="1314">
        <v>3860000</v>
      </c>
      <c r="Q300" s="1276">
        <v>8437538.9072558936</v>
      </c>
    </row>
    <row r="301" spans="1:17" ht="14.5" customHeight="1" x14ac:dyDescent="0.15">
      <c r="A301" s="1572" t="s">
        <v>385</v>
      </c>
      <c r="B301" s="2319">
        <v>1282</v>
      </c>
      <c r="C301" s="2320">
        <v>1220</v>
      </c>
      <c r="D301" s="2320">
        <v>1969</v>
      </c>
      <c r="E301" s="1703">
        <v>1.6139344262295081</v>
      </c>
      <c r="F301" s="1055"/>
      <c r="G301" s="2321"/>
      <c r="H301" s="1151"/>
      <c r="I301" s="2322"/>
      <c r="J301" s="1063"/>
      <c r="K301" s="1068"/>
      <c r="L301" s="2318">
        <v>911</v>
      </c>
      <c r="M301" s="2313">
        <v>884</v>
      </c>
      <c r="N301" s="2313">
        <v>1527.8</v>
      </c>
      <c r="O301" s="1703">
        <v>1.7282805429864252</v>
      </c>
      <c r="P301" s="1699"/>
      <c r="Q301" s="1700"/>
    </row>
    <row r="302" spans="1:17" ht="14.5" customHeight="1" x14ac:dyDescent="0.15">
      <c r="A302" s="1568" t="s">
        <v>386</v>
      </c>
      <c r="B302" s="1036">
        <v>720</v>
      </c>
      <c r="C302" s="1036">
        <v>700</v>
      </c>
      <c r="D302" s="1025">
        <v>1120</v>
      </c>
      <c r="E302" s="1609">
        <v>1.6</v>
      </c>
      <c r="F302" s="1421" t="s">
        <v>999</v>
      </c>
      <c r="G302" s="1278">
        <v>4050000</v>
      </c>
      <c r="H302" s="1036">
        <v>8437538.9072558936</v>
      </c>
      <c r="I302" s="1728"/>
      <c r="J302" s="475"/>
      <c r="K302" s="1031"/>
      <c r="L302" s="2312">
        <v>540</v>
      </c>
      <c r="M302" s="1141">
        <v>520</v>
      </c>
      <c r="N302" s="1025">
        <v>884</v>
      </c>
      <c r="O302" s="1609">
        <v>1.7</v>
      </c>
      <c r="P302" s="1314">
        <v>3860000</v>
      </c>
      <c r="Q302" s="1276">
        <v>8437538.9072558936</v>
      </c>
    </row>
    <row r="303" spans="1:17" ht="14.5" customHeight="1" x14ac:dyDescent="0.15">
      <c r="A303" s="1568" t="s">
        <v>387</v>
      </c>
      <c r="B303" s="1036">
        <v>18</v>
      </c>
      <c r="C303" s="1036">
        <v>18</v>
      </c>
      <c r="D303" s="1025">
        <v>23.400000000000002</v>
      </c>
      <c r="E303" s="1609">
        <v>1.3</v>
      </c>
      <c r="F303" s="1421" t="s">
        <v>999</v>
      </c>
      <c r="G303" s="1278">
        <v>4050000</v>
      </c>
      <c r="H303" s="1036">
        <v>8437538.9072558936</v>
      </c>
      <c r="I303" s="1728"/>
      <c r="J303" s="475"/>
      <c r="K303" s="1031"/>
      <c r="L303" s="2312">
        <v>10</v>
      </c>
      <c r="M303" s="1141">
        <v>10</v>
      </c>
      <c r="N303" s="1025">
        <v>13</v>
      </c>
      <c r="O303" s="1609">
        <v>1.3</v>
      </c>
      <c r="P303" s="1314">
        <v>3860000</v>
      </c>
      <c r="Q303" s="1276">
        <v>8437538.9072558936</v>
      </c>
    </row>
    <row r="304" spans="1:17" ht="14.5" customHeight="1" x14ac:dyDescent="0.15">
      <c r="A304" s="1568" t="s">
        <v>388</v>
      </c>
      <c r="B304" s="1036"/>
      <c r="C304" s="1036"/>
      <c r="D304" s="1025">
        <v>0</v>
      </c>
      <c r="E304" s="1609"/>
      <c r="F304" s="1421"/>
      <c r="G304" s="1278"/>
      <c r="H304" s="1036"/>
      <c r="I304" s="1728"/>
      <c r="J304" s="475"/>
      <c r="K304" s="1031"/>
      <c r="L304" s="2312"/>
      <c r="M304" s="1141"/>
      <c r="N304" s="1025">
        <v>0</v>
      </c>
      <c r="O304" s="1609"/>
      <c r="P304" s="1314"/>
      <c r="Q304" s="1315"/>
    </row>
    <row r="305" spans="1:17" ht="14.5" customHeight="1" x14ac:dyDescent="0.15">
      <c r="A305" s="1568" t="s">
        <v>389</v>
      </c>
      <c r="B305" s="1036">
        <v>280</v>
      </c>
      <c r="C305" s="1036">
        <v>250</v>
      </c>
      <c r="D305" s="1025">
        <v>400</v>
      </c>
      <c r="E305" s="1609">
        <v>1.6</v>
      </c>
      <c r="F305" s="1421" t="s">
        <v>999</v>
      </c>
      <c r="G305" s="1278">
        <v>4050000</v>
      </c>
      <c r="H305" s="1036">
        <v>8437538.9072558936</v>
      </c>
      <c r="I305" s="1580"/>
      <c r="J305" s="475"/>
      <c r="K305" s="1035"/>
      <c r="L305" s="2312">
        <v>150</v>
      </c>
      <c r="M305" s="1141">
        <v>150</v>
      </c>
      <c r="N305" s="1025">
        <v>300</v>
      </c>
      <c r="O305" s="1609">
        <v>2</v>
      </c>
      <c r="P305" s="1314">
        <v>3860000</v>
      </c>
      <c r="Q305" s="1276">
        <v>8437538.9072558936</v>
      </c>
    </row>
    <row r="306" spans="1:17" ht="14.5" customHeight="1" x14ac:dyDescent="0.15">
      <c r="A306" s="1568" t="s">
        <v>390</v>
      </c>
      <c r="B306" s="1036">
        <v>24</v>
      </c>
      <c r="C306" s="1036">
        <v>24</v>
      </c>
      <c r="D306" s="1025">
        <v>36</v>
      </c>
      <c r="E306" s="1609">
        <v>1.5</v>
      </c>
      <c r="F306" s="1421" t="s">
        <v>999</v>
      </c>
      <c r="G306" s="1278">
        <v>4050000</v>
      </c>
      <c r="H306" s="1036">
        <v>8437538.9072558936</v>
      </c>
      <c r="I306" s="1580"/>
      <c r="J306" s="475"/>
      <c r="K306" s="1035"/>
      <c r="L306" s="2312">
        <v>15</v>
      </c>
      <c r="M306" s="1141">
        <v>12</v>
      </c>
      <c r="N306" s="1025">
        <v>16.799999999999997</v>
      </c>
      <c r="O306" s="1609">
        <v>1.4</v>
      </c>
      <c r="P306" s="1314">
        <v>3860000</v>
      </c>
      <c r="Q306" s="1276">
        <v>8437538.9072558936</v>
      </c>
    </row>
    <row r="307" spans="1:17" ht="14.5" customHeight="1" x14ac:dyDescent="0.15">
      <c r="A307" s="1568" t="s">
        <v>391</v>
      </c>
      <c r="B307" s="1036">
        <v>190</v>
      </c>
      <c r="C307" s="1036">
        <v>180</v>
      </c>
      <c r="D307" s="1025">
        <v>324</v>
      </c>
      <c r="E307" s="1609">
        <v>1.8</v>
      </c>
      <c r="F307" s="1421" t="s">
        <v>999</v>
      </c>
      <c r="G307" s="1278">
        <v>4050000</v>
      </c>
      <c r="H307" s="1036">
        <v>8437538.9072558936</v>
      </c>
      <c r="I307" s="1580"/>
      <c r="J307" s="475"/>
      <c r="K307" s="1035"/>
      <c r="L307" s="2312">
        <v>150</v>
      </c>
      <c r="M307" s="1141">
        <v>150</v>
      </c>
      <c r="N307" s="1025">
        <v>255</v>
      </c>
      <c r="O307" s="1609">
        <v>1.7</v>
      </c>
      <c r="P307" s="1314">
        <v>3860000</v>
      </c>
      <c r="Q307" s="1276">
        <v>8437538.9072558936</v>
      </c>
    </row>
    <row r="308" spans="1:17" ht="14.5" customHeight="1" x14ac:dyDescent="0.15">
      <c r="A308" s="1568" t="s">
        <v>392</v>
      </c>
      <c r="B308" s="1036">
        <v>20</v>
      </c>
      <c r="C308" s="1036">
        <v>20</v>
      </c>
      <c r="D308" s="1025">
        <v>32</v>
      </c>
      <c r="E308" s="1609">
        <v>1.6</v>
      </c>
      <c r="F308" s="1421" t="s">
        <v>999</v>
      </c>
      <c r="G308" s="1278">
        <v>4050000</v>
      </c>
      <c r="H308" s="1036">
        <v>8437538.9072558936</v>
      </c>
      <c r="I308" s="1580"/>
      <c r="J308" s="475"/>
      <c r="K308" s="1035"/>
      <c r="L308" s="2312">
        <v>22</v>
      </c>
      <c r="M308" s="1141">
        <v>22</v>
      </c>
      <c r="N308" s="1025">
        <v>33</v>
      </c>
      <c r="O308" s="1609">
        <v>1.5</v>
      </c>
      <c r="P308" s="1314">
        <v>3860000</v>
      </c>
      <c r="Q308" s="1276">
        <v>8437538.9072558936</v>
      </c>
    </row>
    <row r="309" spans="1:17" ht="14.5" customHeight="1" x14ac:dyDescent="0.15">
      <c r="A309" s="1568" t="s">
        <v>393</v>
      </c>
      <c r="B309" s="1036">
        <v>30</v>
      </c>
      <c r="C309" s="1036">
        <v>28</v>
      </c>
      <c r="D309" s="1025">
        <v>33.6</v>
      </c>
      <c r="E309" s="1609">
        <v>1.2</v>
      </c>
      <c r="F309" s="1421" t="s">
        <v>999</v>
      </c>
      <c r="G309" s="1278">
        <v>4050000</v>
      </c>
      <c r="H309" s="1036">
        <v>8437538.9072558936</v>
      </c>
      <c r="I309" s="1580"/>
      <c r="J309" s="475"/>
      <c r="K309" s="1035"/>
      <c r="L309" s="2312">
        <v>24</v>
      </c>
      <c r="M309" s="1141">
        <v>20</v>
      </c>
      <c r="N309" s="1025">
        <v>26</v>
      </c>
      <c r="O309" s="1609">
        <v>1.3</v>
      </c>
      <c r="P309" s="1314">
        <v>3860000</v>
      </c>
      <c r="Q309" s="1276">
        <v>8437538.9072558936</v>
      </c>
    </row>
    <row r="310" spans="1:17" ht="14.5" customHeight="1" x14ac:dyDescent="0.15">
      <c r="A310" s="1572" t="s">
        <v>394</v>
      </c>
      <c r="B310" s="1596">
        <v>1550</v>
      </c>
      <c r="C310" s="1596">
        <v>1530</v>
      </c>
      <c r="D310" s="1596">
        <v>2081</v>
      </c>
      <c r="E310" s="1703">
        <v>1.3601307189542484</v>
      </c>
      <c r="F310" s="1071"/>
      <c r="G310" s="1283"/>
      <c r="H310" s="1072"/>
      <c r="I310" s="1590"/>
      <c r="J310" s="1063"/>
      <c r="K310" s="1014"/>
      <c r="L310" s="2318">
        <v>1274</v>
      </c>
      <c r="M310" s="1596">
        <v>1264</v>
      </c>
      <c r="N310" s="1596">
        <v>1791.6000000000001</v>
      </c>
      <c r="O310" s="1703">
        <v>1.4174050632911392</v>
      </c>
      <c r="P310" s="1699"/>
      <c r="Q310" s="1700"/>
    </row>
    <row r="311" spans="1:17" ht="14.5" customHeight="1" x14ac:dyDescent="0.15">
      <c r="A311" s="1568" t="s">
        <v>395</v>
      </c>
      <c r="B311" s="1036">
        <v>810</v>
      </c>
      <c r="C311" s="1036">
        <v>800</v>
      </c>
      <c r="D311" s="1025">
        <v>1040</v>
      </c>
      <c r="E311" s="1609">
        <v>1.3</v>
      </c>
      <c r="F311" s="1421" t="s">
        <v>999</v>
      </c>
      <c r="G311" s="1278">
        <v>4050000</v>
      </c>
      <c r="H311" s="1036">
        <v>8437538.9072558936</v>
      </c>
      <c r="I311" s="1580"/>
      <c r="J311" s="475"/>
      <c r="K311" s="1035"/>
      <c r="L311" s="2312">
        <v>690</v>
      </c>
      <c r="M311" s="1141">
        <v>690</v>
      </c>
      <c r="N311" s="1025">
        <v>965.99999999999989</v>
      </c>
      <c r="O311" s="1609">
        <v>1.4</v>
      </c>
      <c r="P311" s="1314">
        <v>3860000</v>
      </c>
      <c r="Q311" s="1276">
        <v>8437538.9072558936</v>
      </c>
    </row>
    <row r="312" spans="1:17" ht="14.5" customHeight="1" x14ac:dyDescent="0.15">
      <c r="A312" s="1568" t="s">
        <v>396</v>
      </c>
      <c r="B312" s="1036">
        <v>80</v>
      </c>
      <c r="C312" s="1036">
        <v>80</v>
      </c>
      <c r="D312" s="1025">
        <v>104</v>
      </c>
      <c r="E312" s="1609">
        <v>1.3</v>
      </c>
      <c r="F312" s="1421" t="s">
        <v>999</v>
      </c>
      <c r="G312" s="1278">
        <v>4050000</v>
      </c>
      <c r="H312" s="1036">
        <v>8437538.9072558936</v>
      </c>
      <c r="I312" s="1580"/>
      <c r="J312" s="475"/>
      <c r="K312" s="1035"/>
      <c r="L312" s="2312">
        <v>50</v>
      </c>
      <c r="M312" s="1141">
        <v>50</v>
      </c>
      <c r="N312" s="1025">
        <v>65</v>
      </c>
      <c r="O312" s="1609">
        <v>1.3</v>
      </c>
      <c r="P312" s="1314">
        <v>3860000</v>
      </c>
      <c r="Q312" s="1276">
        <v>8437538.9072558936</v>
      </c>
    </row>
    <row r="313" spans="1:17" ht="14.5" customHeight="1" x14ac:dyDescent="0.15">
      <c r="A313" s="1568" t="s">
        <v>397</v>
      </c>
      <c r="B313" s="1036">
        <v>15</v>
      </c>
      <c r="C313" s="1036">
        <v>15</v>
      </c>
      <c r="D313" s="1025">
        <v>19.5</v>
      </c>
      <c r="E313" s="1609">
        <v>1.3</v>
      </c>
      <c r="F313" s="1421" t="s">
        <v>999</v>
      </c>
      <c r="G313" s="1278">
        <v>4050000</v>
      </c>
      <c r="H313" s="1036">
        <v>8437538.9072558936</v>
      </c>
      <c r="I313" s="1580"/>
      <c r="J313" s="475"/>
      <c r="K313" s="1035"/>
      <c r="L313" s="2312">
        <v>13</v>
      </c>
      <c r="M313" s="1141">
        <v>13</v>
      </c>
      <c r="N313" s="1025">
        <v>16.900000000000002</v>
      </c>
      <c r="O313" s="1609">
        <v>1.3</v>
      </c>
      <c r="P313" s="1314">
        <v>3860000</v>
      </c>
      <c r="Q313" s="1276">
        <v>8437538.9072558936</v>
      </c>
    </row>
    <row r="314" spans="1:17" ht="14.5" customHeight="1" x14ac:dyDescent="0.15">
      <c r="A314" s="1568" t="s">
        <v>398</v>
      </c>
      <c r="B314" s="1036">
        <v>150</v>
      </c>
      <c r="C314" s="1036">
        <v>150</v>
      </c>
      <c r="D314" s="1025">
        <v>195</v>
      </c>
      <c r="E314" s="1609">
        <v>1.3</v>
      </c>
      <c r="F314" s="1421" t="s">
        <v>999</v>
      </c>
      <c r="G314" s="1278">
        <v>4050000</v>
      </c>
      <c r="H314" s="1036">
        <v>8437538.9072558936</v>
      </c>
      <c r="I314" s="1580"/>
      <c r="J314" s="475"/>
      <c r="K314" s="1035"/>
      <c r="L314" s="2312">
        <v>110</v>
      </c>
      <c r="M314" s="1141">
        <v>100</v>
      </c>
      <c r="N314" s="1025">
        <v>130</v>
      </c>
      <c r="O314" s="1609">
        <v>1.3</v>
      </c>
      <c r="P314" s="1314">
        <v>3860000</v>
      </c>
      <c r="Q314" s="1276">
        <v>8437538.9072558936</v>
      </c>
    </row>
    <row r="315" spans="1:17" ht="14.5" customHeight="1" x14ac:dyDescent="0.15">
      <c r="A315" s="1568" t="s">
        <v>399</v>
      </c>
      <c r="B315" s="1036">
        <v>45</v>
      </c>
      <c r="C315" s="1036">
        <v>45</v>
      </c>
      <c r="D315" s="1025">
        <v>67.5</v>
      </c>
      <c r="E315" s="1609">
        <v>1.5</v>
      </c>
      <c r="F315" s="1421" t="s">
        <v>999</v>
      </c>
      <c r="G315" s="1278">
        <v>4050000</v>
      </c>
      <c r="H315" s="1036">
        <v>8437538.9072558936</v>
      </c>
      <c r="I315" s="1580"/>
      <c r="J315" s="475"/>
      <c r="K315" s="1035"/>
      <c r="L315" s="2312">
        <v>20</v>
      </c>
      <c r="M315" s="1141">
        <v>20</v>
      </c>
      <c r="N315" s="1025">
        <v>30</v>
      </c>
      <c r="O315" s="1609">
        <v>1.5</v>
      </c>
      <c r="P315" s="1314">
        <v>3860000</v>
      </c>
      <c r="Q315" s="1276">
        <v>8437538.9072558936</v>
      </c>
    </row>
    <row r="316" spans="1:17" ht="14.5" customHeight="1" x14ac:dyDescent="0.15">
      <c r="A316" s="1568" t="s">
        <v>400</v>
      </c>
      <c r="B316" s="1036">
        <v>25</v>
      </c>
      <c r="C316" s="1036">
        <v>25</v>
      </c>
      <c r="D316" s="1025">
        <v>37.5</v>
      </c>
      <c r="E316" s="1609">
        <v>1.5</v>
      </c>
      <c r="F316" s="1421" t="s">
        <v>999</v>
      </c>
      <c r="G316" s="1278">
        <v>4050000</v>
      </c>
      <c r="H316" s="1036">
        <v>8437538.9072558936</v>
      </c>
      <c r="I316" s="1580"/>
      <c r="J316" s="475"/>
      <c r="K316" s="1035"/>
      <c r="L316" s="2312">
        <v>15</v>
      </c>
      <c r="M316" s="1141">
        <v>15</v>
      </c>
      <c r="N316" s="1025">
        <v>22.5</v>
      </c>
      <c r="O316" s="1609">
        <v>1.5</v>
      </c>
      <c r="P316" s="1314">
        <v>3860000</v>
      </c>
      <c r="Q316" s="1276">
        <v>8437538.9072558936</v>
      </c>
    </row>
    <row r="317" spans="1:17" ht="14.5" customHeight="1" x14ac:dyDescent="0.15">
      <c r="A317" s="1568" t="s">
        <v>401</v>
      </c>
      <c r="B317" s="1036">
        <v>25</v>
      </c>
      <c r="C317" s="1036">
        <v>25</v>
      </c>
      <c r="D317" s="1025">
        <v>32.5</v>
      </c>
      <c r="E317" s="1609">
        <v>1.3</v>
      </c>
      <c r="F317" s="1421" t="s">
        <v>999</v>
      </c>
      <c r="G317" s="1278">
        <v>4050000</v>
      </c>
      <c r="H317" s="1036">
        <v>8437538.9072558936</v>
      </c>
      <c r="I317" s="1580"/>
      <c r="J317" s="475"/>
      <c r="K317" s="1035"/>
      <c r="L317" s="2312">
        <v>14</v>
      </c>
      <c r="M317" s="1141">
        <v>14</v>
      </c>
      <c r="N317" s="1025">
        <v>18.2</v>
      </c>
      <c r="O317" s="1609">
        <v>1.3</v>
      </c>
      <c r="P317" s="1314">
        <v>3860000</v>
      </c>
      <c r="Q317" s="1276">
        <v>8437538.9072558936</v>
      </c>
    </row>
    <row r="318" spans="1:17" ht="14.5" customHeight="1" x14ac:dyDescent="0.15">
      <c r="A318" s="1568" t="s">
        <v>402</v>
      </c>
      <c r="B318" s="1036">
        <v>390</v>
      </c>
      <c r="C318" s="1036">
        <v>380</v>
      </c>
      <c r="D318" s="1025">
        <v>570</v>
      </c>
      <c r="E318" s="1609">
        <v>1.5</v>
      </c>
      <c r="F318" s="1421" t="s">
        <v>999</v>
      </c>
      <c r="G318" s="1278">
        <v>4050000</v>
      </c>
      <c r="H318" s="1036">
        <v>8437538.9072558936</v>
      </c>
      <c r="I318" s="1580"/>
      <c r="J318" s="475"/>
      <c r="K318" s="1035"/>
      <c r="L318" s="2312">
        <v>350</v>
      </c>
      <c r="M318" s="1141">
        <v>350</v>
      </c>
      <c r="N318" s="1025">
        <v>525</v>
      </c>
      <c r="O318" s="1609">
        <v>1.5</v>
      </c>
      <c r="P318" s="1314">
        <v>3860000</v>
      </c>
      <c r="Q318" s="1276">
        <v>8437538.9072558936</v>
      </c>
    </row>
    <row r="319" spans="1:17" ht="14.5" customHeight="1" x14ac:dyDescent="0.15">
      <c r="A319" s="1581" t="s">
        <v>403</v>
      </c>
      <c r="B319" s="1036">
        <v>10</v>
      </c>
      <c r="C319" s="1036">
        <v>10</v>
      </c>
      <c r="D319" s="1025">
        <v>15</v>
      </c>
      <c r="E319" s="1609">
        <v>1.5</v>
      </c>
      <c r="F319" s="1421" t="s">
        <v>999</v>
      </c>
      <c r="G319" s="1278">
        <v>4050000</v>
      </c>
      <c r="H319" s="1036">
        <v>8437538.9072558936</v>
      </c>
      <c r="I319" s="1591"/>
      <c r="J319" s="1039"/>
      <c r="K319" s="1042"/>
      <c r="L319" s="2323">
        <v>12</v>
      </c>
      <c r="M319" s="2324">
        <v>12</v>
      </c>
      <c r="N319" s="2324">
        <v>18</v>
      </c>
      <c r="O319" s="1609">
        <v>1.5</v>
      </c>
      <c r="P319" s="1314">
        <v>3860000</v>
      </c>
      <c r="Q319" s="1276">
        <v>8437538.9072558936</v>
      </c>
    </row>
    <row r="320" spans="1:17" ht="14.5" customHeight="1" thickBot="1" x14ac:dyDescent="0.2">
      <c r="A320" s="1074" t="s">
        <v>404</v>
      </c>
      <c r="B320" s="1075">
        <v>8153</v>
      </c>
      <c r="C320" s="1075">
        <v>8009</v>
      </c>
      <c r="D320" s="1075">
        <v>11112.3</v>
      </c>
      <c r="E320" s="1570">
        <v>1.3874765888375578</v>
      </c>
      <c r="F320" s="1567" t="s">
        <v>999</v>
      </c>
      <c r="G320" s="1158">
        <v>4049999.9999999991</v>
      </c>
      <c r="H320" s="1158">
        <v>8437538.9072558917</v>
      </c>
      <c r="I320" s="1076"/>
      <c r="J320" s="1076"/>
      <c r="K320" s="1079"/>
      <c r="L320" s="1075">
        <v>7257</v>
      </c>
      <c r="M320" s="1075">
        <v>7220</v>
      </c>
      <c r="N320" s="1075">
        <v>10135.9</v>
      </c>
      <c r="O320" s="1156">
        <v>1.4038642659279779</v>
      </c>
      <c r="P320" s="1698">
        <v>3860000.0000000005</v>
      </c>
      <c r="Q320" s="1702">
        <v>8437538.9072558936</v>
      </c>
    </row>
    <row r="321" spans="1:17" x14ac:dyDescent="0.15">
      <c r="A321" s="15" t="s">
        <v>1913</v>
      </c>
      <c r="B321" s="16"/>
      <c r="C321" s="16"/>
      <c r="D321" s="16"/>
      <c r="E321" s="17"/>
      <c r="F321" s="18"/>
      <c r="G321" s="19"/>
      <c r="H321" s="16"/>
      <c r="I321" s="17"/>
      <c r="J321" s="315"/>
      <c r="K321" s="315"/>
      <c r="L321" s="19"/>
      <c r="M321" s="19"/>
      <c r="N321" s="19"/>
      <c r="O321" s="315"/>
      <c r="P321" s="315"/>
      <c r="Q321" s="19"/>
    </row>
    <row r="322" spans="1:17" x14ac:dyDescent="0.15">
      <c r="A322" s="50"/>
      <c r="B322" s="16"/>
      <c r="C322" s="16"/>
      <c r="D322" s="16"/>
      <c r="E322" s="17"/>
      <c r="F322" s="18"/>
      <c r="G322" s="19"/>
      <c r="H322" s="16"/>
      <c r="I322" s="17"/>
      <c r="J322" s="315"/>
      <c r="K322" s="315"/>
      <c r="L322" s="19"/>
      <c r="M322" s="19"/>
      <c r="N322" s="19"/>
      <c r="O322" s="315"/>
      <c r="P322" s="315"/>
      <c r="Q322" s="19"/>
    </row>
    <row r="323" spans="1:17" x14ac:dyDescent="0.15">
      <c r="A323" s="2303"/>
      <c r="B323" s="2304"/>
      <c r="C323" s="2304"/>
      <c r="D323" s="2304"/>
      <c r="E323" s="2305"/>
      <c r="F323" s="2306"/>
      <c r="G323" s="2307"/>
      <c r="H323" s="2304"/>
      <c r="I323" s="2305"/>
      <c r="J323" s="2308"/>
      <c r="K323" s="2308"/>
      <c r="L323" s="2307"/>
      <c r="M323" s="2307"/>
      <c r="N323" s="2307"/>
      <c r="O323" s="2308"/>
      <c r="P323" s="2308"/>
      <c r="Q323" s="2307"/>
    </row>
    <row r="324" spans="1:17" x14ac:dyDescent="0.15">
      <c r="A324" s="2303"/>
      <c r="B324" s="2304"/>
      <c r="C324" s="2304"/>
      <c r="D324" s="2304"/>
      <c r="E324" s="2305"/>
      <c r="F324" s="2306"/>
      <c r="G324" s="2307"/>
      <c r="H324" s="2304"/>
      <c r="I324" s="2305"/>
      <c r="J324" s="2308"/>
      <c r="K324" s="2308"/>
      <c r="L324" s="2307"/>
      <c r="M324" s="2307"/>
      <c r="N324" s="2307"/>
      <c r="O324" s="2308"/>
      <c r="P324" s="2308"/>
      <c r="Q324" s="2307"/>
    </row>
    <row r="325" spans="1:17" ht="15.75" customHeight="1" x14ac:dyDescent="0.2">
      <c r="A325" s="2507" t="s">
        <v>1910</v>
      </c>
      <c r="B325" s="2507"/>
      <c r="C325" s="2507"/>
      <c r="D325" s="2507"/>
      <c r="E325" s="2507"/>
      <c r="F325" s="2507"/>
      <c r="G325" s="2507"/>
      <c r="H325" s="2507"/>
      <c r="I325" s="2507"/>
      <c r="J325" s="2507"/>
      <c r="K325" s="2507"/>
      <c r="L325" s="2507"/>
      <c r="M325" s="2507"/>
      <c r="N325" s="2507"/>
      <c r="O325" s="2507"/>
      <c r="P325" s="2507"/>
      <c r="Q325" s="2507"/>
    </row>
    <row r="326" spans="1:17" x14ac:dyDescent="0.15">
      <c r="A326" s="3"/>
      <c r="B326" s="2309"/>
      <c r="C326" s="2309"/>
      <c r="D326" s="2309"/>
      <c r="E326" s="2310"/>
      <c r="F326" s="2311"/>
      <c r="G326" s="2309"/>
      <c r="H326" s="2309"/>
      <c r="I326" s="2310"/>
      <c r="J326" s="2310"/>
      <c r="K326" s="2310"/>
      <c r="L326" s="2309"/>
      <c r="M326" s="2309"/>
      <c r="N326" s="2309"/>
      <c r="O326" s="2310"/>
      <c r="P326" s="2310"/>
      <c r="Q326" s="2309"/>
    </row>
    <row r="327" spans="1:17" ht="14" thickBot="1" x14ac:dyDescent="0.2">
      <c r="A327" s="3" t="s">
        <v>1706</v>
      </c>
      <c r="B327" s="2309"/>
      <c r="C327" s="2309"/>
      <c r="D327" s="2309"/>
      <c r="E327" s="2310"/>
      <c r="F327" s="2311"/>
      <c r="G327" s="2309"/>
      <c r="H327" s="2309"/>
      <c r="I327" s="2310"/>
      <c r="J327" s="2310"/>
      <c r="K327" s="2310"/>
      <c r="L327" s="2309"/>
      <c r="M327" s="2309"/>
      <c r="N327" s="2309"/>
      <c r="O327" s="2310"/>
      <c r="P327" s="2310"/>
      <c r="Q327" s="2309"/>
    </row>
    <row r="328" spans="1:17" ht="14.5" customHeight="1" thickBot="1" x14ac:dyDescent="0.2">
      <c r="A328" s="2502" t="s">
        <v>334</v>
      </c>
      <c r="B328" s="2505" t="s">
        <v>1911</v>
      </c>
      <c r="C328" s="2506"/>
      <c r="D328" s="2506"/>
      <c r="E328" s="2506"/>
      <c r="F328" s="2506"/>
      <c r="G328" s="2506"/>
      <c r="H328" s="2506"/>
      <c r="I328" s="2506"/>
      <c r="J328" s="2506"/>
      <c r="K328" s="2506"/>
      <c r="L328" s="2491" t="s">
        <v>1912</v>
      </c>
      <c r="M328" s="2492"/>
      <c r="N328" s="2492"/>
      <c r="O328" s="2492"/>
      <c r="P328" s="2493"/>
      <c r="Q328" s="2494"/>
    </row>
    <row r="329" spans="1:17" ht="14.5" customHeight="1" x14ac:dyDescent="0.15">
      <c r="A329" s="2503"/>
      <c r="B329" s="2495" t="s">
        <v>335</v>
      </c>
      <c r="C329" s="2496"/>
      <c r="D329" s="1084"/>
      <c r="E329" s="1084" t="s">
        <v>924</v>
      </c>
      <c r="F329" s="1084" t="s">
        <v>336</v>
      </c>
      <c r="G329" s="1084"/>
      <c r="H329" s="1084"/>
      <c r="I329" s="2499" t="s">
        <v>337</v>
      </c>
      <c r="J329" s="2500"/>
      <c r="K329" s="2501"/>
      <c r="L329" s="2497" t="s">
        <v>335</v>
      </c>
      <c r="M329" s="2498"/>
      <c r="N329" s="1091" t="s">
        <v>338</v>
      </c>
      <c r="O329" s="1092" t="s">
        <v>339</v>
      </c>
      <c r="P329" s="1093"/>
      <c r="Q329" s="1094"/>
    </row>
    <row r="330" spans="1:17" ht="14.5" customHeight="1" x14ac:dyDescent="0.15">
      <c r="A330" s="2503"/>
      <c r="B330" s="1084" t="s">
        <v>854</v>
      </c>
      <c r="C330" s="1084" t="s">
        <v>343</v>
      </c>
      <c r="D330" s="1084" t="s">
        <v>856</v>
      </c>
      <c r="E330" s="1084" t="s">
        <v>862</v>
      </c>
      <c r="F330" s="1084" t="s">
        <v>344</v>
      </c>
      <c r="G330" s="1084" t="s">
        <v>345</v>
      </c>
      <c r="H330" s="1084" t="s">
        <v>346</v>
      </c>
      <c r="I330" s="2508" t="s">
        <v>858</v>
      </c>
      <c r="J330" s="2509"/>
      <c r="K330" s="2510"/>
      <c r="L330" s="1095" t="s">
        <v>854</v>
      </c>
      <c r="M330" s="1091" t="s">
        <v>343</v>
      </c>
      <c r="N330" s="1091" t="s">
        <v>347</v>
      </c>
      <c r="O330" s="1092"/>
      <c r="P330" s="1091" t="s">
        <v>345</v>
      </c>
      <c r="Q330" s="1094" t="s">
        <v>346</v>
      </c>
    </row>
    <row r="331" spans="1:17" ht="14.5" customHeight="1" x14ac:dyDescent="0.15">
      <c r="A331" s="2503"/>
      <c r="B331" s="1084"/>
      <c r="C331" s="1084"/>
      <c r="D331" s="1084"/>
      <c r="E331" s="1084"/>
      <c r="F331" s="1084" t="s">
        <v>349</v>
      </c>
      <c r="G331" s="1084" t="s">
        <v>351</v>
      </c>
      <c r="H331" s="1084" t="s">
        <v>349</v>
      </c>
      <c r="I331" s="1085"/>
      <c r="J331" s="1086"/>
      <c r="K331" s="1087"/>
      <c r="L331" s="1095"/>
      <c r="M331" s="1091"/>
      <c r="N331" s="1091"/>
      <c r="O331" s="1092" t="s">
        <v>353</v>
      </c>
      <c r="P331" s="1091" t="s">
        <v>351</v>
      </c>
      <c r="Q331" s="1094" t="s">
        <v>349</v>
      </c>
    </row>
    <row r="332" spans="1:17" ht="14.5" customHeight="1" x14ac:dyDescent="0.15">
      <c r="A332" s="2504"/>
      <c r="B332" s="1088" t="s">
        <v>354</v>
      </c>
      <c r="C332" s="1088" t="s">
        <v>354</v>
      </c>
      <c r="D332" s="1088" t="s">
        <v>355</v>
      </c>
      <c r="E332" s="1088" t="s">
        <v>774</v>
      </c>
      <c r="F332" s="1088"/>
      <c r="G332" s="1088" t="s">
        <v>356</v>
      </c>
      <c r="H332" s="1088" t="s">
        <v>357</v>
      </c>
      <c r="I332" s="1089" t="s">
        <v>358</v>
      </c>
      <c r="J332" s="1089" t="s">
        <v>359</v>
      </c>
      <c r="K332" s="1090" t="s">
        <v>360</v>
      </c>
      <c r="L332" s="1096" t="s">
        <v>354</v>
      </c>
      <c r="M332" s="1097" t="s">
        <v>354</v>
      </c>
      <c r="N332" s="1097" t="s">
        <v>355</v>
      </c>
      <c r="O332" s="1098"/>
      <c r="P332" s="1097" t="s">
        <v>356</v>
      </c>
      <c r="Q332" s="1099" t="s">
        <v>357</v>
      </c>
    </row>
    <row r="333" spans="1:17" ht="14.5" customHeight="1" x14ac:dyDescent="0.15">
      <c r="A333" s="1043" t="s">
        <v>363</v>
      </c>
      <c r="B333" s="1044">
        <v>1485</v>
      </c>
      <c r="C333" s="1044">
        <v>1465</v>
      </c>
      <c r="D333" s="1045">
        <v>921.4</v>
      </c>
      <c r="E333" s="1703">
        <v>0.62894197952218434</v>
      </c>
      <c r="F333" s="1047"/>
      <c r="G333" s="1044"/>
      <c r="H333" s="1044"/>
      <c r="I333" s="1046"/>
      <c r="J333" s="1046"/>
      <c r="K333" s="1048"/>
      <c r="L333" s="1049">
        <v>1441</v>
      </c>
      <c r="M333" s="1045">
        <v>1403</v>
      </c>
      <c r="N333" s="1045">
        <v>912.15</v>
      </c>
      <c r="O333" s="1703">
        <v>0.65014255167498214</v>
      </c>
      <c r="P333" s="1706"/>
      <c r="Q333" s="1306"/>
    </row>
    <row r="334" spans="1:17" ht="14.5" customHeight="1" x14ac:dyDescent="0.15">
      <c r="A334" s="1568" t="s">
        <v>364</v>
      </c>
      <c r="B334" s="1025">
        <v>350</v>
      </c>
      <c r="C334" s="1025">
        <v>340</v>
      </c>
      <c r="D334" s="1025">
        <v>187.00000000000003</v>
      </c>
      <c r="E334" s="1141">
        <v>0.55000000000000004</v>
      </c>
      <c r="F334" s="1421" t="s">
        <v>999</v>
      </c>
      <c r="G334" s="1278">
        <v>3300000</v>
      </c>
      <c r="H334" s="1276">
        <v>2457073.5</v>
      </c>
      <c r="I334" s="475"/>
      <c r="J334" s="475"/>
      <c r="K334" s="1031"/>
      <c r="L334" s="2439">
        <v>370</v>
      </c>
      <c r="M334" s="1025">
        <v>360</v>
      </c>
      <c r="N334" s="277">
        <v>223.2</v>
      </c>
      <c r="O334" s="1141">
        <v>0.62</v>
      </c>
      <c r="P334" s="1339">
        <v>3300000</v>
      </c>
      <c r="Q334" s="1276">
        <v>2457073.5</v>
      </c>
    </row>
    <row r="335" spans="1:17" ht="14.5" customHeight="1" x14ac:dyDescent="0.15">
      <c r="A335" s="1568" t="s">
        <v>365</v>
      </c>
      <c r="B335" s="472">
        <v>10</v>
      </c>
      <c r="C335" s="472">
        <v>10</v>
      </c>
      <c r="D335" s="1025">
        <v>6</v>
      </c>
      <c r="E335" s="471">
        <v>0.6</v>
      </c>
      <c r="F335" s="1421" t="s">
        <v>999</v>
      </c>
      <c r="G335" s="1278">
        <v>3300000</v>
      </c>
      <c r="H335" s="1276">
        <v>2457073.5</v>
      </c>
      <c r="I335" s="475"/>
      <c r="J335" s="475"/>
      <c r="K335" s="1031"/>
      <c r="L335" s="1568">
        <v>8</v>
      </c>
      <c r="M335" s="472">
        <v>8</v>
      </c>
      <c r="N335" s="277">
        <v>4.8</v>
      </c>
      <c r="O335" s="471">
        <v>0.6</v>
      </c>
      <c r="P335" s="1339">
        <v>3300000</v>
      </c>
      <c r="Q335" s="1276">
        <v>2457073.5</v>
      </c>
    </row>
    <row r="336" spans="1:17" ht="14.5" customHeight="1" x14ac:dyDescent="0.15">
      <c r="A336" s="1568" t="s">
        <v>366</v>
      </c>
      <c r="B336" s="1025">
        <v>220</v>
      </c>
      <c r="C336" s="1025">
        <v>220</v>
      </c>
      <c r="D336" s="1025">
        <v>136.4</v>
      </c>
      <c r="E336" s="1141">
        <v>0.62</v>
      </c>
      <c r="F336" s="1421" t="s">
        <v>999</v>
      </c>
      <c r="G336" s="1278">
        <v>3300000</v>
      </c>
      <c r="H336" s="1276">
        <v>2457073.5</v>
      </c>
      <c r="I336" s="475"/>
      <c r="J336" s="475"/>
      <c r="K336" s="1031"/>
      <c r="L336" s="2439">
        <v>170</v>
      </c>
      <c r="M336" s="1025">
        <v>155</v>
      </c>
      <c r="N336" s="277">
        <v>100.75</v>
      </c>
      <c r="O336" s="1141">
        <v>0.65</v>
      </c>
      <c r="P336" s="1339">
        <v>3300000</v>
      </c>
      <c r="Q336" s="1276">
        <v>2457073.5</v>
      </c>
    </row>
    <row r="337" spans="1:17" ht="14.5" customHeight="1" x14ac:dyDescent="0.15">
      <c r="A337" s="1568" t="s">
        <v>367</v>
      </c>
      <c r="B337" s="1025">
        <v>65</v>
      </c>
      <c r="C337" s="1025">
        <v>60</v>
      </c>
      <c r="D337" s="1025">
        <v>42</v>
      </c>
      <c r="E337" s="1141">
        <v>0.7</v>
      </c>
      <c r="F337" s="1421" t="s">
        <v>999</v>
      </c>
      <c r="G337" s="1278">
        <v>3300000</v>
      </c>
      <c r="H337" s="1276">
        <v>2457073.5</v>
      </c>
      <c r="I337" s="475"/>
      <c r="J337" s="475"/>
      <c r="K337" s="1031"/>
      <c r="L337" s="2439">
        <v>56</v>
      </c>
      <c r="M337" s="1025">
        <v>55</v>
      </c>
      <c r="N337" s="277">
        <v>38.5</v>
      </c>
      <c r="O337" s="1141">
        <v>0.7</v>
      </c>
      <c r="P337" s="1339">
        <v>3300000</v>
      </c>
      <c r="Q337" s="1276">
        <v>2457073.5</v>
      </c>
    </row>
    <row r="338" spans="1:17" ht="14.5" customHeight="1" x14ac:dyDescent="0.15">
      <c r="A338" s="1568" t="s">
        <v>368</v>
      </c>
      <c r="B338" s="1025">
        <v>90</v>
      </c>
      <c r="C338" s="1025">
        <v>90</v>
      </c>
      <c r="D338" s="1025">
        <v>49.500000000000007</v>
      </c>
      <c r="E338" s="1141">
        <v>0.55000000000000004</v>
      </c>
      <c r="F338" s="1421" t="s">
        <v>999</v>
      </c>
      <c r="G338" s="1278">
        <v>3300000</v>
      </c>
      <c r="H338" s="1276">
        <v>2457073.5</v>
      </c>
      <c r="I338" s="475"/>
      <c r="J338" s="475"/>
      <c r="K338" s="1031"/>
      <c r="L338" s="2439">
        <v>110</v>
      </c>
      <c r="M338" s="1025">
        <v>110</v>
      </c>
      <c r="N338" s="277">
        <v>68.2</v>
      </c>
      <c r="O338" s="1141">
        <v>0.62</v>
      </c>
      <c r="P338" s="1339">
        <v>3300000</v>
      </c>
      <c r="Q338" s="1276">
        <v>2457073.5</v>
      </c>
    </row>
    <row r="339" spans="1:17" ht="14.5" customHeight="1" x14ac:dyDescent="0.15">
      <c r="A339" s="1568" t="s">
        <v>369</v>
      </c>
      <c r="B339" s="1025">
        <v>350</v>
      </c>
      <c r="C339" s="1025">
        <v>350</v>
      </c>
      <c r="D339" s="1025">
        <v>244.99999999999997</v>
      </c>
      <c r="E339" s="1141">
        <v>0.7</v>
      </c>
      <c r="F339" s="1421" t="s">
        <v>999</v>
      </c>
      <c r="G339" s="1278">
        <v>3300000</v>
      </c>
      <c r="H339" s="1276">
        <v>2457073.5</v>
      </c>
      <c r="I339" s="475"/>
      <c r="J339" s="475"/>
      <c r="K339" s="1031"/>
      <c r="L339" s="2439">
        <v>285</v>
      </c>
      <c r="M339" s="1025">
        <v>280</v>
      </c>
      <c r="N339" s="277">
        <v>196</v>
      </c>
      <c r="O339" s="1141">
        <v>0.7</v>
      </c>
      <c r="P339" s="1339">
        <v>3300000</v>
      </c>
      <c r="Q339" s="1276">
        <v>2457073.5</v>
      </c>
    </row>
    <row r="340" spans="1:17" ht="14.5" customHeight="1" x14ac:dyDescent="0.15">
      <c r="A340" s="1568" t="s">
        <v>370</v>
      </c>
      <c r="B340" s="1025">
        <v>15</v>
      </c>
      <c r="C340" s="1025">
        <v>15</v>
      </c>
      <c r="D340" s="1025">
        <v>8.25</v>
      </c>
      <c r="E340" s="1141">
        <v>0.55000000000000004</v>
      </c>
      <c r="F340" s="1421" t="s">
        <v>999</v>
      </c>
      <c r="G340" s="1278">
        <v>3300000</v>
      </c>
      <c r="H340" s="1276">
        <v>2457073.5</v>
      </c>
      <c r="I340" s="475"/>
      <c r="J340" s="475"/>
      <c r="K340" s="1031"/>
      <c r="L340" s="2439">
        <v>15</v>
      </c>
      <c r="M340" s="1025">
        <v>15</v>
      </c>
      <c r="N340" s="277">
        <v>9.3000000000000007</v>
      </c>
      <c r="O340" s="1141">
        <v>0.62</v>
      </c>
      <c r="P340" s="1339">
        <v>3300000</v>
      </c>
      <c r="Q340" s="1276">
        <v>2457073.5</v>
      </c>
    </row>
    <row r="341" spans="1:17" ht="14.5" customHeight="1" x14ac:dyDescent="0.15">
      <c r="A341" s="1568" t="s">
        <v>371</v>
      </c>
      <c r="B341" s="1025">
        <v>45</v>
      </c>
      <c r="C341" s="1025">
        <v>40</v>
      </c>
      <c r="D341" s="1025">
        <v>24</v>
      </c>
      <c r="E341" s="1141">
        <v>0.6</v>
      </c>
      <c r="F341" s="1421" t="s">
        <v>999</v>
      </c>
      <c r="G341" s="1278">
        <v>3300000</v>
      </c>
      <c r="H341" s="1276">
        <v>2457073.5</v>
      </c>
      <c r="I341" s="475"/>
      <c r="J341" s="475"/>
      <c r="K341" s="1031"/>
      <c r="L341" s="2439">
        <v>50</v>
      </c>
      <c r="M341" s="1025">
        <v>50</v>
      </c>
      <c r="N341" s="277">
        <v>30</v>
      </c>
      <c r="O341" s="1141">
        <v>0.6</v>
      </c>
      <c r="P341" s="1339">
        <v>3300000</v>
      </c>
      <c r="Q341" s="1276">
        <v>2457073.5</v>
      </c>
    </row>
    <row r="342" spans="1:17" ht="14.5" customHeight="1" x14ac:dyDescent="0.15">
      <c r="A342" s="1568" t="s">
        <v>372</v>
      </c>
      <c r="B342" s="1025">
        <v>80</v>
      </c>
      <c r="C342" s="1025">
        <v>80</v>
      </c>
      <c r="D342" s="1025">
        <v>44</v>
      </c>
      <c r="E342" s="1141">
        <v>0.55000000000000004</v>
      </c>
      <c r="F342" s="1421" t="s">
        <v>999</v>
      </c>
      <c r="G342" s="1278">
        <v>3300000</v>
      </c>
      <c r="H342" s="1276">
        <v>2457073.5</v>
      </c>
      <c r="I342" s="475"/>
      <c r="J342" s="475"/>
      <c r="K342" s="1031"/>
      <c r="L342" s="2439">
        <v>67</v>
      </c>
      <c r="M342" s="1025">
        <v>60</v>
      </c>
      <c r="N342" s="277">
        <v>42</v>
      </c>
      <c r="O342" s="1141">
        <v>0.7</v>
      </c>
      <c r="P342" s="1339">
        <v>3300000</v>
      </c>
      <c r="Q342" s="1276">
        <v>2457073.5</v>
      </c>
    </row>
    <row r="343" spans="1:17" ht="14.5" customHeight="1" x14ac:dyDescent="0.15">
      <c r="A343" s="1568" t="s">
        <v>373</v>
      </c>
      <c r="B343" s="1025">
        <v>120</v>
      </c>
      <c r="C343" s="1025">
        <v>120</v>
      </c>
      <c r="D343" s="1025">
        <v>96</v>
      </c>
      <c r="E343" s="1141">
        <v>0.8</v>
      </c>
      <c r="F343" s="1421" t="s">
        <v>999</v>
      </c>
      <c r="G343" s="1278">
        <v>3300000</v>
      </c>
      <c r="H343" s="1276">
        <v>2457073.5</v>
      </c>
      <c r="I343" s="475"/>
      <c r="J343" s="475"/>
      <c r="K343" s="1031"/>
      <c r="L343" s="2439">
        <v>170</v>
      </c>
      <c r="M343" s="1025">
        <v>170</v>
      </c>
      <c r="N343" s="277">
        <v>118.99999999999999</v>
      </c>
      <c r="O343" s="1141">
        <v>0.7</v>
      </c>
      <c r="P343" s="1339">
        <v>3300000</v>
      </c>
      <c r="Q343" s="1276">
        <v>2457073.5</v>
      </c>
    </row>
    <row r="344" spans="1:17" ht="14.5" customHeight="1" x14ac:dyDescent="0.15">
      <c r="A344" s="1568" t="s">
        <v>374</v>
      </c>
      <c r="B344" s="1025">
        <v>65</v>
      </c>
      <c r="C344" s="1025">
        <v>65</v>
      </c>
      <c r="D344" s="1025">
        <v>39</v>
      </c>
      <c r="E344" s="1141">
        <v>0.6</v>
      </c>
      <c r="F344" s="1421" t="s">
        <v>999</v>
      </c>
      <c r="G344" s="1278">
        <v>3300000</v>
      </c>
      <c r="H344" s="1276">
        <v>2457073.5</v>
      </c>
      <c r="I344" s="475"/>
      <c r="J344" s="475"/>
      <c r="K344" s="1031"/>
      <c r="L344" s="2439">
        <v>50</v>
      </c>
      <c r="M344" s="1025">
        <v>50</v>
      </c>
      <c r="N344" s="277">
        <v>25</v>
      </c>
      <c r="O344" s="1141">
        <v>0.5</v>
      </c>
      <c r="P344" s="1339">
        <v>3300000</v>
      </c>
      <c r="Q344" s="1276">
        <v>2457073.5</v>
      </c>
    </row>
    <row r="345" spans="1:17" ht="14.5" customHeight="1" x14ac:dyDescent="0.15">
      <c r="A345" s="1568" t="s">
        <v>375</v>
      </c>
      <c r="B345" s="1025">
        <v>55</v>
      </c>
      <c r="C345" s="1025">
        <v>55</v>
      </c>
      <c r="D345" s="1025">
        <v>30.250000000000004</v>
      </c>
      <c r="E345" s="1141">
        <v>0.55000000000000004</v>
      </c>
      <c r="F345" s="1421" t="s">
        <v>999</v>
      </c>
      <c r="G345" s="1278">
        <v>3300000</v>
      </c>
      <c r="H345" s="1276">
        <v>2457073.5</v>
      </c>
      <c r="I345" s="475"/>
      <c r="J345" s="475"/>
      <c r="K345" s="1031"/>
      <c r="L345" s="2439">
        <v>70</v>
      </c>
      <c r="M345" s="1025">
        <v>70</v>
      </c>
      <c r="N345" s="277">
        <v>43.4</v>
      </c>
      <c r="O345" s="1141">
        <v>0.62</v>
      </c>
      <c r="P345" s="1339">
        <v>3300000</v>
      </c>
      <c r="Q345" s="1276">
        <v>2457073.5</v>
      </c>
    </row>
    <row r="346" spans="1:17" ht="14.5" customHeight="1" x14ac:dyDescent="0.15">
      <c r="A346" s="1568" t="s">
        <v>376</v>
      </c>
      <c r="B346" s="1025">
        <v>20</v>
      </c>
      <c r="C346" s="1025">
        <v>20</v>
      </c>
      <c r="D346" s="1025">
        <v>14</v>
      </c>
      <c r="E346" s="1141">
        <v>0.7</v>
      </c>
      <c r="F346" s="1421" t="s">
        <v>999</v>
      </c>
      <c r="G346" s="1278">
        <v>3300000</v>
      </c>
      <c r="H346" s="1276">
        <v>2457073.5</v>
      </c>
      <c r="I346" s="475"/>
      <c r="J346" s="475"/>
      <c r="K346" s="1031"/>
      <c r="L346" s="2439">
        <v>20</v>
      </c>
      <c r="M346" s="1025">
        <v>20</v>
      </c>
      <c r="N346" s="277">
        <v>12</v>
      </c>
      <c r="O346" s="1141">
        <v>0.6</v>
      </c>
      <c r="P346" s="1339">
        <v>3300000</v>
      </c>
      <c r="Q346" s="1276">
        <v>2457073.5</v>
      </c>
    </row>
    <row r="347" spans="1:17" ht="14.5" customHeight="1" x14ac:dyDescent="0.15">
      <c r="A347" s="1568" t="s">
        <v>377</v>
      </c>
      <c r="B347" s="472"/>
      <c r="C347" s="472"/>
      <c r="D347" s="1025">
        <v>0</v>
      </c>
      <c r="E347" s="2435"/>
      <c r="F347" s="1026"/>
      <c r="G347" s="1278"/>
      <c r="H347" s="1276"/>
      <c r="I347" s="475"/>
      <c r="J347" s="475"/>
      <c r="K347" s="1031"/>
      <c r="L347" s="1568"/>
      <c r="M347" s="472"/>
      <c r="N347" s="277">
        <v>0</v>
      </c>
      <c r="O347" s="2443"/>
      <c r="P347" s="1339"/>
      <c r="Q347" s="1276"/>
    </row>
    <row r="348" spans="1:17" ht="14.5" customHeight="1" x14ac:dyDescent="0.15">
      <c r="A348" s="1568" t="s">
        <v>378</v>
      </c>
      <c r="B348" s="472"/>
      <c r="C348" s="472"/>
      <c r="D348" s="1025">
        <v>0</v>
      </c>
      <c r="E348" s="2435"/>
      <c r="F348" s="1032"/>
      <c r="G348" s="1278"/>
      <c r="H348" s="1276"/>
      <c r="I348" s="475"/>
      <c r="J348" s="475"/>
      <c r="K348" s="1031"/>
      <c r="L348" s="1568"/>
      <c r="M348" s="472"/>
      <c r="N348" s="277">
        <v>0</v>
      </c>
      <c r="O348" s="2443"/>
      <c r="P348" s="1339"/>
      <c r="Q348" s="1276"/>
    </row>
    <row r="349" spans="1:17" ht="14.5" customHeight="1" x14ac:dyDescent="0.15">
      <c r="A349" s="1572" t="s">
        <v>379</v>
      </c>
      <c r="B349" s="1596">
        <v>510</v>
      </c>
      <c r="C349" s="1596">
        <v>510</v>
      </c>
      <c r="D349" s="2437">
        <v>335.70000000000005</v>
      </c>
      <c r="E349" s="2394">
        <v>0.65823529411764714</v>
      </c>
      <c r="F349" s="1055"/>
      <c r="G349" s="2315"/>
      <c r="H349" s="2325"/>
      <c r="I349" s="1054"/>
      <c r="J349" s="1054"/>
      <c r="K349" s="1060"/>
      <c r="L349" s="2440">
        <v>545</v>
      </c>
      <c r="M349" s="1596">
        <v>545</v>
      </c>
      <c r="N349" s="1596">
        <v>359.4</v>
      </c>
      <c r="O349" s="2394">
        <v>0.65944954128440358</v>
      </c>
      <c r="P349" s="1707"/>
      <c r="Q349" s="1281"/>
    </row>
    <row r="350" spans="1:17" ht="14.5" customHeight="1" x14ac:dyDescent="0.15">
      <c r="A350" s="1568" t="s">
        <v>380</v>
      </c>
      <c r="B350" s="1025">
        <v>450</v>
      </c>
      <c r="C350" s="1025">
        <v>450</v>
      </c>
      <c r="D350" s="1025">
        <v>292.5</v>
      </c>
      <c r="E350" s="1141">
        <v>0.65</v>
      </c>
      <c r="F350" s="1421" t="s">
        <v>999</v>
      </c>
      <c r="G350" s="1278">
        <v>3300000</v>
      </c>
      <c r="H350" s="1276">
        <v>2457073.5</v>
      </c>
      <c r="I350" s="475"/>
      <c r="J350" s="475"/>
      <c r="K350" s="1031"/>
      <c r="L350" s="2439">
        <v>480</v>
      </c>
      <c r="M350" s="1025">
        <v>480</v>
      </c>
      <c r="N350" s="277">
        <v>312</v>
      </c>
      <c r="O350" s="1141">
        <v>0.65</v>
      </c>
      <c r="P350" s="1339">
        <v>3300000</v>
      </c>
      <c r="Q350" s="1276">
        <v>2457073.5</v>
      </c>
    </row>
    <row r="351" spans="1:17" ht="14.5" customHeight="1" x14ac:dyDescent="0.15">
      <c r="A351" s="1568" t="s">
        <v>381</v>
      </c>
      <c r="B351" s="472">
        <v>5</v>
      </c>
      <c r="C351" s="472">
        <v>5</v>
      </c>
      <c r="D351" s="1025">
        <v>3.5</v>
      </c>
      <c r="E351" s="471">
        <v>0.7</v>
      </c>
      <c r="F351" s="1421" t="s">
        <v>999</v>
      </c>
      <c r="G351" s="1278">
        <v>3300000</v>
      </c>
      <c r="H351" s="1276">
        <v>2457073.5</v>
      </c>
      <c r="I351" s="475"/>
      <c r="J351" s="475"/>
      <c r="K351" s="1031"/>
      <c r="L351" s="1568">
        <v>8</v>
      </c>
      <c r="M351" s="472">
        <v>8</v>
      </c>
      <c r="N351" s="277">
        <v>5.2</v>
      </c>
      <c r="O351" s="1141">
        <v>0.65</v>
      </c>
      <c r="P351" s="1339">
        <v>3300000</v>
      </c>
      <c r="Q351" s="1276">
        <v>2457073.5</v>
      </c>
    </row>
    <row r="352" spans="1:17" ht="14.5" customHeight="1" x14ac:dyDescent="0.15">
      <c r="A352" s="1568" t="s">
        <v>382</v>
      </c>
      <c r="B352" s="1025">
        <v>12</v>
      </c>
      <c r="C352" s="1025">
        <v>12</v>
      </c>
      <c r="D352" s="1025">
        <v>9.6000000000000014</v>
      </c>
      <c r="E352" s="1141">
        <v>0.8</v>
      </c>
      <c r="F352" s="1421" t="s">
        <v>999</v>
      </c>
      <c r="G352" s="1278">
        <v>3300000</v>
      </c>
      <c r="H352" s="1276">
        <v>2457073.5</v>
      </c>
      <c r="I352" s="475"/>
      <c r="J352" s="475"/>
      <c r="K352" s="1031"/>
      <c r="L352" s="2439">
        <v>23</v>
      </c>
      <c r="M352" s="1025">
        <v>23</v>
      </c>
      <c r="N352" s="277">
        <v>18.400000000000002</v>
      </c>
      <c r="O352" s="1141">
        <v>0.8</v>
      </c>
      <c r="P352" s="1339">
        <v>3300000</v>
      </c>
      <c r="Q352" s="1276">
        <v>2457073.5</v>
      </c>
    </row>
    <row r="353" spans="1:17" ht="14.5" customHeight="1" x14ac:dyDescent="0.15">
      <c r="A353" s="1568" t="s">
        <v>383</v>
      </c>
      <c r="B353" s="472"/>
      <c r="C353" s="472"/>
      <c r="D353" s="1025">
        <v>0</v>
      </c>
      <c r="E353" s="471"/>
      <c r="F353" s="1421"/>
      <c r="G353" s="1278"/>
      <c r="H353" s="1276"/>
      <c r="I353" s="475"/>
      <c r="J353" s="475"/>
      <c r="K353" s="1031"/>
      <c r="L353" s="1568"/>
      <c r="M353" s="472"/>
      <c r="N353" s="277">
        <v>0</v>
      </c>
      <c r="O353" s="471"/>
      <c r="P353" s="1339"/>
      <c r="Q353" s="1276"/>
    </row>
    <row r="354" spans="1:17" ht="14.5" customHeight="1" x14ac:dyDescent="0.15">
      <c r="A354" s="1568" t="s">
        <v>384</v>
      </c>
      <c r="B354" s="1025">
        <v>43</v>
      </c>
      <c r="C354" s="1025">
        <v>43</v>
      </c>
      <c r="D354" s="1025">
        <v>30.099999999999998</v>
      </c>
      <c r="E354" s="1141">
        <v>0.7</v>
      </c>
      <c r="F354" s="1421" t="s">
        <v>999</v>
      </c>
      <c r="G354" s="1278">
        <v>3300000</v>
      </c>
      <c r="H354" s="1276">
        <v>2457073.5</v>
      </c>
      <c r="I354" s="475"/>
      <c r="J354" s="475"/>
      <c r="K354" s="1031"/>
      <c r="L354" s="2439">
        <v>34</v>
      </c>
      <c r="M354" s="1025">
        <v>34</v>
      </c>
      <c r="N354" s="277">
        <v>23.799999999999997</v>
      </c>
      <c r="O354" s="1141">
        <v>0.7</v>
      </c>
      <c r="P354" s="1339">
        <v>3300000</v>
      </c>
      <c r="Q354" s="1276">
        <v>2457073.5</v>
      </c>
    </row>
    <row r="355" spans="1:17" ht="14.5" customHeight="1" x14ac:dyDescent="0.15">
      <c r="A355" s="1572" t="s">
        <v>385</v>
      </c>
      <c r="B355" s="2319">
        <v>546</v>
      </c>
      <c r="C355" s="2319">
        <v>537</v>
      </c>
      <c r="D355" s="2319">
        <v>380.5</v>
      </c>
      <c r="E355" s="2394">
        <v>0.70856610800744879</v>
      </c>
      <c r="F355" s="1055"/>
      <c r="G355" s="2321"/>
      <c r="H355" s="2326"/>
      <c r="I355" s="1063"/>
      <c r="J355" s="1063"/>
      <c r="K355" s="1068"/>
      <c r="L355" s="2441">
        <v>491</v>
      </c>
      <c r="M355" s="2319">
        <v>485</v>
      </c>
      <c r="N355" s="2319">
        <v>349.4</v>
      </c>
      <c r="O355" s="2394">
        <v>0.72041237113402057</v>
      </c>
      <c r="P355" s="1707"/>
      <c r="Q355" s="1281"/>
    </row>
    <row r="356" spans="1:17" ht="14.5" customHeight="1" x14ac:dyDescent="0.15">
      <c r="A356" s="1568" t="s">
        <v>386</v>
      </c>
      <c r="B356" s="1025">
        <v>320</v>
      </c>
      <c r="C356" s="1025">
        <v>320</v>
      </c>
      <c r="D356" s="1025">
        <v>224</v>
      </c>
      <c r="E356" s="1141">
        <v>0.7</v>
      </c>
      <c r="F356" s="1421" t="s">
        <v>999</v>
      </c>
      <c r="G356" s="1278">
        <v>3300000</v>
      </c>
      <c r="H356" s="1276">
        <v>2457073.5</v>
      </c>
      <c r="I356" s="475"/>
      <c r="J356" s="475"/>
      <c r="K356" s="1031"/>
      <c r="L356" s="2439">
        <v>300</v>
      </c>
      <c r="M356" s="1025">
        <v>300</v>
      </c>
      <c r="N356" s="277">
        <v>210</v>
      </c>
      <c r="O356" s="1141">
        <v>0.7</v>
      </c>
      <c r="P356" s="1339">
        <v>3300000</v>
      </c>
      <c r="Q356" s="1276">
        <v>2457073.5</v>
      </c>
    </row>
    <row r="357" spans="1:17" ht="14.5" customHeight="1" x14ac:dyDescent="0.15">
      <c r="A357" s="1568" t="s">
        <v>387</v>
      </c>
      <c r="B357" s="1025">
        <v>12</v>
      </c>
      <c r="C357" s="1025">
        <v>12</v>
      </c>
      <c r="D357" s="1025">
        <v>12</v>
      </c>
      <c r="E357" s="1141">
        <v>1</v>
      </c>
      <c r="F357" s="1421" t="s">
        <v>999</v>
      </c>
      <c r="G357" s="1278">
        <v>3300000</v>
      </c>
      <c r="H357" s="1276">
        <v>2457073.5</v>
      </c>
      <c r="I357" s="475"/>
      <c r="J357" s="475"/>
      <c r="K357" s="1031"/>
      <c r="L357" s="2439">
        <v>16</v>
      </c>
      <c r="M357" s="1025">
        <v>13</v>
      </c>
      <c r="N357" s="277">
        <v>13</v>
      </c>
      <c r="O357" s="1141">
        <v>1</v>
      </c>
      <c r="P357" s="1339">
        <v>3300000</v>
      </c>
      <c r="Q357" s="1276">
        <v>2457073.5</v>
      </c>
    </row>
    <row r="358" spans="1:17" ht="14.5" customHeight="1" x14ac:dyDescent="0.15">
      <c r="A358" s="1568" t="s">
        <v>388</v>
      </c>
      <c r="B358" s="1025">
        <v>12</v>
      </c>
      <c r="C358" s="1025">
        <v>10</v>
      </c>
      <c r="D358" s="1025">
        <v>7</v>
      </c>
      <c r="E358" s="1141">
        <v>0.7</v>
      </c>
      <c r="F358" s="1421" t="s">
        <v>999</v>
      </c>
      <c r="G358" s="1278">
        <v>3300000</v>
      </c>
      <c r="H358" s="1276">
        <v>2457073.5</v>
      </c>
      <c r="I358" s="475"/>
      <c r="J358" s="475"/>
      <c r="K358" s="1031"/>
      <c r="L358" s="2439">
        <v>7</v>
      </c>
      <c r="M358" s="1025">
        <v>7</v>
      </c>
      <c r="N358" s="277">
        <v>4.8999999999999995</v>
      </c>
      <c r="O358" s="1141">
        <v>0.7</v>
      </c>
      <c r="P358" s="1339">
        <v>3300000</v>
      </c>
      <c r="Q358" s="1276">
        <v>2457073.5</v>
      </c>
    </row>
    <row r="359" spans="1:17" ht="14.5" customHeight="1" x14ac:dyDescent="0.15">
      <c r="A359" s="1568" t="s">
        <v>389</v>
      </c>
      <c r="B359" s="1025">
        <v>95</v>
      </c>
      <c r="C359" s="1025">
        <v>90</v>
      </c>
      <c r="D359" s="1025">
        <v>62.999999999999993</v>
      </c>
      <c r="E359" s="1141">
        <v>0.7</v>
      </c>
      <c r="F359" s="1421" t="s">
        <v>999</v>
      </c>
      <c r="G359" s="1278">
        <v>3300000</v>
      </c>
      <c r="H359" s="1276">
        <v>2457073.5</v>
      </c>
      <c r="I359" s="1034"/>
      <c r="J359" s="475"/>
      <c r="K359" s="1035"/>
      <c r="L359" s="2439">
        <v>80</v>
      </c>
      <c r="M359" s="1025">
        <v>80</v>
      </c>
      <c r="N359" s="277">
        <v>64</v>
      </c>
      <c r="O359" s="1141">
        <v>0.8</v>
      </c>
      <c r="P359" s="1339">
        <v>3300000</v>
      </c>
      <c r="Q359" s="1276">
        <v>2457073.5</v>
      </c>
    </row>
    <row r="360" spans="1:17" ht="14.5" customHeight="1" x14ac:dyDescent="0.15">
      <c r="A360" s="1568" t="s">
        <v>390</v>
      </c>
      <c r="B360" s="472">
        <v>32</v>
      </c>
      <c r="C360" s="472">
        <v>30</v>
      </c>
      <c r="D360" s="1025">
        <v>21</v>
      </c>
      <c r="E360" s="471">
        <v>0.7</v>
      </c>
      <c r="F360" s="1421" t="s">
        <v>999</v>
      </c>
      <c r="G360" s="1278">
        <v>3300000</v>
      </c>
      <c r="H360" s="1276">
        <v>2457073.5</v>
      </c>
      <c r="I360" s="1034"/>
      <c r="J360" s="475"/>
      <c r="K360" s="1035"/>
      <c r="L360" s="1568">
        <v>30</v>
      </c>
      <c r="M360" s="472">
        <v>30</v>
      </c>
      <c r="N360" s="277">
        <v>18</v>
      </c>
      <c r="O360" s="471">
        <v>0.6</v>
      </c>
      <c r="P360" s="1339">
        <v>3300000</v>
      </c>
      <c r="Q360" s="1276">
        <v>2457073.5</v>
      </c>
    </row>
    <row r="361" spans="1:17" ht="14.5" customHeight="1" x14ac:dyDescent="0.15">
      <c r="A361" s="1568" t="s">
        <v>391</v>
      </c>
      <c r="B361" s="1025">
        <v>35</v>
      </c>
      <c r="C361" s="1025">
        <v>35</v>
      </c>
      <c r="D361" s="1025">
        <v>28</v>
      </c>
      <c r="E361" s="1141">
        <v>0.8</v>
      </c>
      <c r="F361" s="1421" t="s">
        <v>999</v>
      </c>
      <c r="G361" s="1278">
        <v>3300000</v>
      </c>
      <c r="H361" s="1276">
        <v>2457073.5</v>
      </c>
      <c r="I361" s="1034"/>
      <c r="J361" s="475"/>
      <c r="K361" s="1035"/>
      <c r="L361" s="2439">
        <v>25</v>
      </c>
      <c r="M361" s="1025">
        <v>25</v>
      </c>
      <c r="N361" s="277">
        <v>20</v>
      </c>
      <c r="O361" s="1141">
        <v>0.8</v>
      </c>
      <c r="P361" s="1339">
        <v>3300000</v>
      </c>
      <c r="Q361" s="1276">
        <v>2457073.5</v>
      </c>
    </row>
    <row r="362" spans="1:17" ht="14.5" customHeight="1" x14ac:dyDescent="0.15">
      <c r="A362" s="1568" t="s">
        <v>392</v>
      </c>
      <c r="B362" s="1025">
        <v>15</v>
      </c>
      <c r="C362" s="1025">
        <v>15</v>
      </c>
      <c r="D362" s="1025">
        <v>10.5</v>
      </c>
      <c r="E362" s="1141">
        <v>0.7</v>
      </c>
      <c r="F362" s="1421" t="s">
        <v>999</v>
      </c>
      <c r="G362" s="1278">
        <v>3300000</v>
      </c>
      <c r="H362" s="1276">
        <v>2457073.5</v>
      </c>
      <c r="I362" s="475"/>
      <c r="J362" s="475"/>
      <c r="K362" s="1035"/>
      <c r="L362" s="2439">
        <v>15</v>
      </c>
      <c r="M362" s="1025">
        <v>15</v>
      </c>
      <c r="N362" s="277">
        <v>10.5</v>
      </c>
      <c r="O362" s="1141">
        <v>0.7</v>
      </c>
      <c r="P362" s="1339">
        <v>3300000</v>
      </c>
      <c r="Q362" s="1276">
        <v>2457073.5</v>
      </c>
    </row>
    <row r="363" spans="1:17" ht="14.5" customHeight="1" x14ac:dyDescent="0.15">
      <c r="A363" s="1568" t="s">
        <v>393</v>
      </c>
      <c r="B363" s="1025">
        <v>25</v>
      </c>
      <c r="C363" s="1025">
        <v>25</v>
      </c>
      <c r="D363" s="1025">
        <v>15</v>
      </c>
      <c r="E363" s="1141">
        <v>0.6</v>
      </c>
      <c r="F363" s="1421" t="s">
        <v>999</v>
      </c>
      <c r="G363" s="1278">
        <v>3300000</v>
      </c>
      <c r="H363" s="1276">
        <v>2457073.5</v>
      </c>
      <c r="I363" s="475"/>
      <c r="J363" s="475"/>
      <c r="K363" s="1035"/>
      <c r="L363" s="2439">
        <v>18</v>
      </c>
      <c r="M363" s="1025">
        <v>15</v>
      </c>
      <c r="N363" s="277">
        <v>9</v>
      </c>
      <c r="O363" s="1141">
        <v>0.6</v>
      </c>
      <c r="P363" s="1339">
        <v>3300000</v>
      </c>
      <c r="Q363" s="1276">
        <v>2457073.5</v>
      </c>
    </row>
    <row r="364" spans="1:17" ht="14.5" customHeight="1" x14ac:dyDescent="0.15">
      <c r="A364" s="1572" t="s">
        <v>394</v>
      </c>
      <c r="B364" s="1596">
        <v>738</v>
      </c>
      <c r="C364" s="1596">
        <v>721</v>
      </c>
      <c r="D364" s="1596">
        <v>477.4</v>
      </c>
      <c r="E364" s="2394">
        <v>0.6621359223300971</v>
      </c>
      <c r="F364" s="1071"/>
      <c r="G364" s="1283"/>
      <c r="H364" s="1281"/>
      <c r="I364" s="1073"/>
      <c r="J364" s="1063"/>
      <c r="K364" s="1014"/>
      <c r="L364" s="2440">
        <v>773</v>
      </c>
      <c r="M364" s="1596">
        <v>767</v>
      </c>
      <c r="N364" s="1596">
        <v>489.7</v>
      </c>
      <c r="O364" s="2394">
        <v>0.63846153846153841</v>
      </c>
      <c r="P364" s="1707"/>
      <c r="Q364" s="1281"/>
    </row>
    <row r="365" spans="1:17" ht="14.5" customHeight="1" x14ac:dyDescent="0.15">
      <c r="A365" s="1568" t="s">
        <v>395</v>
      </c>
      <c r="B365" s="1025">
        <v>390</v>
      </c>
      <c r="C365" s="1025">
        <v>380</v>
      </c>
      <c r="D365" s="1025">
        <v>228</v>
      </c>
      <c r="E365" s="1141">
        <v>0.6</v>
      </c>
      <c r="F365" s="1421" t="s">
        <v>999</v>
      </c>
      <c r="G365" s="1278">
        <v>3300000</v>
      </c>
      <c r="H365" s="1276">
        <v>2457073.5</v>
      </c>
      <c r="I365" s="1034"/>
      <c r="J365" s="475"/>
      <c r="K365" s="1035"/>
      <c r="L365" s="2439">
        <v>360</v>
      </c>
      <c r="M365" s="1025">
        <v>360</v>
      </c>
      <c r="N365" s="277">
        <v>216</v>
      </c>
      <c r="O365" s="1141">
        <v>0.6</v>
      </c>
      <c r="P365" s="1339">
        <v>3300000</v>
      </c>
      <c r="Q365" s="1276">
        <v>2457073.5</v>
      </c>
    </row>
    <row r="366" spans="1:17" ht="14.5" customHeight="1" x14ac:dyDescent="0.15">
      <c r="A366" s="1568" t="s">
        <v>396</v>
      </c>
      <c r="B366" s="1025">
        <v>30</v>
      </c>
      <c r="C366" s="1025">
        <v>30</v>
      </c>
      <c r="D366" s="1025">
        <v>21</v>
      </c>
      <c r="E366" s="1141">
        <v>0.7</v>
      </c>
      <c r="F366" s="1421" t="s">
        <v>999</v>
      </c>
      <c r="G366" s="1278">
        <v>3300000</v>
      </c>
      <c r="H366" s="1276">
        <v>2457073.5</v>
      </c>
      <c r="I366" s="1034"/>
      <c r="J366" s="475"/>
      <c r="K366" s="1035"/>
      <c r="L366" s="2439">
        <v>76</v>
      </c>
      <c r="M366" s="1025">
        <v>70</v>
      </c>
      <c r="N366" s="277">
        <v>49</v>
      </c>
      <c r="O366" s="1141">
        <v>0.7</v>
      </c>
      <c r="P366" s="1339">
        <v>3300000</v>
      </c>
      <c r="Q366" s="1276">
        <v>2457073.5</v>
      </c>
    </row>
    <row r="367" spans="1:17" ht="14.5" customHeight="1" x14ac:dyDescent="0.15">
      <c r="A367" s="1568" t="s">
        <v>397</v>
      </c>
      <c r="B367" s="1025">
        <v>15</v>
      </c>
      <c r="C367" s="1025">
        <v>15</v>
      </c>
      <c r="D367" s="1025">
        <v>6</v>
      </c>
      <c r="E367" s="1141">
        <v>0.4</v>
      </c>
      <c r="F367" s="1421" t="s">
        <v>999</v>
      </c>
      <c r="G367" s="1278">
        <v>3300000</v>
      </c>
      <c r="H367" s="1276">
        <v>2457073.5</v>
      </c>
      <c r="I367" s="1034"/>
      <c r="J367" s="475"/>
      <c r="K367" s="1035"/>
      <c r="L367" s="2439">
        <v>22</v>
      </c>
      <c r="M367" s="1025">
        <v>22</v>
      </c>
      <c r="N367" s="277">
        <v>13.2</v>
      </c>
      <c r="O367" s="1141">
        <v>0.6</v>
      </c>
      <c r="P367" s="1339">
        <v>3300000</v>
      </c>
      <c r="Q367" s="1276">
        <v>2457073.5</v>
      </c>
    </row>
    <row r="368" spans="1:17" ht="14.5" customHeight="1" x14ac:dyDescent="0.15">
      <c r="A368" s="1568" t="s">
        <v>398</v>
      </c>
      <c r="B368" s="1025">
        <v>85</v>
      </c>
      <c r="C368" s="1025">
        <v>85</v>
      </c>
      <c r="D368" s="1025">
        <v>59.499999999999993</v>
      </c>
      <c r="E368" s="1141">
        <v>0.7</v>
      </c>
      <c r="F368" s="1421" t="s">
        <v>999</v>
      </c>
      <c r="G368" s="1278">
        <v>3300000</v>
      </c>
      <c r="H368" s="1276">
        <v>2457073.5</v>
      </c>
      <c r="I368" s="1034"/>
      <c r="J368" s="475"/>
      <c r="K368" s="1035"/>
      <c r="L368" s="2439">
        <v>70</v>
      </c>
      <c r="M368" s="1025">
        <v>70</v>
      </c>
      <c r="N368" s="277">
        <v>42</v>
      </c>
      <c r="O368" s="1141">
        <v>0.6</v>
      </c>
      <c r="P368" s="1339">
        <v>3300000</v>
      </c>
      <c r="Q368" s="1276">
        <v>2457073.5</v>
      </c>
    </row>
    <row r="369" spans="1:17" ht="14.5" customHeight="1" x14ac:dyDescent="0.15">
      <c r="A369" s="1568" t="s">
        <v>399</v>
      </c>
      <c r="B369" s="1025">
        <v>13</v>
      </c>
      <c r="C369" s="1025">
        <v>13</v>
      </c>
      <c r="D369" s="1025">
        <v>19.5</v>
      </c>
      <c r="E369" s="1141">
        <v>1.5</v>
      </c>
      <c r="F369" s="1421" t="s">
        <v>999</v>
      </c>
      <c r="G369" s="1278">
        <v>3300000</v>
      </c>
      <c r="H369" s="1276">
        <v>2457073.5</v>
      </c>
      <c r="I369" s="1034"/>
      <c r="J369" s="475"/>
      <c r="K369" s="1035"/>
      <c r="L369" s="2439">
        <v>25</v>
      </c>
      <c r="M369" s="1025">
        <v>25</v>
      </c>
      <c r="N369" s="277">
        <v>17.5</v>
      </c>
      <c r="O369" s="1141">
        <v>0.7</v>
      </c>
      <c r="P369" s="1339">
        <v>3300000</v>
      </c>
      <c r="Q369" s="1276">
        <v>2457073.5</v>
      </c>
    </row>
    <row r="370" spans="1:17" ht="14.5" customHeight="1" x14ac:dyDescent="0.15">
      <c r="A370" s="1568" t="s">
        <v>400</v>
      </c>
      <c r="B370" s="472">
        <v>8</v>
      </c>
      <c r="C370" s="472">
        <v>8</v>
      </c>
      <c r="D370" s="1025">
        <v>6.4</v>
      </c>
      <c r="E370" s="471">
        <v>0.8</v>
      </c>
      <c r="F370" s="1421" t="s">
        <v>999</v>
      </c>
      <c r="G370" s="1278">
        <v>3300000</v>
      </c>
      <c r="H370" s="1276">
        <v>2457073.5</v>
      </c>
      <c r="I370" s="1034"/>
      <c r="J370" s="475"/>
      <c r="K370" s="1035"/>
      <c r="L370" s="2439">
        <v>5</v>
      </c>
      <c r="M370" s="1025">
        <v>5</v>
      </c>
      <c r="N370" s="277">
        <v>3.5</v>
      </c>
      <c r="O370" s="1141">
        <v>0.7</v>
      </c>
      <c r="P370" s="1339">
        <v>3300000</v>
      </c>
      <c r="Q370" s="1276">
        <v>2457073.5</v>
      </c>
    </row>
    <row r="371" spans="1:17" ht="14.5" customHeight="1" x14ac:dyDescent="0.15">
      <c r="A371" s="1568" t="s">
        <v>401</v>
      </c>
      <c r="B371" s="1025">
        <v>10</v>
      </c>
      <c r="C371" s="1025">
        <v>10</v>
      </c>
      <c r="D371" s="1025">
        <v>6</v>
      </c>
      <c r="E371" s="1141">
        <v>0.6</v>
      </c>
      <c r="F371" s="1421" t="s">
        <v>999</v>
      </c>
      <c r="G371" s="1278">
        <v>3300000</v>
      </c>
      <c r="H371" s="1276">
        <v>2457073.5</v>
      </c>
      <c r="I371" s="1034"/>
      <c r="J371" s="475"/>
      <c r="K371" s="1035"/>
      <c r="L371" s="2439">
        <v>20</v>
      </c>
      <c r="M371" s="1025">
        <v>20</v>
      </c>
      <c r="N371" s="277">
        <v>12</v>
      </c>
      <c r="O371" s="1141">
        <v>0.6</v>
      </c>
      <c r="P371" s="1339">
        <v>3300000</v>
      </c>
      <c r="Q371" s="1276">
        <v>2457073.5</v>
      </c>
    </row>
    <row r="372" spans="1:17" ht="14.5" customHeight="1" x14ac:dyDescent="0.15">
      <c r="A372" s="1568" t="s">
        <v>402</v>
      </c>
      <c r="B372" s="1025">
        <v>132</v>
      </c>
      <c r="C372" s="1025">
        <v>130</v>
      </c>
      <c r="D372" s="1025">
        <v>91</v>
      </c>
      <c r="E372" s="1141">
        <v>0.7</v>
      </c>
      <c r="F372" s="1421" t="s">
        <v>999</v>
      </c>
      <c r="G372" s="1278">
        <v>3300000</v>
      </c>
      <c r="H372" s="1276">
        <v>2457073.5</v>
      </c>
      <c r="I372" s="1034"/>
      <c r="J372" s="475"/>
      <c r="K372" s="1035"/>
      <c r="L372" s="2439">
        <v>150</v>
      </c>
      <c r="M372" s="1025">
        <v>150</v>
      </c>
      <c r="N372" s="277">
        <v>105</v>
      </c>
      <c r="O372" s="1141">
        <v>0.7</v>
      </c>
      <c r="P372" s="1339">
        <v>3300000</v>
      </c>
      <c r="Q372" s="1276">
        <v>2457073.5</v>
      </c>
    </row>
    <row r="373" spans="1:17" ht="14.5" customHeight="1" x14ac:dyDescent="0.15">
      <c r="A373" s="1581" t="s">
        <v>403</v>
      </c>
      <c r="B373" s="2438">
        <v>55</v>
      </c>
      <c r="C373" s="2438">
        <v>50</v>
      </c>
      <c r="D373" s="1025">
        <v>40</v>
      </c>
      <c r="E373" s="2436">
        <v>0.8</v>
      </c>
      <c r="F373" s="1421" t="s">
        <v>999</v>
      </c>
      <c r="G373" s="1278">
        <v>3300000</v>
      </c>
      <c r="H373" s="1276">
        <v>2457073.5</v>
      </c>
      <c r="I373" s="1041"/>
      <c r="J373" s="1039"/>
      <c r="K373" s="1042"/>
      <c r="L373" s="2442">
        <v>45</v>
      </c>
      <c r="M373" s="2438">
        <v>45</v>
      </c>
      <c r="N373" s="2444">
        <v>31.499999999999996</v>
      </c>
      <c r="O373" s="2436">
        <v>0.7</v>
      </c>
      <c r="P373" s="1339">
        <v>3300000</v>
      </c>
      <c r="Q373" s="1276">
        <v>2457073.5</v>
      </c>
    </row>
    <row r="374" spans="1:17" ht="14.5" customHeight="1" thickBot="1" x14ac:dyDescent="0.2">
      <c r="A374" s="1074" t="s">
        <v>404</v>
      </c>
      <c r="B374" s="1075">
        <v>3279</v>
      </c>
      <c r="C374" s="1075">
        <v>3233</v>
      </c>
      <c r="D374" s="1075">
        <v>2115</v>
      </c>
      <c r="E374" s="1570">
        <v>0.65419115372718839</v>
      </c>
      <c r="F374" s="1567" t="s">
        <v>999</v>
      </c>
      <c r="G374" s="1158">
        <v>3299999.9999999995</v>
      </c>
      <c r="H374" s="1158">
        <v>2457073.5</v>
      </c>
      <c r="I374" s="1076"/>
      <c r="J374" s="1076" t="s">
        <v>995</v>
      </c>
      <c r="K374" s="1079"/>
      <c r="L374" s="1075">
        <v>3250</v>
      </c>
      <c r="M374" s="1075">
        <v>3200</v>
      </c>
      <c r="N374" s="1075">
        <v>2110.6499999999996</v>
      </c>
      <c r="O374" s="1156">
        <v>0.6595781249999999</v>
      </c>
      <c r="P374" s="1080">
        <v>3300000</v>
      </c>
      <c r="Q374" s="1708">
        <v>2457073.4999999995</v>
      </c>
    </row>
    <row r="375" spans="1:17" x14ac:dyDescent="0.15">
      <c r="A375" s="15" t="s">
        <v>1913</v>
      </c>
      <c r="B375" s="16"/>
      <c r="C375" s="16"/>
      <c r="D375" s="16"/>
      <c r="E375" s="17"/>
      <c r="F375" s="18"/>
      <c r="G375" s="19"/>
      <c r="H375" s="16"/>
      <c r="I375" s="17"/>
      <c r="J375" s="315"/>
      <c r="K375" s="315"/>
      <c r="L375" s="19"/>
      <c r="M375" s="19"/>
      <c r="N375" s="19"/>
      <c r="O375" s="315"/>
      <c r="P375" s="315"/>
      <c r="Q375" s="19"/>
    </row>
    <row r="376" spans="1:17" x14ac:dyDescent="0.15">
      <c r="A376" s="275"/>
      <c r="B376" s="16"/>
      <c r="C376" s="16"/>
      <c r="D376" s="16"/>
      <c r="E376" s="17"/>
      <c r="F376" s="18"/>
      <c r="G376" s="19"/>
      <c r="H376" s="16"/>
      <c r="I376" s="17"/>
      <c r="J376" s="315"/>
      <c r="K376" s="315"/>
      <c r="L376" s="19"/>
      <c r="M376" s="19"/>
      <c r="N376" s="19"/>
      <c r="O376" s="315"/>
      <c r="P376" s="315"/>
      <c r="Q376" s="19"/>
    </row>
    <row r="377" spans="1:17" x14ac:dyDescent="0.15">
      <c r="A377" s="275"/>
      <c r="B377" s="16"/>
      <c r="C377" s="16"/>
      <c r="D377" s="16"/>
      <c r="E377" s="17"/>
      <c r="F377" s="18"/>
      <c r="G377" s="19"/>
      <c r="H377" s="16"/>
      <c r="I377" s="17"/>
      <c r="J377" s="315"/>
      <c r="K377" s="315"/>
      <c r="L377" s="19"/>
      <c r="M377" s="19"/>
      <c r="N377" s="19"/>
      <c r="O377" s="315"/>
      <c r="P377" s="315"/>
      <c r="Q377" s="19"/>
    </row>
    <row r="378" spans="1:17" x14ac:dyDescent="0.15">
      <c r="A378" s="275"/>
      <c r="B378" s="16"/>
      <c r="C378" s="16"/>
      <c r="D378" s="16"/>
      <c r="E378" s="17"/>
      <c r="F378" s="18"/>
      <c r="G378" s="19"/>
      <c r="H378" s="16"/>
      <c r="I378" s="17"/>
      <c r="J378" s="315"/>
      <c r="K378" s="315"/>
      <c r="L378" s="19"/>
      <c r="M378" s="19"/>
      <c r="N378" s="19"/>
      <c r="O378" s="315"/>
      <c r="P378" s="315"/>
      <c r="Q378" s="19"/>
    </row>
    <row r="379" spans="1:17" ht="15.75" customHeight="1" x14ac:dyDescent="0.2">
      <c r="A379" s="2507" t="s">
        <v>1910</v>
      </c>
      <c r="B379" s="2507"/>
      <c r="C379" s="2507"/>
      <c r="D379" s="2507"/>
      <c r="E379" s="2507"/>
      <c r="F379" s="2507"/>
      <c r="G379" s="2507"/>
      <c r="H379" s="2507"/>
      <c r="I379" s="2507"/>
      <c r="J379" s="2507"/>
      <c r="K379" s="2507"/>
      <c r="L379" s="2507"/>
      <c r="M379" s="2507"/>
      <c r="N379" s="2507"/>
      <c r="O379" s="2507"/>
      <c r="P379" s="2507"/>
      <c r="Q379" s="2507"/>
    </row>
    <row r="380" spans="1:17" x14ac:dyDescent="0.15">
      <c r="A380" s="3"/>
      <c r="B380" s="20"/>
      <c r="C380" s="20"/>
      <c r="D380" s="20"/>
      <c r="E380" s="21"/>
      <c r="F380" s="22"/>
      <c r="G380" s="20"/>
      <c r="H380" s="20"/>
      <c r="I380" s="21"/>
      <c r="J380" s="21"/>
      <c r="K380" s="21"/>
      <c r="L380" s="20"/>
      <c r="M380" s="20"/>
      <c r="N380" s="20"/>
      <c r="O380" s="21"/>
      <c r="P380" s="21"/>
      <c r="Q380" s="20"/>
    </row>
    <row r="381" spans="1:17" ht="14" thickBot="1" x14ac:dyDescent="0.2">
      <c r="A381" s="3" t="s">
        <v>1967</v>
      </c>
      <c r="B381" s="20"/>
      <c r="C381" s="20"/>
      <c r="D381" s="20"/>
      <c r="E381" s="21"/>
      <c r="F381" s="22"/>
      <c r="G381" s="20"/>
      <c r="H381" s="20"/>
      <c r="I381" s="21"/>
      <c r="J381" s="21"/>
      <c r="K381" s="21"/>
      <c r="L381" s="20"/>
      <c r="M381" s="20"/>
      <c r="N381" s="20"/>
      <c r="O381" s="21"/>
      <c r="P381" s="21"/>
      <c r="Q381" s="20"/>
    </row>
    <row r="382" spans="1:17" ht="14.5" customHeight="1" thickBot="1" x14ac:dyDescent="0.2">
      <c r="A382" s="2502" t="s">
        <v>334</v>
      </c>
      <c r="B382" s="2505" t="s">
        <v>1911</v>
      </c>
      <c r="C382" s="2506"/>
      <c r="D382" s="2506"/>
      <c r="E382" s="2506"/>
      <c r="F382" s="2506"/>
      <c r="G382" s="2506"/>
      <c r="H382" s="2506"/>
      <c r="I382" s="2506"/>
      <c r="J382" s="2506"/>
      <c r="K382" s="2506"/>
      <c r="L382" s="2491" t="s">
        <v>1912</v>
      </c>
      <c r="M382" s="2492"/>
      <c r="N382" s="2492"/>
      <c r="O382" s="2492"/>
      <c r="P382" s="2493"/>
      <c r="Q382" s="2494"/>
    </row>
    <row r="383" spans="1:17" ht="14.5" customHeight="1" x14ac:dyDescent="0.15">
      <c r="A383" s="2503"/>
      <c r="B383" s="2495" t="s">
        <v>335</v>
      </c>
      <c r="C383" s="2496"/>
      <c r="D383" s="1084"/>
      <c r="E383" s="1084" t="s">
        <v>924</v>
      </c>
      <c r="F383" s="1084" t="s">
        <v>336</v>
      </c>
      <c r="G383" s="1084"/>
      <c r="H383" s="1084"/>
      <c r="I383" s="2499" t="s">
        <v>337</v>
      </c>
      <c r="J383" s="2500"/>
      <c r="K383" s="2501"/>
      <c r="L383" s="2497" t="s">
        <v>335</v>
      </c>
      <c r="M383" s="2498"/>
      <c r="N383" s="1091" t="s">
        <v>338</v>
      </c>
      <c r="O383" s="1092" t="s">
        <v>339</v>
      </c>
      <c r="P383" s="1093"/>
      <c r="Q383" s="1094"/>
    </row>
    <row r="384" spans="1:17" ht="14.5" customHeight="1" x14ac:dyDescent="0.15">
      <c r="A384" s="2503"/>
      <c r="B384" s="1084" t="s">
        <v>854</v>
      </c>
      <c r="C384" s="1084" t="s">
        <v>343</v>
      </c>
      <c r="D384" s="1084" t="s">
        <v>856</v>
      </c>
      <c r="E384" s="1084" t="s">
        <v>862</v>
      </c>
      <c r="F384" s="1084" t="s">
        <v>344</v>
      </c>
      <c r="G384" s="1084" t="s">
        <v>345</v>
      </c>
      <c r="H384" s="1084" t="s">
        <v>346</v>
      </c>
      <c r="I384" s="2508" t="s">
        <v>858</v>
      </c>
      <c r="J384" s="2509"/>
      <c r="K384" s="2510"/>
      <c r="L384" s="1095" t="s">
        <v>854</v>
      </c>
      <c r="M384" s="1091" t="s">
        <v>343</v>
      </c>
      <c r="N384" s="1091" t="s">
        <v>347</v>
      </c>
      <c r="O384" s="1092"/>
      <c r="P384" s="1091" t="s">
        <v>345</v>
      </c>
      <c r="Q384" s="1094" t="s">
        <v>346</v>
      </c>
    </row>
    <row r="385" spans="1:17" ht="14.5" customHeight="1" x14ac:dyDescent="0.15">
      <c r="A385" s="2503"/>
      <c r="B385" s="1084"/>
      <c r="C385" s="1084"/>
      <c r="D385" s="1084"/>
      <c r="E385" s="1084"/>
      <c r="F385" s="1084" t="s">
        <v>349</v>
      </c>
      <c r="G385" s="1084" t="s">
        <v>351</v>
      </c>
      <c r="H385" s="1084" t="s">
        <v>349</v>
      </c>
      <c r="I385" s="1085"/>
      <c r="J385" s="1086"/>
      <c r="K385" s="1087"/>
      <c r="L385" s="1095"/>
      <c r="M385" s="1091"/>
      <c r="N385" s="1091"/>
      <c r="O385" s="1092" t="s">
        <v>353</v>
      </c>
      <c r="P385" s="1091" t="s">
        <v>351</v>
      </c>
      <c r="Q385" s="1094" t="s">
        <v>349</v>
      </c>
    </row>
    <row r="386" spans="1:17" ht="14.5" customHeight="1" x14ac:dyDescent="0.15">
      <c r="A386" s="2504"/>
      <c r="B386" s="1088" t="s">
        <v>354</v>
      </c>
      <c r="C386" s="1088" t="s">
        <v>354</v>
      </c>
      <c r="D386" s="1088" t="s">
        <v>355</v>
      </c>
      <c r="E386" s="1088" t="s">
        <v>774</v>
      </c>
      <c r="F386" s="1088"/>
      <c r="G386" s="1088" t="s">
        <v>356</v>
      </c>
      <c r="H386" s="1088" t="s">
        <v>357</v>
      </c>
      <c r="I386" s="1089" t="s">
        <v>358</v>
      </c>
      <c r="J386" s="1089" t="s">
        <v>359</v>
      </c>
      <c r="K386" s="1090" t="s">
        <v>360</v>
      </c>
      <c r="L386" s="1096" t="s">
        <v>354</v>
      </c>
      <c r="M386" s="1097" t="s">
        <v>354</v>
      </c>
      <c r="N386" s="1097" t="s">
        <v>355</v>
      </c>
      <c r="O386" s="1098"/>
      <c r="P386" s="1097" t="s">
        <v>356</v>
      </c>
      <c r="Q386" s="1099" t="s">
        <v>357</v>
      </c>
    </row>
    <row r="387" spans="1:17" ht="14.5" customHeight="1" x14ac:dyDescent="0.15">
      <c r="A387" s="1043" t="s">
        <v>363</v>
      </c>
      <c r="B387" s="1044">
        <v>168</v>
      </c>
      <c r="C387" s="1044">
        <v>167</v>
      </c>
      <c r="D387" s="1045">
        <v>958.6</v>
      </c>
      <c r="E387" s="1703">
        <v>5.7401197604790424</v>
      </c>
      <c r="F387" s="1047"/>
      <c r="G387" s="1044"/>
      <c r="H387" s="1044"/>
      <c r="I387" s="1046"/>
      <c r="J387" s="1046"/>
      <c r="K387" s="1048"/>
      <c r="L387" s="1049">
        <v>161</v>
      </c>
      <c r="M387" s="1045">
        <v>159</v>
      </c>
      <c r="N387" s="1045">
        <v>933</v>
      </c>
      <c r="O387" s="1703">
        <v>5.867924528301887</v>
      </c>
      <c r="P387" s="1704"/>
      <c r="Q387" s="1705"/>
    </row>
    <row r="388" spans="1:17" ht="14.5" customHeight="1" x14ac:dyDescent="0.15">
      <c r="A388" s="1568" t="s">
        <v>364</v>
      </c>
      <c r="B388" s="1225">
        <v>20</v>
      </c>
      <c r="C388" s="2390">
        <v>20</v>
      </c>
      <c r="D388" s="1025">
        <v>110</v>
      </c>
      <c r="E388" s="2390">
        <v>5.5</v>
      </c>
      <c r="F388" s="1421" t="s">
        <v>997</v>
      </c>
      <c r="G388" s="1338">
        <v>1000000</v>
      </c>
      <c r="H388" s="1027">
        <v>10335413.773426805</v>
      </c>
      <c r="I388" s="1577"/>
      <c r="J388" s="1028"/>
      <c r="K388" s="1029"/>
      <c r="L388" s="2389">
        <v>25</v>
      </c>
      <c r="M388" s="1225">
        <v>25</v>
      </c>
      <c r="N388" s="1587">
        <v>150</v>
      </c>
      <c r="O388" s="2390">
        <v>6</v>
      </c>
      <c r="P388" s="1340">
        <v>1400000</v>
      </c>
      <c r="Q388" s="1229">
        <v>10335413.773426805</v>
      </c>
    </row>
    <row r="389" spans="1:17" ht="14.5" customHeight="1" x14ac:dyDescent="0.15">
      <c r="A389" s="1568" t="s">
        <v>365</v>
      </c>
      <c r="B389" s="1024"/>
      <c r="C389" s="1023"/>
      <c r="D389" s="1025">
        <v>0</v>
      </c>
      <c r="E389" s="1023"/>
      <c r="F389" s="1026"/>
      <c r="G389" s="1338"/>
      <c r="H389" s="1027"/>
      <c r="I389" s="1577"/>
      <c r="J389" s="1028"/>
      <c r="K389" s="1029"/>
      <c r="L389" s="1030"/>
      <c r="M389" s="1024"/>
      <c r="N389" s="1587">
        <v>0</v>
      </c>
      <c r="O389" s="1023"/>
      <c r="P389" s="1340"/>
      <c r="Q389" s="1701"/>
    </row>
    <row r="390" spans="1:17" ht="14.5" customHeight="1" x14ac:dyDescent="0.15">
      <c r="A390" s="1568" t="s">
        <v>366</v>
      </c>
      <c r="B390" s="1225">
        <v>90</v>
      </c>
      <c r="C390" s="2390">
        <v>90</v>
      </c>
      <c r="D390" s="1025">
        <v>540</v>
      </c>
      <c r="E390" s="2390">
        <v>6</v>
      </c>
      <c r="F390" s="1421" t="s">
        <v>997</v>
      </c>
      <c r="G390" s="1338">
        <v>1000000</v>
      </c>
      <c r="H390" s="1027">
        <v>10335413.773426805</v>
      </c>
      <c r="I390" s="1577"/>
      <c r="J390" s="1028"/>
      <c r="K390" s="1029"/>
      <c r="L390" s="2389">
        <v>85</v>
      </c>
      <c r="M390" s="1225">
        <v>85</v>
      </c>
      <c r="N390" s="1587">
        <v>510</v>
      </c>
      <c r="O390" s="2390">
        <v>6</v>
      </c>
      <c r="P390" s="1340">
        <v>1400000</v>
      </c>
      <c r="Q390" s="1229">
        <v>10335413.773426805</v>
      </c>
    </row>
    <row r="391" spans="1:17" ht="14.5" customHeight="1" x14ac:dyDescent="0.15">
      <c r="A391" s="1568" t="s">
        <v>367</v>
      </c>
      <c r="B391" s="1024"/>
      <c r="C391" s="1023"/>
      <c r="D391" s="1025">
        <v>0</v>
      </c>
      <c r="E391" s="1023"/>
      <c r="F391" s="1421"/>
      <c r="G391" s="1338"/>
      <c r="H391" s="1027"/>
      <c r="I391" s="1577"/>
      <c r="J391" s="1028"/>
      <c r="K391" s="1029"/>
      <c r="L391" s="1030"/>
      <c r="M391" s="1024"/>
      <c r="N391" s="1587">
        <v>0</v>
      </c>
      <c r="O391" s="1023"/>
      <c r="P391" s="1340"/>
      <c r="Q391" s="1229"/>
    </row>
    <row r="392" spans="1:17" ht="14.5" customHeight="1" x14ac:dyDescent="0.15">
      <c r="A392" s="1568" t="s">
        <v>368</v>
      </c>
      <c r="B392" s="1225">
        <v>18</v>
      </c>
      <c r="C392" s="2390">
        <v>18</v>
      </c>
      <c r="D392" s="1025">
        <v>108</v>
      </c>
      <c r="E392" s="2390">
        <v>6</v>
      </c>
      <c r="F392" s="1421" t="s">
        <v>997</v>
      </c>
      <c r="G392" s="1338">
        <v>1000000</v>
      </c>
      <c r="H392" s="1027">
        <v>10335413.773426805</v>
      </c>
      <c r="I392" s="1577"/>
      <c r="J392" s="1028"/>
      <c r="K392" s="1029"/>
      <c r="L392" s="2389">
        <v>15</v>
      </c>
      <c r="M392" s="1225">
        <v>15</v>
      </c>
      <c r="N392" s="1587">
        <v>90</v>
      </c>
      <c r="O392" s="2390">
        <v>6</v>
      </c>
      <c r="P392" s="1340">
        <v>1400000</v>
      </c>
      <c r="Q392" s="1229">
        <v>10335413.773426805</v>
      </c>
    </row>
    <row r="393" spans="1:17" ht="14.5" customHeight="1" x14ac:dyDescent="0.15">
      <c r="A393" s="1568" t="s">
        <v>369</v>
      </c>
      <c r="B393" s="1225">
        <v>8</v>
      </c>
      <c r="C393" s="2390">
        <v>8</v>
      </c>
      <c r="D393" s="1025">
        <v>48</v>
      </c>
      <c r="E393" s="2390">
        <v>6</v>
      </c>
      <c r="F393" s="1421" t="s">
        <v>997</v>
      </c>
      <c r="G393" s="1338">
        <v>1000000</v>
      </c>
      <c r="H393" s="1027">
        <v>10335413.773426805</v>
      </c>
      <c r="I393" s="1577"/>
      <c r="J393" s="1028"/>
      <c r="K393" s="1029"/>
      <c r="L393" s="2389">
        <v>6</v>
      </c>
      <c r="M393" s="1225">
        <v>4</v>
      </c>
      <c r="N393" s="1587">
        <v>24</v>
      </c>
      <c r="O393" s="2390">
        <v>6</v>
      </c>
      <c r="P393" s="1340">
        <v>1400000</v>
      </c>
      <c r="Q393" s="1229">
        <v>10335413.773426805</v>
      </c>
    </row>
    <row r="394" spans="1:17" ht="14.5" customHeight="1" x14ac:dyDescent="0.15">
      <c r="A394" s="1568" t="s">
        <v>370</v>
      </c>
      <c r="B394" s="1024"/>
      <c r="C394" s="1023"/>
      <c r="D394" s="1025">
        <v>0</v>
      </c>
      <c r="E394" s="1023"/>
      <c r="F394" s="1032"/>
      <c r="G394" s="1338"/>
      <c r="H394" s="1027"/>
      <c r="I394" s="1577"/>
      <c r="J394" s="1028"/>
      <c r="K394" s="1029"/>
      <c r="L394" s="1030"/>
      <c r="M394" s="1024"/>
      <c r="N394" s="1587">
        <v>0</v>
      </c>
      <c r="O394" s="1023"/>
      <c r="P394" s="1340"/>
      <c r="Q394" s="1701"/>
    </row>
    <row r="395" spans="1:17" ht="14.5" customHeight="1" x14ac:dyDescent="0.15">
      <c r="A395" s="1568" t="s">
        <v>371</v>
      </c>
      <c r="B395" s="1225">
        <v>3</v>
      </c>
      <c r="C395" s="2390">
        <v>3</v>
      </c>
      <c r="D395" s="1025">
        <v>9.6000000000000014</v>
      </c>
      <c r="E395" s="2390">
        <v>3.2</v>
      </c>
      <c r="F395" s="1421" t="s">
        <v>997</v>
      </c>
      <c r="G395" s="1338">
        <v>1000000</v>
      </c>
      <c r="H395" s="1027">
        <v>10335413.773426805</v>
      </c>
      <c r="I395" s="1577"/>
      <c r="J395" s="1028"/>
      <c r="K395" s="1029"/>
      <c r="L395" s="2389">
        <v>2</v>
      </c>
      <c r="M395" s="1225">
        <v>2</v>
      </c>
      <c r="N395" s="1587">
        <v>7</v>
      </c>
      <c r="O395" s="2390">
        <v>3.5</v>
      </c>
      <c r="P395" s="1340">
        <v>1400000</v>
      </c>
      <c r="Q395" s="1229">
        <v>10335413.773426805</v>
      </c>
    </row>
    <row r="396" spans="1:17" ht="14.5" customHeight="1" x14ac:dyDescent="0.15">
      <c r="A396" s="1568" t="s">
        <v>372</v>
      </c>
      <c r="B396" s="1225">
        <v>4</v>
      </c>
      <c r="C396" s="2390">
        <v>3</v>
      </c>
      <c r="D396" s="1025">
        <v>18</v>
      </c>
      <c r="E396" s="2390">
        <v>6</v>
      </c>
      <c r="F396" s="1421" t="s">
        <v>997</v>
      </c>
      <c r="G396" s="1338">
        <v>1000000</v>
      </c>
      <c r="H396" s="1027">
        <v>10335413.773426805</v>
      </c>
      <c r="I396" s="1577"/>
      <c r="J396" s="1028"/>
      <c r="K396" s="1029"/>
      <c r="L396" s="2389">
        <v>6</v>
      </c>
      <c r="M396" s="1225">
        <v>6</v>
      </c>
      <c r="N396" s="1587">
        <v>42</v>
      </c>
      <c r="O396" s="2390">
        <v>7</v>
      </c>
      <c r="P396" s="1340">
        <v>1400000</v>
      </c>
      <c r="Q396" s="1229">
        <v>10335413.773426805</v>
      </c>
    </row>
    <row r="397" spans="1:17" ht="14.5" customHeight="1" x14ac:dyDescent="0.15">
      <c r="A397" s="1568" t="s">
        <v>373</v>
      </c>
      <c r="B397" s="1225">
        <v>25</v>
      </c>
      <c r="C397" s="2390">
        <v>25</v>
      </c>
      <c r="D397" s="1025">
        <v>125</v>
      </c>
      <c r="E397" s="2390">
        <v>5</v>
      </c>
      <c r="F397" s="1421" t="s">
        <v>997</v>
      </c>
      <c r="G397" s="1338">
        <v>1000000</v>
      </c>
      <c r="H397" s="1027">
        <v>10335413.773426805</v>
      </c>
      <c r="I397" s="1577"/>
      <c r="J397" s="1028"/>
      <c r="K397" s="1029"/>
      <c r="L397" s="2389">
        <v>22</v>
      </c>
      <c r="M397" s="1225">
        <v>22</v>
      </c>
      <c r="N397" s="1587">
        <v>110</v>
      </c>
      <c r="O397" s="2390">
        <v>5</v>
      </c>
      <c r="P397" s="1340">
        <v>1400000</v>
      </c>
      <c r="Q397" s="1229">
        <v>10335413.773426805</v>
      </c>
    </row>
    <row r="398" spans="1:17" ht="14.5" customHeight="1" x14ac:dyDescent="0.15">
      <c r="A398" s="1568" t="s">
        <v>374</v>
      </c>
      <c r="B398" s="1024"/>
      <c r="C398" s="1023"/>
      <c r="D398" s="1025">
        <v>0</v>
      </c>
      <c r="E398" s="1023"/>
      <c r="F398" s="1421"/>
      <c r="G398" s="1338"/>
      <c r="H398" s="1027"/>
      <c r="I398" s="1577"/>
      <c r="J398" s="1028"/>
      <c r="K398" s="1029"/>
      <c r="L398" s="1030"/>
      <c r="M398" s="1024"/>
      <c r="N398" s="1587">
        <v>0</v>
      </c>
      <c r="O398" s="2397"/>
      <c r="P398" s="1340"/>
      <c r="Q398" s="1229"/>
    </row>
    <row r="399" spans="1:17" ht="14.5" customHeight="1" x14ac:dyDescent="0.15">
      <c r="A399" s="1568" t="s">
        <v>375</v>
      </c>
      <c r="B399" s="1024"/>
      <c r="C399" s="1023"/>
      <c r="D399" s="1025">
        <v>0</v>
      </c>
      <c r="E399" s="2393"/>
      <c r="F399" s="1026"/>
      <c r="G399" s="1338"/>
      <c r="H399" s="1027"/>
      <c r="I399" s="1577"/>
      <c r="J399" s="1028"/>
      <c r="K399" s="1029"/>
      <c r="L399" s="1030"/>
      <c r="M399" s="1024"/>
      <c r="N399" s="1587">
        <v>0</v>
      </c>
      <c r="O399" s="2397"/>
      <c r="P399" s="1340"/>
      <c r="Q399" s="1701"/>
    </row>
    <row r="400" spans="1:17" ht="14.5" customHeight="1" x14ac:dyDescent="0.15">
      <c r="A400" s="1568" t="s">
        <v>376</v>
      </c>
      <c r="B400" s="1024"/>
      <c r="C400" s="1024"/>
      <c r="D400" s="1025">
        <v>0</v>
      </c>
      <c r="E400" s="2393"/>
      <c r="F400" s="1421"/>
      <c r="G400" s="1338"/>
      <c r="H400" s="1027"/>
      <c r="I400" s="1577"/>
      <c r="J400" s="1028"/>
      <c r="K400" s="1029"/>
      <c r="L400" s="1030"/>
      <c r="M400" s="1024"/>
      <c r="N400" s="1587">
        <v>0</v>
      </c>
      <c r="O400" s="2397"/>
      <c r="P400" s="1340"/>
      <c r="Q400" s="1229"/>
    </row>
    <row r="401" spans="1:17" ht="14.5" customHeight="1" x14ac:dyDescent="0.15">
      <c r="A401" s="1568" t="s">
        <v>377</v>
      </c>
      <c r="B401" s="1024"/>
      <c r="C401" s="1024"/>
      <c r="D401" s="1025">
        <v>0</v>
      </c>
      <c r="E401" s="1582"/>
      <c r="F401" s="1026"/>
      <c r="G401" s="1338"/>
      <c r="H401" s="1027"/>
      <c r="I401" s="1577"/>
      <c r="J401" s="1028"/>
      <c r="K401" s="1029"/>
      <c r="L401" s="1030"/>
      <c r="M401" s="1024"/>
      <c r="N401" s="1587">
        <v>0</v>
      </c>
      <c r="O401" s="2397"/>
      <c r="P401" s="1340"/>
      <c r="Q401" s="1701"/>
    </row>
    <row r="402" spans="1:17" ht="14.5" customHeight="1" x14ac:dyDescent="0.15">
      <c r="A402" s="1568" t="s">
        <v>378</v>
      </c>
      <c r="B402" s="1024"/>
      <c r="C402" s="1024"/>
      <c r="D402" s="1025">
        <v>0</v>
      </c>
      <c r="E402" s="1582"/>
      <c r="F402" s="1032"/>
      <c r="G402" s="1338"/>
      <c r="H402" s="1027"/>
      <c r="I402" s="1577"/>
      <c r="J402" s="1028"/>
      <c r="K402" s="1029"/>
      <c r="L402" s="1030"/>
      <c r="M402" s="1024"/>
      <c r="N402" s="1587">
        <v>0</v>
      </c>
      <c r="O402" s="2397"/>
      <c r="P402" s="1340"/>
      <c r="Q402" s="1701"/>
    </row>
    <row r="403" spans="1:17" ht="14.5" customHeight="1" x14ac:dyDescent="0.15">
      <c r="A403" s="1572" t="s">
        <v>379</v>
      </c>
      <c r="B403" s="1070">
        <v>88</v>
      </c>
      <c r="C403" s="1052">
        <v>88</v>
      </c>
      <c r="D403" s="1053">
        <v>531</v>
      </c>
      <c r="E403" s="1703">
        <v>6.0340909090909092</v>
      </c>
      <c r="F403" s="1055"/>
      <c r="G403" s="1574"/>
      <c r="H403" s="1056"/>
      <c r="I403" s="1578"/>
      <c r="J403" s="1057"/>
      <c r="K403" s="1058"/>
      <c r="L403" s="1059">
        <v>77</v>
      </c>
      <c r="M403" s="1070">
        <v>76</v>
      </c>
      <c r="N403" s="1070">
        <v>450.5</v>
      </c>
      <c r="O403" s="2394">
        <v>5.9276315789473681</v>
      </c>
      <c r="P403" s="1699"/>
      <c r="Q403" s="1700"/>
    </row>
    <row r="404" spans="1:17" ht="14.5" customHeight="1" x14ac:dyDescent="0.15">
      <c r="A404" s="1568" t="s">
        <v>380</v>
      </c>
      <c r="B404" s="1225">
        <v>85</v>
      </c>
      <c r="C404" s="1225">
        <v>85</v>
      </c>
      <c r="D404" s="1025">
        <v>510</v>
      </c>
      <c r="E404" s="2390">
        <v>6</v>
      </c>
      <c r="F404" s="1421" t="s">
        <v>997</v>
      </c>
      <c r="G404" s="1338">
        <v>1000000</v>
      </c>
      <c r="H404" s="1027">
        <v>10335413.773426805</v>
      </c>
      <c r="I404" s="1577"/>
      <c r="J404" s="1028"/>
      <c r="K404" s="1029"/>
      <c r="L404" s="2389">
        <v>76</v>
      </c>
      <c r="M404" s="1225">
        <v>75</v>
      </c>
      <c r="N404" s="1587">
        <v>450</v>
      </c>
      <c r="O404" s="2390">
        <v>6</v>
      </c>
      <c r="P404" s="1340">
        <v>1400000</v>
      </c>
      <c r="Q404" s="1229">
        <v>10335413.773426805</v>
      </c>
    </row>
    <row r="405" spans="1:17" ht="14.5" customHeight="1" x14ac:dyDescent="0.15">
      <c r="A405" s="1568" t="s">
        <v>381</v>
      </c>
      <c r="B405" s="1024"/>
      <c r="C405" s="1024"/>
      <c r="D405" s="1025">
        <v>0</v>
      </c>
      <c r="E405" s="1023"/>
      <c r="F405" s="1032"/>
      <c r="G405" s="1338"/>
      <c r="H405" s="1027"/>
      <c r="I405" s="1577"/>
      <c r="J405" s="1028"/>
      <c r="K405" s="1029"/>
      <c r="L405" s="1030"/>
      <c r="M405" s="1024"/>
      <c r="N405" s="1587">
        <v>0</v>
      </c>
      <c r="O405" s="1023"/>
      <c r="P405" s="1340"/>
      <c r="Q405" s="1701"/>
    </row>
    <row r="406" spans="1:17" ht="14.5" customHeight="1" x14ac:dyDescent="0.15">
      <c r="A406" s="1568" t="s">
        <v>382</v>
      </c>
      <c r="B406" s="1024"/>
      <c r="C406" s="1024"/>
      <c r="D406" s="1025">
        <v>0</v>
      </c>
      <c r="E406" s="1023"/>
      <c r="F406" s="1421"/>
      <c r="G406" s="1338"/>
      <c r="H406" s="1027"/>
      <c r="I406" s="1577"/>
      <c r="J406" s="1028"/>
      <c r="K406" s="1029"/>
      <c r="L406" s="1030"/>
      <c r="M406" s="1024"/>
      <c r="N406" s="1587">
        <v>0</v>
      </c>
      <c r="O406" s="1023"/>
      <c r="P406" s="1340"/>
      <c r="Q406" s="1229"/>
    </row>
    <row r="407" spans="1:17" ht="14.5" customHeight="1" x14ac:dyDescent="0.15">
      <c r="A407" s="1568" t="s">
        <v>383</v>
      </c>
      <c r="B407" s="1225">
        <v>3</v>
      </c>
      <c r="C407" s="1225">
        <v>3</v>
      </c>
      <c r="D407" s="1025">
        <v>21</v>
      </c>
      <c r="E407" s="2390">
        <v>7</v>
      </c>
      <c r="F407" s="1421" t="s">
        <v>997</v>
      </c>
      <c r="G407" s="1338">
        <v>1000000</v>
      </c>
      <c r="H407" s="1027">
        <v>10335413.773426805</v>
      </c>
      <c r="I407" s="1577"/>
      <c r="J407" s="1028"/>
      <c r="K407" s="1029"/>
      <c r="L407" s="2389">
        <v>1</v>
      </c>
      <c r="M407" s="1225">
        <v>1</v>
      </c>
      <c r="N407" s="1587">
        <v>0.5</v>
      </c>
      <c r="O407" s="2390">
        <v>0.5</v>
      </c>
      <c r="P407" s="1340">
        <v>1400000</v>
      </c>
      <c r="Q407" s="1229">
        <v>10335413.773426805</v>
      </c>
    </row>
    <row r="408" spans="1:17" ht="14.5" customHeight="1" x14ac:dyDescent="0.15">
      <c r="A408" s="1568" t="s">
        <v>384</v>
      </c>
      <c r="B408" s="1024"/>
      <c r="C408" s="1024"/>
      <c r="D408" s="1025">
        <v>0</v>
      </c>
      <c r="E408" s="2393"/>
      <c r="F408" s="1026"/>
      <c r="G408" s="1338"/>
      <c r="H408" s="1027"/>
      <c r="I408" s="1577"/>
      <c r="J408" s="1028"/>
      <c r="K408" s="1029"/>
      <c r="L408" s="1030"/>
      <c r="M408" s="1024"/>
      <c r="N408" s="1587">
        <v>0</v>
      </c>
      <c r="O408" s="2397"/>
      <c r="P408" s="1340"/>
      <c r="Q408" s="1229"/>
    </row>
    <row r="409" spans="1:17" ht="14.5" customHeight="1" x14ac:dyDescent="0.15">
      <c r="A409" s="1572" t="s">
        <v>385</v>
      </c>
      <c r="B409" s="1573">
        <v>70</v>
      </c>
      <c r="C409" s="1573">
        <v>68</v>
      </c>
      <c r="D409" s="1573">
        <v>228</v>
      </c>
      <c r="E409" s="2394">
        <v>3.3529411764705883</v>
      </c>
      <c r="F409" s="1055"/>
      <c r="G409" s="1576"/>
      <c r="H409" s="1064"/>
      <c r="I409" s="1579"/>
      <c r="J409" s="1065"/>
      <c r="K409" s="1066"/>
      <c r="L409" s="1067">
        <v>72</v>
      </c>
      <c r="M409" s="1573">
        <v>68.5</v>
      </c>
      <c r="N409" s="1573">
        <v>407.25</v>
      </c>
      <c r="O409" s="2394">
        <v>5.945255474452555</v>
      </c>
      <c r="P409" s="1699"/>
      <c r="Q409" s="1700"/>
    </row>
    <row r="410" spans="1:17" ht="14.5" customHeight="1" x14ac:dyDescent="0.15">
      <c r="A410" s="1568" t="s">
        <v>386</v>
      </c>
      <c r="B410" s="1225">
        <v>22</v>
      </c>
      <c r="C410" s="1225">
        <v>22</v>
      </c>
      <c r="D410" s="1025">
        <v>99</v>
      </c>
      <c r="E410" s="2390">
        <v>4.5</v>
      </c>
      <c r="F410" s="1421" t="s">
        <v>997</v>
      </c>
      <c r="G410" s="1338">
        <v>1000000</v>
      </c>
      <c r="H410" s="1027">
        <v>10335413.773426805</v>
      </c>
      <c r="I410" s="1577"/>
      <c r="J410" s="1028"/>
      <c r="K410" s="1029"/>
      <c r="L410" s="2389">
        <v>25</v>
      </c>
      <c r="M410" s="1225">
        <v>25</v>
      </c>
      <c r="N410" s="1587">
        <v>150</v>
      </c>
      <c r="O410" s="2390">
        <v>6</v>
      </c>
      <c r="P410" s="1340">
        <v>1400000</v>
      </c>
      <c r="Q410" s="1229">
        <v>10335413.773426805</v>
      </c>
    </row>
    <row r="411" spans="1:17" ht="14.5" customHeight="1" x14ac:dyDescent="0.15">
      <c r="A411" s="1568" t="s">
        <v>387</v>
      </c>
      <c r="B411" s="1024">
        <v>5</v>
      </c>
      <c r="C411" s="1024">
        <v>5</v>
      </c>
      <c r="D411" s="1025">
        <v>25</v>
      </c>
      <c r="E411" s="1023">
        <v>5</v>
      </c>
      <c r="F411" s="1421" t="s">
        <v>997</v>
      </c>
      <c r="G411" s="1338">
        <v>1000000</v>
      </c>
      <c r="H411" s="1027">
        <v>10335413.773426805</v>
      </c>
      <c r="I411" s="1577"/>
      <c r="J411" s="1028"/>
      <c r="K411" s="1029"/>
      <c r="L411" s="1030">
        <v>6</v>
      </c>
      <c r="M411" s="1024">
        <v>5.5</v>
      </c>
      <c r="N411" s="1587">
        <v>27.5</v>
      </c>
      <c r="O411" s="1023">
        <v>5</v>
      </c>
      <c r="P411" s="1340">
        <v>1400000</v>
      </c>
      <c r="Q411" s="1229">
        <v>10335413.773426805</v>
      </c>
    </row>
    <row r="412" spans="1:17" ht="14.5" customHeight="1" x14ac:dyDescent="0.15">
      <c r="A412" s="1568" t="s">
        <v>388</v>
      </c>
      <c r="B412" s="1024"/>
      <c r="C412" s="1024"/>
      <c r="D412" s="1025">
        <v>0</v>
      </c>
      <c r="E412" s="1023"/>
      <c r="F412" s="1026"/>
      <c r="G412" s="1338"/>
      <c r="H412" s="1027"/>
      <c r="I412" s="1577"/>
      <c r="J412" s="1028"/>
      <c r="K412" s="1029"/>
      <c r="L412" s="1030"/>
      <c r="M412" s="1024"/>
      <c r="N412" s="1587">
        <v>0</v>
      </c>
      <c r="O412" s="1023"/>
      <c r="P412" s="1340"/>
      <c r="Q412" s="1701"/>
    </row>
    <row r="413" spans="1:17" ht="14.5" customHeight="1" x14ac:dyDescent="0.15">
      <c r="A413" s="1568" t="s">
        <v>389</v>
      </c>
      <c r="B413" s="1024">
        <v>25</v>
      </c>
      <c r="C413" s="1024">
        <v>25</v>
      </c>
      <c r="D413" s="1025">
        <v>25</v>
      </c>
      <c r="E413" s="1023">
        <v>1</v>
      </c>
      <c r="F413" s="1421" t="s">
        <v>997</v>
      </c>
      <c r="G413" s="1338">
        <v>1000000</v>
      </c>
      <c r="H413" s="1027">
        <v>10335413.773426805</v>
      </c>
      <c r="I413" s="1580"/>
      <c r="J413" s="1028"/>
      <c r="K413" s="1029"/>
      <c r="L413" s="1030">
        <v>19</v>
      </c>
      <c r="M413" s="1024">
        <v>18.5</v>
      </c>
      <c r="N413" s="1587">
        <v>111</v>
      </c>
      <c r="O413" s="1023">
        <v>6</v>
      </c>
      <c r="P413" s="1340">
        <v>1400000</v>
      </c>
      <c r="Q413" s="1229">
        <v>10335413.773426805</v>
      </c>
    </row>
    <row r="414" spans="1:17" ht="14.5" customHeight="1" x14ac:dyDescent="0.15">
      <c r="A414" s="1568" t="s">
        <v>390</v>
      </c>
      <c r="B414" s="1225">
        <v>4</v>
      </c>
      <c r="C414" s="1225">
        <v>3</v>
      </c>
      <c r="D414" s="1025">
        <v>16.5</v>
      </c>
      <c r="E414" s="2390">
        <v>5.5</v>
      </c>
      <c r="F414" s="1421" t="s">
        <v>997</v>
      </c>
      <c r="G414" s="1338">
        <v>1000000</v>
      </c>
      <c r="H414" s="1027">
        <v>10335413.773426805</v>
      </c>
      <c r="I414" s="1580"/>
      <c r="J414" s="1028"/>
      <c r="K414" s="1029"/>
      <c r="L414" s="2389">
        <v>4</v>
      </c>
      <c r="M414" s="1225">
        <v>3.5</v>
      </c>
      <c r="N414" s="1587">
        <v>22.75</v>
      </c>
      <c r="O414" s="2390">
        <v>6.5</v>
      </c>
      <c r="P414" s="1340">
        <v>1400000</v>
      </c>
      <c r="Q414" s="1229">
        <v>10335413.773426805</v>
      </c>
    </row>
    <row r="415" spans="1:17" ht="14.5" customHeight="1" x14ac:dyDescent="0.15">
      <c r="A415" s="1568" t="s">
        <v>391</v>
      </c>
      <c r="B415" s="1225">
        <v>3</v>
      </c>
      <c r="C415" s="1225">
        <v>3</v>
      </c>
      <c r="D415" s="1025">
        <v>15</v>
      </c>
      <c r="E415" s="2390">
        <v>5</v>
      </c>
      <c r="F415" s="1421" t="s">
        <v>997</v>
      </c>
      <c r="G415" s="1338">
        <v>1000000</v>
      </c>
      <c r="H415" s="1027">
        <v>10335413.773426805</v>
      </c>
      <c r="I415" s="1580"/>
      <c r="J415" s="1028"/>
      <c r="K415" s="1029"/>
      <c r="L415" s="2389">
        <v>5</v>
      </c>
      <c r="M415" s="1225">
        <v>5</v>
      </c>
      <c r="N415" s="1587">
        <v>30</v>
      </c>
      <c r="O415" s="2390">
        <v>6</v>
      </c>
      <c r="P415" s="1340">
        <v>1400000</v>
      </c>
      <c r="Q415" s="1229">
        <v>10335413.773426805</v>
      </c>
    </row>
    <row r="416" spans="1:17" ht="14.5" customHeight="1" x14ac:dyDescent="0.15">
      <c r="A416" s="1568" t="s">
        <v>392</v>
      </c>
      <c r="B416" s="1225">
        <v>6</v>
      </c>
      <c r="C416" s="1225">
        <v>5</v>
      </c>
      <c r="D416" s="1025">
        <v>30</v>
      </c>
      <c r="E416" s="2390">
        <v>6</v>
      </c>
      <c r="F416" s="1421" t="s">
        <v>997</v>
      </c>
      <c r="G416" s="1338">
        <v>1000000</v>
      </c>
      <c r="H416" s="1027">
        <v>10335413.773426805</v>
      </c>
      <c r="I416" s="1580"/>
      <c r="J416" s="1028"/>
      <c r="K416" s="1029"/>
      <c r="L416" s="2389">
        <v>7</v>
      </c>
      <c r="M416" s="1225">
        <v>5</v>
      </c>
      <c r="N416" s="1587">
        <v>30</v>
      </c>
      <c r="O416" s="2390">
        <v>6</v>
      </c>
      <c r="P416" s="1340">
        <v>1400000</v>
      </c>
      <c r="Q416" s="1229">
        <v>10335413.773426805</v>
      </c>
    </row>
    <row r="417" spans="1:17" ht="14.5" customHeight="1" x14ac:dyDescent="0.15">
      <c r="A417" s="1568" t="s">
        <v>393</v>
      </c>
      <c r="B417" s="1225">
        <v>5</v>
      </c>
      <c r="C417" s="1225">
        <v>5</v>
      </c>
      <c r="D417" s="1025">
        <v>17.5</v>
      </c>
      <c r="E417" s="2390">
        <v>3.5</v>
      </c>
      <c r="F417" s="1421" t="s">
        <v>997</v>
      </c>
      <c r="G417" s="1338">
        <v>1000000</v>
      </c>
      <c r="H417" s="1027">
        <v>10335413.773426805</v>
      </c>
      <c r="I417" s="1580"/>
      <c r="J417" s="1028"/>
      <c r="K417" s="1029"/>
      <c r="L417" s="2389">
        <v>6</v>
      </c>
      <c r="M417" s="1225">
        <v>6</v>
      </c>
      <c r="N417" s="1587">
        <v>36</v>
      </c>
      <c r="O417" s="2390">
        <v>6</v>
      </c>
      <c r="P417" s="1340">
        <v>1400000</v>
      </c>
      <c r="Q417" s="1229">
        <v>10335413.773426805</v>
      </c>
    </row>
    <row r="418" spans="1:17" ht="14.5" customHeight="1" x14ac:dyDescent="0.15">
      <c r="A418" s="1572" t="s">
        <v>394</v>
      </c>
      <c r="B418" s="1070">
        <v>53</v>
      </c>
      <c r="C418" s="1070">
        <v>53</v>
      </c>
      <c r="D418" s="1070">
        <v>358</v>
      </c>
      <c r="E418" s="2394">
        <v>6.7547169811320753</v>
      </c>
      <c r="F418" s="1071"/>
      <c r="G418" s="1576"/>
      <c r="H418" s="1064"/>
      <c r="I418" s="1590"/>
      <c r="J418" s="1065"/>
      <c r="K418" s="1066"/>
      <c r="L418" s="1059">
        <v>59</v>
      </c>
      <c r="M418" s="1070">
        <v>48</v>
      </c>
      <c r="N418" s="1070">
        <v>304.5</v>
      </c>
      <c r="O418" s="2394">
        <v>6.34375</v>
      </c>
      <c r="P418" s="1699"/>
      <c r="Q418" s="1700"/>
    </row>
    <row r="419" spans="1:17" ht="14.5" customHeight="1" x14ac:dyDescent="0.15">
      <c r="A419" s="1568" t="s">
        <v>395</v>
      </c>
      <c r="B419" s="1225">
        <v>28</v>
      </c>
      <c r="C419" s="1225">
        <v>28</v>
      </c>
      <c r="D419" s="1025">
        <v>196</v>
      </c>
      <c r="E419" s="2390">
        <v>7</v>
      </c>
      <c r="F419" s="1421" t="s">
        <v>997</v>
      </c>
      <c r="G419" s="1338">
        <v>1000000</v>
      </c>
      <c r="H419" s="1027">
        <v>10335413.773426805</v>
      </c>
      <c r="I419" s="1580"/>
      <c r="J419" s="1028"/>
      <c r="K419" s="1029"/>
      <c r="L419" s="2389">
        <v>32</v>
      </c>
      <c r="M419" s="1225">
        <v>32</v>
      </c>
      <c r="N419" s="1587">
        <v>192</v>
      </c>
      <c r="O419" s="2390">
        <v>6</v>
      </c>
      <c r="P419" s="1340">
        <v>1400000</v>
      </c>
      <c r="Q419" s="1229">
        <v>10335413.773426805</v>
      </c>
    </row>
    <row r="420" spans="1:17" ht="14.5" customHeight="1" x14ac:dyDescent="0.15">
      <c r="A420" s="1568" t="s">
        <v>396</v>
      </c>
      <c r="B420" s="1024"/>
      <c r="C420" s="1024"/>
      <c r="D420" s="1025">
        <v>0</v>
      </c>
      <c r="E420" s="1023"/>
      <c r="F420" s="1421"/>
      <c r="G420" s="1338"/>
      <c r="H420" s="1027"/>
      <c r="I420" s="1580"/>
      <c r="J420" s="1028"/>
      <c r="K420" s="1029"/>
      <c r="L420" s="1030"/>
      <c r="M420" s="1024"/>
      <c r="N420" s="1587">
        <v>0</v>
      </c>
      <c r="O420" s="1023"/>
      <c r="P420" s="1340"/>
      <c r="Q420" s="1701"/>
    </row>
    <row r="421" spans="1:17" ht="14.5" customHeight="1" x14ac:dyDescent="0.15">
      <c r="A421" s="1568" t="s">
        <v>397</v>
      </c>
      <c r="B421" s="1225">
        <v>2</v>
      </c>
      <c r="C421" s="1225">
        <v>2</v>
      </c>
      <c r="D421" s="1025">
        <v>10</v>
      </c>
      <c r="E421" s="2390">
        <v>5</v>
      </c>
      <c r="F421" s="1421" t="s">
        <v>997</v>
      </c>
      <c r="G421" s="1338">
        <v>1000000</v>
      </c>
      <c r="H421" s="1027">
        <v>10335413.773426805</v>
      </c>
      <c r="I421" s="1580"/>
      <c r="J421" s="1028"/>
      <c r="K421" s="1029"/>
      <c r="L421" s="2389">
        <v>3</v>
      </c>
      <c r="M421" s="1225">
        <v>3</v>
      </c>
      <c r="N421" s="1587">
        <v>10.5</v>
      </c>
      <c r="O421" s="2390">
        <v>3.5</v>
      </c>
      <c r="P421" s="1340">
        <v>1400000</v>
      </c>
      <c r="Q421" s="1229">
        <v>10335413.773426805</v>
      </c>
    </row>
    <row r="422" spans="1:17" ht="14.5" customHeight="1" x14ac:dyDescent="0.15">
      <c r="A422" s="1568" t="s">
        <v>398</v>
      </c>
      <c r="B422" s="1225">
        <v>7</v>
      </c>
      <c r="C422" s="1225">
        <v>7</v>
      </c>
      <c r="D422" s="1025">
        <v>42</v>
      </c>
      <c r="E422" s="2390">
        <v>6</v>
      </c>
      <c r="F422" s="1421" t="s">
        <v>997</v>
      </c>
      <c r="G422" s="1338">
        <v>1000000</v>
      </c>
      <c r="H422" s="1027">
        <v>10335413.773426805</v>
      </c>
      <c r="I422" s="1580"/>
      <c r="J422" s="1028"/>
      <c r="K422" s="1029"/>
      <c r="L422" s="2389">
        <v>3</v>
      </c>
      <c r="M422" s="1225">
        <v>3</v>
      </c>
      <c r="N422" s="1587">
        <v>18</v>
      </c>
      <c r="O422" s="2390">
        <v>6</v>
      </c>
      <c r="P422" s="1340">
        <v>1400000</v>
      </c>
      <c r="Q422" s="1229">
        <v>10335413.773426805</v>
      </c>
    </row>
    <row r="423" spans="1:17" ht="14.5" customHeight="1" x14ac:dyDescent="0.15">
      <c r="A423" s="1568" t="s">
        <v>399</v>
      </c>
      <c r="B423" s="1024"/>
      <c r="C423" s="1024"/>
      <c r="D423" s="1025">
        <v>0</v>
      </c>
      <c r="E423" s="1023"/>
      <c r="F423" s="1421"/>
      <c r="G423" s="1338"/>
      <c r="H423" s="1027"/>
      <c r="I423" s="1580"/>
      <c r="J423" s="1028"/>
      <c r="K423" s="1029"/>
      <c r="L423" s="1030"/>
      <c r="M423" s="1024"/>
      <c r="N423" s="1587">
        <v>0</v>
      </c>
      <c r="O423" s="1023"/>
      <c r="P423" s="1340"/>
      <c r="Q423" s="1229"/>
    </row>
    <row r="424" spans="1:17" ht="14.5" customHeight="1" x14ac:dyDescent="0.15">
      <c r="A424" s="1568" t="s">
        <v>400</v>
      </c>
      <c r="B424" s="1024"/>
      <c r="C424" s="1024"/>
      <c r="D424" s="1025">
        <v>0</v>
      </c>
      <c r="E424" s="1023"/>
      <c r="F424" s="1421"/>
      <c r="G424" s="1338"/>
      <c r="H424" s="1027"/>
      <c r="I424" s="1580"/>
      <c r="J424" s="1028"/>
      <c r="K424" s="1029"/>
      <c r="L424" s="1030"/>
      <c r="M424" s="1024"/>
      <c r="N424" s="1587">
        <v>0</v>
      </c>
      <c r="O424" s="1023"/>
      <c r="P424" s="1340"/>
      <c r="Q424" s="1229"/>
    </row>
    <row r="425" spans="1:17" ht="14.5" customHeight="1" x14ac:dyDescent="0.15">
      <c r="A425" s="1568" t="s">
        <v>401</v>
      </c>
      <c r="B425" s="1024"/>
      <c r="C425" s="1024"/>
      <c r="D425" s="1025">
        <v>0</v>
      </c>
      <c r="E425" s="1023"/>
      <c r="F425" s="1026"/>
      <c r="G425" s="1338"/>
      <c r="H425" s="1027"/>
      <c r="I425" s="1580"/>
      <c r="J425" s="1028"/>
      <c r="K425" s="1029"/>
      <c r="L425" s="1030"/>
      <c r="M425" s="1024"/>
      <c r="N425" s="1587">
        <v>0</v>
      </c>
      <c r="O425" s="1023"/>
      <c r="P425" s="1340"/>
      <c r="Q425" s="1701"/>
    </row>
    <row r="426" spans="1:17" ht="14.5" customHeight="1" x14ac:dyDescent="0.15">
      <c r="A426" s="1568" t="s">
        <v>402</v>
      </c>
      <c r="B426" s="1225">
        <v>10</v>
      </c>
      <c r="C426" s="1225">
        <v>10</v>
      </c>
      <c r="D426" s="1025">
        <v>50</v>
      </c>
      <c r="E426" s="2390">
        <v>5</v>
      </c>
      <c r="F426" s="1421" t="s">
        <v>997</v>
      </c>
      <c r="G426" s="1338">
        <v>1000000</v>
      </c>
      <c r="H426" s="1027">
        <v>10335413.773426805</v>
      </c>
      <c r="I426" s="1580"/>
      <c r="J426" s="1028"/>
      <c r="K426" s="1029"/>
      <c r="L426" s="2389">
        <v>15</v>
      </c>
      <c r="M426" s="1225">
        <v>4</v>
      </c>
      <c r="N426" s="1587">
        <v>24</v>
      </c>
      <c r="O426" s="2390">
        <v>6</v>
      </c>
      <c r="P426" s="1340">
        <v>1400000</v>
      </c>
      <c r="Q426" s="1229">
        <v>10335413.773426805</v>
      </c>
    </row>
    <row r="427" spans="1:17" ht="14.5" customHeight="1" x14ac:dyDescent="0.15">
      <c r="A427" s="1581" t="s">
        <v>403</v>
      </c>
      <c r="B427" s="1622">
        <v>6</v>
      </c>
      <c r="C427" s="1622">
        <v>6</v>
      </c>
      <c r="D427" s="1025">
        <v>60</v>
      </c>
      <c r="E427" s="2395">
        <v>10</v>
      </c>
      <c r="F427" s="1421" t="s">
        <v>997</v>
      </c>
      <c r="G427" s="1338">
        <v>1000000</v>
      </c>
      <c r="H427" s="1027">
        <v>10335413.773426805</v>
      </c>
      <c r="I427" s="1591"/>
      <c r="J427" s="1585"/>
      <c r="K427" s="1592"/>
      <c r="L427" s="2396">
        <v>6</v>
      </c>
      <c r="M427" s="1622">
        <v>6</v>
      </c>
      <c r="N427" s="1630">
        <v>60</v>
      </c>
      <c r="O427" s="2395">
        <v>10</v>
      </c>
      <c r="P427" s="1340">
        <v>1400000</v>
      </c>
      <c r="Q427" s="1229">
        <v>10335413.773426805</v>
      </c>
    </row>
    <row r="428" spans="1:17" ht="14.5" customHeight="1" thickBot="1" x14ac:dyDescent="0.2">
      <c r="A428" s="1074" t="s">
        <v>404</v>
      </c>
      <c r="B428" s="1075">
        <v>379</v>
      </c>
      <c r="C428" s="1075">
        <v>376</v>
      </c>
      <c r="D428" s="1075">
        <v>2075.6</v>
      </c>
      <c r="E428" s="1570">
        <v>5.5202127659574467</v>
      </c>
      <c r="F428" s="1567" t="s">
        <v>997</v>
      </c>
      <c r="G428" s="1158">
        <v>1000000</v>
      </c>
      <c r="H428" s="1158">
        <v>10335413.773426807</v>
      </c>
      <c r="I428" s="1076"/>
      <c r="J428" s="1076" t="s">
        <v>995</v>
      </c>
      <c r="K428" s="1079"/>
      <c r="L428" s="1075">
        <v>369</v>
      </c>
      <c r="M428" s="1075">
        <v>351.5</v>
      </c>
      <c r="N428" s="1075">
        <v>2095.25</v>
      </c>
      <c r="O428" s="1156">
        <v>5.960881934566145</v>
      </c>
      <c r="P428" s="1698">
        <v>1400000</v>
      </c>
      <c r="Q428" s="1702">
        <v>10335413.773426805</v>
      </c>
    </row>
    <row r="429" spans="1:17" x14ac:dyDescent="0.15">
      <c r="A429" s="15" t="s">
        <v>1913</v>
      </c>
      <c r="B429" s="16"/>
      <c r="C429" s="16"/>
      <c r="D429" s="16"/>
      <c r="E429" s="17"/>
      <c r="F429" s="18"/>
      <c r="G429" s="19"/>
      <c r="H429" s="16"/>
      <c r="I429" s="17"/>
      <c r="J429" s="1"/>
      <c r="K429" s="1"/>
      <c r="O429" s="1"/>
      <c r="P429" s="1"/>
    </row>
    <row r="430" spans="1:17" x14ac:dyDescent="0.15">
      <c r="A430" s="13"/>
      <c r="B430" s="16"/>
      <c r="C430" s="16"/>
      <c r="D430" s="16"/>
      <c r="E430" s="17"/>
      <c r="F430" s="18"/>
      <c r="G430" s="19"/>
      <c r="H430" s="16"/>
      <c r="I430" s="17"/>
      <c r="J430" s="1"/>
      <c r="K430" s="1"/>
      <c r="O430" s="1"/>
      <c r="P430" s="1"/>
    </row>
    <row r="431" spans="1:17" x14ac:dyDescent="0.15">
      <c r="A431" s="13"/>
      <c r="B431" s="16"/>
      <c r="C431" s="16"/>
      <c r="D431" s="16"/>
      <c r="E431" s="17"/>
      <c r="F431" s="18"/>
      <c r="G431" s="19"/>
      <c r="H431" s="16"/>
      <c r="I431" s="17"/>
      <c r="J431" s="1"/>
      <c r="K431" s="1"/>
      <c r="O431" s="1"/>
      <c r="P431" s="1"/>
    </row>
    <row r="432" spans="1:17" x14ac:dyDescent="0.15">
      <c r="A432" s="13"/>
      <c r="B432" s="16"/>
      <c r="C432" s="16"/>
      <c r="D432" s="16"/>
      <c r="E432" s="17"/>
      <c r="F432" s="18"/>
      <c r="G432" s="19"/>
      <c r="H432" s="16"/>
      <c r="I432" s="17"/>
      <c r="J432" s="1"/>
      <c r="K432" s="1"/>
      <c r="O432" s="1"/>
      <c r="P432" s="1"/>
    </row>
    <row r="433" spans="1:17" ht="15.75" customHeight="1" x14ac:dyDescent="0.2">
      <c r="A433" s="2507" t="s">
        <v>1910</v>
      </c>
      <c r="B433" s="2507"/>
      <c r="C433" s="2507"/>
      <c r="D433" s="2507"/>
      <c r="E433" s="2507"/>
      <c r="F433" s="2507"/>
      <c r="G433" s="2507"/>
      <c r="H433" s="2507"/>
      <c r="I433" s="2507"/>
      <c r="J433" s="2507"/>
      <c r="K433" s="2507"/>
      <c r="L433" s="2507"/>
      <c r="M433" s="2507"/>
      <c r="N433" s="2507"/>
      <c r="O433" s="2507"/>
      <c r="P433" s="2507"/>
      <c r="Q433" s="2507"/>
    </row>
    <row r="434" spans="1:17" x14ac:dyDescent="0.15">
      <c r="A434" s="3"/>
      <c r="B434" s="20"/>
      <c r="C434" s="20"/>
      <c r="D434" s="20"/>
      <c r="E434" s="21"/>
      <c r="F434" s="22"/>
      <c r="G434" s="20"/>
      <c r="H434" s="20"/>
      <c r="I434" s="21"/>
      <c r="J434" s="21"/>
      <c r="K434" s="21"/>
      <c r="L434" s="20"/>
      <c r="M434" s="20"/>
      <c r="N434" s="20"/>
      <c r="O434" s="21"/>
      <c r="P434" s="21"/>
      <c r="Q434" s="20"/>
    </row>
    <row r="435" spans="1:17" ht="14" thickBot="1" x14ac:dyDescent="0.2">
      <c r="A435" s="3" t="s">
        <v>310</v>
      </c>
      <c r="B435" s="20"/>
      <c r="C435" s="20"/>
      <c r="D435" s="20"/>
      <c r="E435" s="21"/>
      <c r="F435" s="22"/>
      <c r="G435" s="20"/>
      <c r="H435" s="20"/>
      <c r="I435" s="21"/>
      <c r="J435" s="21"/>
      <c r="K435" s="21"/>
      <c r="L435" s="20"/>
      <c r="M435" s="20"/>
      <c r="N435" s="20"/>
      <c r="O435" s="21"/>
      <c r="P435" s="21"/>
      <c r="Q435" s="20"/>
    </row>
    <row r="436" spans="1:17" ht="14.5" customHeight="1" thickBot="1" x14ac:dyDescent="0.2">
      <c r="A436" s="2502" t="s">
        <v>334</v>
      </c>
      <c r="B436" s="2505" t="s">
        <v>1911</v>
      </c>
      <c r="C436" s="2506"/>
      <c r="D436" s="2506"/>
      <c r="E436" s="2506"/>
      <c r="F436" s="2506"/>
      <c r="G436" s="2506"/>
      <c r="H436" s="2506"/>
      <c r="I436" s="2506"/>
      <c r="J436" s="2506"/>
      <c r="K436" s="2506"/>
      <c r="L436" s="2491" t="s">
        <v>1912</v>
      </c>
      <c r="M436" s="2492"/>
      <c r="N436" s="2492"/>
      <c r="O436" s="2492"/>
      <c r="P436" s="2493"/>
      <c r="Q436" s="2494"/>
    </row>
    <row r="437" spans="1:17" ht="14.5" customHeight="1" x14ac:dyDescent="0.15">
      <c r="A437" s="2503"/>
      <c r="B437" s="2495" t="s">
        <v>335</v>
      </c>
      <c r="C437" s="2496"/>
      <c r="D437" s="1084"/>
      <c r="E437" s="1084" t="s">
        <v>924</v>
      </c>
      <c r="F437" s="1084" t="s">
        <v>336</v>
      </c>
      <c r="G437" s="1084"/>
      <c r="H437" s="1084"/>
      <c r="I437" s="2499" t="s">
        <v>337</v>
      </c>
      <c r="J437" s="2500"/>
      <c r="K437" s="2501"/>
      <c r="L437" s="2497" t="s">
        <v>335</v>
      </c>
      <c r="M437" s="2498"/>
      <c r="N437" s="1091" t="s">
        <v>338</v>
      </c>
      <c r="O437" s="1092" t="s">
        <v>339</v>
      </c>
      <c r="P437" s="1093"/>
      <c r="Q437" s="1094"/>
    </row>
    <row r="438" spans="1:17" ht="14.5" customHeight="1" x14ac:dyDescent="0.15">
      <c r="A438" s="2503"/>
      <c r="B438" s="1084" t="s">
        <v>854</v>
      </c>
      <c r="C438" s="1084" t="s">
        <v>343</v>
      </c>
      <c r="D438" s="1084" t="s">
        <v>856</v>
      </c>
      <c r="E438" s="1084" t="s">
        <v>862</v>
      </c>
      <c r="F438" s="1084" t="s">
        <v>344</v>
      </c>
      <c r="G438" s="1084" t="s">
        <v>345</v>
      </c>
      <c r="H438" s="1084" t="s">
        <v>346</v>
      </c>
      <c r="I438" s="2508" t="s">
        <v>858</v>
      </c>
      <c r="J438" s="2509"/>
      <c r="K438" s="2510"/>
      <c r="L438" s="1095" t="s">
        <v>854</v>
      </c>
      <c r="M438" s="1091" t="s">
        <v>343</v>
      </c>
      <c r="N438" s="1091" t="s">
        <v>347</v>
      </c>
      <c r="O438" s="1092"/>
      <c r="P438" s="1091" t="s">
        <v>345</v>
      </c>
      <c r="Q438" s="1094" t="s">
        <v>346</v>
      </c>
    </row>
    <row r="439" spans="1:17" ht="14.5" customHeight="1" x14ac:dyDescent="0.15">
      <c r="A439" s="2503"/>
      <c r="B439" s="1084"/>
      <c r="C439" s="1084"/>
      <c r="D439" s="1084"/>
      <c r="E439" s="1084"/>
      <c r="F439" s="1084" t="s">
        <v>349</v>
      </c>
      <c r="G439" s="1084" t="s">
        <v>351</v>
      </c>
      <c r="H439" s="1084" t="s">
        <v>349</v>
      </c>
      <c r="I439" s="1085"/>
      <c r="J439" s="1086"/>
      <c r="K439" s="1087"/>
      <c r="L439" s="1095"/>
      <c r="M439" s="1091"/>
      <c r="N439" s="1091"/>
      <c r="O439" s="1092" t="s">
        <v>353</v>
      </c>
      <c r="P439" s="1091" t="s">
        <v>351</v>
      </c>
      <c r="Q439" s="1094" t="s">
        <v>349</v>
      </c>
    </row>
    <row r="440" spans="1:17" ht="14.5" customHeight="1" x14ac:dyDescent="0.15">
      <c r="A440" s="2504"/>
      <c r="B440" s="1088" t="s">
        <v>354</v>
      </c>
      <c r="C440" s="1088" t="s">
        <v>354</v>
      </c>
      <c r="D440" s="1088" t="s">
        <v>355</v>
      </c>
      <c r="E440" s="1088" t="s">
        <v>774</v>
      </c>
      <c r="F440" s="1088"/>
      <c r="G440" s="1088" t="s">
        <v>356</v>
      </c>
      <c r="H440" s="1088" t="s">
        <v>357</v>
      </c>
      <c r="I440" s="1089" t="s">
        <v>358</v>
      </c>
      <c r="J440" s="1089" t="s">
        <v>359</v>
      </c>
      <c r="K440" s="1090" t="s">
        <v>360</v>
      </c>
      <c r="L440" s="1096" t="s">
        <v>354</v>
      </c>
      <c r="M440" s="1097" t="s">
        <v>354</v>
      </c>
      <c r="N440" s="1097" t="s">
        <v>355</v>
      </c>
      <c r="O440" s="1098"/>
      <c r="P440" s="1097" t="s">
        <v>356</v>
      </c>
      <c r="Q440" s="1099" t="s">
        <v>357</v>
      </c>
    </row>
    <row r="441" spans="1:17" ht="14.5" customHeight="1" x14ac:dyDescent="0.15">
      <c r="A441" s="1043" t="s">
        <v>363</v>
      </c>
      <c r="B441" s="1044">
        <v>660</v>
      </c>
      <c r="C441" s="1044">
        <v>668</v>
      </c>
      <c r="D441" s="1045">
        <v>3253.1</v>
      </c>
      <c r="E441" s="1703">
        <v>4.8699101796407183</v>
      </c>
      <c r="F441" s="1047"/>
      <c r="G441" s="1044"/>
      <c r="H441" s="1044"/>
      <c r="I441" s="1046"/>
      <c r="J441" s="1046"/>
      <c r="K441" s="1048"/>
      <c r="L441" s="1049">
        <v>309</v>
      </c>
      <c r="M441" s="1045">
        <v>243</v>
      </c>
      <c r="N441" s="1045">
        <v>1205.9000000000001</v>
      </c>
      <c r="O441" s="1703">
        <v>4.9625514403292188</v>
      </c>
      <c r="P441" s="1704"/>
      <c r="Q441" s="1705"/>
    </row>
    <row r="442" spans="1:17" ht="14.5" customHeight="1" x14ac:dyDescent="0.15">
      <c r="A442" s="1568" t="s">
        <v>364</v>
      </c>
      <c r="B442" s="1225">
        <v>170</v>
      </c>
      <c r="C442" s="1225">
        <v>200</v>
      </c>
      <c r="D442" s="1025">
        <v>1000</v>
      </c>
      <c r="E442" s="2390">
        <v>5</v>
      </c>
      <c r="F442" s="1421" t="s">
        <v>1613</v>
      </c>
      <c r="G442" s="1338">
        <v>915000</v>
      </c>
      <c r="H442" s="1229">
        <v>4013000</v>
      </c>
      <c r="I442" s="1028"/>
      <c r="J442" s="1028"/>
      <c r="K442" s="1029"/>
      <c r="L442" s="2398">
        <v>65</v>
      </c>
      <c r="M442" s="1225">
        <v>65</v>
      </c>
      <c r="N442" s="1587">
        <v>292.5</v>
      </c>
      <c r="O442" s="2390">
        <v>4.5</v>
      </c>
      <c r="P442" s="1338">
        <v>915000</v>
      </c>
      <c r="Q442" s="1229">
        <v>4013000</v>
      </c>
    </row>
    <row r="443" spans="1:17" ht="14.5" customHeight="1" x14ac:dyDescent="0.15">
      <c r="A443" s="1568" t="s">
        <v>365</v>
      </c>
      <c r="B443" s="1225">
        <v>9</v>
      </c>
      <c r="C443" s="1225">
        <v>8</v>
      </c>
      <c r="D443" s="1025">
        <v>32</v>
      </c>
      <c r="E443" s="2390">
        <v>4</v>
      </c>
      <c r="F443" s="1421" t="s">
        <v>1613</v>
      </c>
      <c r="G443" s="1338">
        <v>915000</v>
      </c>
      <c r="H443" s="1229">
        <v>4013000</v>
      </c>
      <c r="I443" s="1028"/>
      <c r="J443" s="1028"/>
      <c r="K443" s="1029"/>
      <c r="L443" s="2398">
        <v>6</v>
      </c>
      <c r="M443" s="1225">
        <v>6</v>
      </c>
      <c r="N443" s="1587">
        <v>24</v>
      </c>
      <c r="O443" s="2390">
        <v>4</v>
      </c>
      <c r="P443" s="1338">
        <v>915000</v>
      </c>
      <c r="Q443" s="1229">
        <v>4013000</v>
      </c>
    </row>
    <row r="444" spans="1:17" ht="14.5" customHeight="1" x14ac:dyDescent="0.15">
      <c r="A444" s="1568" t="s">
        <v>366</v>
      </c>
      <c r="B444" s="1225">
        <v>87</v>
      </c>
      <c r="C444" s="1225">
        <v>80</v>
      </c>
      <c r="D444" s="1025">
        <v>384</v>
      </c>
      <c r="E444" s="2390">
        <v>4.8</v>
      </c>
      <c r="F444" s="1421" t="s">
        <v>1613</v>
      </c>
      <c r="G444" s="1338">
        <v>915000</v>
      </c>
      <c r="H444" s="1229">
        <v>4013000</v>
      </c>
      <c r="I444" s="1028"/>
      <c r="J444" s="1028"/>
      <c r="K444" s="1029"/>
      <c r="L444" s="2398">
        <v>54</v>
      </c>
      <c r="M444" s="1225">
        <v>8</v>
      </c>
      <c r="N444" s="1587">
        <v>38.4</v>
      </c>
      <c r="O444" s="2390">
        <v>4.8</v>
      </c>
      <c r="P444" s="1338">
        <v>915000</v>
      </c>
      <c r="Q444" s="1229">
        <v>4013000</v>
      </c>
    </row>
    <row r="445" spans="1:17" ht="14.5" customHeight="1" x14ac:dyDescent="0.15">
      <c r="A445" s="1568" t="s">
        <v>367</v>
      </c>
      <c r="B445" s="1225">
        <v>8</v>
      </c>
      <c r="C445" s="1225">
        <v>8</v>
      </c>
      <c r="D445" s="1025">
        <v>32</v>
      </c>
      <c r="E445" s="2390">
        <v>4</v>
      </c>
      <c r="F445" s="1421" t="s">
        <v>1613</v>
      </c>
      <c r="G445" s="1338">
        <v>915000</v>
      </c>
      <c r="H445" s="1229">
        <v>4013000</v>
      </c>
      <c r="I445" s="1028"/>
      <c r="J445" s="1028"/>
      <c r="K445" s="1029"/>
      <c r="L445" s="2398">
        <v>7</v>
      </c>
      <c r="M445" s="1225">
        <v>7</v>
      </c>
      <c r="N445" s="1587">
        <v>28</v>
      </c>
      <c r="O445" s="2390">
        <v>4</v>
      </c>
      <c r="P445" s="1338">
        <v>915000</v>
      </c>
      <c r="Q445" s="1229">
        <v>4013000</v>
      </c>
    </row>
    <row r="446" spans="1:17" ht="14.5" customHeight="1" x14ac:dyDescent="0.15">
      <c r="A446" s="1568" t="s">
        <v>368</v>
      </c>
      <c r="B446" s="1225">
        <v>200</v>
      </c>
      <c r="C446" s="1225">
        <v>200</v>
      </c>
      <c r="D446" s="1025">
        <v>960</v>
      </c>
      <c r="E446" s="2390">
        <v>4.8</v>
      </c>
      <c r="F446" s="1421" t="s">
        <v>1613</v>
      </c>
      <c r="G446" s="1338">
        <v>915000</v>
      </c>
      <c r="H446" s="1229">
        <v>4013000</v>
      </c>
      <c r="I446" s="1028"/>
      <c r="J446" s="1028"/>
      <c r="K446" s="1029"/>
      <c r="L446" s="2398">
        <v>18</v>
      </c>
      <c r="M446" s="1225">
        <v>18</v>
      </c>
      <c r="N446" s="1587">
        <v>90</v>
      </c>
      <c r="O446" s="2390">
        <v>5</v>
      </c>
      <c r="P446" s="1338">
        <v>915000</v>
      </c>
      <c r="Q446" s="1229">
        <v>4013000</v>
      </c>
    </row>
    <row r="447" spans="1:17" ht="14.5" customHeight="1" x14ac:dyDescent="0.15">
      <c r="A447" s="1568" t="s">
        <v>369</v>
      </c>
      <c r="B447" s="1225">
        <v>20</v>
      </c>
      <c r="C447" s="1225">
        <v>20</v>
      </c>
      <c r="D447" s="1025">
        <v>120</v>
      </c>
      <c r="E447" s="2390">
        <v>6</v>
      </c>
      <c r="F447" s="1421" t="s">
        <v>1613</v>
      </c>
      <c r="G447" s="1338">
        <v>915000</v>
      </c>
      <c r="H447" s="1229">
        <v>4013000</v>
      </c>
      <c r="I447" s="1028"/>
      <c r="J447" s="1028"/>
      <c r="K447" s="1029"/>
      <c r="L447" s="2398">
        <v>20</v>
      </c>
      <c r="M447" s="1225">
        <v>10</v>
      </c>
      <c r="N447" s="1587">
        <v>50</v>
      </c>
      <c r="O447" s="2390">
        <v>5</v>
      </c>
      <c r="P447" s="1338">
        <v>915000</v>
      </c>
      <c r="Q447" s="1229">
        <v>4013000</v>
      </c>
    </row>
    <row r="448" spans="1:17" ht="14.5" customHeight="1" x14ac:dyDescent="0.15">
      <c r="A448" s="1568" t="s">
        <v>370</v>
      </c>
      <c r="B448" s="1225">
        <v>12</v>
      </c>
      <c r="C448" s="1225">
        <v>12</v>
      </c>
      <c r="D448" s="1025">
        <v>57.599999999999994</v>
      </c>
      <c r="E448" s="2390">
        <v>4.8</v>
      </c>
      <c r="F448" s="1421" t="s">
        <v>1613</v>
      </c>
      <c r="G448" s="1338">
        <v>915000</v>
      </c>
      <c r="H448" s="1229">
        <v>4013000</v>
      </c>
      <c r="I448" s="1028"/>
      <c r="J448" s="1028"/>
      <c r="K448" s="1029"/>
      <c r="L448" s="2398">
        <v>8</v>
      </c>
      <c r="M448" s="1225">
        <v>8</v>
      </c>
      <c r="N448" s="1587">
        <v>40</v>
      </c>
      <c r="O448" s="2390">
        <v>5</v>
      </c>
      <c r="P448" s="1338">
        <v>915000</v>
      </c>
      <c r="Q448" s="1229">
        <v>4013000</v>
      </c>
    </row>
    <row r="449" spans="1:17" ht="14.5" customHeight="1" x14ac:dyDescent="0.15">
      <c r="A449" s="1568" t="s">
        <v>371</v>
      </c>
      <c r="B449" s="1024">
        <v>11</v>
      </c>
      <c r="C449" s="1024">
        <v>9</v>
      </c>
      <c r="D449" s="1025">
        <v>18</v>
      </c>
      <c r="E449" s="1023">
        <v>2</v>
      </c>
      <c r="F449" s="1421" t="s">
        <v>1613</v>
      </c>
      <c r="G449" s="1338">
        <v>915000</v>
      </c>
      <c r="H449" s="1229">
        <v>4013000</v>
      </c>
      <c r="I449" s="1028"/>
      <c r="J449" s="1028"/>
      <c r="K449" s="1029"/>
      <c r="L449" s="2398">
        <v>13</v>
      </c>
      <c r="M449" s="1225">
        <v>12</v>
      </c>
      <c r="N449" s="1587">
        <v>24</v>
      </c>
      <c r="O449" s="2390">
        <v>2</v>
      </c>
      <c r="P449" s="1338">
        <v>915000</v>
      </c>
      <c r="Q449" s="1229">
        <v>4013000</v>
      </c>
    </row>
    <row r="450" spans="1:17" ht="14.5" customHeight="1" x14ac:dyDescent="0.15">
      <c r="A450" s="1568" t="s">
        <v>372</v>
      </c>
      <c r="B450" s="1225">
        <v>45</v>
      </c>
      <c r="C450" s="1225">
        <v>40</v>
      </c>
      <c r="D450" s="1025">
        <v>160</v>
      </c>
      <c r="E450" s="2390">
        <v>4</v>
      </c>
      <c r="F450" s="1421" t="s">
        <v>1613</v>
      </c>
      <c r="G450" s="1338">
        <v>915000</v>
      </c>
      <c r="H450" s="1229">
        <v>4013000</v>
      </c>
      <c r="I450" s="1028"/>
      <c r="J450" s="1028"/>
      <c r="K450" s="1029"/>
      <c r="L450" s="2398">
        <v>35</v>
      </c>
      <c r="M450" s="1225">
        <v>35</v>
      </c>
      <c r="N450" s="1587">
        <v>140</v>
      </c>
      <c r="O450" s="2390">
        <v>4</v>
      </c>
      <c r="P450" s="1338">
        <v>915000</v>
      </c>
      <c r="Q450" s="1229">
        <v>4013000</v>
      </c>
    </row>
    <row r="451" spans="1:17" ht="14.5" customHeight="1" x14ac:dyDescent="0.15">
      <c r="A451" s="1568" t="s">
        <v>373</v>
      </c>
      <c r="B451" s="1225">
        <v>30</v>
      </c>
      <c r="C451" s="1225">
        <v>28</v>
      </c>
      <c r="D451" s="1025">
        <v>224</v>
      </c>
      <c r="E451" s="2390">
        <v>8</v>
      </c>
      <c r="F451" s="1421" t="s">
        <v>1613</v>
      </c>
      <c r="G451" s="1338">
        <v>915000</v>
      </c>
      <c r="H451" s="1229">
        <v>4013000</v>
      </c>
      <c r="I451" s="1028"/>
      <c r="J451" s="1028"/>
      <c r="K451" s="1029"/>
      <c r="L451" s="2398">
        <v>40</v>
      </c>
      <c r="M451" s="1225">
        <v>38</v>
      </c>
      <c r="N451" s="1587">
        <v>304</v>
      </c>
      <c r="O451" s="2390">
        <v>8</v>
      </c>
      <c r="P451" s="1338">
        <v>915000</v>
      </c>
      <c r="Q451" s="1229">
        <v>4013000</v>
      </c>
    </row>
    <row r="452" spans="1:17" ht="14.5" customHeight="1" x14ac:dyDescent="0.15">
      <c r="A452" s="1568" t="s">
        <v>374</v>
      </c>
      <c r="B452" s="1225">
        <v>14</v>
      </c>
      <c r="C452" s="1225">
        <v>13</v>
      </c>
      <c r="D452" s="1025">
        <v>58.5</v>
      </c>
      <c r="E452" s="2390">
        <v>4.5</v>
      </c>
      <c r="F452" s="1421" t="s">
        <v>1613</v>
      </c>
      <c r="G452" s="1338">
        <v>915000</v>
      </c>
      <c r="H452" s="1229">
        <v>4013000</v>
      </c>
      <c r="I452" s="1028"/>
      <c r="J452" s="1028"/>
      <c r="K452" s="1029"/>
      <c r="L452" s="2398">
        <v>14</v>
      </c>
      <c r="M452" s="1225">
        <v>14</v>
      </c>
      <c r="N452" s="1587">
        <v>63</v>
      </c>
      <c r="O452" s="2390">
        <v>4.5</v>
      </c>
      <c r="P452" s="1338">
        <v>915000</v>
      </c>
      <c r="Q452" s="1229">
        <v>4013000</v>
      </c>
    </row>
    <row r="453" spans="1:17" ht="14.5" customHeight="1" x14ac:dyDescent="0.15">
      <c r="A453" s="1568" t="s">
        <v>375</v>
      </c>
      <c r="B453" s="1225">
        <v>35</v>
      </c>
      <c r="C453" s="1225">
        <v>35</v>
      </c>
      <c r="D453" s="1025">
        <v>147</v>
      </c>
      <c r="E453" s="2390">
        <v>4.2</v>
      </c>
      <c r="F453" s="1421" t="s">
        <v>1613</v>
      </c>
      <c r="G453" s="1338">
        <v>915000</v>
      </c>
      <c r="H453" s="1229">
        <v>4013000</v>
      </c>
      <c r="I453" s="1028"/>
      <c r="J453" s="1028"/>
      <c r="K453" s="1029"/>
      <c r="L453" s="2398">
        <v>10</v>
      </c>
      <c r="M453" s="1225">
        <v>10</v>
      </c>
      <c r="N453" s="1587">
        <v>40</v>
      </c>
      <c r="O453" s="2390">
        <v>4</v>
      </c>
      <c r="P453" s="1338">
        <v>915000</v>
      </c>
      <c r="Q453" s="1229">
        <v>4013000</v>
      </c>
    </row>
    <row r="454" spans="1:17" ht="14.5" customHeight="1" x14ac:dyDescent="0.15">
      <c r="A454" s="1568" t="s">
        <v>376</v>
      </c>
      <c r="B454" s="1225">
        <v>14</v>
      </c>
      <c r="C454" s="1225">
        <v>10</v>
      </c>
      <c r="D454" s="1025">
        <v>40</v>
      </c>
      <c r="E454" s="2390">
        <v>4</v>
      </c>
      <c r="F454" s="1421" t="s">
        <v>1613</v>
      </c>
      <c r="G454" s="1338">
        <v>915000</v>
      </c>
      <c r="H454" s="1229">
        <v>4013000</v>
      </c>
      <c r="I454" s="1028"/>
      <c r="J454" s="1028"/>
      <c r="K454" s="1029"/>
      <c r="L454" s="2398">
        <v>15</v>
      </c>
      <c r="M454" s="1225">
        <v>8</v>
      </c>
      <c r="N454" s="1587">
        <v>56</v>
      </c>
      <c r="O454" s="2390">
        <v>7</v>
      </c>
      <c r="P454" s="1338">
        <v>915000</v>
      </c>
      <c r="Q454" s="1229">
        <v>4013000</v>
      </c>
    </row>
    <row r="455" spans="1:17" ht="14.5" customHeight="1" x14ac:dyDescent="0.15">
      <c r="A455" s="1568" t="s">
        <v>377</v>
      </c>
      <c r="B455" s="1225">
        <v>5</v>
      </c>
      <c r="C455" s="1225">
        <v>5</v>
      </c>
      <c r="D455" s="1025">
        <v>20</v>
      </c>
      <c r="E455" s="2390">
        <v>4</v>
      </c>
      <c r="F455" s="1421" t="s">
        <v>1613</v>
      </c>
      <c r="G455" s="1338">
        <v>915000</v>
      </c>
      <c r="H455" s="1229">
        <v>4013000</v>
      </c>
      <c r="I455" s="1028"/>
      <c r="J455" s="1028"/>
      <c r="K455" s="1029"/>
      <c r="L455" s="2445">
        <v>4</v>
      </c>
      <c r="M455" s="1225">
        <v>4</v>
      </c>
      <c r="N455" s="1587">
        <v>16</v>
      </c>
      <c r="O455" s="2390">
        <v>4</v>
      </c>
      <c r="P455" s="1338">
        <v>915000</v>
      </c>
      <c r="Q455" s="1229">
        <v>4013000</v>
      </c>
    </row>
    <row r="456" spans="1:17" ht="14.5" customHeight="1" x14ac:dyDescent="0.15">
      <c r="A456" s="1568" t="s">
        <v>378</v>
      </c>
      <c r="B456" s="1024"/>
      <c r="C456" s="1024"/>
      <c r="D456" s="1025">
        <v>0</v>
      </c>
      <c r="E456" s="2393"/>
      <c r="F456" s="1032"/>
      <c r="G456" s="1338"/>
      <c r="H456" s="1229"/>
      <c r="I456" s="1028"/>
      <c r="J456" s="1028"/>
      <c r="K456" s="1029"/>
      <c r="L456" s="2399"/>
      <c r="M456" s="1024"/>
      <c r="N456" s="1587">
        <v>0</v>
      </c>
      <c r="O456" s="2397"/>
      <c r="P456" s="1340"/>
      <c r="Q456" s="1701"/>
    </row>
    <row r="457" spans="1:17" ht="14.5" customHeight="1" x14ac:dyDescent="0.15">
      <c r="A457" s="1572" t="s">
        <v>379</v>
      </c>
      <c r="B457" s="1070">
        <v>149</v>
      </c>
      <c r="C457" s="1070">
        <v>147</v>
      </c>
      <c r="D457" s="1342">
        <v>658.5</v>
      </c>
      <c r="E457" s="2394">
        <v>4.4795918367346941</v>
      </c>
      <c r="F457" s="1055"/>
      <c r="G457" s="1574"/>
      <c r="H457" s="1575"/>
      <c r="I457" s="1057"/>
      <c r="J457" s="1057"/>
      <c r="K457" s="1058"/>
      <c r="L457" s="1538">
        <v>162</v>
      </c>
      <c r="M457" s="1070">
        <v>149.5</v>
      </c>
      <c r="N457" s="1070">
        <v>668.5</v>
      </c>
      <c r="O457" s="2394">
        <v>4.471571906354515</v>
      </c>
      <c r="P457" s="1699"/>
      <c r="Q457" s="1700"/>
    </row>
    <row r="458" spans="1:17" ht="14.5" customHeight="1" x14ac:dyDescent="0.15">
      <c r="A458" s="1568" t="s">
        <v>380</v>
      </c>
      <c r="B458" s="1225">
        <v>120</v>
      </c>
      <c r="C458" s="1225">
        <v>120</v>
      </c>
      <c r="D458" s="1025">
        <v>540</v>
      </c>
      <c r="E458" s="2390">
        <v>4.5</v>
      </c>
      <c r="F458" s="1421" t="s">
        <v>1613</v>
      </c>
      <c r="G458" s="1338">
        <v>915000</v>
      </c>
      <c r="H458" s="1229">
        <v>4013000</v>
      </c>
      <c r="I458" s="1028"/>
      <c r="J458" s="1028"/>
      <c r="K458" s="1029"/>
      <c r="L458" s="2398">
        <v>125</v>
      </c>
      <c r="M458" s="1225">
        <v>120</v>
      </c>
      <c r="N458" s="1587">
        <v>540</v>
      </c>
      <c r="O458" s="2390">
        <v>4.5</v>
      </c>
      <c r="P458" s="1338">
        <v>915000</v>
      </c>
      <c r="Q458" s="1229">
        <v>4013000</v>
      </c>
    </row>
    <row r="459" spans="1:17" ht="14.5" customHeight="1" x14ac:dyDescent="0.15">
      <c r="A459" s="1568" t="s">
        <v>381</v>
      </c>
      <c r="B459" s="1225">
        <v>11</v>
      </c>
      <c r="C459" s="1225">
        <v>9</v>
      </c>
      <c r="D459" s="1025">
        <v>40.5</v>
      </c>
      <c r="E459" s="2390">
        <v>4.5</v>
      </c>
      <c r="F459" s="1421" t="s">
        <v>1613</v>
      </c>
      <c r="G459" s="1338">
        <v>915000</v>
      </c>
      <c r="H459" s="1229">
        <v>4013000</v>
      </c>
      <c r="I459" s="1028"/>
      <c r="J459" s="1028"/>
      <c r="K459" s="1029"/>
      <c r="L459" s="2398">
        <v>14</v>
      </c>
      <c r="M459" s="1225">
        <v>8</v>
      </c>
      <c r="N459" s="1587">
        <v>36</v>
      </c>
      <c r="O459" s="2390">
        <v>4.5</v>
      </c>
      <c r="P459" s="1338">
        <v>915000</v>
      </c>
      <c r="Q459" s="1229">
        <v>4013000</v>
      </c>
    </row>
    <row r="460" spans="1:17" ht="14.5" customHeight="1" x14ac:dyDescent="0.15">
      <c r="A460" s="1568" t="s">
        <v>382</v>
      </c>
      <c r="B460" s="1225">
        <v>6</v>
      </c>
      <c r="C460" s="1225">
        <v>6</v>
      </c>
      <c r="D460" s="1025">
        <v>18</v>
      </c>
      <c r="E460" s="2390">
        <v>3</v>
      </c>
      <c r="F460" s="1421" t="s">
        <v>1613</v>
      </c>
      <c r="G460" s="1338">
        <v>915000</v>
      </c>
      <c r="H460" s="1229">
        <v>4013000</v>
      </c>
      <c r="I460" s="1028"/>
      <c r="J460" s="1028"/>
      <c r="K460" s="1029"/>
      <c r="L460" s="2398">
        <v>9</v>
      </c>
      <c r="M460" s="1225">
        <v>7.5</v>
      </c>
      <c r="N460" s="1587">
        <v>22.5</v>
      </c>
      <c r="O460" s="2390">
        <v>3</v>
      </c>
      <c r="P460" s="1338">
        <v>915000</v>
      </c>
      <c r="Q460" s="1229">
        <v>4013000</v>
      </c>
    </row>
    <row r="461" spans="1:17" ht="14.5" customHeight="1" x14ac:dyDescent="0.15">
      <c r="A461" s="1568" t="s">
        <v>383</v>
      </c>
      <c r="B461" s="1225">
        <v>7</v>
      </c>
      <c r="C461" s="1225">
        <v>7</v>
      </c>
      <c r="D461" s="1025">
        <v>35</v>
      </c>
      <c r="E461" s="2390">
        <v>5</v>
      </c>
      <c r="F461" s="1421" t="s">
        <v>1613</v>
      </c>
      <c r="G461" s="1338">
        <v>915000</v>
      </c>
      <c r="H461" s="1229">
        <v>4013000</v>
      </c>
      <c r="I461" s="1028"/>
      <c r="J461" s="1028"/>
      <c r="K461" s="1029"/>
      <c r="L461" s="2398">
        <v>0</v>
      </c>
      <c r="M461" s="1225">
        <v>0</v>
      </c>
      <c r="N461" s="1587">
        <v>0</v>
      </c>
      <c r="O461" s="2390">
        <v>0</v>
      </c>
      <c r="P461" s="1338">
        <v>915000</v>
      </c>
      <c r="Q461" s="1229">
        <v>4013000</v>
      </c>
    </row>
    <row r="462" spans="1:17" ht="14.5" customHeight="1" x14ac:dyDescent="0.15">
      <c r="A462" s="1568" t="s">
        <v>384</v>
      </c>
      <c r="B462" s="1225">
        <v>5</v>
      </c>
      <c r="C462" s="1225">
        <v>5</v>
      </c>
      <c r="D462" s="1025">
        <v>25</v>
      </c>
      <c r="E462" s="2390">
        <v>5</v>
      </c>
      <c r="F462" s="1421" t="s">
        <v>1613</v>
      </c>
      <c r="G462" s="1338">
        <v>915000</v>
      </c>
      <c r="H462" s="1229">
        <v>4013000</v>
      </c>
      <c r="I462" s="1028"/>
      <c r="J462" s="1028"/>
      <c r="K462" s="1029"/>
      <c r="L462" s="2398">
        <v>14</v>
      </c>
      <c r="M462" s="1225">
        <v>14</v>
      </c>
      <c r="N462" s="1587">
        <v>70</v>
      </c>
      <c r="O462" s="2390">
        <v>5</v>
      </c>
      <c r="P462" s="1338">
        <v>915000</v>
      </c>
      <c r="Q462" s="1229">
        <v>4013000</v>
      </c>
    </row>
    <row r="463" spans="1:17" ht="14.5" customHeight="1" x14ac:dyDescent="0.15">
      <c r="A463" s="1572" t="s">
        <v>385</v>
      </c>
      <c r="B463" s="1573">
        <v>113</v>
      </c>
      <c r="C463" s="1573">
        <v>103</v>
      </c>
      <c r="D463" s="1573">
        <v>487.25</v>
      </c>
      <c r="E463" s="2394">
        <v>4.7305825242718447</v>
      </c>
      <c r="F463" s="1055"/>
      <c r="G463" s="1576"/>
      <c r="H463" s="1233"/>
      <c r="I463" s="1065"/>
      <c r="J463" s="1065"/>
      <c r="K463" s="1066"/>
      <c r="L463" s="2400">
        <v>138</v>
      </c>
      <c r="M463" s="1573">
        <v>132.5</v>
      </c>
      <c r="N463" s="1573">
        <v>683.25</v>
      </c>
      <c r="O463" s="2394">
        <v>5.156603773584906</v>
      </c>
      <c r="P463" s="1699"/>
      <c r="Q463" s="1700"/>
    </row>
    <row r="464" spans="1:17" ht="14.5" customHeight="1" x14ac:dyDescent="0.15">
      <c r="A464" s="1568" t="s">
        <v>386</v>
      </c>
      <c r="B464" s="1225">
        <v>38</v>
      </c>
      <c r="C464" s="1225">
        <v>35</v>
      </c>
      <c r="D464" s="1025">
        <v>140</v>
      </c>
      <c r="E464" s="2390">
        <v>4</v>
      </c>
      <c r="F464" s="1421" t="s">
        <v>1613</v>
      </c>
      <c r="G464" s="1338">
        <v>915000</v>
      </c>
      <c r="H464" s="1229">
        <v>4013000</v>
      </c>
      <c r="I464" s="1028"/>
      <c r="J464" s="1028"/>
      <c r="K464" s="1029"/>
      <c r="L464" s="2398">
        <v>60</v>
      </c>
      <c r="M464" s="1225">
        <v>60</v>
      </c>
      <c r="N464" s="1587">
        <v>300</v>
      </c>
      <c r="O464" s="2390">
        <v>5</v>
      </c>
      <c r="P464" s="1338">
        <v>915000</v>
      </c>
      <c r="Q464" s="1229">
        <v>4013000</v>
      </c>
    </row>
    <row r="465" spans="1:17" ht="14.5" customHeight="1" x14ac:dyDescent="0.15">
      <c r="A465" s="1568" t="s">
        <v>387</v>
      </c>
      <c r="B465" s="1225">
        <v>8</v>
      </c>
      <c r="C465" s="1225">
        <v>7.5</v>
      </c>
      <c r="D465" s="1025">
        <v>33.75</v>
      </c>
      <c r="E465" s="2390">
        <v>4.5</v>
      </c>
      <c r="F465" s="1421" t="s">
        <v>1613</v>
      </c>
      <c r="G465" s="1338">
        <v>915000</v>
      </c>
      <c r="H465" s="1229">
        <v>4013000</v>
      </c>
      <c r="I465" s="1028"/>
      <c r="J465" s="1028"/>
      <c r="K465" s="1029"/>
      <c r="L465" s="2398">
        <v>10</v>
      </c>
      <c r="M465" s="1225">
        <v>8.5</v>
      </c>
      <c r="N465" s="1587">
        <v>38.25</v>
      </c>
      <c r="O465" s="2390">
        <v>4.5</v>
      </c>
      <c r="P465" s="1338">
        <v>915000</v>
      </c>
      <c r="Q465" s="1229">
        <v>4013000</v>
      </c>
    </row>
    <row r="466" spans="1:17" ht="14.5" customHeight="1" x14ac:dyDescent="0.15">
      <c r="A466" s="1568" t="s">
        <v>388</v>
      </c>
      <c r="B466" s="1024">
        <v>8</v>
      </c>
      <c r="C466" s="1024">
        <v>8</v>
      </c>
      <c r="D466" s="1025">
        <v>36</v>
      </c>
      <c r="E466" s="1023">
        <v>4.5</v>
      </c>
      <c r="F466" s="1421" t="s">
        <v>1613</v>
      </c>
      <c r="G466" s="1338">
        <v>915000</v>
      </c>
      <c r="H466" s="1229">
        <v>4013000</v>
      </c>
      <c r="I466" s="1028"/>
      <c r="J466" s="1028"/>
      <c r="K466" s="1029"/>
      <c r="L466" s="2398">
        <v>3</v>
      </c>
      <c r="M466" s="1225">
        <v>2</v>
      </c>
      <c r="N466" s="1587">
        <v>16</v>
      </c>
      <c r="O466" s="2390">
        <v>8</v>
      </c>
      <c r="P466" s="1338">
        <v>915000</v>
      </c>
      <c r="Q466" s="1229">
        <v>4013000</v>
      </c>
    </row>
    <row r="467" spans="1:17" ht="14.5" customHeight="1" x14ac:dyDescent="0.15">
      <c r="A467" s="1568" t="s">
        <v>389</v>
      </c>
      <c r="B467" s="1225">
        <v>28</v>
      </c>
      <c r="C467" s="1225">
        <v>27.5</v>
      </c>
      <c r="D467" s="1025">
        <v>165</v>
      </c>
      <c r="E467" s="2390">
        <v>6</v>
      </c>
      <c r="F467" s="1421" t="s">
        <v>1613</v>
      </c>
      <c r="G467" s="1338">
        <v>915000</v>
      </c>
      <c r="H467" s="1229">
        <v>4013000</v>
      </c>
      <c r="I467" s="1034"/>
      <c r="J467" s="1028"/>
      <c r="K467" s="1029"/>
      <c r="L467" s="2398">
        <v>37</v>
      </c>
      <c r="M467" s="1225">
        <v>35</v>
      </c>
      <c r="N467" s="1587">
        <v>210</v>
      </c>
      <c r="O467" s="2390">
        <v>6</v>
      </c>
      <c r="P467" s="1338">
        <v>915000</v>
      </c>
      <c r="Q467" s="1229">
        <v>4013000</v>
      </c>
    </row>
    <row r="468" spans="1:17" ht="14.5" customHeight="1" x14ac:dyDescent="0.15">
      <c r="A468" s="1568" t="s">
        <v>390</v>
      </c>
      <c r="B468" s="1225">
        <v>5</v>
      </c>
      <c r="C468" s="1225">
        <v>4</v>
      </c>
      <c r="D468" s="1025">
        <v>16</v>
      </c>
      <c r="E468" s="2390">
        <v>4</v>
      </c>
      <c r="F468" s="1421" t="s">
        <v>1613</v>
      </c>
      <c r="G468" s="1338">
        <v>915000</v>
      </c>
      <c r="H468" s="1229">
        <v>4013000</v>
      </c>
      <c r="I468" s="1034"/>
      <c r="J468" s="1028"/>
      <c r="K468" s="1029"/>
      <c r="L468" s="2398">
        <v>6</v>
      </c>
      <c r="M468" s="1225">
        <v>5</v>
      </c>
      <c r="N468" s="1587">
        <v>20</v>
      </c>
      <c r="O468" s="2390">
        <v>4</v>
      </c>
      <c r="P468" s="1338">
        <v>915000</v>
      </c>
      <c r="Q468" s="1229">
        <v>4013000</v>
      </c>
    </row>
    <row r="469" spans="1:17" ht="14.5" customHeight="1" x14ac:dyDescent="0.15">
      <c r="A469" s="1568" t="s">
        <v>391</v>
      </c>
      <c r="B469" s="1225">
        <v>5</v>
      </c>
      <c r="C469" s="1225">
        <v>4</v>
      </c>
      <c r="D469" s="1025">
        <v>20</v>
      </c>
      <c r="E469" s="2390">
        <v>5</v>
      </c>
      <c r="F469" s="1421" t="s">
        <v>1613</v>
      </c>
      <c r="G469" s="1338">
        <v>915000</v>
      </c>
      <c r="H469" s="1229">
        <v>4013000</v>
      </c>
      <c r="I469" s="1034"/>
      <c r="J469" s="1028"/>
      <c r="K469" s="1029"/>
      <c r="L469" s="2398">
        <v>8</v>
      </c>
      <c r="M469" s="1225">
        <v>8</v>
      </c>
      <c r="N469" s="1587">
        <v>36</v>
      </c>
      <c r="O469" s="2390">
        <v>4.5</v>
      </c>
      <c r="P469" s="1338">
        <v>915000</v>
      </c>
      <c r="Q469" s="1229">
        <v>4013000</v>
      </c>
    </row>
    <row r="470" spans="1:17" ht="14.5" customHeight="1" x14ac:dyDescent="0.15">
      <c r="A470" s="1568" t="s">
        <v>392</v>
      </c>
      <c r="B470" s="1225">
        <v>8</v>
      </c>
      <c r="C470" s="1225">
        <v>6</v>
      </c>
      <c r="D470" s="1025">
        <v>27</v>
      </c>
      <c r="E470" s="2390">
        <v>4.5</v>
      </c>
      <c r="F470" s="1421" t="s">
        <v>1613</v>
      </c>
      <c r="G470" s="1338">
        <v>915000</v>
      </c>
      <c r="H470" s="1229">
        <v>4013000</v>
      </c>
      <c r="I470" s="1034"/>
      <c r="J470" s="1028"/>
      <c r="K470" s="1029"/>
      <c r="L470" s="2398">
        <v>6</v>
      </c>
      <c r="M470" s="1225">
        <v>6</v>
      </c>
      <c r="N470" s="1587">
        <v>27</v>
      </c>
      <c r="O470" s="2390">
        <v>4.5</v>
      </c>
      <c r="P470" s="1338">
        <v>915000</v>
      </c>
      <c r="Q470" s="1229">
        <v>4013000</v>
      </c>
    </row>
    <row r="471" spans="1:17" ht="14.5" customHeight="1" x14ac:dyDescent="0.15">
      <c r="A471" s="1568" t="s">
        <v>393</v>
      </c>
      <c r="B471" s="1225">
        <v>13</v>
      </c>
      <c r="C471" s="1225">
        <v>11</v>
      </c>
      <c r="D471" s="1025">
        <v>49.5</v>
      </c>
      <c r="E471" s="2390">
        <v>4.5</v>
      </c>
      <c r="F471" s="1421" t="s">
        <v>1613</v>
      </c>
      <c r="G471" s="1338">
        <v>915000</v>
      </c>
      <c r="H471" s="1229">
        <v>4013000</v>
      </c>
      <c r="I471" s="1034"/>
      <c r="J471" s="1028"/>
      <c r="K471" s="1029"/>
      <c r="L471" s="2398">
        <v>8</v>
      </c>
      <c r="M471" s="1225">
        <v>8</v>
      </c>
      <c r="N471" s="1587">
        <v>36</v>
      </c>
      <c r="O471" s="2390">
        <v>4.5</v>
      </c>
      <c r="P471" s="1338">
        <v>915000</v>
      </c>
      <c r="Q471" s="1229">
        <v>4013000</v>
      </c>
    </row>
    <row r="472" spans="1:17" ht="14.5" customHeight="1" x14ac:dyDescent="0.15">
      <c r="A472" s="1572" t="s">
        <v>394</v>
      </c>
      <c r="B472" s="1070">
        <v>113</v>
      </c>
      <c r="C472" s="1070">
        <v>108</v>
      </c>
      <c r="D472" s="1070">
        <v>492.5</v>
      </c>
      <c r="E472" s="2394">
        <v>4.5601851851851851</v>
      </c>
      <c r="F472" s="1071"/>
      <c r="G472" s="1576"/>
      <c r="H472" s="1281"/>
      <c r="I472" s="1073"/>
      <c r="J472" s="1065"/>
      <c r="K472" s="1066"/>
      <c r="L472" s="1538">
        <v>126.5</v>
      </c>
      <c r="M472" s="1070">
        <v>122</v>
      </c>
      <c r="N472" s="1070">
        <v>564</v>
      </c>
      <c r="O472" s="2394">
        <v>4.6229508196721314</v>
      </c>
      <c r="P472" s="1699"/>
      <c r="Q472" s="1700"/>
    </row>
    <row r="473" spans="1:17" ht="14.5" customHeight="1" x14ac:dyDescent="0.15">
      <c r="A473" s="1568" t="s">
        <v>395</v>
      </c>
      <c r="B473" s="1225">
        <v>50</v>
      </c>
      <c r="C473" s="1225">
        <v>47</v>
      </c>
      <c r="D473" s="1025">
        <v>211.5</v>
      </c>
      <c r="E473" s="2390">
        <v>4.5</v>
      </c>
      <c r="F473" s="1421" t="s">
        <v>1613</v>
      </c>
      <c r="G473" s="1338">
        <v>915000</v>
      </c>
      <c r="H473" s="1229">
        <v>4013000</v>
      </c>
      <c r="I473" s="1034"/>
      <c r="J473" s="1028"/>
      <c r="K473" s="1029"/>
      <c r="L473" s="2398">
        <v>50</v>
      </c>
      <c r="M473" s="1225">
        <v>47</v>
      </c>
      <c r="N473" s="1587">
        <v>188</v>
      </c>
      <c r="O473" s="2390">
        <v>4</v>
      </c>
      <c r="P473" s="1338">
        <v>915000</v>
      </c>
      <c r="Q473" s="1229">
        <v>4013000</v>
      </c>
    </row>
    <row r="474" spans="1:17" ht="14.5" customHeight="1" x14ac:dyDescent="0.15">
      <c r="A474" s="1568" t="s">
        <v>396</v>
      </c>
      <c r="B474" s="1225">
        <v>5</v>
      </c>
      <c r="C474" s="1225">
        <v>5</v>
      </c>
      <c r="D474" s="1025">
        <v>25</v>
      </c>
      <c r="E474" s="2390">
        <v>5</v>
      </c>
      <c r="F474" s="1421" t="s">
        <v>1613</v>
      </c>
      <c r="G474" s="1338">
        <v>915000</v>
      </c>
      <c r="H474" s="1229">
        <v>4013000</v>
      </c>
      <c r="I474" s="1034"/>
      <c r="J474" s="1028"/>
      <c r="K474" s="1029"/>
      <c r="L474" s="2398">
        <v>15</v>
      </c>
      <c r="M474" s="1225">
        <v>15</v>
      </c>
      <c r="N474" s="1587">
        <v>75</v>
      </c>
      <c r="O474" s="2390">
        <v>5</v>
      </c>
      <c r="P474" s="1338">
        <v>915000</v>
      </c>
      <c r="Q474" s="1229">
        <v>4013000</v>
      </c>
    </row>
    <row r="475" spans="1:17" ht="14.5" customHeight="1" x14ac:dyDescent="0.15">
      <c r="A475" s="1568" t="s">
        <v>397</v>
      </c>
      <c r="B475" s="1225">
        <v>3</v>
      </c>
      <c r="C475" s="1225">
        <v>3</v>
      </c>
      <c r="D475" s="1025">
        <v>9</v>
      </c>
      <c r="E475" s="2390">
        <v>3</v>
      </c>
      <c r="F475" s="1421" t="s">
        <v>1613</v>
      </c>
      <c r="G475" s="1338">
        <v>915000</v>
      </c>
      <c r="H475" s="1229">
        <v>4013000</v>
      </c>
      <c r="I475" s="1034"/>
      <c r="J475" s="1028"/>
      <c r="K475" s="1029"/>
      <c r="L475" s="2398">
        <v>3</v>
      </c>
      <c r="M475" s="1225">
        <v>3</v>
      </c>
      <c r="N475" s="1587">
        <v>9</v>
      </c>
      <c r="O475" s="2390">
        <v>3</v>
      </c>
      <c r="P475" s="1338">
        <v>915000</v>
      </c>
      <c r="Q475" s="1229">
        <v>4013000</v>
      </c>
    </row>
    <row r="476" spans="1:17" ht="14.5" customHeight="1" x14ac:dyDescent="0.15">
      <c r="A476" s="1568" t="s">
        <v>398</v>
      </c>
      <c r="B476" s="1225">
        <v>15</v>
      </c>
      <c r="C476" s="1225">
        <v>15</v>
      </c>
      <c r="D476" s="1025">
        <v>60</v>
      </c>
      <c r="E476" s="2390">
        <v>4</v>
      </c>
      <c r="F476" s="1421" t="s">
        <v>1613</v>
      </c>
      <c r="G476" s="1338">
        <v>915000</v>
      </c>
      <c r="H476" s="1229">
        <v>4013000</v>
      </c>
      <c r="I476" s="1034"/>
      <c r="J476" s="1028"/>
      <c r="K476" s="1029"/>
      <c r="L476" s="2398">
        <v>16</v>
      </c>
      <c r="M476" s="1225">
        <v>16</v>
      </c>
      <c r="N476" s="1587">
        <v>64</v>
      </c>
      <c r="O476" s="2390">
        <v>4</v>
      </c>
      <c r="P476" s="1338">
        <v>915000</v>
      </c>
      <c r="Q476" s="1229">
        <v>4013000</v>
      </c>
    </row>
    <row r="477" spans="1:17" ht="14.5" customHeight="1" x14ac:dyDescent="0.15">
      <c r="A477" s="1568" t="s">
        <v>399</v>
      </c>
      <c r="B477" s="1225">
        <v>5</v>
      </c>
      <c r="C477" s="1225">
        <v>4</v>
      </c>
      <c r="D477" s="1025">
        <v>24</v>
      </c>
      <c r="E477" s="2390">
        <v>6</v>
      </c>
      <c r="F477" s="1421" t="s">
        <v>1613</v>
      </c>
      <c r="G477" s="1338">
        <v>915000</v>
      </c>
      <c r="H477" s="1229">
        <v>4013000</v>
      </c>
      <c r="I477" s="1034"/>
      <c r="J477" s="1028"/>
      <c r="K477" s="1029"/>
      <c r="L477" s="2398">
        <v>10</v>
      </c>
      <c r="M477" s="1225">
        <v>10</v>
      </c>
      <c r="N477" s="1587">
        <v>60</v>
      </c>
      <c r="O477" s="2390">
        <v>6</v>
      </c>
      <c r="P477" s="1338">
        <v>915000</v>
      </c>
      <c r="Q477" s="1229">
        <v>4013000</v>
      </c>
    </row>
    <row r="478" spans="1:17" ht="14.5" customHeight="1" x14ac:dyDescent="0.15">
      <c r="A478" s="1568" t="s">
        <v>400</v>
      </c>
      <c r="B478" s="1024">
        <v>3</v>
      </c>
      <c r="C478" s="1024">
        <v>3</v>
      </c>
      <c r="D478" s="1025">
        <v>6</v>
      </c>
      <c r="E478" s="1023">
        <v>2</v>
      </c>
      <c r="F478" s="1421" t="s">
        <v>1613</v>
      </c>
      <c r="G478" s="1338">
        <v>915000</v>
      </c>
      <c r="H478" s="1229">
        <v>4013000</v>
      </c>
      <c r="I478" s="1034"/>
      <c r="J478" s="1028"/>
      <c r="K478" s="1029"/>
      <c r="L478" s="2399">
        <v>3</v>
      </c>
      <c r="M478" s="1024">
        <v>2</v>
      </c>
      <c r="N478" s="1587">
        <v>4</v>
      </c>
      <c r="O478" s="1023">
        <v>2</v>
      </c>
      <c r="P478" s="1338">
        <v>915000</v>
      </c>
      <c r="Q478" s="1229">
        <v>4013000</v>
      </c>
    </row>
    <row r="479" spans="1:17" ht="14.5" customHeight="1" x14ac:dyDescent="0.15">
      <c r="A479" s="1568" t="s">
        <v>401</v>
      </c>
      <c r="B479" s="1225">
        <v>5</v>
      </c>
      <c r="C479" s="1225">
        <v>5</v>
      </c>
      <c r="D479" s="1025">
        <v>5</v>
      </c>
      <c r="E479" s="2390">
        <v>1</v>
      </c>
      <c r="F479" s="1421" t="s">
        <v>1613</v>
      </c>
      <c r="G479" s="1338">
        <v>915000</v>
      </c>
      <c r="H479" s="1229">
        <v>4013000</v>
      </c>
      <c r="I479" s="1034"/>
      <c r="J479" s="1028"/>
      <c r="K479" s="1029"/>
      <c r="L479" s="2398">
        <v>2.5</v>
      </c>
      <c r="M479" s="1225">
        <v>2.5</v>
      </c>
      <c r="N479" s="1587">
        <v>10</v>
      </c>
      <c r="O479" s="2390">
        <v>4</v>
      </c>
      <c r="P479" s="1338">
        <v>915000</v>
      </c>
      <c r="Q479" s="1229">
        <v>4013000</v>
      </c>
    </row>
    <row r="480" spans="1:17" ht="14.5" customHeight="1" x14ac:dyDescent="0.15">
      <c r="A480" s="1568" t="s">
        <v>402</v>
      </c>
      <c r="B480" s="1225">
        <v>21</v>
      </c>
      <c r="C480" s="1225">
        <v>20</v>
      </c>
      <c r="D480" s="1025">
        <v>80</v>
      </c>
      <c r="E480" s="2390">
        <v>4</v>
      </c>
      <c r="F480" s="1421" t="s">
        <v>1613</v>
      </c>
      <c r="G480" s="1338">
        <v>915000</v>
      </c>
      <c r="H480" s="1229">
        <v>4013000</v>
      </c>
      <c r="I480" s="1034"/>
      <c r="J480" s="1028"/>
      <c r="K480" s="1029"/>
      <c r="L480" s="2398">
        <v>21</v>
      </c>
      <c r="M480" s="1225">
        <v>20.5</v>
      </c>
      <c r="N480" s="1587">
        <v>82</v>
      </c>
      <c r="O480" s="2390">
        <v>4</v>
      </c>
      <c r="P480" s="1338">
        <v>915000</v>
      </c>
      <c r="Q480" s="1229">
        <v>4013000</v>
      </c>
    </row>
    <row r="481" spans="1:17" ht="14.5" customHeight="1" x14ac:dyDescent="0.15">
      <c r="A481" s="1581" t="s">
        <v>403</v>
      </c>
      <c r="B481" s="1622">
        <v>6</v>
      </c>
      <c r="C481" s="1622">
        <v>6</v>
      </c>
      <c r="D481" s="1025">
        <v>72</v>
      </c>
      <c r="E481" s="2395">
        <v>12</v>
      </c>
      <c r="F481" s="1421" t="s">
        <v>1613</v>
      </c>
      <c r="G481" s="1338">
        <v>915000</v>
      </c>
      <c r="H481" s="1229">
        <v>4013000</v>
      </c>
      <c r="I481" s="1041"/>
      <c r="J481" s="1585"/>
      <c r="K481" s="1592"/>
      <c r="L481" s="2401">
        <v>6</v>
      </c>
      <c r="M481" s="1622">
        <v>6</v>
      </c>
      <c r="N481" s="1630">
        <v>72</v>
      </c>
      <c r="O481" s="2395">
        <v>12</v>
      </c>
      <c r="P481" s="1338">
        <v>915000</v>
      </c>
      <c r="Q481" s="1229">
        <v>4013000</v>
      </c>
    </row>
    <row r="482" spans="1:17" ht="14.5" customHeight="1" thickBot="1" x14ac:dyDescent="0.2">
      <c r="A482" s="1074" t="s">
        <v>404</v>
      </c>
      <c r="B482" s="1075">
        <v>1035</v>
      </c>
      <c r="C482" s="1075">
        <v>1026</v>
      </c>
      <c r="D482" s="1075">
        <v>4891.3500000000004</v>
      </c>
      <c r="E482" s="1570">
        <v>4.7673976608187134</v>
      </c>
      <c r="F482" s="1567" t="s">
        <v>997</v>
      </c>
      <c r="G482" s="1158">
        <v>914999.99999999965</v>
      </c>
      <c r="H482" s="1158">
        <v>4013000</v>
      </c>
      <c r="I482" s="1076"/>
      <c r="J482" s="1076" t="s">
        <v>995</v>
      </c>
      <c r="K482" s="1079"/>
      <c r="L482" s="1075">
        <v>735.5</v>
      </c>
      <c r="M482" s="1075">
        <v>647</v>
      </c>
      <c r="N482" s="1075">
        <v>3121.65</v>
      </c>
      <c r="O482" s="1155">
        <v>4.8248068006182381</v>
      </c>
      <c r="P482" s="1698">
        <v>914999.99999999988</v>
      </c>
      <c r="Q482" s="1702">
        <v>4013000.0000000009</v>
      </c>
    </row>
    <row r="483" spans="1:17" x14ac:dyDescent="0.15">
      <c r="A483" s="15" t="s">
        <v>1913</v>
      </c>
      <c r="B483" s="16"/>
      <c r="C483" s="16"/>
      <c r="D483" s="16"/>
      <c r="E483" s="17"/>
      <c r="F483" s="18"/>
      <c r="G483" s="19"/>
      <c r="H483" s="16"/>
      <c r="I483" s="17"/>
      <c r="J483" s="1"/>
      <c r="K483" s="1"/>
      <c r="O483" s="1"/>
      <c r="P483" s="1"/>
    </row>
    <row r="484" spans="1:17" x14ac:dyDescent="0.15">
      <c r="A484" s="13"/>
      <c r="B484" s="16"/>
      <c r="C484" s="16"/>
      <c r="D484" s="16"/>
      <c r="E484" s="17"/>
      <c r="F484" s="18"/>
      <c r="G484" s="19"/>
      <c r="H484" s="16"/>
      <c r="I484" s="17"/>
      <c r="J484" s="1"/>
      <c r="K484" s="1"/>
      <c r="O484" s="1"/>
      <c r="P484" s="1"/>
    </row>
    <row r="485" spans="1:17" x14ac:dyDescent="0.15">
      <c r="A485" s="13"/>
      <c r="B485" s="16"/>
      <c r="C485" s="16"/>
      <c r="D485" s="16"/>
      <c r="E485" s="17"/>
      <c r="F485" s="18"/>
      <c r="G485" s="19"/>
      <c r="H485" s="16"/>
      <c r="I485" s="17"/>
      <c r="J485" s="1"/>
      <c r="K485" s="1"/>
      <c r="O485" s="1"/>
      <c r="P485" s="1"/>
    </row>
    <row r="486" spans="1:17" x14ac:dyDescent="0.15">
      <c r="A486" s="13"/>
      <c r="B486" s="16"/>
      <c r="C486" s="16"/>
      <c r="D486" s="16"/>
      <c r="E486" s="17"/>
      <c r="F486" s="18"/>
      <c r="G486" s="19"/>
      <c r="H486" s="16"/>
      <c r="I486" s="17"/>
      <c r="J486" s="1"/>
      <c r="K486" s="1"/>
      <c r="O486" s="1"/>
      <c r="P486" s="1"/>
    </row>
    <row r="487" spans="1:17" ht="15.75" customHeight="1" x14ac:dyDescent="0.2">
      <c r="A487" s="2507" t="s">
        <v>1910</v>
      </c>
      <c r="B487" s="2507"/>
      <c r="C487" s="2507"/>
      <c r="D487" s="2507"/>
      <c r="E487" s="2507"/>
      <c r="F487" s="2507"/>
      <c r="G487" s="2507"/>
      <c r="H487" s="2507"/>
      <c r="I487" s="2507"/>
      <c r="J487" s="2507"/>
      <c r="K487" s="2507"/>
      <c r="L487" s="2507"/>
      <c r="M487" s="2507"/>
      <c r="N487" s="2507"/>
      <c r="O487" s="2507"/>
      <c r="P487" s="2507"/>
      <c r="Q487" s="2507"/>
    </row>
    <row r="488" spans="1:17" x14ac:dyDescent="0.15">
      <c r="A488" s="3"/>
      <c r="B488" s="20"/>
      <c r="C488" s="20"/>
      <c r="D488" s="20"/>
      <c r="E488" s="21"/>
      <c r="F488" s="22"/>
      <c r="G488" s="31"/>
      <c r="H488" s="20"/>
      <c r="I488" s="21"/>
      <c r="J488" s="21"/>
      <c r="K488" s="21"/>
      <c r="L488" s="20"/>
      <c r="M488" s="20"/>
      <c r="N488" s="20"/>
      <c r="O488" s="21"/>
      <c r="P488" s="21"/>
      <c r="Q488" s="20"/>
    </row>
    <row r="489" spans="1:17" ht="14" thickBot="1" x14ac:dyDescent="0.2">
      <c r="A489" s="3" t="s">
        <v>1707</v>
      </c>
      <c r="B489" s="20"/>
      <c r="C489" s="20"/>
      <c r="D489" s="20"/>
      <c r="E489" s="21"/>
      <c r="F489" s="22"/>
      <c r="G489" s="20"/>
      <c r="H489" s="20"/>
      <c r="I489" s="21"/>
      <c r="J489" s="21"/>
      <c r="K489" s="21"/>
      <c r="L489" s="20"/>
      <c r="M489" s="20"/>
      <c r="N489" s="20"/>
      <c r="O489" s="21"/>
      <c r="P489" s="21"/>
      <c r="Q489" s="20"/>
    </row>
    <row r="490" spans="1:17" ht="14.5" customHeight="1" thickBot="1" x14ac:dyDescent="0.2">
      <c r="A490" s="2502" t="s">
        <v>334</v>
      </c>
      <c r="B490" s="2505" t="s">
        <v>1911</v>
      </c>
      <c r="C490" s="2506"/>
      <c r="D490" s="2506"/>
      <c r="E490" s="2506"/>
      <c r="F490" s="2506"/>
      <c r="G490" s="2506"/>
      <c r="H490" s="2506"/>
      <c r="I490" s="2506"/>
      <c r="J490" s="2506"/>
      <c r="K490" s="2506"/>
      <c r="L490" s="2491" t="s">
        <v>1912</v>
      </c>
      <c r="M490" s="2492"/>
      <c r="N490" s="2492"/>
      <c r="O490" s="2492"/>
      <c r="P490" s="2493"/>
      <c r="Q490" s="2494"/>
    </row>
    <row r="491" spans="1:17" ht="14.5" customHeight="1" x14ac:dyDescent="0.15">
      <c r="A491" s="2503"/>
      <c r="B491" s="2495" t="s">
        <v>335</v>
      </c>
      <c r="C491" s="2496"/>
      <c r="D491" s="1084"/>
      <c r="E491" s="1084" t="s">
        <v>924</v>
      </c>
      <c r="F491" s="1084" t="s">
        <v>336</v>
      </c>
      <c r="G491" s="1084"/>
      <c r="H491" s="1084"/>
      <c r="I491" s="2499" t="s">
        <v>337</v>
      </c>
      <c r="J491" s="2500"/>
      <c r="K491" s="2501"/>
      <c r="L491" s="2497" t="s">
        <v>335</v>
      </c>
      <c r="M491" s="2498"/>
      <c r="N491" s="1091" t="s">
        <v>338</v>
      </c>
      <c r="O491" s="1092" t="s">
        <v>339</v>
      </c>
      <c r="P491" s="1093"/>
      <c r="Q491" s="1094"/>
    </row>
    <row r="492" spans="1:17" ht="14.5" customHeight="1" x14ac:dyDescent="0.15">
      <c r="A492" s="2503"/>
      <c r="B492" s="1084" t="s">
        <v>854</v>
      </c>
      <c r="C492" s="1084" t="s">
        <v>343</v>
      </c>
      <c r="D492" s="1084" t="s">
        <v>856</v>
      </c>
      <c r="E492" s="1084" t="s">
        <v>862</v>
      </c>
      <c r="F492" s="1084" t="s">
        <v>344</v>
      </c>
      <c r="G492" s="1084" t="s">
        <v>345</v>
      </c>
      <c r="H492" s="1084" t="s">
        <v>346</v>
      </c>
      <c r="I492" s="2508" t="s">
        <v>858</v>
      </c>
      <c r="J492" s="2509"/>
      <c r="K492" s="2510"/>
      <c r="L492" s="1095" t="s">
        <v>854</v>
      </c>
      <c r="M492" s="1091" t="s">
        <v>343</v>
      </c>
      <c r="N492" s="1091" t="s">
        <v>347</v>
      </c>
      <c r="O492" s="1092"/>
      <c r="P492" s="1091" t="s">
        <v>345</v>
      </c>
      <c r="Q492" s="1094" t="s">
        <v>346</v>
      </c>
    </row>
    <row r="493" spans="1:17" ht="14.5" customHeight="1" x14ac:dyDescent="0.15">
      <c r="A493" s="2503"/>
      <c r="B493" s="1084"/>
      <c r="C493" s="1084"/>
      <c r="D493" s="1084"/>
      <c r="E493" s="1084"/>
      <c r="F493" s="1084" t="s">
        <v>349</v>
      </c>
      <c r="G493" s="1084" t="s">
        <v>351</v>
      </c>
      <c r="H493" s="1084" t="s">
        <v>349</v>
      </c>
      <c r="I493" s="1085"/>
      <c r="J493" s="1086"/>
      <c r="K493" s="1087"/>
      <c r="L493" s="1095"/>
      <c r="M493" s="1091"/>
      <c r="N493" s="1091"/>
      <c r="O493" s="1092" t="s">
        <v>353</v>
      </c>
      <c r="P493" s="1091" t="s">
        <v>351</v>
      </c>
      <c r="Q493" s="1094" t="s">
        <v>349</v>
      </c>
    </row>
    <row r="494" spans="1:17" ht="14.5" customHeight="1" x14ac:dyDescent="0.15">
      <c r="A494" s="2504"/>
      <c r="B494" s="1088" t="s">
        <v>354</v>
      </c>
      <c r="C494" s="1088" t="s">
        <v>354</v>
      </c>
      <c r="D494" s="1088" t="s">
        <v>355</v>
      </c>
      <c r="E494" s="1088" t="s">
        <v>774</v>
      </c>
      <c r="F494" s="1088"/>
      <c r="G494" s="1088" t="s">
        <v>356</v>
      </c>
      <c r="H494" s="1088" t="s">
        <v>357</v>
      </c>
      <c r="I494" s="1089" t="s">
        <v>358</v>
      </c>
      <c r="J494" s="1089" t="s">
        <v>359</v>
      </c>
      <c r="K494" s="1090" t="s">
        <v>360</v>
      </c>
      <c r="L494" s="1096" t="s">
        <v>354</v>
      </c>
      <c r="M494" s="1097" t="s">
        <v>354</v>
      </c>
      <c r="N494" s="1097" t="s">
        <v>355</v>
      </c>
      <c r="O494" s="1098"/>
      <c r="P494" s="1097" t="s">
        <v>356</v>
      </c>
      <c r="Q494" s="1099" t="s">
        <v>357</v>
      </c>
    </row>
    <row r="495" spans="1:17" ht="14.5" customHeight="1" x14ac:dyDescent="0.15">
      <c r="A495" s="1043" t="s">
        <v>363</v>
      </c>
      <c r="B495" s="1044">
        <v>985</v>
      </c>
      <c r="C495" s="1044">
        <v>985</v>
      </c>
      <c r="D495" s="1045">
        <v>4454.8999999999996</v>
      </c>
      <c r="E495" s="1703">
        <v>4.522741116751269</v>
      </c>
      <c r="F495" s="1047"/>
      <c r="G495" s="1044"/>
      <c r="H495" s="1044"/>
      <c r="I495" s="1046"/>
      <c r="J495" s="1046"/>
      <c r="K495" s="1048"/>
      <c r="L495" s="1049">
        <v>1088</v>
      </c>
      <c r="M495" s="1045">
        <v>1081</v>
      </c>
      <c r="N495" s="1045">
        <v>5209</v>
      </c>
      <c r="O495" s="1703">
        <v>4.818686401480111</v>
      </c>
      <c r="P495" s="1704"/>
      <c r="Q495" s="1705"/>
    </row>
    <row r="496" spans="1:17" ht="14.5" customHeight="1" x14ac:dyDescent="0.15">
      <c r="A496" s="1568" t="s">
        <v>364</v>
      </c>
      <c r="B496" s="1225">
        <v>200</v>
      </c>
      <c r="C496" s="1225">
        <v>200</v>
      </c>
      <c r="D496" s="1025">
        <v>1000</v>
      </c>
      <c r="E496" s="1225">
        <v>5</v>
      </c>
      <c r="F496" s="1421" t="s">
        <v>999</v>
      </c>
      <c r="G496" s="1338">
        <v>800000</v>
      </c>
      <c r="H496" s="1229">
        <v>4393871.1974400552</v>
      </c>
      <c r="I496" s="1028"/>
      <c r="J496" s="1028"/>
      <c r="K496" s="1029"/>
      <c r="L496" s="2398">
        <v>260</v>
      </c>
      <c r="M496" s="1225">
        <v>260</v>
      </c>
      <c r="N496" s="1587">
        <v>1300</v>
      </c>
      <c r="O496" s="2390">
        <v>5</v>
      </c>
      <c r="P496" s="1340">
        <v>805000</v>
      </c>
      <c r="Q496" s="1229">
        <v>4393871.1974400552</v>
      </c>
    </row>
    <row r="497" spans="1:17" ht="14.5" customHeight="1" x14ac:dyDescent="0.15">
      <c r="A497" s="1568" t="s">
        <v>365</v>
      </c>
      <c r="B497" s="1225">
        <v>57</v>
      </c>
      <c r="C497" s="1225">
        <v>57</v>
      </c>
      <c r="D497" s="1025">
        <v>256.5</v>
      </c>
      <c r="E497" s="1225">
        <v>4.5</v>
      </c>
      <c r="F497" s="1421" t="s">
        <v>999</v>
      </c>
      <c r="G497" s="1338">
        <v>800000</v>
      </c>
      <c r="H497" s="1229">
        <v>4393871.1974400552</v>
      </c>
      <c r="I497" s="1028"/>
      <c r="J497" s="1028"/>
      <c r="K497" s="1029"/>
      <c r="L497" s="2398">
        <v>34</v>
      </c>
      <c r="M497" s="1225">
        <v>34</v>
      </c>
      <c r="N497" s="1587">
        <v>153</v>
      </c>
      <c r="O497" s="2390">
        <v>4.5</v>
      </c>
      <c r="P497" s="1340">
        <v>805000</v>
      </c>
      <c r="Q497" s="1229">
        <v>4393871.1974400552</v>
      </c>
    </row>
    <row r="498" spans="1:17" ht="14.5" customHeight="1" x14ac:dyDescent="0.15">
      <c r="A498" s="1568" t="s">
        <v>366</v>
      </c>
      <c r="B498" s="1225">
        <v>175</v>
      </c>
      <c r="C498" s="1225">
        <v>175</v>
      </c>
      <c r="D498" s="1025">
        <v>804.99999999999989</v>
      </c>
      <c r="E498" s="1225">
        <v>4.5999999999999996</v>
      </c>
      <c r="F498" s="1421" t="s">
        <v>999</v>
      </c>
      <c r="G498" s="1338">
        <v>800000</v>
      </c>
      <c r="H498" s="1229">
        <v>4393871.1974400552</v>
      </c>
      <c r="I498" s="1028"/>
      <c r="J498" s="1028"/>
      <c r="K498" s="1029"/>
      <c r="L498" s="2399">
        <v>150</v>
      </c>
      <c r="M498" s="1024">
        <v>150</v>
      </c>
      <c r="N498" s="1587">
        <v>750</v>
      </c>
      <c r="O498" s="1023">
        <v>5</v>
      </c>
      <c r="P498" s="1340">
        <v>805000</v>
      </c>
      <c r="Q498" s="1229">
        <v>4393871.1974400552</v>
      </c>
    </row>
    <row r="499" spans="1:17" ht="14.5" customHeight="1" x14ac:dyDescent="0.15">
      <c r="A499" s="1568" t="s">
        <v>367</v>
      </c>
      <c r="B499" s="1024"/>
      <c r="C499" s="1024"/>
      <c r="D499" s="1025">
        <v>0</v>
      </c>
      <c r="E499" s="1024"/>
      <c r="F499" s="1421"/>
      <c r="G499" s="1338"/>
      <c r="H499" s="1229"/>
      <c r="I499" s="1028"/>
      <c r="J499" s="1028"/>
      <c r="K499" s="1029"/>
      <c r="L499" s="2399"/>
      <c r="M499" s="1024"/>
      <c r="N499" s="1587">
        <v>0</v>
      </c>
      <c r="O499" s="1023"/>
      <c r="P499" s="1340"/>
      <c r="Q499" s="1229"/>
    </row>
    <row r="500" spans="1:17" ht="14.5" customHeight="1" x14ac:dyDescent="0.15">
      <c r="A500" s="1568" t="s">
        <v>368</v>
      </c>
      <c r="B500" s="1225">
        <v>300</v>
      </c>
      <c r="C500" s="1225">
        <v>300</v>
      </c>
      <c r="D500" s="1025">
        <v>1350</v>
      </c>
      <c r="E500" s="1225">
        <v>4.5</v>
      </c>
      <c r="F500" s="1421" t="s">
        <v>999</v>
      </c>
      <c r="G500" s="1338">
        <v>800000</v>
      </c>
      <c r="H500" s="1229">
        <v>4393871.1974400552</v>
      </c>
      <c r="I500" s="1028"/>
      <c r="J500" s="1028"/>
      <c r="K500" s="1029"/>
      <c r="L500" s="2398">
        <v>280</v>
      </c>
      <c r="M500" s="1225">
        <v>280</v>
      </c>
      <c r="N500" s="1587">
        <v>1400</v>
      </c>
      <c r="O500" s="2390">
        <v>5</v>
      </c>
      <c r="P500" s="1340">
        <v>805000</v>
      </c>
      <c r="Q500" s="1229">
        <v>4393871.1974400552</v>
      </c>
    </row>
    <row r="501" spans="1:17" ht="14.5" customHeight="1" x14ac:dyDescent="0.15">
      <c r="A501" s="1568" t="s">
        <v>369</v>
      </c>
      <c r="B501" s="1225">
        <v>25</v>
      </c>
      <c r="C501" s="1225">
        <v>25</v>
      </c>
      <c r="D501" s="1025">
        <v>100</v>
      </c>
      <c r="E501" s="1225">
        <v>4</v>
      </c>
      <c r="F501" s="1421" t="s">
        <v>999</v>
      </c>
      <c r="G501" s="1338">
        <v>800000</v>
      </c>
      <c r="H501" s="1229">
        <v>4393871.1974400552</v>
      </c>
      <c r="I501" s="1028"/>
      <c r="J501" s="1028"/>
      <c r="K501" s="1029"/>
      <c r="L501" s="2398">
        <v>43</v>
      </c>
      <c r="M501" s="1225">
        <v>40</v>
      </c>
      <c r="N501" s="1587">
        <v>180</v>
      </c>
      <c r="O501" s="2390">
        <v>4.5</v>
      </c>
      <c r="P501" s="1340">
        <v>805000</v>
      </c>
      <c r="Q501" s="1229">
        <v>4393871.1974400552</v>
      </c>
    </row>
    <row r="502" spans="1:17" ht="14.5" customHeight="1" x14ac:dyDescent="0.15">
      <c r="A502" s="1568" t="s">
        <v>370</v>
      </c>
      <c r="B502" s="1225">
        <v>16</v>
      </c>
      <c r="C502" s="1225">
        <v>16</v>
      </c>
      <c r="D502" s="1025">
        <v>76.8</v>
      </c>
      <c r="E502" s="1225">
        <v>4.8</v>
      </c>
      <c r="F502" s="1421" t="s">
        <v>999</v>
      </c>
      <c r="G502" s="1338">
        <v>800000</v>
      </c>
      <c r="H502" s="1229">
        <v>4393871.1974400552</v>
      </c>
      <c r="I502" s="1028"/>
      <c r="J502" s="1028"/>
      <c r="K502" s="1029"/>
      <c r="L502" s="2398">
        <v>8</v>
      </c>
      <c r="M502" s="1225">
        <v>8</v>
      </c>
      <c r="N502" s="1587">
        <v>36</v>
      </c>
      <c r="O502" s="2390">
        <v>4.5</v>
      </c>
      <c r="P502" s="1340">
        <v>805000</v>
      </c>
      <c r="Q502" s="1229">
        <v>4393871.1974400552</v>
      </c>
    </row>
    <row r="503" spans="1:17" ht="14.5" customHeight="1" x14ac:dyDescent="0.15">
      <c r="A503" s="1568" t="s">
        <v>371</v>
      </c>
      <c r="B503" s="1024">
        <v>8</v>
      </c>
      <c r="C503" s="1024">
        <v>8</v>
      </c>
      <c r="D503" s="1025">
        <v>37.6</v>
      </c>
      <c r="E503" s="1024">
        <v>4.7</v>
      </c>
      <c r="F503" s="1421" t="s">
        <v>999</v>
      </c>
      <c r="G503" s="1338">
        <v>800000</v>
      </c>
      <c r="H503" s="1229">
        <v>4393871.1974400552</v>
      </c>
      <c r="I503" s="1028"/>
      <c r="J503" s="1028"/>
      <c r="K503" s="1029"/>
      <c r="L503" s="2398">
        <v>14</v>
      </c>
      <c r="M503" s="1225">
        <v>14</v>
      </c>
      <c r="N503" s="1587">
        <v>70</v>
      </c>
      <c r="O503" s="2390">
        <v>5</v>
      </c>
      <c r="P503" s="1340">
        <v>805000</v>
      </c>
      <c r="Q503" s="1229">
        <v>4393871.1974400552</v>
      </c>
    </row>
    <row r="504" spans="1:17" ht="14.5" customHeight="1" x14ac:dyDescent="0.15">
      <c r="A504" s="1568" t="s">
        <v>372</v>
      </c>
      <c r="B504" s="1225">
        <v>50</v>
      </c>
      <c r="C504" s="1225">
        <v>50</v>
      </c>
      <c r="D504" s="1025">
        <v>200</v>
      </c>
      <c r="E504" s="1225">
        <v>4</v>
      </c>
      <c r="F504" s="1421" t="s">
        <v>999</v>
      </c>
      <c r="G504" s="1338">
        <v>800000</v>
      </c>
      <c r="H504" s="1229">
        <v>4393871.1974400552</v>
      </c>
      <c r="I504" s="1028"/>
      <c r="J504" s="1028"/>
      <c r="K504" s="1029"/>
      <c r="L504" s="2398">
        <v>60</v>
      </c>
      <c r="M504" s="1225">
        <v>60</v>
      </c>
      <c r="N504" s="1587">
        <v>240</v>
      </c>
      <c r="O504" s="2390">
        <v>4</v>
      </c>
      <c r="P504" s="1340">
        <v>805000</v>
      </c>
      <c r="Q504" s="1229">
        <v>4393871.1974400552</v>
      </c>
    </row>
    <row r="505" spans="1:17" ht="14.5" customHeight="1" x14ac:dyDescent="0.15">
      <c r="A505" s="1568" t="s">
        <v>373</v>
      </c>
      <c r="B505" s="1225">
        <v>100</v>
      </c>
      <c r="C505" s="1225">
        <v>100</v>
      </c>
      <c r="D505" s="1025">
        <v>400</v>
      </c>
      <c r="E505" s="1225">
        <v>4</v>
      </c>
      <c r="F505" s="1421" t="s">
        <v>999</v>
      </c>
      <c r="G505" s="1338">
        <v>800000</v>
      </c>
      <c r="H505" s="1229">
        <v>4393871.1974400552</v>
      </c>
      <c r="I505" s="1028"/>
      <c r="J505" s="1028"/>
      <c r="K505" s="1029"/>
      <c r="L505" s="2398">
        <v>154</v>
      </c>
      <c r="M505" s="1225">
        <v>150</v>
      </c>
      <c r="N505" s="1587">
        <v>750</v>
      </c>
      <c r="O505" s="2390">
        <v>5</v>
      </c>
      <c r="P505" s="1340">
        <v>805000</v>
      </c>
      <c r="Q505" s="1229">
        <v>4393871.1974400552</v>
      </c>
    </row>
    <row r="506" spans="1:17" ht="14.5" customHeight="1" x14ac:dyDescent="0.15">
      <c r="A506" s="1568" t="s">
        <v>374</v>
      </c>
      <c r="B506" s="1225">
        <v>10</v>
      </c>
      <c r="C506" s="1225">
        <v>10</v>
      </c>
      <c r="D506" s="1025">
        <v>40</v>
      </c>
      <c r="E506" s="1225">
        <v>4</v>
      </c>
      <c r="F506" s="1421" t="s">
        <v>999</v>
      </c>
      <c r="G506" s="1338">
        <v>800000</v>
      </c>
      <c r="H506" s="1229">
        <v>4393871.1974400552</v>
      </c>
      <c r="I506" s="1028"/>
      <c r="J506" s="1028"/>
      <c r="K506" s="1029"/>
      <c r="L506" s="2398">
        <v>10</v>
      </c>
      <c r="M506" s="1225">
        <v>10</v>
      </c>
      <c r="N506" s="1587">
        <v>30</v>
      </c>
      <c r="O506" s="2390">
        <v>3</v>
      </c>
      <c r="P506" s="1340">
        <v>805000</v>
      </c>
      <c r="Q506" s="1229">
        <v>4393871.1974400552</v>
      </c>
    </row>
    <row r="507" spans="1:17" ht="14.5" customHeight="1" x14ac:dyDescent="0.15">
      <c r="A507" s="1568" t="s">
        <v>375</v>
      </c>
      <c r="B507" s="1225">
        <v>30</v>
      </c>
      <c r="C507" s="1225">
        <v>30</v>
      </c>
      <c r="D507" s="1025">
        <v>126</v>
      </c>
      <c r="E507" s="1225">
        <v>4.2</v>
      </c>
      <c r="F507" s="1421" t="s">
        <v>999</v>
      </c>
      <c r="G507" s="1338">
        <v>800000</v>
      </c>
      <c r="H507" s="1229">
        <v>4393871.1974400552</v>
      </c>
      <c r="I507" s="1028"/>
      <c r="J507" s="1028"/>
      <c r="K507" s="1029"/>
      <c r="L507" s="2398">
        <v>60</v>
      </c>
      <c r="M507" s="1225">
        <v>60</v>
      </c>
      <c r="N507" s="1587">
        <v>240</v>
      </c>
      <c r="O507" s="2390">
        <v>4</v>
      </c>
      <c r="P507" s="1340">
        <v>805000</v>
      </c>
      <c r="Q507" s="1229">
        <v>4393871.1974400552</v>
      </c>
    </row>
    <row r="508" spans="1:17" ht="14.5" customHeight="1" x14ac:dyDescent="0.15">
      <c r="A508" s="1568" t="s">
        <v>376</v>
      </c>
      <c r="B508" s="1024"/>
      <c r="C508" s="1024"/>
      <c r="D508" s="1025">
        <v>0</v>
      </c>
      <c r="E508" s="1024"/>
      <c r="F508" s="1421"/>
      <c r="G508" s="1338"/>
      <c r="H508" s="1229"/>
      <c r="I508" s="1028"/>
      <c r="J508" s="1028"/>
      <c r="K508" s="1029"/>
      <c r="L508" s="2399"/>
      <c r="M508" s="1024"/>
      <c r="N508" s="1587">
        <v>0</v>
      </c>
      <c r="O508" s="1023"/>
      <c r="P508" s="1340"/>
      <c r="Q508" s="1701"/>
    </row>
    <row r="509" spans="1:17" ht="14.5" customHeight="1" x14ac:dyDescent="0.15">
      <c r="A509" s="1568" t="s">
        <v>377</v>
      </c>
      <c r="B509" s="1024"/>
      <c r="C509" s="1024"/>
      <c r="D509" s="1025">
        <v>0</v>
      </c>
      <c r="E509" s="1024"/>
      <c r="F509" s="1421"/>
      <c r="G509" s="1338"/>
      <c r="H509" s="1229"/>
      <c r="I509" s="1028"/>
      <c r="J509" s="1028"/>
      <c r="K509" s="1029"/>
      <c r="L509" s="2399"/>
      <c r="M509" s="1024"/>
      <c r="N509" s="1587">
        <v>0</v>
      </c>
      <c r="O509" s="2397"/>
      <c r="P509" s="1340"/>
      <c r="Q509" s="1229"/>
    </row>
    <row r="510" spans="1:17" ht="14.5" customHeight="1" x14ac:dyDescent="0.15">
      <c r="A510" s="1568" t="s">
        <v>378</v>
      </c>
      <c r="B510" s="1225">
        <v>14</v>
      </c>
      <c r="C510" s="1225">
        <v>14</v>
      </c>
      <c r="D510" s="1025">
        <v>63</v>
      </c>
      <c r="E510" s="1225">
        <v>4.5</v>
      </c>
      <c r="F510" s="1421" t="s">
        <v>999</v>
      </c>
      <c r="G510" s="1338">
        <v>800000</v>
      </c>
      <c r="H510" s="1229">
        <v>4393871.1974400552</v>
      </c>
      <c r="I510" s="1028"/>
      <c r="J510" s="1028"/>
      <c r="K510" s="1029"/>
      <c r="L510" s="2399">
        <v>15</v>
      </c>
      <c r="M510" s="1024">
        <v>15</v>
      </c>
      <c r="N510" s="1587">
        <v>60</v>
      </c>
      <c r="O510" s="2390">
        <v>4</v>
      </c>
      <c r="P510" s="1340">
        <v>805000</v>
      </c>
      <c r="Q510" s="1229">
        <v>4393871.1974400552</v>
      </c>
    </row>
    <row r="511" spans="1:17" ht="14.5" customHeight="1" x14ac:dyDescent="0.15">
      <c r="A511" s="1572" t="s">
        <v>379</v>
      </c>
      <c r="B511" s="1070">
        <v>213</v>
      </c>
      <c r="C511" s="1052">
        <v>213</v>
      </c>
      <c r="D511" s="1053">
        <v>1048.5</v>
      </c>
      <c r="E511" s="1703">
        <v>4.922535211267606</v>
      </c>
      <c r="F511" s="1055"/>
      <c r="G511" s="1574"/>
      <c r="H511" s="1575"/>
      <c r="I511" s="1057"/>
      <c r="J511" s="1057"/>
      <c r="K511" s="1058"/>
      <c r="L511" s="1538">
        <v>232</v>
      </c>
      <c r="M511" s="1070">
        <v>232</v>
      </c>
      <c r="N511" s="1070">
        <v>1141.4000000000001</v>
      </c>
      <c r="O511" s="2394">
        <v>4.919827586206897</v>
      </c>
      <c r="P511" s="1699"/>
      <c r="Q511" s="1700"/>
    </row>
    <row r="512" spans="1:17" ht="14.5" customHeight="1" x14ac:dyDescent="0.15">
      <c r="A512" s="1568" t="s">
        <v>380</v>
      </c>
      <c r="B512" s="1024">
        <v>180</v>
      </c>
      <c r="C512" s="1024">
        <v>180</v>
      </c>
      <c r="D512" s="1025">
        <v>900</v>
      </c>
      <c r="E512" s="1024">
        <v>5</v>
      </c>
      <c r="F512" s="1421" t="s">
        <v>999</v>
      </c>
      <c r="G512" s="1338">
        <v>800000</v>
      </c>
      <c r="H512" s="1229">
        <v>4393871.1974400552</v>
      </c>
      <c r="I512" s="1028"/>
      <c r="J512" s="1028"/>
      <c r="K512" s="1029"/>
      <c r="L512" s="2398">
        <v>200</v>
      </c>
      <c r="M512" s="1225">
        <v>200</v>
      </c>
      <c r="N512" s="1587">
        <v>1000</v>
      </c>
      <c r="O512" s="2390">
        <v>5</v>
      </c>
      <c r="P512" s="1340">
        <v>805000</v>
      </c>
      <c r="Q512" s="1229">
        <v>4393871.1974400552</v>
      </c>
    </row>
    <row r="513" spans="1:17" ht="14.5" customHeight="1" x14ac:dyDescent="0.15">
      <c r="A513" s="1568" t="s">
        <v>381</v>
      </c>
      <c r="B513" s="1024"/>
      <c r="C513" s="1024"/>
      <c r="D513" s="1025">
        <v>0</v>
      </c>
      <c r="E513" s="1024"/>
      <c r="F513" s="1032"/>
      <c r="G513" s="1338"/>
      <c r="H513" s="1229"/>
      <c r="I513" s="1028"/>
      <c r="J513" s="1028"/>
      <c r="K513" s="1029"/>
      <c r="L513" s="2399"/>
      <c r="M513" s="1024"/>
      <c r="N513" s="1587">
        <v>0</v>
      </c>
      <c r="O513" s="1023"/>
      <c r="P513" s="1340"/>
      <c r="Q513" s="1701"/>
    </row>
    <row r="514" spans="1:17" ht="14.5" customHeight="1" x14ac:dyDescent="0.15">
      <c r="A514" s="1568" t="s">
        <v>382</v>
      </c>
      <c r="B514" s="1225">
        <v>8</v>
      </c>
      <c r="C514" s="1225">
        <v>8</v>
      </c>
      <c r="D514" s="1025">
        <v>36</v>
      </c>
      <c r="E514" s="1225">
        <v>4.5</v>
      </c>
      <c r="F514" s="1421" t="s">
        <v>999</v>
      </c>
      <c r="G514" s="1338">
        <v>800000</v>
      </c>
      <c r="H514" s="1229">
        <v>4393871.1974400552</v>
      </c>
      <c r="I514" s="1028"/>
      <c r="J514" s="1028"/>
      <c r="K514" s="1029"/>
      <c r="L514" s="2398">
        <v>5</v>
      </c>
      <c r="M514" s="1225">
        <v>5</v>
      </c>
      <c r="N514" s="1587">
        <v>20</v>
      </c>
      <c r="O514" s="2390">
        <v>4</v>
      </c>
      <c r="P514" s="1340">
        <v>805000</v>
      </c>
      <c r="Q514" s="1229">
        <v>4393871.1974400552</v>
      </c>
    </row>
    <row r="515" spans="1:17" ht="14.5" customHeight="1" x14ac:dyDescent="0.15">
      <c r="A515" s="1568" t="s">
        <v>383</v>
      </c>
      <c r="B515" s="1225">
        <v>10</v>
      </c>
      <c r="C515" s="1225">
        <v>10</v>
      </c>
      <c r="D515" s="1025">
        <v>45</v>
      </c>
      <c r="E515" s="1225">
        <v>4.5</v>
      </c>
      <c r="F515" s="1421" t="s">
        <v>999</v>
      </c>
      <c r="G515" s="1338">
        <v>800000</v>
      </c>
      <c r="H515" s="1229">
        <v>4393871.1974400552</v>
      </c>
      <c r="I515" s="1028"/>
      <c r="J515" s="1028"/>
      <c r="K515" s="1029"/>
      <c r="L515" s="2398">
        <v>10</v>
      </c>
      <c r="M515" s="1225">
        <v>10</v>
      </c>
      <c r="N515" s="1587">
        <v>50</v>
      </c>
      <c r="O515" s="2390">
        <v>5</v>
      </c>
      <c r="P515" s="1340">
        <v>805000</v>
      </c>
      <c r="Q515" s="1229">
        <v>4393871.1974400552</v>
      </c>
    </row>
    <row r="516" spans="1:17" ht="14.5" customHeight="1" x14ac:dyDescent="0.15">
      <c r="A516" s="1568" t="s">
        <v>384</v>
      </c>
      <c r="B516" s="1225">
        <v>15</v>
      </c>
      <c r="C516" s="1225">
        <v>15</v>
      </c>
      <c r="D516" s="1025">
        <v>67.5</v>
      </c>
      <c r="E516" s="1225">
        <v>4.5</v>
      </c>
      <c r="F516" s="1421" t="s">
        <v>999</v>
      </c>
      <c r="G516" s="1338">
        <v>800000</v>
      </c>
      <c r="H516" s="1229">
        <v>4393871.1974400552</v>
      </c>
      <c r="I516" s="1028"/>
      <c r="J516" s="1028"/>
      <c r="K516" s="1029"/>
      <c r="L516" s="2398">
        <v>17</v>
      </c>
      <c r="M516" s="1225">
        <v>17</v>
      </c>
      <c r="N516" s="1587">
        <v>71.400000000000006</v>
      </c>
      <c r="O516" s="2390">
        <v>4.2</v>
      </c>
      <c r="P516" s="1340">
        <v>805000</v>
      </c>
      <c r="Q516" s="1229">
        <v>4393871.1974400552</v>
      </c>
    </row>
    <row r="517" spans="1:17" ht="14.5" customHeight="1" x14ac:dyDescent="0.15">
      <c r="A517" s="1572" t="s">
        <v>385</v>
      </c>
      <c r="B517" s="1573">
        <v>388</v>
      </c>
      <c r="C517" s="1062">
        <v>388</v>
      </c>
      <c r="D517" s="1062">
        <v>1940.9</v>
      </c>
      <c r="E517" s="1703">
        <v>5.0023195876288664</v>
      </c>
      <c r="F517" s="1055"/>
      <c r="G517" s="1576"/>
      <c r="H517" s="1233"/>
      <c r="I517" s="1065"/>
      <c r="J517" s="1065"/>
      <c r="K517" s="1066"/>
      <c r="L517" s="2400">
        <v>443</v>
      </c>
      <c r="M517" s="1573">
        <v>435</v>
      </c>
      <c r="N517" s="1573">
        <v>2169</v>
      </c>
      <c r="O517" s="2394">
        <v>4.9862068965517246</v>
      </c>
      <c r="P517" s="1699"/>
      <c r="Q517" s="1700"/>
    </row>
    <row r="518" spans="1:17" ht="14.5" customHeight="1" x14ac:dyDescent="0.15">
      <c r="A518" s="1568" t="s">
        <v>386</v>
      </c>
      <c r="B518" s="1024">
        <v>260</v>
      </c>
      <c r="C518" s="1024">
        <v>260</v>
      </c>
      <c r="D518" s="1025">
        <v>1300</v>
      </c>
      <c r="E518" s="1024">
        <v>5</v>
      </c>
      <c r="F518" s="1421" t="s">
        <v>999</v>
      </c>
      <c r="G518" s="1338">
        <v>800000</v>
      </c>
      <c r="H518" s="1229">
        <v>4393871.1974400552</v>
      </c>
      <c r="I518" s="1028"/>
      <c r="J518" s="1028"/>
      <c r="K518" s="1029"/>
      <c r="L518" s="2398">
        <v>320</v>
      </c>
      <c r="M518" s="1225">
        <v>320</v>
      </c>
      <c r="N518" s="1587">
        <v>1600</v>
      </c>
      <c r="O518" s="2390">
        <v>5</v>
      </c>
      <c r="P518" s="1340">
        <v>805000</v>
      </c>
      <c r="Q518" s="1229">
        <v>4393871.1974400552</v>
      </c>
    </row>
    <row r="519" spans="1:17" ht="14.5" customHeight="1" x14ac:dyDescent="0.15">
      <c r="A519" s="1568" t="s">
        <v>387</v>
      </c>
      <c r="B519" s="1024"/>
      <c r="C519" s="1024"/>
      <c r="D519" s="1025">
        <v>0</v>
      </c>
      <c r="E519" s="1024"/>
      <c r="F519" s="1421"/>
      <c r="G519" s="1338"/>
      <c r="H519" s="1229"/>
      <c r="I519" s="1028"/>
      <c r="J519" s="1028"/>
      <c r="K519" s="1029"/>
      <c r="L519" s="2399"/>
      <c r="M519" s="1024"/>
      <c r="N519" s="1587">
        <v>0</v>
      </c>
      <c r="O519" s="1023"/>
      <c r="P519" s="1340"/>
      <c r="Q519" s="1229"/>
    </row>
    <row r="520" spans="1:17" ht="14.5" customHeight="1" x14ac:dyDescent="0.15">
      <c r="A520" s="1568" t="s">
        <v>388</v>
      </c>
      <c r="B520" s="1225">
        <v>13</v>
      </c>
      <c r="C520" s="1225">
        <v>13</v>
      </c>
      <c r="D520" s="1025">
        <v>55.9</v>
      </c>
      <c r="E520" s="1225">
        <v>4.3</v>
      </c>
      <c r="F520" s="1421" t="s">
        <v>999</v>
      </c>
      <c r="G520" s="1338">
        <v>800000</v>
      </c>
      <c r="H520" s="1229">
        <v>4393871.1974400552</v>
      </c>
      <c r="I520" s="1028"/>
      <c r="J520" s="1028"/>
      <c r="K520" s="1029"/>
      <c r="L520" s="2398">
        <v>10</v>
      </c>
      <c r="M520" s="1225">
        <v>10</v>
      </c>
      <c r="N520" s="1587">
        <v>40</v>
      </c>
      <c r="O520" s="2390">
        <v>4</v>
      </c>
      <c r="P520" s="1340">
        <v>805000</v>
      </c>
      <c r="Q520" s="1229">
        <v>4393871.1974400552</v>
      </c>
    </row>
    <row r="521" spans="1:17" ht="14.5" customHeight="1" x14ac:dyDescent="0.15">
      <c r="A521" s="1568" t="s">
        <v>389</v>
      </c>
      <c r="B521" s="1225">
        <v>55</v>
      </c>
      <c r="C521" s="1225">
        <v>55</v>
      </c>
      <c r="D521" s="1025">
        <v>275</v>
      </c>
      <c r="E521" s="1225">
        <v>5</v>
      </c>
      <c r="F521" s="1421" t="s">
        <v>999</v>
      </c>
      <c r="G521" s="1338">
        <v>800000</v>
      </c>
      <c r="H521" s="1229">
        <v>4393871.1974400552</v>
      </c>
      <c r="I521" s="1034"/>
      <c r="J521" s="1028"/>
      <c r="K521" s="1035"/>
      <c r="L521" s="2398">
        <v>50</v>
      </c>
      <c r="M521" s="1225">
        <v>45</v>
      </c>
      <c r="N521" s="1587">
        <v>225</v>
      </c>
      <c r="O521" s="2390">
        <v>5</v>
      </c>
      <c r="P521" s="1340">
        <v>805000</v>
      </c>
      <c r="Q521" s="1229">
        <v>4393871.1974400552</v>
      </c>
    </row>
    <row r="522" spans="1:17" ht="14.5" customHeight="1" x14ac:dyDescent="0.15">
      <c r="A522" s="1568" t="s">
        <v>390</v>
      </c>
      <c r="B522" s="1225">
        <v>20</v>
      </c>
      <c r="C522" s="1225">
        <v>20</v>
      </c>
      <c r="D522" s="1025">
        <v>100</v>
      </c>
      <c r="E522" s="1225">
        <v>5</v>
      </c>
      <c r="F522" s="1421" t="s">
        <v>999</v>
      </c>
      <c r="G522" s="1338">
        <v>800000</v>
      </c>
      <c r="H522" s="1229">
        <v>4393871.1974400552</v>
      </c>
      <c r="I522" s="1034"/>
      <c r="J522" s="1028"/>
      <c r="K522" s="1035"/>
      <c r="L522" s="2399">
        <v>20</v>
      </c>
      <c r="M522" s="1024">
        <v>20</v>
      </c>
      <c r="N522" s="1587">
        <v>100</v>
      </c>
      <c r="O522" s="1023">
        <v>5</v>
      </c>
      <c r="P522" s="1340">
        <v>805000</v>
      </c>
      <c r="Q522" s="1229">
        <v>4393871.1974400552</v>
      </c>
    </row>
    <row r="523" spans="1:17" ht="14.5" customHeight="1" x14ac:dyDescent="0.15">
      <c r="A523" s="1568" t="s">
        <v>391</v>
      </c>
      <c r="B523" s="1225">
        <v>20</v>
      </c>
      <c r="C523" s="1225">
        <v>20</v>
      </c>
      <c r="D523" s="1025">
        <v>100</v>
      </c>
      <c r="E523" s="1225">
        <v>5</v>
      </c>
      <c r="F523" s="1421" t="s">
        <v>999</v>
      </c>
      <c r="G523" s="1338">
        <v>800000</v>
      </c>
      <c r="H523" s="1229">
        <v>4393871.1974400552</v>
      </c>
      <c r="I523" s="1034"/>
      <c r="J523" s="1028"/>
      <c r="K523" s="1035"/>
      <c r="L523" s="2398">
        <v>18</v>
      </c>
      <c r="M523" s="1225">
        <v>18</v>
      </c>
      <c r="N523" s="1587">
        <v>72</v>
      </c>
      <c r="O523" s="2390">
        <v>4</v>
      </c>
      <c r="P523" s="1340">
        <v>805000</v>
      </c>
      <c r="Q523" s="1229">
        <v>4393871.1974400552</v>
      </c>
    </row>
    <row r="524" spans="1:17" ht="14.5" customHeight="1" x14ac:dyDescent="0.15">
      <c r="A524" s="1568" t="s">
        <v>392</v>
      </c>
      <c r="B524" s="1225">
        <v>20</v>
      </c>
      <c r="C524" s="1225">
        <v>20</v>
      </c>
      <c r="D524" s="1025">
        <v>110</v>
      </c>
      <c r="E524" s="1225">
        <v>5.5</v>
      </c>
      <c r="F524" s="1421" t="s">
        <v>999</v>
      </c>
      <c r="G524" s="1338">
        <v>800000</v>
      </c>
      <c r="H524" s="1229">
        <v>4393871.1974400552</v>
      </c>
      <c r="I524" s="1034"/>
      <c r="J524" s="1028"/>
      <c r="K524" s="1035"/>
      <c r="L524" s="2398">
        <v>25</v>
      </c>
      <c r="M524" s="1225">
        <v>22</v>
      </c>
      <c r="N524" s="1587">
        <v>132</v>
      </c>
      <c r="O524" s="2390">
        <v>6</v>
      </c>
      <c r="P524" s="1340">
        <v>805000</v>
      </c>
      <c r="Q524" s="1229">
        <v>4393871.1974400552</v>
      </c>
    </row>
    <row r="525" spans="1:17" ht="14.5" customHeight="1" x14ac:dyDescent="0.15">
      <c r="A525" s="1568" t="s">
        <v>393</v>
      </c>
      <c r="B525" s="1024"/>
      <c r="C525" s="1024"/>
      <c r="D525" s="1025">
        <v>0</v>
      </c>
      <c r="E525" s="1582"/>
      <c r="F525" s="1421"/>
      <c r="G525" s="1338"/>
      <c r="H525" s="1229"/>
      <c r="I525" s="1034"/>
      <c r="J525" s="1028"/>
      <c r="K525" s="1035"/>
      <c r="L525" s="2399"/>
      <c r="M525" s="1024"/>
      <c r="N525" s="1587">
        <v>0</v>
      </c>
      <c r="O525" s="2397"/>
      <c r="P525" s="1340"/>
      <c r="Q525" s="1229"/>
    </row>
    <row r="526" spans="1:17" ht="14.5" customHeight="1" x14ac:dyDescent="0.15">
      <c r="A526" s="1572" t="s">
        <v>394</v>
      </c>
      <c r="B526" s="1070">
        <v>561</v>
      </c>
      <c r="C526" s="1070">
        <v>556</v>
      </c>
      <c r="D526" s="1070">
        <v>2589</v>
      </c>
      <c r="E526" s="1703">
        <v>4.6564748201438846</v>
      </c>
      <c r="F526" s="1071"/>
      <c r="G526" s="1283"/>
      <c r="H526" s="1281"/>
      <c r="I526" s="1073"/>
      <c r="J526" s="1065"/>
      <c r="K526" s="1014"/>
      <c r="L526" s="1538">
        <v>585</v>
      </c>
      <c r="M526" s="1070">
        <v>584</v>
      </c>
      <c r="N526" s="1070">
        <v>2338.5</v>
      </c>
      <c r="O526" s="2394">
        <v>4.0042808219178081</v>
      </c>
      <c r="P526" s="1699"/>
      <c r="Q526" s="1700"/>
    </row>
    <row r="527" spans="1:17" ht="14.5" customHeight="1" x14ac:dyDescent="0.15">
      <c r="A527" s="1568" t="s">
        <v>395</v>
      </c>
      <c r="B527" s="1024">
        <v>245</v>
      </c>
      <c r="C527" s="1024">
        <v>245</v>
      </c>
      <c r="D527" s="1025">
        <v>1274</v>
      </c>
      <c r="E527" s="1024">
        <v>5.2</v>
      </c>
      <c r="F527" s="1421" t="s">
        <v>999</v>
      </c>
      <c r="G527" s="1338">
        <v>800000</v>
      </c>
      <c r="H527" s="1229">
        <v>4393871.1974400552</v>
      </c>
      <c r="I527" s="1034"/>
      <c r="J527" s="1028"/>
      <c r="K527" s="1035"/>
      <c r="L527" s="2432">
        <v>350</v>
      </c>
      <c r="M527" s="1587">
        <v>350</v>
      </c>
      <c r="N527" s="1587">
        <v>1400</v>
      </c>
      <c r="O527" s="2390">
        <v>4</v>
      </c>
      <c r="P527" s="1340">
        <v>805000</v>
      </c>
      <c r="Q527" s="1229">
        <v>4393871.1974400552</v>
      </c>
    </row>
    <row r="528" spans="1:17" ht="14.5" customHeight="1" x14ac:dyDescent="0.15">
      <c r="A528" s="1568" t="s">
        <v>396</v>
      </c>
      <c r="B528" s="1024">
        <v>5</v>
      </c>
      <c r="C528" s="1024">
        <v>5</v>
      </c>
      <c r="D528" s="1025">
        <v>20</v>
      </c>
      <c r="E528" s="1024">
        <v>4</v>
      </c>
      <c r="F528" s="1421" t="s">
        <v>999</v>
      </c>
      <c r="G528" s="1338">
        <v>800000</v>
      </c>
      <c r="H528" s="1229">
        <v>4393871.1974400552</v>
      </c>
      <c r="I528" s="1034"/>
      <c r="J528" s="1028"/>
      <c r="K528" s="1035"/>
      <c r="L528" s="2398">
        <v>30</v>
      </c>
      <c r="M528" s="1225">
        <v>30</v>
      </c>
      <c r="N528" s="1587">
        <v>120</v>
      </c>
      <c r="O528" s="2390">
        <v>4</v>
      </c>
      <c r="P528" s="1340">
        <v>805000</v>
      </c>
      <c r="Q528" s="1229">
        <v>4393871.1974400552</v>
      </c>
    </row>
    <row r="529" spans="1:17" ht="14.5" customHeight="1" x14ac:dyDescent="0.15">
      <c r="A529" s="1568" t="s">
        <v>397</v>
      </c>
      <c r="B529" s="1024"/>
      <c r="C529" s="1024"/>
      <c r="D529" s="1025">
        <v>0</v>
      </c>
      <c r="E529" s="1024"/>
      <c r="F529" s="1026"/>
      <c r="G529" s="1589"/>
      <c r="H529" s="1583"/>
      <c r="I529" s="1034"/>
      <c r="J529" s="1028"/>
      <c r="K529" s="1035"/>
      <c r="L529" s="2399"/>
      <c r="M529" s="1024"/>
      <c r="N529" s="1587">
        <v>0</v>
      </c>
      <c r="O529" s="1023"/>
      <c r="P529" s="1340"/>
      <c r="Q529" s="1701"/>
    </row>
    <row r="530" spans="1:17" ht="14.5" customHeight="1" x14ac:dyDescent="0.15">
      <c r="A530" s="1568" t="s">
        <v>398</v>
      </c>
      <c r="B530" s="1225">
        <v>76</v>
      </c>
      <c r="C530" s="1225">
        <v>76</v>
      </c>
      <c r="D530" s="1025">
        <v>304</v>
      </c>
      <c r="E530" s="1225">
        <v>4</v>
      </c>
      <c r="F530" s="1421" t="s">
        <v>999</v>
      </c>
      <c r="G530" s="1338">
        <v>800000</v>
      </c>
      <c r="H530" s="1229">
        <v>4393871.1974400552</v>
      </c>
      <c r="I530" s="1034"/>
      <c r="J530" s="1028"/>
      <c r="K530" s="1035"/>
      <c r="L530" s="2398">
        <v>50</v>
      </c>
      <c r="M530" s="1225">
        <v>49</v>
      </c>
      <c r="N530" s="1587">
        <v>196</v>
      </c>
      <c r="O530" s="2390">
        <v>4</v>
      </c>
      <c r="P530" s="1340">
        <v>805000</v>
      </c>
      <c r="Q530" s="1229">
        <v>4393871.1974400552</v>
      </c>
    </row>
    <row r="531" spans="1:17" ht="14.5" customHeight="1" x14ac:dyDescent="0.15">
      <c r="A531" s="1568" t="s">
        <v>399</v>
      </c>
      <c r="B531" s="1024"/>
      <c r="C531" s="1024"/>
      <c r="D531" s="1025">
        <v>0</v>
      </c>
      <c r="E531" s="1024"/>
      <c r="F531" s="1026"/>
      <c r="G531" s="1589"/>
      <c r="H531" s="1583"/>
      <c r="I531" s="1034"/>
      <c r="J531" s="1028"/>
      <c r="K531" s="1035"/>
      <c r="L531" s="2399"/>
      <c r="M531" s="1024"/>
      <c r="N531" s="1587">
        <v>0</v>
      </c>
      <c r="O531" s="1023"/>
      <c r="P531" s="1340"/>
      <c r="Q531" s="1701"/>
    </row>
    <row r="532" spans="1:17" ht="14.5" customHeight="1" x14ac:dyDescent="0.15">
      <c r="A532" s="1568" t="s">
        <v>400</v>
      </c>
      <c r="B532" s="1024"/>
      <c r="C532" s="1024"/>
      <c r="D532" s="1025">
        <v>0</v>
      </c>
      <c r="E532" s="1024"/>
      <c r="F532" s="1026"/>
      <c r="G532" s="1589"/>
      <c r="H532" s="1583"/>
      <c r="I532" s="1034"/>
      <c r="J532" s="1028"/>
      <c r="K532" s="1035"/>
      <c r="L532" s="2399"/>
      <c r="M532" s="1024"/>
      <c r="N532" s="1587">
        <v>0</v>
      </c>
      <c r="O532" s="1023"/>
      <c r="P532" s="1340"/>
      <c r="Q532" s="1701"/>
    </row>
    <row r="533" spans="1:17" ht="14.5" customHeight="1" x14ac:dyDescent="0.15">
      <c r="A533" s="1568" t="s">
        <v>401</v>
      </c>
      <c r="B533" s="1024"/>
      <c r="C533" s="1024"/>
      <c r="D533" s="1025">
        <v>0</v>
      </c>
      <c r="E533" s="1024"/>
      <c r="F533" s="1421"/>
      <c r="G533" s="1338"/>
      <c r="H533" s="1229"/>
      <c r="I533" s="1034"/>
      <c r="J533" s="1028"/>
      <c r="K533" s="1035"/>
      <c r="L533" s="2399"/>
      <c r="M533" s="1024"/>
      <c r="N533" s="1587">
        <v>0</v>
      </c>
      <c r="O533" s="1023"/>
      <c r="P533" s="1340"/>
      <c r="Q533" s="1701"/>
    </row>
    <row r="534" spans="1:17" ht="14.5" customHeight="1" x14ac:dyDescent="0.15">
      <c r="A534" s="1568" t="s">
        <v>402</v>
      </c>
      <c r="B534" s="1225">
        <v>225</v>
      </c>
      <c r="C534" s="1225">
        <v>220</v>
      </c>
      <c r="D534" s="1025">
        <v>946</v>
      </c>
      <c r="E534" s="1225">
        <v>4.3</v>
      </c>
      <c r="F534" s="1421" t="s">
        <v>999</v>
      </c>
      <c r="G534" s="1338">
        <v>800000</v>
      </c>
      <c r="H534" s="1229">
        <v>4393871.1974400552</v>
      </c>
      <c r="I534" s="1034"/>
      <c r="J534" s="1028"/>
      <c r="K534" s="1035"/>
      <c r="L534" s="2398">
        <v>150</v>
      </c>
      <c r="M534" s="1225">
        <v>150</v>
      </c>
      <c r="N534" s="1587">
        <v>600</v>
      </c>
      <c r="O534" s="2390">
        <v>4</v>
      </c>
      <c r="P534" s="1340">
        <v>805000</v>
      </c>
      <c r="Q534" s="1229">
        <v>4393871.1974400552</v>
      </c>
    </row>
    <row r="535" spans="1:17" ht="14.5" customHeight="1" x14ac:dyDescent="0.15">
      <c r="A535" s="1581" t="s">
        <v>403</v>
      </c>
      <c r="B535" s="1024">
        <v>10</v>
      </c>
      <c r="C535" s="1024">
        <v>10</v>
      </c>
      <c r="D535" s="1025">
        <v>45</v>
      </c>
      <c r="E535" s="1582">
        <v>4.5</v>
      </c>
      <c r="F535" s="1421" t="s">
        <v>999</v>
      </c>
      <c r="G535" s="1338">
        <v>800000</v>
      </c>
      <c r="H535" s="1229">
        <v>4393871.1974400552</v>
      </c>
      <c r="I535" s="1041"/>
      <c r="J535" s="1585"/>
      <c r="K535" s="1042"/>
      <c r="L535" s="2401">
        <v>5</v>
      </c>
      <c r="M535" s="1622">
        <v>5</v>
      </c>
      <c r="N535" s="1630">
        <v>22.5</v>
      </c>
      <c r="O535" s="2395">
        <v>4.5</v>
      </c>
      <c r="P535" s="1340">
        <v>805000</v>
      </c>
      <c r="Q535" s="1229">
        <v>4393871.1974400552</v>
      </c>
    </row>
    <row r="536" spans="1:17" ht="14.5" customHeight="1" thickBot="1" x14ac:dyDescent="0.2">
      <c r="A536" s="1074" t="s">
        <v>404</v>
      </c>
      <c r="B536" s="1075">
        <v>2147</v>
      </c>
      <c r="C536" s="1075">
        <v>2142</v>
      </c>
      <c r="D536" s="1075">
        <v>10033.299999999999</v>
      </c>
      <c r="E536" s="1570">
        <v>4.6840802987861805</v>
      </c>
      <c r="F536" s="1567" t="s">
        <v>999</v>
      </c>
      <c r="G536" s="1158">
        <v>800000.00000000012</v>
      </c>
      <c r="H536" s="1158">
        <v>4393871.1974400561</v>
      </c>
      <c r="I536" s="1076"/>
      <c r="J536" s="1076" t="s">
        <v>995</v>
      </c>
      <c r="K536" s="1079"/>
      <c r="L536" s="1075">
        <v>2348</v>
      </c>
      <c r="M536" s="1075">
        <v>2332</v>
      </c>
      <c r="N536" s="1075">
        <v>10857.9</v>
      </c>
      <c r="O536" s="1156">
        <v>4.6560463121783879</v>
      </c>
      <c r="P536" s="1698">
        <v>805000.00000000023</v>
      </c>
      <c r="Q536" s="1702">
        <v>4393871.1974400552</v>
      </c>
    </row>
    <row r="537" spans="1:17" x14ac:dyDescent="0.15">
      <c r="A537" s="15" t="s">
        <v>1913</v>
      </c>
      <c r="B537" s="16"/>
      <c r="C537" s="16"/>
      <c r="D537" s="16"/>
      <c r="E537" s="17"/>
      <c r="F537" s="18"/>
      <c r="G537" s="19"/>
      <c r="H537" s="16"/>
      <c r="I537" s="17"/>
      <c r="J537" s="1"/>
      <c r="K537" s="1"/>
      <c r="O537" s="1"/>
      <c r="P537" s="1"/>
    </row>
    <row r="538" spans="1:17" x14ac:dyDescent="0.15">
      <c r="A538" s="50"/>
      <c r="B538" s="16"/>
      <c r="C538" s="16"/>
      <c r="D538" s="16"/>
      <c r="E538" s="17"/>
      <c r="F538" s="18"/>
      <c r="G538" s="19"/>
      <c r="H538" s="16"/>
      <c r="I538" s="17"/>
      <c r="J538" s="1"/>
      <c r="K538" s="1"/>
      <c r="O538" s="1"/>
      <c r="P538" s="1"/>
    </row>
    <row r="539" spans="1:17" x14ac:dyDescent="0.15">
      <c r="A539" s="13"/>
      <c r="B539" s="16"/>
      <c r="C539" s="16"/>
      <c r="D539" s="16"/>
      <c r="E539" s="17"/>
      <c r="F539" s="18"/>
      <c r="G539" s="19"/>
      <c r="H539" s="16"/>
      <c r="I539" s="17"/>
      <c r="J539" s="1"/>
      <c r="K539" s="1"/>
      <c r="O539" s="1"/>
      <c r="P539" s="1"/>
    </row>
    <row r="540" spans="1:17" x14ac:dyDescent="0.15">
      <c r="A540" s="13"/>
      <c r="B540" s="16"/>
      <c r="C540" s="16"/>
      <c r="D540" s="16"/>
      <c r="E540" s="17"/>
      <c r="F540" s="18"/>
      <c r="G540" s="19"/>
      <c r="H540" s="16"/>
      <c r="I540" s="17"/>
      <c r="J540" s="1"/>
      <c r="K540" s="1"/>
      <c r="O540" s="1"/>
      <c r="P540" s="1"/>
    </row>
    <row r="541" spans="1:17" ht="15.75" customHeight="1" x14ac:dyDescent="0.2">
      <c r="A541" s="2507" t="s">
        <v>1910</v>
      </c>
      <c r="B541" s="2507"/>
      <c r="C541" s="2507"/>
      <c r="D541" s="2507"/>
      <c r="E541" s="2507"/>
      <c r="F541" s="2507"/>
      <c r="G541" s="2507"/>
      <c r="H541" s="2507"/>
      <c r="I541" s="2507"/>
      <c r="J541" s="2507"/>
      <c r="K541" s="2507"/>
      <c r="L541" s="2507"/>
      <c r="M541" s="2507"/>
      <c r="N541" s="2507"/>
      <c r="O541" s="2507"/>
      <c r="P541" s="2507"/>
      <c r="Q541" s="2507"/>
    </row>
    <row r="542" spans="1:17" x14ac:dyDescent="0.15">
      <c r="A542" s="3"/>
      <c r="B542" s="20"/>
      <c r="C542" s="20"/>
      <c r="D542" s="20"/>
      <c r="E542" s="21"/>
      <c r="F542" s="27"/>
      <c r="G542" s="31"/>
      <c r="H542" s="31"/>
      <c r="I542" s="21"/>
      <c r="J542" s="21"/>
      <c r="K542" s="21"/>
      <c r="L542" s="31"/>
      <c r="M542" s="31"/>
      <c r="N542" s="31"/>
      <c r="O542" s="21"/>
      <c r="P542" s="21"/>
      <c r="Q542" s="20"/>
    </row>
    <row r="543" spans="1:17" ht="14" thickBot="1" x14ac:dyDescent="0.2">
      <c r="A543" s="3" t="s">
        <v>409</v>
      </c>
      <c r="B543" s="20"/>
      <c r="C543" s="20"/>
      <c r="D543" s="20"/>
      <c r="E543" s="21"/>
      <c r="F543" s="33"/>
      <c r="G543" s="34"/>
      <c r="H543" s="34"/>
      <c r="I543" s="21"/>
      <c r="J543" s="21"/>
      <c r="K543" s="21"/>
      <c r="L543" s="20"/>
      <c r="M543" s="20"/>
      <c r="N543" s="20"/>
      <c r="O543" s="21"/>
      <c r="P543" s="21"/>
      <c r="Q543" s="20"/>
    </row>
    <row r="544" spans="1:17" ht="14.5" customHeight="1" thickBot="1" x14ac:dyDescent="0.2">
      <c r="A544" s="2502" t="s">
        <v>334</v>
      </c>
      <c r="B544" s="2505" t="s">
        <v>1911</v>
      </c>
      <c r="C544" s="2506"/>
      <c r="D544" s="2506"/>
      <c r="E544" s="2506"/>
      <c r="F544" s="2506"/>
      <c r="G544" s="2506"/>
      <c r="H544" s="2506"/>
      <c r="I544" s="2506"/>
      <c r="J544" s="2506"/>
      <c r="K544" s="2506"/>
      <c r="L544" s="2491" t="s">
        <v>1912</v>
      </c>
      <c r="M544" s="2492"/>
      <c r="N544" s="2492"/>
      <c r="O544" s="2492"/>
      <c r="P544" s="2493"/>
      <c r="Q544" s="2494"/>
    </row>
    <row r="545" spans="1:17" ht="14.5" customHeight="1" x14ac:dyDescent="0.15">
      <c r="A545" s="2503"/>
      <c r="B545" s="2495" t="s">
        <v>335</v>
      </c>
      <c r="C545" s="2496"/>
      <c r="D545" s="1084"/>
      <c r="E545" s="1084" t="s">
        <v>924</v>
      </c>
      <c r="F545" s="1084" t="s">
        <v>336</v>
      </c>
      <c r="G545" s="1084"/>
      <c r="H545" s="1084"/>
      <c r="I545" s="2499" t="s">
        <v>337</v>
      </c>
      <c r="J545" s="2500"/>
      <c r="K545" s="2501"/>
      <c r="L545" s="2497" t="s">
        <v>335</v>
      </c>
      <c r="M545" s="2498"/>
      <c r="N545" s="1091" t="s">
        <v>338</v>
      </c>
      <c r="O545" s="1092" t="s">
        <v>339</v>
      </c>
      <c r="P545" s="1093"/>
      <c r="Q545" s="1094"/>
    </row>
    <row r="546" spans="1:17" ht="14.5" customHeight="1" x14ac:dyDescent="0.15">
      <c r="A546" s="2503"/>
      <c r="B546" s="1084" t="s">
        <v>854</v>
      </c>
      <c r="C546" s="1084" t="s">
        <v>343</v>
      </c>
      <c r="D546" s="1084" t="s">
        <v>856</v>
      </c>
      <c r="E546" s="1084" t="s">
        <v>862</v>
      </c>
      <c r="F546" s="1084" t="s">
        <v>344</v>
      </c>
      <c r="G546" s="1084" t="s">
        <v>345</v>
      </c>
      <c r="H546" s="1084" t="s">
        <v>346</v>
      </c>
      <c r="I546" s="2508" t="s">
        <v>858</v>
      </c>
      <c r="J546" s="2509"/>
      <c r="K546" s="2510"/>
      <c r="L546" s="1095" t="s">
        <v>854</v>
      </c>
      <c r="M546" s="1091" t="s">
        <v>343</v>
      </c>
      <c r="N546" s="1091" t="s">
        <v>347</v>
      </c>
      <c r="O546" s="1092"/>
      <c r="P546" s="1091" t="s">
        <v>345</v>
      </c>
      <c r="Q546" s="1094" t="s">
        <v>346</v>
      </c>
    </row>
    <row r="547" spans="1:17" ht="14.5" customHeight="1" x14ac:dyDescent="0.15">
      <c r="A547" s="2503"/>
      <c r="B547" s="1084"/>
      <c r="C547" s="1084"/>
      <c r="D547" s="1084"/>
      <c r="E547" s="1084"/>
      <c r="F547" s="1084" t="s">
        <v>349</v>
      </c>
      <c r="G547" s="1084" t="s">
        <v>351</v>
      </c>
      <c r="H547" s="1084" t="s">
        <v>349</v>
      </c>
      <c r="I547" s="1085"/>
      <c r="J547" s="1086"/>
      <c r="K547" s="1087"/>
      <c r="L547" s="1095"/>
      <c r="M547" s="1091"/>
      <c r="N547" s="1091"/>
      <c r="O547" s="1092" t="s">
        <v>353</v>
      </c>
      <c r="P547" s="1091" t="s">
        <v>351</v>
      </c>
      <c r="Q547" s="1094" t="s">
        <v>349</v>
      </c>
    </row>
    <row r="548" spans="1:17" ht="14.5" customHeight="1" x14ac:dyDescent="0.15">
      <c r="A548" s="2504"/>
      <c r="B548" s="1088" t="s">
        <v>354</v>
      </c>
      <c r="C548" s="1088" t="s">
        <v>354</v>
      </c>
      <c r="D548" s="1088" t="s">
        <v>355</v>
      </c>
      <c r="E548" s="1088" t="s">
        <v>774</v>
      </c>
      <c r="F548" s="1088"/>
      <c r="G548" s="1088" t="s">
        <v>356</v>
      </c>
      <c r="H548" s="1088" t="s">
        <v>357</v>
      </c>
      <c r="I548" s="1089" t="s">
        <v>358</v>
      </c>
      <c r="J548" s="1089" t="s">
        <v>359</v>
      </c>
      <c r="K548" s="1090" t="s">
        <v>360</v>
      </c>
      <c r="L548" s="1096" t="s">
        <v>354</v>
      </c>
      <c r="M548" s="1097" t="s">
        <v>354</v>
      </c>
      <c r="N548" s="1097" t="s">
        <v>355</v>
      </c>
      <c r="O548" s="1098"/>
      <c r="P548" s="1097" t="s">
        <v>356</v>
      </c>
      <c r="Q548" s="1099" t="s">
        <v>357</v>
      </c>
    </row>
    <row r="549" spans="1:17" ht="14.5" customHeight="1" x14ac:dyDescent="0.15">
      <c r="A549" s="1043" t="s">
        <v>363</v>
      </c>
      <c r="B549" s="1044">
        <v>1626</v>
      </c>
      <c r="C549" s="1044">
        <v>1606</v>
      </c>
      <c r="D549" s="1045">
        <v>7451.5</v>
      </c>
      <c r="E549" s="1703">
        <v>4.6397882938978832</v>
      </c>
      <c r="F549" s="1047"/>
      <c r="G549" s="1044"/>
      <c r="H549" s="1044"/>
      <c r="I549" s="1046"/>
      <c r="J549" s="1046"/>
      <c r="K549" s="1048"/>
      <c r="L549" s="1049">
        <v>1538</v>
      </c>
      <c r="M549" s="1045">
        <v>1538</v>
      </c>
      <c r="N549" s="1045">
        <v>6867</v>
      </c>
      <c r="O549" s="1703">
        <v>4.4648894668400523</v>
      </c>
      <c r="P549" s="1704"/>
      <c r="Q549" s="1705"/>
    </row>
    <row r="550" spans="1:17" ht="14.5" customHeight="1" x14ac:dyDescent="0.15">
      <c r="A550" s="1568" t="s">
        <v>364</v>
      </c>
      <c r="B550" s="1025">
        <v>250</v>
      </c>
      <c r="C550" s="1025">
        <v>250</v>
      </c>
      <c r="D550" s="1025">
        <v>1175</v>
      </c>
      <c r="E550" s="472">
        <v>4.7</v>
      </c>
      <c r="F550" s="1421" t="s">
        <v>999</v>
      </c>
      <c r="G550" s="1338">
        <v>800000</v>
      </c>
      <c r="H550" s="1229">
        <v>4393871.1974400552</v>
      </c>
      <c r="I550" s="1577"/>
      <c r="J550" s="1028"/>
      <c r="K550" s="1029"/>
      <c r="L550" s="2439">
        <v>240</v>
      </c>
      <c r="M550" s="1025">
        <v>240</v>
      </c>
      <c r="N550" s="1587">
        <v>1008</v>
      </c>
      <c r="O550" s="1141">
        <v>4.2</v>
      </c>
      <c r="P550" s="1340">
        <v>780000</v>
      </c>
      <c r="Q550" s="1229">
        <v>4393871.1974400552</v>
      </c>
    </row>
    <row r="551" spans="1:17" ht="14.5" customHeight="1" x14ac:dyDescent="0.15">
      <c r="A551" s="1568" t="s">
        <v>365</v>
      </c>
      <c r="B551" s="1225">
        <v>90</v>
      </c>
      <c r="C551" s="1225">
        <v>90</v>
      </c>
      <c r="D551" s="1025">
        <v>405</v>
      </c>
      <c r="E551" s="1225">
        <v>4.5</v>
      </c>
      <c r="F551" s="1421" t="s">
        <v>999</v>
      </c>
      <c r="G551" s="1338">
        <v>800000</v>
      </c>
      <c r="H551" s="1229">
        <v>4393871.1974400552</v>
      </c>
      <c r="I551" s="1577"/>
      <c r="J551" s="1028"/>
      <c r="K551" s="1029"/>
      <c r="L551" s="2398">
        <v>80</v>
      </c>
      <c r="M551" s="1225">
        <v>80</v>
      </c>
      <c r="N551" s="1587">
        <v>336</v>
      </c>
      <c r="O551" s="2390">
        <v>4.2</v>
      </c>
      <c r="P551" s="1340">
        <v>780000</v>
      </c>
      <c r="Q551" s="1229">
        <v>4393871.1974400552</v>
      </c>
    </row>
    <row r="552" spans="1:17" ht="14.5" customHeight="1" x14ac:dyDescent="0.15">
      <c r="A552" s="1568" t="s">
        <v>366</v>
      </c>
      <c r="B552" s="1225">
        <v>275</v>
      </c>
      <c r="C552" s="1225">
        <v>270</v>
      </c>
      <c r="D552" s="1025">
        <v>1350</v>
      </c>
      <c r="E552" s="1225">
        <v>5</v>
      </c>
      <c r="F552" s="1421" t="s">
        <v>999</v>
      </c>
      <c r="G552" s="1338">
        <v>800000</v>
      </c>
      <c r="H552" s="1229">
        <v>4393871.1974400552</v>
      </c>
      <c r="I552" s="1577"/>
      <c r="J552" s="1028"/>
      <c r="K552" s="1029"/>
      <c r="L552" s="2398">
        <v>280</v>
      </c>
      <c r="M552" s="1225">
        <v>280</v>
      </c>
      <c r="N552" s="1587">
        <v>1260</v>
      </c>
      <c r="O552" s="2390">
        <v>4.5</v>
      </c>
      <c r="P552" s="1340">
        <v>780000</v>
      </c>
      <c r="Q552" s="1229">
        <v>4393871.1974400552</v>
      </c>
    </row>
    <row r="553" spans="1:17" ht="14.5" customHeight="1" x14ac:dyDescent="0.15">
      <c r="A553" s="1568" t="s">
        <v>367</v>
      </c>
      <c r="B553" s="1024"/>
      <c r="C553" s="1024"/>
      <c r="D553" s="1025">
        <v>0</v>
      </c>
      <c r="E553" s="1024"/>
      <c r="F553" s="1421"/>
      <c r="G553" s="1338"/>
      <c r="H553" s="1229"/>
      <c r="I553" s="1577"/>
      <c r="J553" s="1028"/>
      <c r="K553" s="1029"/>
      <c r="L553" s="2399"/>
      <c r="M553" s="1024"/>
      <c r="N553" s="1587">
        <v>0</v>
      </c>
      <c r="O553" s="1023"/>
      <c r="P553" s="1340"/>
      <c r="Q553" s="1229"/>
    </row>
    <row r="554" spans="1:17" ht="14.5" customHeight="1" x14ac:dyDescent="0.15">
      <c r="A554" s="1568" t="s">
        <v>368</v>
      </c>
      <c r="B554" s="1225">
        <v>350</v>
      </c>
      <c r="C554" s="1225">
        <v>340</v>
      </c>
      <c r="D554" s="1025">
        <v>1632</v>
      </c>
      <c r="E554" s="1225">
        <v>4.8</v>
      </c>
      <c r="F554" s="1421" t="s">
        <v>999</v>
      </c>
      <c r="G554" s="1338">
        <v>800000</v>
      </c>
      <c r="H554" s="1229">
        <v>4393871.1974400552</v>
      </c>
      <c r="I554" s="1577"/>
      <c r="J554" s="1028"/>
      <c r="K554" s="1029"/>
      <c r="L554" s="2398">
        <v>300</v>
      </c>
      <c r="M554" s="1225">
        <v>300</v>
      </c>
      <c r="N554" s="1587">
        <v>1350</v>
      </c>
      <c r="O554" s="2390">
        <v>4.5</v>
      </c>
      <c r="P554" s="1340">
        <v>780000</v>
      </c>
      <c r="Q554" s="1229">
        <v>4393871.1974400552</v>
      </c>
    </row>
    <row r="555" spans="1:17" ht="14.5" customHeight="1" x14ac:dyDescent="0.15">
      <c r="A555" s="1568" t="s">
        <v>369</v>
      </c>
      <c r="B555" s="1225">
        <v>40</v>
      </c>
      <c r="C555" s="1225">
        <v>40</v>
      </c>
      <c r="D555" s="1025">
        <v>160</v>
      </c>
      <c r="E555" s="1225">
        <v>4</v>
      </c>
      <c r="F555" s="1421" t="s">
        <v>999</v>
      </c>
      <c r="G555" s="1338">
        <v>800000</v>
      </c>
      <c r="H555" s="1229">
        <v>4393871.1974400552</v>
      </c>
      <c r="I555" s="1577"/>
      <c r="J555" s="1028"/>
      <c r="K555" s="1029"/>
      <c r="L555" s="2398">
        <v>40</v>
      </c>
      <c r="M555" s="1225">
        <v>40</v>
      </c>
      <c r="N555" s="1587">
        <v>168</v>
      </c>
      <c r="O555" s="2390">
        <v>4.2</v>
      </c>
      <c r="P555" s="1340">
        <v>780000</v>
      </c>
      <c r="Q555" s="1229">
        <v>4393871.1974400552</v>
      </c>
    </row>
    <row r="556" spans="1:17" ht="14.5" customHeight="1" x14ac:dyDescent="0.15">
      <c r="A556" s="1568" t="s">
        <v>370</v>
      </c>
      <c r="B556" s="1024">
        <v>30</v>
      </c>
      <c r="C556" s="1024">
        <v>30</v>
      </c>
      <c r="D556" s="1025">
        <v>120</v>
      </c>
      <c r="E556" s="1225">
        <v>4</v>
      </c>
      <c r="F556" s="1421" t="s">
        <v>999</v>
      </c>
      <c r="G556" s="1338">
        <v>800000</v>
      </c>
      <c r="H556" s="1229">
        <v>4393871.1974400552</v>
      </c>
      <c r="I556" s="1577"/>
      <c r="J556" s="1028"/>
      <c r="K556" s="1029"/>
      <c r="L556" s="2399">
        <v>30</v>
      </c>
      <c r="M556" s="1024">
        <v>30</v>
      </c>
      <c r="N556" s="1587">
        <v>126</v>
      </c>
      <c r="O556" s="1023">
        <v>4.2</v>
      </c>
      <c r="P556" s="1340">
        <v>780000</v>
      </c>
      <c r="Q556" s="1229">
        <v>4393871.1974400552</v>
      </c>
    </row>
    <row r="557" spans="1:17" ht="14.5" customHeight="1" x14ac:dyDescent="0.15">
      <c r="A557" s="1568" t="s">
        <v>371</v>
      </c>
      <c r="B557" s="1225">
        <v>25</v>
      </c>
      <c r="C557" s="1225">
        <v>25</v>
      </c>
      <c r="D557" s="1025">
        <v>0</v>
      </c>
      <c r="E557" s="1024"/>
      <c r="F557" s="1421" t="s">
        <v>999</v>
      </c>
      <c r="G557" s="1338">
        <v>800000</v>
      </c>
      <c r="H557" s="1229">
        <v>4393871.1974400552</v>
      </c>
      <c r="I557" s="1577"/>
      <c r="J557" s="1028"/>
      <c r="K557" s="1029"/>
      <c r="L557" s="2398">
        <v>25</v>
      </c>
      <c r="M557" s="1225">
        <v>25</v>
      </c>
      <c r="N557" s="1587">
        <v>100</v>
      </c>
      <c r="O557" s="2390">
        <v>4</v>
      </c>
      <c r="P557" s="1340">
        <v>780000</v>
      </c>
      <c r="Q557" s="1229">
        <v>4393871.1974400552</v>
      </c>
    </row>
    <row r="558" spans="1:17" ht="14.5" customHeight="1" x14ac:dyDescent="0.15">
      <c r="A558" s="1568" t="s">
        <v>372</v>
      </c>
      <c r="B558" s="1225">
        <v>55</v>
      </c>
      <c r="C558" s="1225">
        <v>55</v>
      </c>
      <c r="D558" s="1025">
        <v>220</v>
      </c>
      <c r="E558" s="1225">
        <v>4</v>
      </c>
      <c r="F558" s="1421" t="s">
        <v>999</v>
      </c>
      <c r="G558" s="1338">
        <v>800000</v>
      </c>
      <c r="H558" s="1229">
        <v>4393871.1974400552</v>
      </c>
      <c r="I558" s="1577"/>
      <c r="J558" s="1028"/>
      <c r="K558" s="1029"/>
      <c r="L558" s="2398">
        <v>55</v>
      </c>
      <c r="M558" s="1225">
        <v>55</v>
      </c>
      <c r="N558" s="1587">
        <v>220</v>
      </c>
      <c r="O558" s="2390">
        <v>4</v>
      </c>
      <c r="P558" s="1340">
        <v>780000</v>
      </c>
      <c r="Q558" s="1229">
        <v>4393871.1974400552</v>
      </c>
    </row>
    <row r="559" spans="1:17" ht="14.5" customHeight="1" x14ac:dyDescent="0.15">
      <c r="A559" s="1568" t="s">
        <v>373</v>
      </c>
      <c r="B559" s="1225">
        <v>320</v>
      </c>
      <c r="C559" s="1225">
        <v>315</v>
      </c>
      <c r="D559" s="1025">
        <v>1575</v>
      </c>
      <c r="E559" s="1225">
        <v>5</v>
      </c>
      <c r="F559" s="1421" t="s">
        <v>999</v>
      </c>
      <c r="G559" s="1338">
        <v>800000</v>
      </c>
      <c r="H559" s="1229">
        <v>4393871.1974400552</v>
      </c>
      <c r="I559" s="1577"/>
      <c r="J559" s="1028"/>
      <c r="K559" s="1029"/>
      <c r="L559" s="2398">
        <v>300</v>
      </c>
      <c r="M559" s="1225">
        <v>300</v>
      </c>
      <c r="N559" s="1587">
        <v>1500</v>
      </c>
      <c r="O559" s="2390">
        <v>5</v>
      </c>
      <c r="P559" s="1340">
        <v>780000</v>
      </c>
      <c r="Q559" s="1229">
        <v>4393871.1974400552</v>
      </c>
    </row>
    <row r="560" spans="1:17" ht="14.5" customHeight="1" x14ac:dyDescent="0.15">
      <c r="A560" s="1568" t="s">
        <v>374</v>
      </c>
      <c r="B560" s="1225">
        <v>35</v>
      </c>
      <c r="C560" s="1225">
        <v>35</v>
      </c>
      <c r="D560" s="1025">
        <v>140</v>
      </c>
      <c r="E560" s="1225">
        <v>4</v>
      </c>
      <c r="F560" s="1421" t="s">
        <v>999</v>
      </c>
      <c r="G560" s="1338">
        <v>800000</v>
      </c>
      <c r="H560" s="1229">
        <v>4393871.1974400552</v>
      </c>
      <c r="I560" s="1577"/>
      <c r="J560" s="1028"/>
      <c r="K560" s="1029"/>
      <c r="L560" s="2398">
        <v>35</v>
      </c>
      <c r="M560" s="1225">
        <v>35</v>
      </c>
      <c r="N560" s="1587">
        <v>122.5</v>
      </c>
      <c r="O560" s="2390">
        <v>3.5</v>
      </c>
      <c r="P560" s="1340">
        <v>780000</v>
      </c>
      <c r="Q560" s="1229">
        <v>4393871.1974400552</v>
      </c>
    </row>
    <row r="561" spans="1:17" ht="14.5" customHeight="1" x14ac:dyDescent="0.15">
      <c r="A561" s="1568" t="s">
        <v>375</v>
      </c>
      <c r="B561" s="1225">
        <v>81</v>
      </c>
      <c r="C561" s="1225">
        <v>81</v>
      </c>
      <c r="D561" s="1025">
        <v>324</v>
      </c>
      <c r="E561" s="1225">
        <v>4</v>
      </c>
      <c r="F561" s="1421" t="s">
        <v>999</v>
      </c>
      <c r="G561" s="1338">
        <v>800000</v>
      </c>
      <c r="H561" s="1229">
        <v>4393871.1974400552</v>
      </c>
      <c r="I561" s="1577"/>
      <c r="J561" s="1028"/>
      <c r="K561" s="1029"/>
      <c r="L561" s="2398">
        <v>81</v>
      </c>
      <c r="M561" s="1225">
        <v>81</v>
      </c>
      <c r="N561" s="1587">
        <v>364.5</v>
      </c>
      <c r="O561" s="2390">
        <v>4.5</v>
      </c>
      <c r="P561" s="1340">
        <v>780000</v>
      </c>
      <c r="Q561" s="1229">
        <v>4393871.1974400552</v>
      </c>
    </row>
    <row r="562" spans="1:17" ht="14.5" customHeight="1" x14ac:dyDescent="0.15">
      <c r="A562" s="1568" t="s">
        <v>376</v>
      </c>
      <c r="B562" s="1225">
        <v>40</v>
      </c>
      <c r="C562" s="1225">
        <v>40</v>
      </c>
      <c r="D562" s="1025">
        <v>160</v>
      </c>
      <c r="E562" s="1225">
        <v>4</v>
      </c>
      <c r="F562" s="1421" t="s">
        <v>999</v>
      </c>
      <c r="G562" s="1338">
        <v>800000</v>
      </c>
      <c r="H562" s="1229">
        <v>4393871.1974400552</v>
      </c>
      <c r="I562" s="1577"/>
      <c r="J562" s="1028"/>
      <c r="K562" s="1029"/>
      <c r="L562" s="2398">
        <v>40</v>
      </c>
      <c r="M562" s="1225">
        <v>40</v>
      </c>
      <c r="N562" s="1587">
        <v>180</v>
      </c>
      <c r="O562" s="2390">
        <v>4.5</v>
      </c>
      <c r="P562" s="1340">
        <v>780000</v>
      </c>
      <c r="Q562" s="1229">
        <v>4393871.1974400552</v>
      </c>
    </row>
    <row r="563" spans="1:17" ht="14.5" customHeight="1" x14ac:dyDescent="0.15">
      <c r="A563" s="1568" t="s">
        <v>377</v>
      </c>
      <c r="B563" s="1225">
        <v>22</v>
      </c>
      <c r="C563" s="1225">
        <v>22</v>
      </c>
      <c r="D563" s="1025">
        <v>132</v>
      </c>
      <c r="E563" s="1225">
        <v>6</v>
      </c>
      <c r="F563" s="1421" t="s">
        <v>999</v>
      </c>
      <c r="G563" s="1338">
        <v>800000</v>
      </c>
      <c r="H563" s="1229">
        <v>4393871.1974400552</v>
      </c>
      <c r="I563" s="1577"/>
      <c r="J563" s="1028"/>
      <c r="K563" s="1029"/>
      <c r="L563" s="2398">
        <v>22</v>
      </c>
      <c r="M563" s="1225">
        <v>22</v>
      </c>
      <c r="N563" s="1587">
        <v>132</v>
      </c>
      <c r="O563" s="2390">
        <v>6</v>
      </c>
      <c r="P563" s="1340">
        <v>780000</v>
      </c>
      <c r="Q563" s="1229">
        <v>4393871.1974400552</v>
      </c>
    </row>
    <row r="564" spans="1:17" ht="14.5" customHeight="1" x14ac:dyDescent="0.15">
      <c r="A564" s="1568" t="s">
        <v>378</v>
      </c>
      <c r="B564" s="1225">
        <v>13</v>
      </c>
      <c r="C564" s="1225">
        <v>13</v>
      </c>
      <c r="D564" s="1025">
        <v>58.5</v>
      </c>
      <c r="E564" s="1225">
        <v>4.5</v>
      </c>
      <c r="F564" s="1421" t="s">
        <v>999</v>
      </c>
      <c r="G564" s="1338">
        <v>800000</v>
      </c>
      <c r="H564" s="1229">
        <v>4393871.1974400552</v>
      </c>
      <c r="I564" s="1577"/>
      <c r="J564" s="1028"/>
      <c r="K564" s="1029"/>
      <c r="L564" s="2399">
        <v>10</v>
      </c>
      <c r="M564" s="1024">
        <v>10</v>
      </c>
      <c r="N564" s="1587">
        <v>0</v>
      </c>
      <c r="O564" s="2397"/>
      <c r="P564" s="1340"/>
      <c r="Q564" s="1229"/>
    </row>
    <row r="565" spans="1:17" ht="14.5" customHeight="1" x14ac:dyDescent="0.15">
      <c r="A565" s="1572" t="s">
        <v>379</v>
      </c>
      <c r="B565" s="1070">
        <v>768</v>
      </c>
      <c r="C565" s="1052">
        <v>740</v>
      </c>
      <c r="D565" s="1053">
        <v>3533.5</v>
      </c>
      <c r="E565" s="1703">
        <v>4.7750000000000004</v>
      </c>
      <c r="F565" s="1055"/>
      <c r="G565" s="1574"/>
      <c r="H565" s="1056"/>
      <c r="I565" s="1578"/>
      <c r="J565" s="1057"/>
      <c r="K565" s="1058"/>
      <c r="L565" s="1538">
        <v>710</v>
      </c>
      <c r="M565" s="1070">
        <v>710</v>
      </c>
      <c r="N565" s="1070">
        <v>3135</v>
      </c>
      <c r="O565" s="2394">
        <v>4.415492957746479</v>
      </c>
      <c r="P565" s="1699"/>
      <c r="Q565" s="1700"/>
    </row>
    <row r="566" spans="1:17" ht="14.5" customHeight="1" x14ac:dyDescent="0.15">
      <c r="A566" s="1568" t="s">
        <v>380</v>
      </c>
      <c r="B566" s="1225">
        <v>600</v>
      </c>
      <c r="C566" s="1225">
        <v>600</v>
      </c>
      <c r="D566" s="1025">
        <v>3000</v>
      </c>
      <c r="E566" s="1225">
        <v>5</v>
      </c>
      <c r="F566" s="1421" t="s">
        <v>999</v>
      </c>
      <c r="G566" s="1338">
        <v>800000</v>
      </c>
      <c r="H566" s="1229">
        <v>4393871.1974400552</v>
      </c>
      <c r="I566" s="1577"/>
      <c r="J566" s="1028"/>
      <c r="K566" s="1029"/>
      <c r="L566" s="2399">
        <v>540</v>
      </c>
      <c r="M566" s="1024">
        <v>540</v>
      </c>
      <c r="N566" s="1587">
        <v>2430</v>
      </c>
      <c r="O566" s="1023">
        <v>4.5</v>
      </c>
      <c r="P566" s="1340">
        <v>780000</v>
      </c>
      <c r="Q566" s="1229">
        <v>4393871.1974400552</v>
      </c>
    </row>
    <row r="567" spans="1:17" ht="14.5" customHeight="1" x14ac:dyDescent="0.15">
      <c r="A567" s="1568" t="s">
        <v>381</v>
      </c>
      <c r="B567" s="1225">
        <v>58</v>
      </c>
      <c r="C567" s="1225">
        <v>30</v>
      </c>
      <c r="D567" s="1025">
        <v>120</v>
      </c>
      <c r="E567" s="1225">
        <v>4</v>
      </c>
      <c r="F567" s="1421" t="s">
        <v>999</v>
      </c>
      <c r="G567" s="1338">
        <v>800000</v>
      </c>
      <c r="H567" s="1229">
        <v>4393871.1974400552</v>
      </c>
      <c r="I567" s="1577"/>
      <c r="J567" s="1028"/>
      <c r="K567" s="1029"/>
      <c r="L567" s="2398">
        <v>60</v>
      </c>
      <c r="M567" s="1225">
        <v>60</v>
      </c>
      <c r="N567" s="1587">
        <v>240</v>
      </c>
      <c r="O567" s="2390">
        <v>4</v>
      </c>
      <c r="P567" s="1340">
        <v>780000</v>
      </c>
      <c r="Q567" s="1229">
        <v>4393871.1974400552</v>
      </c>
    </row>
    <row r="568" spans="1:17" ht="14.5" customHeight="1" x14ac:dyDescent="0.15">
      <c r="A568" s="1568" t="s">
        <v>382</v>
      </c>
      <c r="B568" s="1225">
        <v>5</v>
      </c>
      <c r="C568" s="1225">
        <v>5</v>
      </c>
      <c r="D568" s="1025">
        <v>21</v>
      </c>
      <c r="E568" s="1225">
        <v>4.2</v>
      </c>
      <c r="F568" s="1421" t="s">
        <v>999</v>
      </c>
      <c r="G568" s="1338">
        <v>800000</v>
      </c>
      <c r="H568" s="1229">
        <v>4393871.1974400552</v>
      </c>
      <c r="I568" s="1577"/>
      <c r="J568" s="1028"/>
      <c r="K568" s="1029"/>
      <c r="L568" s="2398">
        <v>5</v>
      </c>
      <c r="M568" s="1225">
        <v>5</v>
      </c>
      <c r="N568" s="1587">
        <v>20</v>
      </c>
      <c r="O568" s="2390">
        <v>4</v>
      </c>
      <c r="P568" s="1340">
        <v>780000</v>
      </c>
      <c r="Q568" s="1229">
        <v>4393871.1974400552</v>
      </c>
    </row>
    <row r="569" spans="1:17" ht="14.5" customHeight="1" x14ac:dyDescent="0.15">
      <c r="A569" s="1568" t="s">
        <v>383</v>
      </c>
      <c r="B569" s="1225">
        <v>25</v>
      </c>
      <c r="C569" s="1225">
        <v>25</v>
      </c>
      <c r="D569" s="1025">
        <v>112.5</v>
      </c>
      <c r="E569" s="1225">
        <v>4.5</v>
      </c>
      <c r="F569" s="1421" t="s">
        <v>999</v>
      </c>
      <c r="G569" s="1338">
        <v>800000</v>
      </c>
      <c r="H569" s="1229">
        <v>4393871.1974400552</v>
      </c>
      <c r="I569" s="1577"/>
      <c r="J569" s="1028"/>
      <c r="K569" s="1029"/>
      <c r="L569" s="2398">
        <v>25</v>
      </c>
      <c r="M569" s="1225">
        <v>25</v>
      </c>
      <c r="N569" s="1587">
        <v>125</v>
      </c>
      <c r="O569" s="2390">
        <v>5</v>
      </c>
      <c r="P569" s="1340">
        <v>780000</v>
      </c>
      <c r="Q569" s="1229">
        <v>4393871.1974400552</v>
      </c>
    </row>
    <row r="570" spans="1:17" ht="14.5" customHeight="1" x14ac:dyDescent="0.15">
      <c r="A570" s="1568" t="s">
        <v>384</v>
      </c>
      <c r="B570" s="1225">
        <v>80</v>
      </c>
      <c r="C570" s="1225">
        <v>80</v>
      </c>
      <c r="D570" s="1025">
        <v>280</v>
      </c>
      <c r="E570" s="1225">
        <v>3.5</v>
      </c>
      <c r="F570" s="1421" t="s">
        <v>999</v>
      </c>
      <c r="G570" s="1338">
        <v>800000</v>
      </c>
      <c r="H570" s="1229">
        <v>4393871.1974400552</v>
      </c>
      <c r="I570" s="1577"/>
      <c r="J570" s="1028"/>
      <c r="K570" s="1029"/>
      <c r="L570" s="2398">
        <v>80</v>
      </c>
      <c r="M570" s="1225">
        <v>80</v>
      </c>
      <c r="N570" s="1587">
        <v>320</v>
      </c>
      <c r="O570" s="2390">
        <v>4</v>
      </c>
      <c r="P570" s="1340">
        <v>780000</v>
      </c>
      <c r="Q570" s="1229">
        <v>4393871.1974400552</v>
      </c>
    </row>
    <row r="571" spans="1:17" ht="14.5" customHeight="1" x14ac:dyDescent="0.15">
      <c r="A571" s="1572" t="s">
        <v>385</v>
      </c>
      <c r="B571" s="1573">
        <v>749</v>
      </c>
      <c r="C571" s="1062">
        <v>727</v>
      </c>
      <c r="D571" s="1062">
        <v>4283</v>
      </c>
      <c r="E571" s="1703">
        <v>5.8913342503438786</v>
      </c>
      <c r="F571" s="1055"/>
      <c r="G571" s="1576"/>
      <c r="H571" s="1064"/>
      <c r="I571" s="1579"/>
      <c r="J571" s="1065"/>
      <c r="K571" s="1066"/>
      <c r="L571" s="2400">
        <v>774</v>
      </c>
      <c r="M571" s="1573">
        <v>767</v>
      </c>
      <c r="N571" s="1573">
        <v>4583</v>
      </c>
      <c r="O571" s="2394">
        <v>5.9752281616688396</v>
      </c>
      <c r="P571" s="1699"/>
      <c r="Q571" s="1700"/>
    </row>
    <row r="572" spans="1:17" ht="14.5" customHeight="1" x14ac:dyDescent="0.15">
      <c r="A572" s="1568" t="s">
        <v>386</v>
      </c>
      <c r="B572" s="1225">
        <v>365</v>
      </c>
      <c r="C572" s="1225">
        <v>360</v>
      </c>
      <c r="D572" s="1025">
        <v>2160</v>
      </c>
      <c r="E572" s="1225">
        <v>6</v>
      </c>
      <c r="F572" s="1421" t="s">
        <v>999</v>
      </c>
      <c r="G572" s="1338">
        <v>800000</v>
      </c>
      <c r="H572" s="1229">
        <v>4393871.1974400552</v>
      </c>
      <c r="I572" s="1577"/>
      <c r="J572" s="1028"/>
      <c r="K572" s="1029"/>
      <c r="L572" s="2398">
        <v>400</v>
      </c>
      <c r="M572" s="1225">
        <v>400</v>
      </c>
      <c r="N572" s="1587">
        <v>2800</v>
      </c>
      <c r="O572" s="2390">
        <v>7</v>
      </c>
      <c r="P572" s="1340">
        <v>780000</v>
      </c>
      <c r="Q572" s="1229">
        <v>4393871.1974400552</v>
      </c>
    </row>
    <row r="573" spans="1:17" ht="14.5" customHeight="1" x14ac:dyDescent="0.15">
      <c r="A573" s="1568" t="s">
        <v>387</v>
      </c>
      <c r="B573" s="1225">
        <v>40</v>
      </c>
      <c r="C573" s="1225">
        <v>40</v>
      </c>
      <c r="D573" s="1025">
        <v>160</v>
      </c>
      <c r="E573" s="1225">
        <v>4</v>
      </c>
      <c r="F573" s="1421" t="s">
        <v>999</v>
      </c>
      <c r="G573" s="1338">
        <v>800000</v>
      </c>
      <c r="H573" s="1229">
        <v>4393871.1974400552</v>
      </c>
      <c r="I573" s="1577"/>
      <c r="J573" s="1028"/>
      <c r="K573" s="1029"/>
      <c r="L573" s="2398">
        <v>40</v>
      </c>
      <c r="M573" s="1225">
        <v>40</v>
      </c>
      <c r="N573" s="1587">
        <v>160</v>
      </c>
      <c r="O573" s="2390">
        <v>4</v>
      </c>
      <c r="P573" s="1340">
        <v>780000</v>
      </c>
      <c r="Q573" s="1229">
        <v>4393871.1974400552</v>
      </c>
    </row>
    <row r="574" spans="1:17" ht="14.5" customHeight="1" x14ac:dyDescent="0.15">
      <c r="A574" s="1568" t="s">
        <v>388</v>
      </c>
      <c r="B574" s="1024">
        <v>25</v>
      </c>
      <c r="C574" s="1024">
        <v>20</v>
      </c>
      <c r="D574" s="1025">
        <v>80</v>
      </c>
      <c r="E574" s="1024">
        <v>4</v>
      </c>
      <c r="F574" s="1421" t="s">
        <v>999</v>
      </c>
      <c r="G574" s="1338">
        <v>800000</v>
      </c>
      <c r="H574" s="1229">
        <v>4393871.1974400552</v>
      </c>
      <c r="I574" s="1577"/>
      <c r="J574" s="1028"/>
      <c r="K574" s="1029"/>
      <c r="L574" s="2398">
        <v>25</v>
      </c>
      <c r="M574" s="1225">
        <v>20</v>
      </c>
      <c r="N574" s="1587">
        <v>80</v>
      </c>
      <c r="O574" s="2390">
        <v>4</v>
      </c>
      <c r="P574" s="1340">
        <v>780000</v>
      </c>
      <c r="Q574" s="1229">
        <v>4393871.1974400552</v>
      </c>
    </row>
    <row r="575" spans="1:17" ht="14.5" customHeight="1" x14ac:dyDescent="0.15">
      <c r="A575" s="1568" t="s">
        <v>389</v>
      </c>
      <c r="B575" s="1225">
        <v>110</v>
      </c>
      <c r="C575" s="1225">
        <v>100</v>
      </c>
      <c r="D575" s="1025">
        <v>500</v>
      </c>
      <c r="E575" s="1225">
        <v>5</v>
      </c>
      <c r="F575" s="1421" t="s">
        <v>999</v>
      </c>
      <c r="G575" s="1338">
        <v>800000</v>
      </c>
      <c r="H575" s="1229">
        <v>4393871.1974400552</v>
      </c>
      <c r="I575" s="1577"/>
      <c r="J575" s="1028"/>
      <c r="K575" s="1035"/>
      <c r="L575" s="2398">
        <v>100</v>
      </c>
      <c r="M575" s="1225">
        <v>100</v>
      </c>
      <c r="N575" s="1587">
        <v>500</v>
      </c>
      <c r="O575" s="2390">
        <v>5</v>
      </c>
      <c r="P575" s="1340">
        <v>780000</v>
      </c>
      <c r="Q575" s="1229">
        <v>4393871.1974400552</v>
      </c>
    </row>
    <row r="576" spans="1:17" ht="14.5" customHeight="1" x14ac:dyDescent="0.15">
      <c r="A576" s="1568" t="s">
        <v>390</v>
      </c>
      <c r="B576" s="1225">
        <v>65</v>
      </c>
      <c r="C576" s="1225">
        <v>65</v>
      </c>
      <c r="D576" s="1025">
        <v>455</v>
      </c>
      <c r="E576" s="1225">
        <v>7</v>
      </c>
      <c r="F576" s="1421" t="s">
        <v>999</v>
      </c>
      <c r="G576" s="1338">
        <v>800000</v>
      </c>
      <c r="H576" s="1229">
        <v>4393871.1974400552</v>
      </c>
      <c r="I576" s="1577"/>
      <c r="J576" s="1028"/>
      <c r="K576" s="1035"/>
      <c r="L576" s="2398">
        <v>65</v>
      </c>
      <c r="M576" s="1225">
        <v>65</v>
      </c>
      <c r="N576" s="1587">
        <v>325</v>
      </c>
      <c r="O576" s="2390">
        <v>5</v>
      </c>
      <c r="P576" s="1340">
        <v>780000</v>
      </c>
      <c r="Q576" s="1229">
        <v>4393871.1974400552</v>
      </c>
    </row>
    <row r="577" spans="1:17" ht="14.5" customHeight="1" x14ac:dyDescent="0.15">
      <c r="A577" s="1568" t="s">
        <v>391</v>
      </c>
      <c r="B577" s="1225">
        <v>60</v>
      </c>
      <c r="C577" s="1225">
        <v>60</v>
      </c>
      <c r="D577" s="1025">
        <v>420</v>
      </c>
      <c r="E577" s="1225">
        <v>7</v>
      </c>
      <c r="F577" s="1421" t="s">
        <v>999</v>
      </c>
      <c r="G577" s="1338">
        <v>800000</v>
      </c>
      <c r="H577" s="1229">
        <v>4393871.1974400552</v>
      </c>
      <c r="I577" s="1577"/>
      <c r="J577" s="1028"/>
      <c r="K577" s="1035"/>
      <c r="L577" s="2399">
        <v>60</v>
      </c>
      <c r="M577" s="1024">
        <v>60</v>
      </c>
      <c r="N577" s="1587">
        <v>240</v>
      </c>
      <c r="O577" s="1023">
        <v>4</v>
      </c>
      <c r="P577" s="1340">
        <v>780000</v>
      </c>
      <c r="Q577" s="1229">
        <v>4393871.1974400552</v>
      </c>
    </row>
    <row r="578" spans="1:17" ht="14.5" customHeight="1" x14ac:dyDescent="0.15">
      <c r="A578" s="1568" t="s">
        <v>392</v>
      </c>
      <c r="B578" s="1225">
        <v>60</v>
      </c>
      <c r="C578" s="1225">
        <v>60</v>
      </c>
      <c r="D578" s="1025">
        <v>420</v>
      </c>
      <c r="E578" s="1225">
        <v>7</v>
      </c>
      <c r="F578" s="1421" t="s">
        <v>999</v>
      </c>
      <c r="G578" s="1338">
        <v>800000</v>
      </c>
      <c r="H578" s="1229">
        <v>4393871.1974400552</v>
      </c>
      <c r="I578" s="1577"/>
      <c r="J578" s="1028"/>
      <c r="K578" s="1035"/>
      <c r="L578" s="2398">
        <v>60</v>
      </c>
      <c r="M578" s="1225">
        <v>60</v>
      </c>
      <c r="N578" s="1587">
        <v>390</v>
      </c>
      <c r="O578" s="2390">
        <v>6.5</v>
      </c>
      <c r="P578" s="1340">
        <v>780000</v>
      </c>
      <c r="Q578" s="1229">
        <v>4393871.1974400552</v>
      </c>
    </row>
    <row r="579" spans="1:17" ht="14.5" customHeight="1" x14ac:dyDescent="0.15">
      <c r="A579" s="1568" t="s">
        <v>393</v>
      </c>
      <c r="B579" s="1225">
        <v>24</v>
      </c>
      <c r="C579" s="1225">
        <v>22</v>
      </c>
      <c r="D579" s="1025">
        <v>88</v>
      </c>
      <c r="E579" s="1225">
        <v>4</v>
      </c>
      <c r="F579" s="1421" t="s">
        <v>999</v>
      </c>
      <c r="G579" s="1338">
        <v>800000</v>
      </c>
      <c r="H579" s="1229">
        <v>4393871.1974400552</v>
      </c>
      <c r="I579" s="1577"/>
      <c r="J579" s="1028"/>
      <c r="K579" s="1035"/>
      <c r="L579" s="2398">
        <v>24</v>
      </c>
      <c r="M579" s="1225">
        <v>22</v>
      </c>
      <c r="N579" s="1587">
        <v>88</v>
      </c>
      <c r="O579" s="2390">
        <v>4</v>
      </c>
      <c r="P579" s="1340">
        <v>780000</v>
      </c>
      <c r="Q579" s="1229">
        <v>4393871.1974400552</v>
      </c>
    </row>
    <row r="580" spans="1:17" ht="14.5" customHeight="1" x14ac:dyDescent="0.15">
      <c r="A580" s="1572" t="s">
        <v>394</v>
      </c>
      <c r="B580" s="1070">
        <v>1760</v>
      </c>
      <c r="C580" s="1070">
        <v>1719</v>
      </c>
      <c r="D580" s="1070">
        <v>8291</v>
      </c>
      <c r="E580" s="1703">
        <v>4.8231529959278649</v>
      </c>
      <c r="F580" s="1071"/>
      <c r="G580" s="1283"/>
      <c r="H580" s="1281"/>
      <c r="I580" s="1579"/>
      <c r="J580" s="1065"/>
      <c r="K580" s="1014"/>
      <c r="L580" s="1538">
        <v>1755</v>
      </c>
      <c r="M580" s="1070">
        <v>1749</v>
      </c>
      <c r="N580" s="1070">
        <v>8706</v>
      </c>
      <c r="O580" s="2394">
        <v>4.97770154373928</v>
      </c>
      <c r="P580" s="1699"/>
      <c r="Q580" s="1700"/>
    </row>
    <row r="581" spans="1:17" ht="14.5" customHeight="1" x14ac:dyDescent="0.15">
      <c r="A581" s="1568" t="s">
        <v>395</v>
      </c>
      <c r="B581" s="1225">
        <v>800</v>
      </c>
      <c r="C581" s="1225">
        <v>770</v>
      </c>
      <c r="D581" s="1025">
        <v>3850</v>
      </c>
      <c r="E581" s="1225">
        <v>5</v>
      </c>
      <c r="F581" s="1421" t="s">
        <v>999</v>
      </c>
      <c r="G581" s="1338">
        <v>800000</v>
      </c>
      <c r="H581" s="1229">
        <v>4393871.1974400552</v>
      </c>
      <c r="I581" s="1577"/>
      <c r="J581" s="1028"/>
      <c r="K581" s="1035"/>
      <c r="L581" s="2398">
        <v>780</v>
      </c>
      <c r="M581" s="1225">
        <v>780</v>
      </c>
      <c r="N581" s="1587">
        <v>4290</v>
      </c>
      <c r="O581" s="2390">
        <v>5.5</v>
      </c>
      <c r="P581" s="1340">
        <v>780000</v>
      </c>
      <c r="Q581" s="1229">
        <v>4393871.1974400552</v>
      </c>
    </row>
    <row r="582" spans="1:17" ht="14.5" customHeight="1" x14ac:dyDescent="0.15">
      <c r="A582" s="1568" t="s">
        <v>396</v>
      </c>
      <c r="B582" s="1225">
        <v>345</v>
      </c>
      <c r="C582" s="1225">
        <v>340</v>
      </c>
      <c r="D582" s="1025">
        <v>1700</v>
      </c>
      <c r="E582" s="1225">
        <v>5</v>
      </c>
      <c r="F582" s="1421" t="s">
        <v>999</v>
      </c>
      <c r="G582" s="1338">
        <v>800000</v>
      </c>
      <c r="H582" s="1229">
        <v>4393871.1974400552</v>
      </c>
      <c r="I582" s="1577"/>
      <c r="J582" s="1028"/>
      <c r="K582" s="1035"/>
      <c r="L582" s="2398">
        <v>360</v>
      </c>
      <c r="M582" s="1225">
        <v>360</v>
      </c>
      <c r="N582" s="1587">
        <v>1800</v>
      </c>
      <c r="O582" s="2390">
        <v>5</v>
      </c>
      <c r="P582" s="1340">
        <v>780000</v>
      </c>
      <c r="Q582" s="1229">
        <v>4393871.1974400552</v>
      </c>
    </row>
    <row r="583" spans="1:17" ht="14.5" customHeight="1" x14ac:dyDescent="0.15">
      <c r="A583" s="1568" t="s">
        <v>397</v>
      </c>
      <c r="B583" s="1225">
        <v>20</v>
      </c>
      <c r="C583" s="1225">
        <v>20</v>
      </c>
      <c r="D583" s="1025">
        <v>80</v>
      </c>
      <c r="E583" s="1225">
        <v>4</v>
      </c>
      <c r="F583" s="1421" t="s">
        <v>999</v>
      </c>
      <c r="G583" s="1338">
        <v>800000</v>
      </c>
      <c r="H583" s="1229">
        <v>4393871.1974400552</v>
      </c>
      <c r="I583" s="1577"/>
      <c r="J583" s="1028"/>
      <c r="K583" s="1035"/>
      <c r="L583" s="2398">
        <v>20</v>
      </c>
      <c r="M583" s="1225">
        <v>20</v>
      </c>
      <c r="N583" s="1587">
        <v>80</v>
      </c>
      <c r="O583" s="2390">
        <v>4</v>
      </c>
      <c r="P583" s="1340">
        <v>780000</v>
      </c>
      <c r="Q583" s="1229">
        <v>4393871.1974400552</v>
      </c>
    </row>
    <row r="584" spans="1:17" ht="14.5" customHeight="1" x14ac:dyDescent="0.15">
      <c r="A584" s="1568" t="s">
        <v>398</v>
      </c>
      <c r="B584" s="1225">
        <v>180</v>
      </c>
      <c r="C584" s="1225">
        <v>174</v>
      </c>
      <c r="D584" s="1025">
        <v>696</v>
      </c>
      <c r="E584" s="1225">
        <v>4</v>
      </c>
      <c r="F584" s="1421" t="s">
        <v>999</v>
      </c>
      <c r="G584" s="1338">
        <v>800000</v>
      </c>
      <c r="H584" s="1229">
        <v>4393871.1974400552</v>
      </c>
      <c r="I584" s="1577"/>
      <c r="J584" s="1028"/>
      <c r="K584" s="1035"/>
      <c r="L584" s="2398">
        <v>180</v>
      </c>
      <c r="M584" s="1225">
        <v>174</v>
      </c>
      <c r="N584" s="1587">
        <v>696</v>
      </c>
      <c r="O584" s="2390">
        <v>4</v>
      </c>
      <c r="P584" s="1340">
        <v>780000</v>
      </c>
      <c r="Q584" s="1229">
        <v>4393871.1974400552</v>
      </c>
    </row>
    <row r="585" spans="1:17" ht="14.5" customHeight="1" x14ac:dyDescent="0.15">
      <c r="A585" s="1568" t="s">
        <v>399</v>
      </c>
      <c r="B585" s="1225">
        <v>85</v>
      </c>
      <c r="C585" s="1225">
        <v>80</v>
      </c>
      <c r="D585" s="1025">
        <v>320</v>
      </c>
      <c r="E585" s="1225">
        <v>4</v>
      </c>
      <c r="F585" s="1421" t="s">
        <v>999</v>
      </c>
      <c r="G585" s="1338">
        <v>800000</v>
      </c>
      <c r="H585" s="1229">
        <v>4393871.1974400552</v>
      </c>
      <c r="I585" s="1577"/>
      <c r="J585" s="1028"/>
      <c r="K585" s="1035"/>
      <c r="L585" s="2398">
        <v>85</v>
      </c>
      <c r="M585" s="1225">
        <v>80</v>
      </c>
      <c r="N585" s="1587">
        <v>360</v>
      </c>
      <c r="O585" s="2390">
        <v>4.5</v>
      </c>
      <c r="P585" s="1340">
        <v>780000</v>
      </c>
      <c r="Q585" s="1229">
        <v>4393871.1974400552</v>
      </c>
    </row>
    <row r="586" spans="1:17" ht="14.5" customHeight="1" x14ac:dyDescent="0.15">
      <c r="A586" s="1568" t="s">
        <v>400</v>
      </c>
      <c r="B586" s="1225">
        <v>25</v>
      </c>
      <c r="C586" s="1225">
        <v>25</v>
      </c>
      <c r="D586" s="1025">
        <v>175</v>
      </c>
      <c r="E586" s="1225">
        <v>7</v>
      </c>
      <c r="F586" s="1421" t="s">
        <v>999</v>
      </c>
      <c r="G586" s="1338">
        <v>800000</v>
      </c>
      <c r="H586" s="1229">
        <v>4393871.1974400552</v>
      </c>
      <c r="I586" s="1577"/>
      <c r="J586" s="1028"/>
      <c r="K586" s="1035"/>
      <c r="L586" s="2398">
        <v>25</v>
      </c>
      <c r="M586" s="1225">
        <v>25</v>
      </c>
      <c r="N586" s="1587">
        <v>125</v>
      </c>
      <c r="O586" s="2390">
        <v>5</v>
      </c>
      <c r="P586" s="1340">
        <v>780000</v>
      </c>
      <c r="Q586" s="1229">
        <v>4393871.1974400552</v>
      </c>
    </row>
    <row r="587" spans="1:17" ht="14.5" customHeight="1" x14ac:dyDescent="0.15">
      <c r="A587" s="1568" t="s">
        <v>401</v>
      </c>
      <c r="B587" s="1225">
        <v>10</v>
      </c>
      <c r="C587" s="1225">
        <v>20</v>
      </c>
      <c r="D587" s="1025">
        <v>80</v>
      </c>
      <c r="E587" s="1225">
        <v>4</v>
      </c>
      <c r="F587" s="1421" t="s">
        <v>999</v>
      </c>
      <c r="G587" s="1338">
        <v>800000</v>
      </c>
      <c r="H587" s="1229">
        <v>4393871.1974400552</v>
      </c>
      <c r="I587" s="1577"/>
      <c r="J587" s="1028"/>
      <c r="K587" s="1035"/>
      <c r="L587" s="2398">
        <v>10</v>
      </c>
      <c r="M587" s="1225">
        <v>20</v>
      </c>
      <c r="N587" s="1587">
        <v>80</v>
      </c>
      <c r="O587" s="2390">
        <v>4</v>
      </c>
      <c r="P587" s="1340">
        <v>780000</v>
      </c>
      <c r="Q587" s="1229">
        <v>4393871.1974400552</v>
      </c>
    </row>
    <row r="588" spans="1:17" ht="14.5" customHeight="1" x14ac:dyDescent="0.15">
      <c r="A588" s="1568" t="s">
        <v>402</v>
      </c>
      <c r="B588" s="1225">
        <v>235</v>
      </c>
      <c r="C588" s="1225">
        <v>230</v>
      </c>
      <c r="D588" s="1025">
        <v>1150</v>
      </c>
      <c r="E588" s="1225">
        <v>5</v>
      </c>
      <c r="F588" s="1421" t="s">
        <v>999</v>
      </c>
      <c r="G588" s="1338">
        <v>800000</v>
      </c>
      <c r="H588" s="1229">
        <v>4393871.1974400552</v>
      </c>
      <c r="I588" s="1577"/>
      <c r="J588" s="1028"/>
      <c r="K588" s="1035"/>
      <c r="L588" s="2398">
        <v>235</v>
      </c>
      <c r="M588" s="1225">
        <v>230</v>
      </c>
      <c r="N588" s="1587">
        <v>1035</v>
      </c>
      <c r="O588" s="2390">
        <v>4.5</v>
      </c>
      <c r="P588" s="1340">
        <v>780000</v>
      </c>
      <c r="Q588" s="1229">
        <v>4393871.1974400552</v>
      </c>
    </row>
    <row r="589" spans="1:17" ht="14.5" customHeight="1" x14ac:dyDescent="0.15">
      <c r="A589" s="1581" t="s">
        <v>403</v>
      </c>
      <c r="B589" s="1225">
        <v>60</v>
      </c>
      <c r="C589" s="1225">
        <v>60</v>
      </c>
      <c r="D589" s="1025">
        <v>240</v>
      </c>
      <c r="E589" s="1225">
        <v>4</v>
      </c>
      <c r="F589" s="1421" t="s">
        <v>999</v>
      </c>
      <c r="G589" s="1338">
        <v>800000</v>
      </c>
      <c r="H589" s="1229">
        <v>4393871.1974400552</v>
      </c>
      <c r="I589" s="1594"/>
      <c r="J589" s="1585"/>
      <c r="K589" s="1042"/>
      <c r="L589" s="2401">
        <v>60</v>
      </c>
      <c r="M589" s="1622">
        <v>60</v>
      </c>
      <c r="N589" s="1630">
        <v>240</v>
      </c>
      <c r="O589" s="2395">
        <v>4</v>
      </c>
      <c r="P589" s="1340">
        <v>780000</v>
      </c>
      <c r="Q589" s="1229">
        <v>4393871.1974400552</v>
      </c>
    </row>
    <row r="590" spans="1:17" ht="14.5" customHeight="1" thickBot="1" x14ac:dyDescent="0.2">
      <c r="A590" s="1074" t="s">
        <v>404</v>
      </c>
      <c r="B590" s="1075">
        <v>4903</v>
      </c>
      <c r="C590" s="1075">
        <v>4792</v>
      </c>
      <c r="D590" s="1075">
        <v>23559</v>
      </c>
      <c r="E590" s="1570">
        <v>4.9163188647746248</v>
      </c>
      <c r="F590" s="1567" t="s">
        <v>999</v>
      </c>
      <c r="G590" s="1158">
        <v>799999.99999999988</v>
      </c>
      <c r="H590" s="1158">
        <v>4393871.1974400561</v>
      </c>
      <c r="I590" s="1076"/>
      <c r="J590" s="1076" t="s">
        <v>995</v>
      </c>
      <c r="K590" s="1079"/>
      <c r="L590" s="1075">
        <v>4777</v>
      </c>
      <c r="M590" s="1075">
        <v>4764</v>
      </c>
      <c r="N590" s="1075">
        <v>23291</v>
      </c>
      <c r="O590" s="1156">
        <v>4.888958858102435</v>
      </c>
      <c r="P590" s="1698">
        <v>780000</v>
      </c>
      <c r="Q590" s="1702">
        <v>4384673.2254964914</v>
      </c>
    </row>
    <row r="591" spans="1:17" x14ac:dyDescent="0.15">
      <c r="A591" s="15" t="s">
        <v>1913</v>
      </c>
      <c r="B591" s="16"/>
      <c r="C591" s="16"/>
      <c r="D591" s="16"/>
      <c r="E591" s="17"/>
      <c r="F591" s="18"/>
      <c r="G591" s="19"/>
      <c r="H591" s="16"/>
      <c r="I591" s="17"/>
      <c r="J591" s="1"/>
      <c r="K591" s="1"/>
      <c r="O591" s="1"/>
      <c r="P591" s="1"/>
    </row>
    <row r="592" spans="1:17" x14ac:dyDescent="0.15">
      <c r="A592" s="15"/>
      <c r="B592" s="16"/>
      <c r="C592" s="16"/>
      <c r="D592" s="28"/>
      <c r="E592" s="28"/>
      <c r="F592" s="18"/>
      <c r="G592" s="19"/>
      <c r="H592" s="16"/>
      <c r="I592" s="17"/>
      <c r="J592" s="1"/>
      <c r="K592" s="1"/>
      <c r="O592" s="1"/>
      <c r="P592" s="1"/>
    </row>
    <row r="593" spans="1:17" x14ac:dyDescent="0.15">
      <c r="A593" s="50"/>
      <c r="B593" s="16"/>
      <c r="C593" s="28"/>
      <c r="D593" s="28"/>
      <c r="E593" s="28"/>
      <c r="F593" s="18"/>
      <c r="G593" s="19"/>
      <c r="H593" s="16"/>
      <c r="I593" s="17"/>
      <c r="J593" s="1"/>
      <c r="K593" s="1"/>
      <c r="O593" s="1"/>
      <c r="P593" s="1"/>
    </row>
    <row r="594" spans="1:17" x14ac:dyDescent="0.15">
      <c r="A594" s="50"/>
      <c r="B594" s="16"/>
      <c r="C594" s="28"/>
      <c r="D594" s="28"/>
      <c r="E594" s="28"/>
      <c r="F594" s="18"/>
      <c r="G594" s="19"/>
      <c r="H594" s="16"/>
      <c r="I594" s="17"/>
      <c r="J594" s="1"/>
      <c r="K594" s="1"/>
      <c r="O594" s="1"/>
      <c r="P594" s="1"/>
    </row>
    <row r="595" spans="1:17" ht="15.75" customHeight="1" x14ac:dyDescent="0.2">
      <c r="A595" s="2507" t="s">
        <v>1910</v>
      </c>
      <c r="B595" s="2507"/>
      <c r="C595" s="2507"/>
      <c r="D595" s="2507"/>
      <c r="E595" s="2507"/>
      <c r="F595" s="2507"/>
      <c r="G595" s="2507"/>
      <c r="H595" s="2507"/>
      <c r="I595" s="2507"/>
      <c r="J595" s="2507"/>
      <c r="K595" s="2507"/>
      <c r="L595" s="2507"/>
      <c r="M595" s="2507"/>
      <c r="N595" s="2507"/>
      <c r="O595" s="2507"/>
      <c r="P595" s="2507"/>
      <c r="Q595" s="2507"/>
    </row>
    <row r="596" spans="1:17" x14ac:dyDescent="0.15">
      <c r="A596" s="3"/>
      <c r="B596" s="20"/>
      <c r="C596" s="20"/>
      <c r="D596" s="20"/>
      <c r="E596" s="21"/>
      <c r="F596" s="22"/>
      <c r="G596" s="20"/>
      <c r="H596" s="20"/>
      <c r="I596" s="21"/>
      <c r="J596" s="21"/>
      <c r="K596" s="21"/>
      <c r="L596" s="20"/>
      <c r="M596" s="20"/>
      <c r="N596" s="20"/>
      <c r="O596" s="21"/>
      <c r="P596" s="21"/>
      <c r="Q596" s="20"/>
    </row>
    <row r="597" spans="1:17" ht="15" thickBot="1" x14ac:dyDescent="0.2">
      <c r="A597" s="3" t="s">
        <v>1760</v>
      </c>
      <c r="B597" s="35"/>
      <c r="C597" s="20"/>
      <c r="D597" s="20"/>
      <c r="E597" s="21"/>
      <c r="F597" s="22"/>
      <c r="G597" s="20"/>
      <c r="H597" s="20"/>
      <c r="I597" s="21"/>
      <c r="J597" s="21"/>
      <c r="K597" s="21"/>
      <c r="L597" s="20"/>
      <c r="M597" s="20"/>
      <c r="N597" s="20"/>
      <c r="O597" s="21"/>
      <c r="P597" s="21"/>
      <c r="Q597" s="20"/>
    </row>
    <row r="598" spans="1:17" ht="14.5" customHeight="1" thickBot="1" x14ac:dyDescent="0.2">
      <c r="A598" s="2502" t="s">
        <v>334</v>
      </c>
      <c r="B598" s="2505" t="s">
        <v>1911</v>
      </c>
      <c r="C598" s="2506"/>
      <c r="D598" s="2506"/>
      <c r="E598" s="2506"/>
      <c r="F598" s="2506"/>
      <c r="G598" s="2506"/>
      <c r="H598" s="2506"/>
      <c r="I598" s="2506"/>
      <c r="J598" s="2506"/>
      <c r="K598" s="2506"/>
      <c r="L598" s="2491" t="s">
        <v>1912</v>
      </c>
      <c r="M598" s="2492"/>
      <c r="N598" s="2492"/>
      <c r="O598" s="2492"/>
      <c r="P598" s="2493"/>
      <c r="Q598" s="2494"/>
    </row>
    <row r="599" spans="1:17" ht="14.5" customHeight="1" x14ac:dyDescent="0.15">
      <c r="A599" s="2503"/>
      <c r="B599" s="2495" t="s">
        <v>335</v>
      </c>
      <c r="C599" s="2496"/>
      <c r="D599" s="1084"/>
      <c r="E599" s="1084" t="s">
        <v>924</v>
      </c>
      <c r="F599" s="1084" t="s">
        <v>336</v>
      </c>
      <c r="G599" s="1084"/>
      <c r="H599" s="1084"/>
      <c r="I599" s="2499" t="s">
        <v>337</v>
      </c>
      <c r="J599" s="2500"/>
      <c r="K599" s="2501"/>
      <c r="L599" s="2497" t="s">
        <v>335</v>
      </c>
      <c r="M599" s="2498"/>
      <c r="N599" s="1091" t="s">
        <v>338</v>
      </c>
      <c r="O599" s="1092" t="s">
        <v>339</v>
      </c>
      <c r="P599" s="1093"/>
      <c r="Q599" s="1094"/>
    </row>
    <row r="600" spans="1:17" ht="14.5" customHeight="1" x14ac:dyDescent="0.15">
      <c r="A600" s="2503"/>
      <c r="B600" s="1084" t="s">
        <v>854</v>
      </c>
      <c r="C600" s="1084" t="s">
        <v>343</v>
      </c>
      <c r="D600" s="1084" t="s">
        <v>856</v>
      </c>
      <c r="E600" s="1084" t="s">
        <v>862</v>
      </c>
      <c r="F600" s="1084" t="s">
        <v>344</v>
      </c>
      <c r="G600" s="1084" t="s">
        <v>345</v>
      </c>
      <c r="H600" s="1084" t="s">
        <v>346</v>
      </c>
      <c r="I600" s="2508" t="s">
        <v>858</v>
      </c>
      <c r="J600" s="2509"/>
      <c r="K600" s="2510"/>
      <c r="L600" s="1095" t="s">
        <v>854</v>
      </c>
      <c r="M600" s="1091" t="s">
        <v>343</v>
      </c>
      <c r="N600" s="1091" t="s">
        <v>347</v>
      </c>
      <c r="O600" s="1092"/>
      <c r="P600" s="1091" t="s">
        <v>345</v>
      </c>
      <c r="Q600" s="1094" t="s">
        <v>346</v>
      </c>
    </row>
    <row r="601" spans="1:17" ht="14.5" customHeight="1" x14ac:dyDescent="0.15">
      <c r="A601" s="2503"/>
      <c r="B601" s="1084"/>
      <c r="C601" s="1084"/>
      <c r="D601" s="1084"/>
      <c r="E601" s="1084"/>
      <c r="F601" s="1084" t="s">
        <v>349</v>
      </c>
      <c r="G601" s="1084" t="s">
        <v>351</v>
      </c>
      <c r="H601" s="1084" t="s">
        <v>349</v>
      </c>
      <c r="I601" s="1085"/>
      <c r="J601" s="1086"/>
      <c r="K601" s="1087"/>
      <c r="L601" s="1095"/>
      <c r="M601" s="1091"/>
      <c r="N601" s="1091"/>
      <c r="O601" s="1092" t="s">
        <v>353</v>
      </c>
      <c r="P601" s="1091" t="s">
        <v>351</v>
      </c>
      <c r="Q601" s="1094" t="s">
        <v>349</v>
      </c>
    </row>
    <row r="602" spans="1:17" ht="14.5" customHeight="1" x14ac:dyDescent="0.15">
      <c r="A602" s="2504"/>
      <c r="B602" s="1088" t="s">
        <v>354</v>
      </c>
      <c r="C602" s="1088" t="s">
        <v>354</v>
      </c>
      <c r="D602" s="1088" t="s">
        <v>355</v>
      </c>
      <c r="E602" s="1088" t="s">
        <v>774</v>
      </c>
      <c r="F602" s="1088"/>
      <c r="G602" s="1088" t="s">
        <v>356</v>
      </c>
      <c r="H602" s="1088" t="s">
        <v>357</v>
      </c>
      <c r="I602" s="1089" t="s">
        <v>358</v>
      </c>
      <c r="J602" s="1089" t="s">
        <v>359</v>
      </c>
      <c r="K602" s="1090" t="s">
        <v>360</v>
      </c>
      <c r="L602" s="1096" t="s">
        <v>354</v>
      </c>
      <c r="M602" s="1097" t="s">
        <v>354</v>
      </c>
      <c r="N602" s="1097" t="s">
        <v>355</v>
      </c>
      <c r="O602" s="1098"/>
      <c r="P602" s="1097" t="s">
        <v>356</v>
      </c>
      <c r="Q602" s="1099" t="s">
        <v>357</v>
      </c>
    </row>
    <row r="603" spans="1:17" ht="14.5" customHeight="1" x14ac:dyDescent="0.15">
      <c r="A603" s="1043" t="s">
        <v>363</v>
      </c>
      <c r="B603" s="1044">
        <v>1600</v>
      </c>
      <c r="C603" s="1044">
        <v>1600</v>
      </c>
      <c r="D603" s="1045">
        <v>2413.5</v>
      </c>
      <c r="E603" s="1703">
        <v>1.5084375000000001</v>
      </c>
      <c r="F603" s="1047"/>
      <c r="G603" s="1044"/>
      <c r="H603" s="1044"/>
      <c r="I603" s="1046"/>
      <c r="J603" s="1046"/>
      <c r="K603" s="1048"/>
      <c r="L603" s="1049">
        <v>1484</v>
      </c>
      <c r="M603" s="1045">
        <v>1480</v>
      </c>
      <c r="N603" s="1045">
        <v>2256.5</v>
      </c>
      <c r="O603" s="1703">
        <v>1.5246621621621621</v>
      </c>
      <c r="P603" s="1704"/>
      <c r="Q603" s="1705"/>
    </row>
    <row r="604" spans="1:17" ht="14.5" customHeight="1" x14ac:dyDescent="0.15">
      <c r="A604" s="1568" t="s">
        <v>364</v>
      </c>
      <c r="B604" s="1024">
        <v>900</v>
      </c>
      <c r="C604" s="1024">
        <v>900</v>
      </c>
      <c r="D604" s="1025">
        <v>1350</v>
      </c>
      <c r="E604" s="1024">
        <v>1.5</v>
      </c>
      <c r="F604" s="1421" t="s">
        <v>999</v>
      </c>
      <c r="G604" s="1338">
        <v>800000</v>
      </c>
      <c r="H604" s="1027">
        <v>1971183.8986718191</v>
      </c>
      <c r="I604" s="1577"/>
      <c r="J604" s="1028"/>
      <c r="K604" s="1029"/>
      <c r="L604" s="2399">
        <v>850</v>
      </c>
      <c r="M604" s="1024">
        <v>850</v>
      </c>
      <c r="N604" s="1587">
        <v>1275</v>
      </c>
      <c r="O604" s="1023">
        <v>1.5</v>
      </c>
      <c r="P604" s="1340">
        <v>805000</v>
      </c>
      <c r="Q604" s="1229">
        <v>1971183.8986718191</v>
      </c>
    </row>
    <row r="605" spans="1:17" ht="14.5" customHeight="1" x14ac:dyDescent="0.15">
      <c r="A605" s="1568" t="s">
        <v>365</v>
      </c>
      <c r="B605" s="1225">
        <v>75</v>
      </c>
      <c r="C605" s="1225">
        <v>75</v>
      </c>
      <c r="D605" s="1025">
        <v>112.5</v>
      </c>
      <c r="E605" s="1225">
        <v>1.5</v>
      </c>
      <c r="F605" s="1421" t="s">
        <v>999</v>
      </c>
      <c r="G605" s="1338">
        <v>800000</v>
      </c>
      <c r="H605" s="1027">
        <v>1971183.8986718191</v>
      </c>
      <c r="I605" s="1577"/>
      <c r="J605" s="1028"/>
      <c r="K605" s="1029"/>
      <c r="L605" s="2398">
        <v>60</v>
      </c>
      <c r="M605" s="1225">
        <v>60</v>
      </c>
      <c r="N605" s="1587">
        <v>90</v>
      </c>
      <c r="O605" s="2390">
        <v>1.5</v>
      </c>
      <c r="P605" s="1340">
        <v>805000</v>
      </c>
      <c r="Q605" s="1229">
        <v>1971183.8986718191</v>
      </c>
    </row>
    <row r="606" spans="1:17" ht="14.5" customHeight="1" x14ac:dyDescent="0.15">
      <c r="A606" s="1568" t="s">
        <v>366</v>
      </c>
      <c r="B606" s="1024">
        <v>180</v>
      </c>
      <c r="C606" s="1024">
        <v>180</v>
      </c>
      <c r="D606" s="1025">
        <v>270</v>
      </c>
      <c r="E606" s="1024">
        <v>1.5</v>
      </c>
      <c r="F606" s="1421" t="s">
        <v>999</v>
      </c>
      <c r="G606" s="1338">
        <v>800000</v>
      </c>
      <c r="H606" s="1027">
        <v>1971183.8986718191</v>
      </c>
      <c r="I606" s="1577"/>
      <c r="J606" s="1028"/>
      <c r="K606" s="1029"/>
      <c r="L606" s="2398">
        <v>134</v>
      </c>
      <c r="M606" s="1225">
        <v>130</v>
      </c>
      <c r="N606" s="1587">
        <v>195</v>
      </c>
      <c r="O606" s="2390">
        <v>1.5</v>
      </c>
      <c r="P606" s="1340">
        <v>805000</v>
      </c>
      <c r="Q606" s="1229">
        <v>1971183.8986718191</v>
      </c>
    </row>
    <row r="607" spans="1:17" ht="14.5" customHeight="1" x14ac:dyDescent="0.15">
      <c r="A607" s="1568" t="s">
        <v>367</v>
      </c>
      <c r="B607" s="1225">
        <v>15</v>
      </c>
      <c r="C607" s="1225">
        <v>15</v>
      </c>
      <c r="D607" s="1025">
        <v>22.5</v>
      </c>
      <c r="E607" s="1225">
        <v>1.5</v>
      </c>
      <c r="F607" s="1421" t="s">
        <v>999</v>
      </c>
      <c r="G607" s="1338">
        <v>800000</v>
      </c>
      <c r="H607" s="1027">
        <v>1971183.8986718191</v>
      </c>
      <c r="I607" s="1577"/>
      <c r="J607" s="1028"/>
      <c r="K607" s="1029"/>
      <c r="L607" s="2398">
        <v>20</v>
      </c>
      <c r="M607" s="1225">
        <v>20</v>
      </c>
      <c r="N607" s="1587">
        <v>30</v>
      </c>
      <c r="O607" s="2390">
        <v>1.5</v>
      </c>
      <c r="P607" s="1340">
        <v>805000</v>
      </c>
      <c r="Q607" s="1229">
        <v>1971183.8986718191</v>
      </c>
    </row>
    <row r="608" spans="1:17" ht="14.5" customHeight="1" x14ac:dyDescent="0.15">
      <c r="A608" s="1568" t="s">
        <v>368</v>
      </c>
      <c r="B608" s="1024">
        <v>100</v>
      </c>
      <c r="C608" s="1024">
        <v>100</v>
      </c>
      <c r="D608" s="1025">
        <v>150</v>
      </c>
      <c r="E608" s="1024">
        <v>1.5</v>
      </c>
      <c r="F608" s="1421" t="s">
        <v>999</v>
      </c>
      <c r="G608" s="1338">
        <v>800000</v>
      </c>
      <c r="H608" s="1027">
        <v>1971183.8986718191</v>
      </c>
      <c r="I608" s="1577"/>
      <c r="J608" s="1028"/>
      <c r="K608" s="1029"/>
      <c r="L608" s="2399">
        <v>60</v>
      </c>
      <c r="M608" s="1024">
        <v>60</v>
      </c>
      <c r="N608" s="1587">
        <v>90</v>
      </c>
      <c r="O608" s="1023">
        <v>1.5</v>
      </c>
      <c r="P608" s="1340">
        <v>805000</v>
      </c>
      <c r="Q608" s="1229">
        <v>1971183.8986718191</v>
      </c>
    </row>
    <row r="609" spans="1:17" ht="14.5" customHeight="1" x14ac:dyDescent="0.15">
      <c r="A609" s="1568" t="s">
        <v>369</v>
      </c>
      <c r="B609" s="1225">
        <v>90</v>
      </c>
      <c r="C609" s="1225">
        <v>90</v>
      </c>
      <c r="D609" s="1025">
        <v>135</v>
      </c>
      <c r="E609" s="1225">
        <v>1.5</v>
      </c>
      <c r="F609" s="1421" t="s">
        <v>999</v>
      </c>
      <c r="G609" s="1338">
        <v>800000</v>
      </c>
      <c r="H609" s="1027">
        <v>1971183.8986718191</v>
      </c>
      <c r="I609" s="1577"/>
      <c r="J609" s="1028"/>
      <c r="K609" s="1029"/>
      <c r="L609" s="2398">
        <v>80</v>
      </c>
      <c r="M609" s="1225">
        <v>80</v>
      </c>
      <c r="N609" s="1587">
        <v>136</v>
      </c>
      <c r="O609" s="2390">
        <v>1.7</v>
      </c>
      <c r="P609" s="1340">
        <v>805000</v>
      </c>
      <c r="Q609" s="1229">
        <v>1971183.8986718191</v>
      </c>
    </row>
    <row r="610" spans="1:17" ht="14.5" customHeight="1" x14ac:dyDescent="0.15">
      <c r="A610" s="1568" t="s">
        <v>370</v>
      </c>
      <c r="B610" s="1024"/>
      <c r="C610" s="1024"/>
      <c r="D610" s="1025">
        <v>0</v>
      </c>
      <c r="E610" s="1024"/>
      <c r="F610" s="1032"/>
      <c r="G610" s="1338"/>
      <c r="H610" s="1027"/>
      <c r="I610" s="1577"/>
      <c r="J610" s="1028"/>
      <c r="K610" s="1029"/>
      <c r="L610" s="2399"/>
      <c r="M610" s="1024"/>
      <c r="N610" s="1587">
        <v>0</v>
      </c>
      <c r="O610" s="1023"/>
      <c r="P610" s="1340"/>
      <c r="Q610" s="1701"/>
    </row>
    <row r="611" spans="1:17" ht="14.5" customHeight="1" x14ac:dyDescent="0.15">
      <c r="A611" s="1568" t="s">
        <v>371</v>
      </c>
      <c r="B611" s="1024">
        <v>15</v>
      </c>
      <c r="C611" s="1024">
        <v>15</v>
      </c>
      <c r="D611" s="1025">
        <v>30</v>
      </c>
      <c r="E611" s="1024">
        <v>2</v>
      </c>
      <c r="F611" s="1421" t="s">
        <v>999</v>
      </c>
      <c r="G611" s="1338">
        <v>800000</v>
      </c>
      <c r="H611" s="1027">
        <v>1971183.8986718191</v>
      </c>
      <c r="I611" s="1577"/>
      <c r="J611" s="1028"/>
      <c r="K611" s="1029"/>
      <c r="L611" s="2398">
        <v>25</v>
      </c>
      <c r="M611" s="1225">
        <v>25</v>
      </c>
      <c r="N611" s="1587">
        <v>50</v>
      </c>
      <c r="O611" s="2390">
        <v>2</v>
      </c>
      <c r="P611" s="1340">
        <v>805000</v>
      </c>
      <c r="Q611" s="1229">
        <v>1971183.8986718191</v>
      </c>
    </row>
    <row r="612" spans="1:17" ht="14.5" customHeight="1" x14ac:dyDescent="0.15">
      <c r="A612" s="1568" t="s">
        <v>372</v>
      </c>
      <c r="B612" s="1225">
        <v>50</v>
      </c>
      <c r="C612" s="1225">
        <v>50</v>
      </c>
      <c r="D612" s="1025">
        <v>75</v>
      </c>
      <c r="E612" s="1225">
        <v>1.5</v>
      </c>
      <c r="F612" s="1421" t="s">
        <v>999</v>
      </c>
      <c r="G612" s="1338">
        <v>800000</v>
      </c>
      <c r="H612" s="1027">
        <v>1971183.8986718191</v>
      </c>
      <c r="I612" s="1577"/>
      <c r="J612" s="1028"/>
      <c r="K612" s="1029"/>
      <c r="L612" s="2398">
        <v>60</v>
      </c>
      <c r="M612" s="1225">
        <v>60</v>
      </c>
      <c r="N612" s="1587">
        <v>90</v>
      </c>
      <c r="O612" s="2390">
        <v>1.5</v>
      </c>
      <c r="P612" s="1340">
        <v>805000</v>
      </c>
      <c r="Q612" s="1229">
        <v>1971183.8986718191</v>
      </c>
    </row>
    <row r="613" spans="1:17" ht="14.5" customHeight="1" x14ac:dyDescent="0.15">
      <c r="A613" s="1568" t="s">
        <v>373</v>
      </c>
      <c r="B613" s="1225">
        <v>80</v>
      </c>
      <c r="C613" s="1225">
        <v>80</v>
      </c>
      <c r="D613" s="1025">
        <v>128</v>
      </c>
      <c r="E613" s="1225">
        <v>1.6</v>
      </c>
      <c r="F613" s="1421" t="s">
        <v>999</v>
      </c>
      <c r="G613" s="1338">
        <v>800000</v>
      </c>
      <c r="H613" s="1027">
        <v>1971183.8986718191</v>
      </c>
      <c r="I613" s="1577"/>
      <c r="J613" s="1028"/>
      <c r="K613" s="1029"/>
      <c r="L613" s="2432">
        <v>70</v>
      </c>
      <c r="M613" s="1587">
        <v>70</v>
      </c>
      <c r="N613" s="1587">
        <v>112</v>
      </c>
      <c r="O613" s="1023">
        <v>1.6</v>
      </c>
      <c r="P613" s="1340">
        <v>805000</v>
      </c>
      <c r="Q613" s="1229">
        <v>1971183.8986718191</v>
      </c>
    </row>
    <row r="614" spans="1:17" ht="14.5" customHeight="1" x14ac:dyDescent="0.15">
      <c r="A614" s="1568" t="s">
        <v>374</v>
      </c>
      <c r="B614" s="1225">
        <v>10</v>
      </c>
      <c r="C614" s="1225">
        <v>10</v>
      </c>
      <c r="D614" s="1025">
        <v>15</v>
      </c>
      <c r="E614" s="1225">
        <v>1.5</v>
      </c>
      <c r="F614" s="1421" t="s">
        <v>999</v>
      </c>
      <c r="G614" s="1338">
        <v>800000</v>
      </c>
      <c r="H614" s="1027">
        <v>1971183.8986718191</v>
      </c>
      <c r="I614" s="1577"/>
      <c r="J614" s="1028"/>
      <c r="K614" s="1029"/>
      <c r="L614" s="2398">
        <v>15</v>
      </c>
      <c r="M614" s="1225">
        <v>15</v>
      </c>
      <c r="N614" s="1587">
        <v>22.5</v>
      </c>
      <c r="O614" s="2390">
        <v>1.5</v>
      </c>
      <c r="P614" s="1340">
        <v>805000</v>
      </c>
      <c r="Q614" s="1229">
        <v>1971183.8986718191</v>
      </c>
    </row>
    <row r="615" spans="1:17" ht="14.5" customHeight="1" x14ac:dyDescent="0.15">
      <c r="A615" s="1568" t="s">
        <v>375</v>
      </c>
      <c r="B615" s="1225">
        <v>35</v>
      </c>
      <c r="C615" s="1225">
        <v>35</v>
      </c>
      <c r="D615" s="1025">
        <v>45.5</v>
      </c>
      <c r="E615" s="1225">
        <v>1.3</v>
      </c>
      <c r="F615" s="1421" t="s">
        <v>999</v>
      </c>
      <c r="G615" s="1338">
        <v>800000</v>
      </c>
      <c r="H615" s="1027">
        <v>1971183.8986718191</v>
      </c>
      <c r="I615" s="1577"/>
      <c r="J615" s="1028"/>
      <c r="K615" s="1029"/>
      <c r="L615" s="2398">
        <v>50</v>
      </c>
      <c r="M615" s="1225">
        <v>50</v>
      </c>
      <c r="N615" s="1587">
        <v>70</v>
      </c>
      <c r="O615" s="2390">
        <v>1.4</v>
      </c>
      <c r="P615" s="1340">
        <v>805000</v>
      </c>
      <c r="Q615" s="1229">
        <v>1971183.8986718191</v>
      </c>
    </row>
    <row r="616" spans="1:17" ht="14.5" customHeight="1" x14ac:dyDescent="0.15">
      <c r="A616" s="1568" t="s">
        <v>376</v>
      </c>
      <c r="B616" s="1225">
        <v>50</v>
      </c>
      <c r="C616" s="1225">
        <v>50</v>
      </c>
      <c r="D616" s="1025">
        <v>80</v>
      </c>
      <c r="E616" s="1225">
        <v>1.6</v>
      </c>
      <c r="F616" s="1421" t="s">
        <v>999</v>
      </c>
      <c r="G616" s="1338">
        <v>800000</v>
      </c>
      <c r="H616" s="1027">
        <v>1971183.8986718191</v>
      </c>
      <c r="I616" s="1577"/>
      <c r="J616" s="1028"/>
      <c r="K616" s="1029"/>
      <c r="L616" s="2398">
        <v>60</v>
      </c>
      <c r="M616" s="1225">
        <v>60</v>
      </c>
      <c r="N616" s="1587">
        <v>96</v>
      </c>
      <c r="O616" s="2390">
        <v>1.6</v>
      </c>
      <c r="P616" s="1340">
        <v>805000</v>
      </c>
      <c r="Q616" s="1229">
        <v>1971183.8986718191</v>
      </c>
    </row>
    <row r="617" spans="1:17" ht="14.5" customHeight="1" x14ac:dyDescent="0.15">
      <c r="A617" s="1568" t="s">
        <v>377</v>
      </c>
      <c r="B617" s="1024"/>
      <c r="C617" s="1024"/>
      <c r="D617" s="1025">
        <v>0</v>
      </c>
      <c r="E617" s="1582"/>
      <c r="F617" s="1026"/>
      <c r="G617" s="1338"/>
      <c r="H617" s="1027"/>
      <c r="I617" s="1577"/>
      <c r="J617" s="1028"/>
      <c r="K617" s="1029"/>
      <c r="L617" s="2399"/>
      <c r="M617" s="1024"/>
      <c r="N617" s="1587">
        <v>0</v>
      </c>
      <c r="O617" s="2397"/>
      <c r="P617" s="1340"/>
      <c r="Q617" s="1701"/>
    </row>
    <row r="618" spans="1:17" ht="14.5" customHeight="1" x14ac:dyDescent="0.15">
      <c r="A618" s="1568" t="s">
        <v>378</v>
      </c>
      <c r="B618" s="1024"/>
      <c r="C618" s="1024"/>
      <c r="D618" s="1025">
        <v>0</v>
      </c>
      <c r="E618" s="1582"/>
      <c r="F618" s="1032"/>
      <c r="G618" s="1338"/>
      <c r="H618" s="1027"/>
      <c r="I618" s="1577"/>
      <c r="J618" s="1028"/>
      <c r="K618" s="1029"/>
      <c r="L618" s="2399"/>
      <c r="M618" s="1024"/>
      <c r="N618" s="1587">
        <v>0</v>
      </c>
      <c r="O618" s="2397"/>
      <c r="P618" s="1340"/>
      <c r="Q618" s="1701"/>
    </row>
    <row r="619" spans="1:17" ht="14.5" customHeight="1" x14ac:dyDescent="0.15">
      <c r="A619" s="1572" t="s">
        <v>379</v>
      </c>
      <c r="B619" s="1070">
        <v>414</v>
      </c>
      <c r="C619" s="1052">
        <v>414</v>
      </c>
      <c r="D619" s="1053">
        <v>621</v>
      </c>
      <c r="E619" s="1703">
        <v>1.5</v>
      </c>
      <c r="F619" s="1055"/>
      <c r="G619" s="1574"/>
      <c r="H619" s="1056"/>
      <c r="I619" s="1578"/>
      <c r="J619" s="1057"/>
      <c r="K619" s="1058"/>
      <c r="L619" s="1538">
        <v>432</v>
      </c>
      <c r="M619" s="1070">
        <v>432</v>
      </c>
      <c r="N619" s="1070">
        <v>648.4</v>
      </c>
      <c r="O619" s="2394">
        <v>1.5009259259259258</v>
      </c>
      <c r="P619" s="1699"/>
      <c r="Q619" s="1700"/>
    </row>
    <row r="620" spans="1:17" ht="14.5" customHeight="1" x14ac:dyDescent="0.15">
      <c r="A620" s="1568" t="s">
        <v>380</v>
      </c>
      <c r="B620" s="1225">
        <v>380</v>
      </c>
      <c r="C620" s="1225">
        <v>380</v>
      </c>
      <c r="D620" s="1025">
        <v>570</v>
      </c>
      <c r="E620" s="1225">
        <v>1.5</v>
      </c>
      <c r="F620" s="1421" t="s">
        <v>999</v>
      </c>
      <c r="G620" s="1338">
        <v>800000</v>
      </c>
      <c r="H620" s="1027">
        <v>1971183.8986718191</v>
      </c>
      <c r="I620" s="1577"/>
      <c r="J620" s="1028"/>
      <c r="K620" s="1029"/>
      <c r="L620" s="2398">
        <v>400</v>
      </c>
      <c r="M620" s="1225">
        <v>400</v>
      </c>
      <c r="N620" s="1587">
        <v>600</v>
      </c>
      <c r="O620" s="2390">
        <v>1.5</v>
      </c>
      <c r="P620" s="1340">
        <v>805000</v>
      </c>
      <c r="Q620" s="1229">
        <v>1971183.8986718191</v>
      </c>
    </row>
    <row r="621" spans="1:17" ht="14.5" customHeight="1" x14ac:dyDescent="0.15">
      <c r="A621" s="1568" t="s">
        <v>381</v>
      </c>
      <c r="B621" s="1024">
        <v>10</v>
      </c>
      <c r="C621" s="1024">
        <v>10</v>
      </c>
      <c r="D621" s="1025">
        <v>15</v>
      </c>
      <c r="E621" s="1024">
        <v>1.5</v>
      </c>
      <c r="F621" s="1421" t="s">
        <v>999</v>
      </c>
      <c r="G621" s="1338">
        <v>800000</v>
      </c>
      <c r="H621" s="1027">
        <v>1971183.8986718191</v>
      </c>
      <c r="I621" s="1577"/>
      <c r="J621" s="1028"/>
      <c r="K621" s="1029"/>
      <c r="L621" s="2398">
        <v>14</v>
      </c>
      <c r="M621" s="1225">
        <v>14</v>
      </c>
      <c r="N621" s="1587">
        <v>19.599999999999998</v>
      </c>
      <c r="O621" s="2390">
        <v>1.4</v>
      </c>
      <c r="P621" s="1340">
        <v>805000</v>
      </c>
      <c r="Q621" s="1229">
        <v>1971183.8986718191</v>
      </c>
    </row>
    <row r="622" spans="1:17" ht="14.5" customHeight="1" x14ac:dyDescent="0.15">
      <c r="A622" s="1568" t="s">
        <v>382</v>
      </c>
      <c r="B622" s="1225">
        <v>20</v>
      </c>
      <c r="C622" s="1225">
        <v>20</v>
      </c>
      <c r="D622" s="1025">
        <v>30</v>
      </c>
      <c r="E622" s="1225">
        <v>1.5</v>
      </c>
      <c r="F622" s="1421" t="s">
        <v>999</v>
      </c>
      <c r="G622" s="1338">
        <v>800000</v>
      </c>
      <c r="H622" s="1027">
        <v>1971183.8986718191</v>
      </c>
      <c r="I622" s="1577"/>
      <c r="J622" s="1028"/>
      <c r="K622" s="1029"/>
      <c r="L622" s="2398">
        <v>10</v>
      </c>
      <c r="M622" s="1225">
        <v>10</v>
      </c>
      <c r="N622" s="1587">
        <v>16</v>
      </c>
      <c r="O622" s="2390">
        <v>1.6</v>
      </c>
      <c r="P622" s="1340">
        <v>805000</v>
      </c>
      <c r="Q622" s="1229">
        <v>1971183.8986718191</v>
      </c>
    </row>
    <row r="623" spans="1:17" ht="14.5" customHeight="1" x14ac:dyDescent="0.15">
      <c r="A623" s="1568" t="s">
        <v>383</v>
      </c>
      <c r="B623" s="1225">
        <v>4</v>
      </c>
      <c r="C623" s="1225">
        <v>4</v>
      </c>
      <c r="D623" s="1025">
        <v>6</v>
      </c>
      <c r="E623" s="1225">
        <v>1.5</v>
      </c>
      <c r="F623" s="1421" t="s">
        <v>999</v>
      </c>
      <c r="G623" s="1338">
        <v>800000</v>
      </c>
      <c r="H623" s="1027">
        <v>1971183.8986718191</v>
      </c>
      <c r="I623" s="1577"/>
      <c r="J623" s="1028"/>
      <c r="K623" s="1029"/>
      <c r="L623" s="2398">
        <v>8</v>
      </c>
      <c r="M623" s="1225">
        <v>8</v>
      </c>
      <c r="N623" s="1587">
        <v>12.8</v>
      </c>
      <c r="O623" s="2390">
        <v>1.6</v>
      </c>
      <c r="P623" s="1340">
        <v>805000</v>
      </c>
      <c r="Q623" s="1229">
        <v>1971183.8986718191</v>
      </c>
    </row>
    <row r="624" spans="1:17" ht="14.5" customHeight="1" x14ac:dyDescent="0.15">
      <c r="A624" s="1568" t="s">
        <v>384</v>
      </c>
      <c r="B624" s="1024"/>
      <c r="C624" s="1024"/>
      <c r="D624" s="1025">
        <v>0</v>
      </c>
      <c r="E624" s="1714"/>
      <c r="F624" s="1421"/>
      <c r="G624" s="1338"/>
      <c r="H624" s="1027"/>
      <c r="I624" s="1577"/>
      <c r="J624" s="1028"/>
      <c r="K624" s="1029"/>
      <c r="L624" s="2399"/>
      <c r="M624" s="1024"/>
      <c r="N624" s="1587">
        <v>0</v>
      </c>
      <c r="O624" s="2397"/>
      <c r="P624" s="1340"/>
      <c r="Q624" s="1229"/>
    </row>
    <row r="625" spans="1:17" ht="14.5" customHeight="1" x14ac:dyDescent="0.15">
      <c r="A625" s="1572" t="s">
        <v>385</v>
      </c>
      <c r="B625" s="1573">
        <v>547</v>
      </c>
      <c r="C625" s="1062">
        <v>544</v>
      </c>
      <c r="D625" s="1062">
        <v>1018.5</v>
      </c>
      <c r="E625" s="1703">
        <v>1.8722426470588236</v>
      </c>
      <c r="F625" s="1055"/>
      <c r="G625" s="1576"/>
      <c r="H625" s="1064"/>
      <c r="I625" s="1579"/>
      <c r="J625" s="1065"/>
      <c r="K625" s="1066"/>
      <c r="L625" s="2400">
        <v>620</v>
      </c>
      <c r="M625" s="1573">
        <v>620</v>
      </c>
      <c r="N625" s="1573">
        <v>1153</v>
      </c>
      <c r="O625" s="2394">
        <v>1.8596774193548387</v>
      </c>
      <c r="P625" s="1699"/>
      <c r="Q625" s="1700"/>
    </row>
    <row r="626" spans="1:17" ht="14.5" customHeight="1" x14ac:dyDescent="0.15">
      <c r="A626" s="1568" t="s">
        <v>386</v>
      </c>
      <c r="B626" s="1225">
        <v>400</v>
      </c>
      <c r="C626" s="1225">
        <v>400</v>
      </c>
      <c r="D626" s="1025">
        <v>800</v>
      </c>
      <c r="E626" s="1225">
        <v>2</v>
      </c>
      <c r="F626" s="1421" t="s">
        <v>999</v>
      </c>
      <c r="G626" s="1338">
        <v>800000</v>
      </c>
      <c r="H626" s="1027">
        <v>1971183.8986718191</v>
      </c>
      <c r="I626" s="1577"/>
      <c r="J626" s="1028"/>
      <c r="K626" s="1029"/>
      <c r="L626" s="2398">
        <v>450</v>
      </c>
      <c r="M626" s="1225">
        <v>450</v>
      </c>
      <c r="N626" s="1587">
        <v>900</v>
      </c>
      <c r="O626" s="2390">
        <v>2</v>
      </c>
      <c r="P626" s="1340">
        <v>805000</v>
      </c>
      <c r="Q626" s="1229">
        <v>1971183.8986718191</v>
      </c>
    </row>
    <row r="627" spans="1:17" ht="14.5" customHeight="1" x14ac:dyDescent="0.15">
      <c r="A627" s="1568" t="s">
        <v>387</v>
      </c>
      <c r="B627" s="1225">
        <v>25</v>
      </c>
      <c r="C627" s="1225">
        <v>25</v>
      </c>
      <c r="D627" s="1025">
        <v>40</v>
      </c>
      <c r="E627" s="1225">
        <v>1.6</v>
      </c>
      <c r="F627" s="1421" t="s">
        <v>999</v>
      </c>
      <c r="G627" s="1338">
        <v>800000</v>
      </c>
      <c r="H627" s="1027">
        <v>1971183.8986718191</v>
      </c>
      <c r="I627" s="1577"/>
      <c r="J627" s="1028"/>
      <c r="K627" s="1029"/>
      <c r="L627" s="2398">
        <v>30</v>
      </c>
      <c r="M627" s="1225">
        <v>30</v>
      </c>
      <c r="N627" s="1587">
        <v>45</v>
      </c>
      <c r="O627" s="2390">
        <v>1.5</v>
      </c>
      <c r="P627" s="1340">
        <v>805000</v>
      </c>
      <c r="Q627" s="1229">
        <v>1971183.8986718191</v>
      </c>
    </row>
    <row r="628" spans="1:17" ht="14.5" customHeight="1" x14ac:dyDescent="0.15">
      <c r="A628" s="1568" t="s">
        <v>388</v>
      </c>
      <c r="B628" s="1024"/>
      <c r="C628" s="1024"/>
      <c r="D628" s="1025">
        <v>0</v>
      </c>
      <c r="E628" s="1024"/>
      <c r="F628" s="1026"/>
      <c r="G628" s="1338"/>
      <c r="H628" s="1027"/>
      <c r="I628" s="1577"/>
      <c r="J628" s="1028"/>
      <c r="K628" s="1029"/>
      <c r="L628" s="2399"/>
      <c r="M628" s="1024"/>
      <c r="N628" s="1587">
        <v>0</v>
      </c>
      <c r="O628" s="1023"/>
      <c r="P628" s="1340"/>
      <c r="Q628" s="1701"/>
    </row>
    <row r="629" spans="1:17" ht="14.5" customHeight="1" x14ac:dyDescent="0.15">
      <c r="A629" s="1568" t="s">
        <v>389</v>
      </c>
      <c r="B629" s="1225">
        <v>70</v>
      </c>
      <c r="C629" s="1225">
        <v>70</v>
      </c>
      <c r="D629" s="1025">
        <v>105</v>
      </c>
      <c r="E629" s="1225">
        <v>1.5</v>
      </c>
      <c r="F629" s="1421" t="s">
        <v>999</v>
      </c>
      <c r="G629" s="1338">
        <v>800000</v>
      </c>
      <c r="H629" s="1027">
        <v>1971183.8986718191</v>
      </c>
      <c r="I629" s="1580"/>
      <c r="J629" s="1028"/>
      <c r="K629" s="1035"/>
      <c r="L629" s="2398">
        <v>60</v>
      </c>
      <c r="M629" s="1225">
        <v>60</v>
      </c>
      <c r="N629" s="1587">
        <v>90</v>
      </c>
      <c r="O629" s="2390">
        <v>1.5</v>
      </c>
      <c r="P629" s="1340">
        <v>805000</v>
      </c>
      <c r="Q629" s="1229">
        <v>1971183.8986718191</v>
      </c>
    </row>
    <row r="630" spans="1:17" ht="14.5" customHeight="1" x14ac:dyDescent="0.15">
      <c r="A630" s="1568" t="s">
        <v>390</v>
      </c>
      <c r="B630" s="1225">
        <v>15</v>
      </c>
      <c r="C630" s="1225">
        <v>15</v>
      </c>
      <c r="D630" s="1025">
        <v>22.5</v>
      </c>
      <c r="E630" s="1225">
        <v>1.5</v>
      </c>
      <c r="F630" s="1421" t="s">
        <v>999</v>
      </c>
      <c r="G630" s="1338">
        <v>800000</v>
      </c>
      <c r="H630" s="1027">
        <v>1971183.8986718191</v>
      </c>
      <c r="I630" s="1580"/>
      <c r="J630" s="1028"/>
      <c r="K630" s="1035"/>
      <c r="L630" s="2398">
        <v>15</v>
      </c>
      <c r="M630" s="1225">
        <v>15</v>
      </c>
      <c r="N630" s="1587">
        <v>22.5</v>
      </c>
      <c r="O630" s="2390">
        <v>1.5</v>
      </c>
      <c r="P630" s="1340">
        <v>805000</v>
      </c>
      <c r="Q630" s="1229">
        <v>1971183.8986718191</v>
      </c>
    </row>
    <row r="631" spans="1:17" ht="14.5" customHeight="1" x14ac:dyDescent="0.15">
      <c r="A631" s="1568" t="s">
        <v>391</v>
      </c>
      <c r="B631" s="1225">
        <v>10</v>
      </c>
      <c r="C631" s="1225">
        <v>10</v>
      </c>
      <c r="D631" s="1025">
        <v>15</v>
      </c>
      <c r="E631" s="1225">
        <v>1.5</v>
      </c>
      <c r="F631" s="1421" t="s">
        <v>999</v>
      </c>
      <c r="G631" s="1338">
        <v>800000</v>
      </c>
      <c r="H631" s="1027">
        <v>1971183.8986718191</v>
      </c>
      <c r="I631" s="1580"/>
      <c r="J631" s="1028"/>
      <c r="K631" s="1035"/>
      <c r="L631" s="2398">
        <v>20</v>
      </c>
      <c r="M631" s="1225">
        <v>20</v>
      </c>
      <c r="N631" s="1587">
        <v>30</v>
      </c>
      <c r="O631" s="2390">
        <v>1.5</v>
      </c>
      <c r="P631" s="1340">
        <v>805000</v>
      </c>
      <c r="Q631" s="1229">
        <v>1971183.8986718191</v>
      </c>
    </row>
    <row r="632" spans="1:17" ht="14.5" customHeight="1" x14ac:dyDescent="0.15">
      <c r="A632" s="1568" t="s">
        <v>392</v>
      </c>
      <c r="B632" s="1225">
        <v>12</v>
      </c>
      <c r="C632" s="1225">
        <v>10</v>
      </c>
      <c r="D632" s="1025">
        <v>15</v>
      </c>
      <c r="E632" s="1225">
        <v>1.5</v>
      </c>
      <c r="F632" s="1421" t="s">
        <v>999</v>
      </c>
      <c r="G632" s="1338">
        <v>800000</v>
      </c>
      <c r="H632" s="1027">
        <v>1971183.8986718191</v>
      </c>
      <c r="I632" s="1580"/>
      <c r="J632" s="1028"/>
      <c r="K632" s="1035"/>
      <c r="L632" s="2398">
        <v>25</v>
      </c>
      <c r="M632" s="1225">
        <v>25</v>
      </c>
      <c r="N632" s="1587">
        <v>37.5</v>
      </c>
      <c r="O632" s="2390">
        <v>1.5</v>
      </c>
      <c r="P632" s="1340">
        <v>805000</v>
      </c>
      <c r="Q632" s="1229">
        <v>1971183.8986718191</v>
      </c>
    </row>
    <row r="633" spans="1:17" ht="14.5" customHeight="1" x14ac:dyDescent="0.15">
      <c r="A633" s="1568" t="s">
        <v>393</v>
      </c>
      <c r="B633" s="1036">
        <v>15</v>
      </c>
      <c r="C633" s="1036">
        <v>14</v>
      </c>
      <c r="D633" s="1025">
        <v>21</v>
      </c>
      <c r="E633" s="1036">
        <v>1.5</v>
      </c>
      <c r="F633" s="1421" t="s">
        <v>999</v>
      </c>
      <c r="G633" s="1338">
        <v>800000</v>
      </c>
      <c r="H633" s="1027">
        <v>1971183.8986718191</v>
      </c>
      <c r="I633" s="1580"/>
      <c r="J633" s="1028"/>
      <c r="K633" s="1035"/>
      <c r="L633" s="2398">
        <v>20</v>
      </c>
      <c r="M633" s="1225">
        <v>20</v>
      </c>
      <c r="N633" s="1587">
        <v>28</v>
      </c>
      <c r="O633" s="2390">
        <v>1.4</v>
      </c>
      <c r="P633" s="1340">
        <v>805000</v>
      </c>
      <c r="Q633" s="1229">
        <v>1971183.8986718191</v>
      </c>
    </row>
    <row r="634" spans="1:17" ht="14.5" customHeight="1" x14ac:dyDescent="0.15">
      <c r="A634" s="1572" t="s">
        <v>394</v>
      </c>
      <c r="B634" s="1070">
        <v>720</v>
      </c>
      <c r="C634" s="1070">
        <v>707</v>
      </c>
      <c r="D634" s="1070">
        <v>1071.2</v>
      </c>
      <c r="E634" s="1703">
        <v>1.5151343705799152</v>
      </c>
      <c r="F634" s="1071"/>
      <c r="G634" s="1283"/>
      <c r="H634" s="1072"/>
      <c r="I634" s="1590"/>
      <c r="J634" s="1065"/>
      <c r="K634" s="1014"/>
      <c r="L634" s="1538">
        <v>885</v>
      </c>
      <c r="M634" s="1070">
        <v>878</v>
      </c>
      <c r="N634" s="1070">
        <v>1337.8</v>
      </c>
      <c r="O634" s="2394">
        <v>1.5236902050113894</v>
      </c>
      <c r="P634" s="1699"/>
      <c r="Q634" s="1700"/>
    </row>
    <row r="635" spans="1:17" ht="14.5" customHeight="1" x14ac:dyDescent="0.15">
      <c r="A635" s="1568" t="s">
        <v>395</v>
      </c>
      <c r="B635" s="1225">
        <v>550</v>
      </c>
      <c r="C635" s="1225">
        <v>540</v>
      </c>
      <c r="D635" s="1025">
        <v>810</v>
      </c>
      <c r="E635" s="1225">
        <v>1.5</v>
      </c>
      <c r="F635" s="1421" t="s">
        <v>999</v>
      </c>
      <c r="G635" s="1338">
        <v>800000</v>
      </c>
      <c r="H635" s="1027">
        <v>1971183.8986718191</v>
      </c>
      <c r="I635" s="1580"/>
      <c r="J635" s="1028"/>
      <c r="K635" s="1035"/>
      <c r="L635" s="2398">
        <v>600</v>
      </c>
      <c r="M635" s="1225">
        <v>600</v>
      </c>
      <c r="N635" s="1587">
        <v>900</v>
      </c>
      <c r="O635" s="2390">
        <v>1.5</v>
      </c>
      <c r="P635" s="1340">
        <v>805000</v>
      </c>
      <c r="Q635" s="1229">
        <v>1971183.8986718191</v>
      </c>
    </row>
    <row r="636" spans="1:17" ht="14.5" customHeight="1" x14ac:dyDescent="0.15">
      <c r="A636" s="1568" t="s">
        <v>396</v>
      </c>
      <c r="B636" s="1225">
        <v>23</v>
      </c>
      <c r="C636" s="1225">
        <v>20</v>
      </c>
      <c r="D636" s="1025">
        <v>30</v>
      </c>
      <c r="E636" s="1225">
        <v>1.5</v>
      </c>
      <c r="F636" s="1421" t="s">
        <v>999</v>
      </c>
      <c r="G636" s="1338">
        <v>800000</v>
      </c>
      <c r="H636" s="1027">
        <v>1971183.8986718191</v>
      </c>
      <c r="I636" s="1580"/>
      <c r="J636" s="1028"/>
      <c r="K636" s="1035"/>
      <c r="L636" s="2398">
        <v>100</v>
      </c>
      <c r="M636" s="1225">
        <v>100</v>
      </c>
      <c r="N636" s="1587">
        <v>150</v>
      </c>
      <c r="O636" s="2390">
        <v>1.5</v>
      </c>
      <c r="P636" s="1340">
        <v>805000</v>
      </c>
      <c r="Q636" s="1229">
        <v>1971183.8986718191</v>
      </c>
    </row>
    <row r="637" spans="1:17" ht="14.5" customHeight="1" x14ac:dyDescent="0.15">
      <c r="A637" s="1568" t="s">
        <v>397</v>
      </c>
      <c r="B637" s="1024"/>
      <c r="C637" s="1024"/>
      <c r="D637" s="1025">
        <v>0</v>
      </c>
      <c r="E637" s="1024"/>
      <c r="F637" s="1026"/>
      <c r="G637" s="1589"/>
      <c r="H637" s="1033"/>
      <c r="I637" s="1580"/>
      <c r="J637" s="1028"/>
      <c r="K637" s="1035"/>
      <c r="L637" s="2399"/>
      <c r="M637" s="1024"/>
      <c r="N637" s="1587">
        <v>0</v>
      </c>
      <c r="O637" s="1023"/>
      <c r="P637" s="1340"/>
      <c r="Q637" s="1701"/>
    </row>
    <row r="638" spans="1:17" ht="14.5" customHeight="1" x14ac:dyDescent="0.15">
      <c r="A638" s="1568" t="s">
        <v>398</v>
      </c>
      <c r="B638" s="1225">
        <v>30</v>
      </c>
      <c r="C638" s="1225">
        <v>30</v>
      </c>
      <c r="D638" s="1025">
        <v>39</v>
      </c>
      <c r="E638" s="1225">
        <v>1.3</v>
      </c>
      <c r="F638" s="1421" t="s">
        <v>999</v>
      </c>
      <c r="G638" s="1338">
        <v>800000</v>
      </c>
      <c r="H638" s="1027">
        <v>1971183.8986718191</v>
      </c>
      <c r="I638" s="1580"/>
      <c r="J638" s="1028"/>
      <c r="K638" s="1035"/>
      <c r="L638" s="2399">
        <v>45</v>
      </c>
      <c r="M638" s="1024">
        <v>40</v>
      </c>
      <c r="N638" s="1587">
        <v>60</v>
      </c>
      <c r="O638" s="1023">
        <v>1.5</v>
      </c>
      <c r="P638" s="1340">
        <v>805000</v>
      </c>
      <c r="Q638" s="1229">
        <v>1971183.8986718191</v>
      </c>
    </row>
    <row r="639" spans="1:17" ht="14.5" customHeight="1" x14ac:dyDescent="0.15">
      <c r="A639" s="1568" t="s">
        <v>399</v>
      </c>
      <c r="B639" s="1225">
        <v>14</v>
      </c>
      <c r="C639" s="1225">
        <v>14</v>
      </c>
      <c r="D639" s="1025">
        <v>28</v>
      </c>
      <c r="E639" s="1225">
        <v>2</v>
      </c>
      <c r="F639" s="1421" t="s">
        <v>999</v>
      </c>
      <c r="G639" s="1338">
        <v>800000</v>
      </c>
      <c r="H639" s="1027">
        <v>1971183.8986718191</v>
      </c>
      <c r="I639" s="1580"/>
      <c r="J639" s="1028"/>
      <c r="K639" s="1035"/>
      <c r="L639" s="2398">
        <v>20</v>
      </c>
      <c r="M639" s="1225">
        <v>20</v>
      </c>
      <c r="N639" s="1587">
        <v>40</v>
      </c>
      <c r="O639" s="2390">
        <v>2</v>
      </c>
      <c r="P639" s="1340">
        <v>805000</v>
      </c>
      <c r="Q639" s="1229">
        <v>1971183.8986718191</v>
      </c>
    </row>
    <row r="640" spans="1:17" ht="14.5" customHeight="1" x14ac:dyDescent="0.15">
      <c r="A640" s="1568" t="s">
        <v>400</v>
      </c>
      <c r="B640" s="1024"/>
      <c r="C640" s="1024"/>
      <c r="D640" s="1025">
        <v>0</v>
      </c>
      <c r="E640" s="1024"/>
      <c r="F640" s="1421"/>
      <c r="G640" s="1338"/>
      <c r="H640" s="1027"/>
      <c r="I640" s="1580"/>
      <c r="J640" s="1028"/>
      <c r="K640" s="1035"/>
      <c r="L640" s="2399"/>
      <c r="M640" s="1024"/>
      <c r="N640" s="1587">
        <v>0</v>
      </c>
      <c r="O640" s="1023"/>
      <c r="P640" s="1340"/>
      <c r="Q640" s="1229"/>
    </row>
    <row r="641" spans="1:17" ht="14.5" customHeight="1" x14ac:dyDescent="0.15">
      <c r="A641" s="1568" t="s">
        <v>401</v>
      </c>
      <c r="B641" s="1225">
        <v>3</v>
      </c>
      <c r="C641" s="1225">
        <v>3</v>
      </c>
      <c r="D641" s="1025">
        <v>4.1999999999999993</v>
      </c>
      <c r="E641" s="1225">
        <v>1.4</v>
      </c>
      <c r="F641" s="1421" t="s">
        <v>999</v>
      </c>
      <c r="G641" s="1338">
        <v>800000</v>
      </c>
      <c r="H641" s="1027">
        <v>1971183.8986718191</v>
      </c>
      <c r="I641" s="1580"/>
      <c r="J641" s="1028"/>
      <c r="K641" s="1035"/>
      <c r="L641" s="2398">
        <v>5</v>
      </c>
      <c r="M641" s="1225">
        <v>5</v>
      </c>
      <c r="N641" s="1587">
        <v>7</v>
      </c>
      <c r="O641" s="2390">
        <v>1.4</v>
      </c>
      <c r="P641" s="1340">
        <v>805000</v>
      </c>
      <c r="Q641" s="1229">
        <v>1971183.8986718191</v>
      </c>
    </row>
    <row r="642" spans="1:17" ht="14.5" customHeight="1" x14ac:dyDescent="0.15">
      <c r="A642" s="1568" t="s">
        <v>402</v>
      </c>
      <c r="B642" s="1225">
        <v>100</v>
      </c>
      <c r="C642" s="1225">
        <v>100</v>
      </c>
      <c r="D642" s="1025">
        <v>160</v>
      </c>
      <c r="E642" s="1225">
        <v>1.6</v>
      </c>
      <c r="F642" s="1421" t="s">
        <v>999</v>
      </c>
      <c r="G642" s="1338">
        <v>800000</v>
      </c>
      <c r="H642" s="1027">
        <v>1971183.8986718191</v>
      </c>
      <c r="I642" s="1580"/>
      <c r="J642" s="1028"/>
      <c r="K642" s="1035"/>
      <c r="L642" s="2398">
        <v>115</v>
      </c>
      <c r="M642" s="1225">
        <v>113</v>
      </c>
      <c r="N642" s="1587">
        <v>180.8</v>
      </c>
      <c r="O642" s="2390">
        <v>1.6</v>
      </c>
      <c r="P642" s="1340">
        <v>805000</v>
      </c>
      <c r="Q642" s="1229">
        <v>1971183.8986718191</v>
      </c>
    </row>
    <row r="643" spans="1:17" ht="14.5" customHeight="1" x14ac:dyDescent="0.15">
      <c r="A643" s="1581" t="s">
        <v>403</v>
      </c>
      <c r="B643" s="1722"/>
      <c r="C643" s="271"/>
      <c r="D643" s="1025">
        <v>0</v>
      </c>
      <c r="E643" s="1715"/>
      <c r="F643" s="1421"/>
      <c r="G643" s="1338"/>
      <c r="H643" s="1027"/>
      <c r="I643" s="1591"/>
      <c r="J643" s="1585"/>
      <c r="K643" s="1042"/>
      <c r="L643" s="1219"/>
      <c r="M643" s="271"/>
      <c r="N643" s="1712">
        <v>0</v>
      </c>
      <c r="O643" s="1715"/>
      <c r="P643" s="1340"/>
      <c r="Q643" s="1229"/>
    </row>
    <row r="644" spans="1:17" ht="14.5" customHeight="1" thickBot="1" x14ac:dyDescent="0.2">
      <c r="A644" s="1074" t="s">
        <v>404</v>
      </c>
      <c r="B644" s="1075">
        <v>3281</v>
      </c>
      <c r="C644" s="1075">
        <v>3265</v>
      </c>
      <c r="D644" s="1075">
        <v>5124.2</v>
      </c>
      <c r="E644" s="1570">
        <v>1.5694333843797856</v>
      </c>
      <c r="F644" s="1567" t="s">
        <v>999</v>
      </c>
      <c r="G644" s="1158">
        <v>799999.99999999977</v>
      </c>
      <c r="H644" s="1158">
        <v>1971183.8986718196</v>
      </c>
      <c r="I644" s="1076"/>
      <c r="J644" s="1076" t="s">
        <v>995</v>
      </c>
      <c r="K644" s="1079"/>
      <c r="L644" s="1075">
        <v>3421</v>
      </c>
      <c r="M644" s="1075">
        <v>3410</v>
      </c>
      <c r="N644" s="1075">
        <v>5395.7</v>
      </c>
      <c r="O644" s="1156">
        <v>1.582316715542522</v>
      </c>
      <c r="P644" s="1698">
        <v>804999.99999999988</v>
      </c>
      <c r="Q644" s="1702">
        <v>1971183.8986718187</v>
      </c>
    </row>
    <row r="645" spans="1:17" x14ac:dyDescent="0.15">
      <c r="A645" s="15" t="s">
        <v>1913</v>
      </c>
      <c r="B645" s="16"/>
      <c r="C645" s="16"/>
      <c r="D645" s="16"/>
      <c r="E645" s="17"/>
      <c r="F645" s="18"/>
      <c r="G645" s="19"/>
      <c r="H645" s="16"/>
      <c r="I645" s="17"/>
      <c r="J645" s="1"/>
      <c r="K645" s="1"/>
      <c r="O645" s="1"/>
      <c r="P645" s="1"/>
    </row>
    <row r="646" spans="1:17" x14ac:dyDescent="0.15">
      <c r="A646" s="13"/>
      <c r="B646" s="16"/>
      <c r="C646" s="16"/>
      <c r="D646" s="16"/>
      <c r="E646" s="17"/>
      <c r="F646" s="18"/>
      <c r="G646" s="19"/>
      <c r="H646" s="16"/>
      <c r="I646" s="17"/>
      <c r="J646" s="1"/>
      <c r="K646" s="1"/>
      <c r="O646" s="1"/>
      <c r="P646" s="1"/>
    </row>
    <row r="647" spans="1:17" x14ac:dyDescent="0.15">
      <c r="A647" s="13"/>
      <c r="B647" s="16"/>
      <c r="C647" s="16"/>
      <c r="D647" s="16"/>
      <c r="E647" s="17"/>
      <c r="F647" s="18"/>
      <c r="G647" s="19"/>
      <c r="H647" s="16"/>
      <c r="I647" s="17"/>
      <c r="J647" s="1"/>
      <c r="K647" s="1"/>
      <c r="O647" s="1"/>
      <c r="P647" s="1"/>
    </row>
    <row r="648" spans="1:17" x14ac:dyDescent="0.15">
      <c r="A648" s="13"/>
      <c r="B648" s="16"/>
      <c r="C648" s="16"/>
      <c r="D648" s="16"/>
      <c r="E648" s="17"/>
      <c r="F648" s="18"/>
      <c r="G648" s="19"/>
      <c r="H648" s="16"/>
      <c r="I648" s="17"/>
      <c r="J648" s="1"/>
      <c r="K648" s="1"/>
      <c r="O648" s="1"/>
      <c r="P648" s="1"/>
    </row>
    <row r="649" spans="1:17" ht="15.75" customHeight="1" x14ac:dyDescent="0.2">
      <c r="A649" s="2507" t="s">
        <v>1910</v>
      </c>
      <c r="B649" s="2507"/>
      <c r="C649" s="2507"/>
      <c r="D649" s="2507"/>
      <c r="E649" s="2507"/>
      <c r="F649" s="2507"/>
      <c r="G649" s="2507"/>
      <c r="H649" s="2507"/>
      <c r="I649" s="2507"/>
      <c r="J649" s="2507"/>
      <c r="K649" s="2507"/>
      <c r="L649" s="2507"/>
      <c r="M649" s="2507"/>
      <c r="N649" s="2507"/>
      <c r="O649" s="2507"/>
      <c r="P649" s="2507"/>
      <c r="Q649" s="2507"/>
    </row>
    <row r="650" spans="1:17" x14ac:dyDescent="0.15">
      <c r="A650" s="3"/>
      <c r="B650" s="20"/>
      <c r="C650" s="20"/>
      <c r="D650" s="20"/>
      <c r="E650" s="21"/>
      <c r="F650" s="27"/>
      <c r="G650" s="31"/>
      <c r="H650" s="31"/>
      <c r="I650" s="21"/>
      <c r="J650" s="21"/>
      <c r="K650" s="21"/>
      <c r="L650" s="20"/>
      <c r="M650" s="31"/>
      <c r="N650" s="20"/>
      <c r="O650" s="21"/>
      <c r="P650" s="21"/>
      <c r="Q650" s="20"/>
    </row>
    <row r="651" spans="1:17" ht="15" thickBot="1" x14ac:dyDescent="0.2">
      <c r="A651" s="3" t="s">
        <v>410</v>
      </c>
      <c r="B651" s="35"/>
      <c r="C651" s="20"/>
      <c r="D651" s="20"/>
      <c r="E651" s="21"/>
      <c r="F651" s="33"/>
      <c r="G651" s="34"/>
      <c r="H651" s="34"/>
      <c r="I651" s="21"/>
      <c r="J651" s="21"/>
      <c r="K651" s="21"/>
      <c r="L651" s="20"/>
      <c r="M651" s="20"/>
      <c r="N651" s="20"/>
      <c r="O651" s="21"/>
      <c r="P651" s="21"/>
      <c r="Q651" s="20"/>
    </row>
    <row r="652" spans="1:17" ht="14.5" customHeight="1" thickBot="1" x14ac:dyDescent="0.2">
      <c r="A652" s="2502" t="s">
        <v>334</v>
      </c>
      <c r="B652" s="2505" t="s">
        <v>1911</v>
      </c>
      <c r="C652" s="2506"/>
      <c r="D652" s="2506"/>
      <c r="E652" s="2506"/>
      <c r="F652" s="2506"/>
      <c r="G652" s="2506"/>
      <c r="H652" s="2506"/>
      <c r="I652" s="2506"/>
      <c r="J652" s="2506"/>
      <c r="K652" s="2506"/>
      <c r="L652" s="2491" t="s">
        <v>1912</v>
      </c>
      <c r="M652" s="2492"/>
      <c r="N652" s="2492"/>
      <c r="O652" s="2492"/>
      <c r="P652" s="2493"/>
      <c r="Q652" s="2494"/>
    </row>
    <row r="653" spans="1:17" ht="14.5" customHeight="1" x14ac:dyDescent="0.15">
      <c r="A653" s="2503"/>
      <c r="B653" s="2495" t="s">
        <v>335</v>
      </c>
      <c r="C653" s="2496"/>
      <c r="D653" s="1084"/>
      <c r="E653" s="1084" t="s">
        <v>924</v>
      </c>
      <c r="F653" s="1084" t="s">
        <v>336</v>
      </c>
      <c r="G653" s="1084"/>
      <c r="H653" s="1084"/>
      <c r="I653" s="2499" t="s">
        <v>337</v>
      </c>
      <c r="J653" s="2500"/>
      <c r="K653" s="2501"/>
      <c r="L653" s="2497" t="s">
        <v>335</v>
      </c>
      <c r="M653" s="2498"/>
      <c r="N653" s="1091" t="s">
        <v>338</v>
      </c>
      <c r="O653" s="1092" t="s">
        <v>339</v>
      </c>
      <c r="P653" s="1093"/>
      <c r="Q653" s="1094"/>
    </row>
    <row r="654" spans="1:17" ht="14.5" customHeight="1" x14ac:dyDescent="0.15">
      <c r="A654" s="2503"/>
      <c r="B654" s="1084" t="s">
        <v>854</v>
      </c>
      <c r="C654" s="1084" t="s">
        <v>343</v>
      </c>
      <c r="D654" s="1084" t="s">
        <v>856</v>
      </c>
      <c r="E654" s="1084" t="s">
        <v>862</v>
      </c>
      <c r="F654" s="1084" t="s">
        <v>344</v>
      </c>
      <c r="G654" s="1084" t="s">
        <v>345</v>
      </c>
      <c r="H654" s="1084" t="s">
        <v>346</v>
      </c>
      <c r="I654" s="2508" t="s">
        <v>858</v>
      </c>
      <c r="J654" s="2509"/>
      <c r="K654" s="2510"/>
      <c r="L654" s="1095" t="s">
        <v>854</v>
      </c>
      <c r="M654" s="1091" t="s">
        <v>343</v>
      </c>
      <c r="N654" s="1091" t="s">
        <v>347</v>
      </c>
      <c r="O654" s="1092"/>
      <c r="P654" s="1091" t="s">
        <v>345</v>
      </c>
      <c r="Q654" s="1094" t="s">
        <v>346</v>
      </c>
    </row>
    <row r="655" spans="1:17" ht="14.5" customHeight="1" x14ac:dyDescent="0.15">
      <c r="A655" s="2503"/>
      <c r="B655" s="1084"/>
      <c r="C655" s="1084"/>
      <c r="D655" s="1084"/>
      <c r="E655" s="1084"/>
      <c r="F655" s="1084" t="s">
        <v>349</v>
      </c>
      <c r="G655" s="1084" t="s">
        <v>351</v>
      </c>
      <c r="H655" s="1084" t="s">
        <v>349</v>
      </c>
      <c r="I655" s="1085"/>
      <c r="J655" s="1086"/>
      <c r="K655" s="1087"/>
      <c r="L655" s="1095"/>
      <c r="M655" s="1091"/>
      <c r="N655" s="1091"/>
      <c r="O655" s="1092" t="s">
        <v>353</v>
      </c>
      <c r="P655" s="1091" t="s">
        <v>351</v>
      </c>
      <c r="Q655" s="1094" t="s">
        <v>349</v>
      </c>
    </row>
    <row r="656" spans="1:17" ht="14.5" customHeight="1" x14ac:dyDescent="0.15">
      <c r="A656" s="2504"/>
      <c r="B656" s="1088" t="s">
        <v>354</v>
      </c>
      <c r="C656" s="1088" t="s">
        <v>354</v>
      </c>
      <c r="D656" s="1088" t="s">
        <v>355</v>
      </c>
      <c r="E656" s="1088" t="s">
        <v>774</v>
      </c>
      <c r="F656" s="1088"/>
      <c r="G656" s="1088" t="s">
        <v>356</v>
      </c>
      <c r="H656" s="1088" t="s">
        <v>357</v>
      </c>
      <c r="I656" s="1089" t="s">
        <v>358</v>
      </c>
      <c r="J656" s="1089" t="s">
        <v>359</v>
      </c>
      <c r="K656" s="1090" t="s">
        <v>360</v>
      </c>
      <c r="L656" s="1096" t="s">
        <v>354</v>
      </c>
      <c r="M656" s="1097" t="s">
        <v>354</v>
      </c>
      <c r="N656" s="1097" t="s">
        <v>355</v>
      </c>
      <c r="O656" s="1098"/>
      <c r="P656" s="1097" t="s">
        <v>356</v>
      </c>
      <c r="Q656" s="1099" t="s">
        <v>357</v>
      </c>
    </row>
    <row r="657" spans="1:17" ht="14.5" customHeight="1" x14ac:dyDescent="0.15">
      <c r="A657" s="1043" t="s">
        <v>363</v>
      </c>
      <c r="B657" s="1044">
        <v>2740</v>
      </c>
      <c r="C657" s="1044">
        <v>2701</v>
      </c>
      <c r="D657" s="1045">
        <v>3942.9</v>
      </c>
      <c r="E657" s="1703">
        <v>1.4597926693817105</v>
      </c>
      <c r="F657" s="1047"/>
      <c r="G657" s="1044"/>
      <c r="H657" s="1044"/>
      <c r="I657" s="1046"/>
      <c r="J657" s="1046"/>
      <c r="K657" s="1048"/>
      <c r="L657" s="1049">
        <v>2990</v>
      </c>
      <c r="M657" s="1045">
        <v>2990</v>
      </c>
      <c r="N657" s="1045">
        <v>4799.75</v>
      </c>
      <c r="O657" s="1703">
        <v>1.6052675585284282</v>
      </c>
      <c r="P657" s="1704"/>
      <c r="Q657" s="1705"/>
    </row>
    <row r="658" spans="1:17" ht="14.5" customHeight="1" x14ac:dyDescent="0.15">
      <c r="A658" s="1568" t="s">
        <v>364</v>
      </c>
      <c r="B658" s="1587">
        <v>950</v>
      </c>
      <c r="C658" s="1587">
        <v>950</v>
      </c>
      <c r="D658" s="1025">
        <v>1425</v>
      </c>
      <c r="E658" s="1718">
        <v>1.5</v>
      </c>
      <c r="F658" s="1421" t="s">
        <v>999</v>
      </c>
      <c r="G658" s="1338">
        <v>800000</v>
      </c>
      <c r="H658" s="1027">
        <v>1971183.8986718191</v>
      </c>
      <c r="I658" s="1577"/>
      <c r="J658" s="1028"/>
      <c r="K658" s="1029"/>
      <c r="L658" s="1030">
        <v>1000</v>
      </c>
      <c r="M658" s="1024">
        <v>1000</v>
      </c>
      <c r="N658" s="1587">
        <v>1450</v>
      </c>
      <c r="O658" s="1023">
        <v>1.45</v>
      </c>
      <c r="P658" s="1340">
        <v>780000</v>
      </c>
      <c r="Q658" s="1229">
        <v>1971183.8986718191</v>
      </c>
    </row>
    <row r="659" spans="1:17" ht="14.5" customHeight="1" x14ac:dyDescent="0.15">
      <c r="A659" s="1568" t="s">
        <v>365</v>
      </c>
      <c r="B659" s="1225">
        <v>149</v>
      </c>
      <c r="C659" s="1225">
        <v>140</v>
      </c>
      <c r="D659" s="1025">
        <v>210</v>
      </c>
      <c r="E659" s="1225">
        <v>1.5</v>
      </c>
      <c r="F659" s="1421" t="s">
        <v>999</v>
      </c>
      <c r="G659" s="1338">
        <v>800000</v>
      </c>
      <c r="H659" s="1027">
        <v>1971183.8986718191</v>
      </c>
      <c r="I659" s="1577"/>
      <c r="J659" s="1028"/>
      <c r="K659" s="1029"/>
      <c r="L659" s="2389">
        <v>100</v>
      </c>
      <c r="M659" s="1225">
        <v>100</v>
      </c>
      <c r="N659" s="1587">
        <v>150</v>
      </c>
      <c r="O659" s="2390">
        <v>1.5</v>
      </c>
      <c r="P659" s="1340">
        <v>780000</v>
      </c>
      <c r="Q659" s="1229">
        <v>1971183.8986718191</v>
      </c>
    </row>
    <row r="660" spans="1:17" ht="14.5" customHeight="1" x14ac:dyDescent="0.15">
      <c r="A660" s="1568" t="s">
        <v>366</v>
      </c>
      <c r="B660" s="1225">
        <v>400</v>
      </c>
      <c r="C660" s="1225">
        <v>400</v>
      </c>
      <c r="D660" s="1025">
        <v>600</v>
      </c>
      <c r="E660" s="1225">
        <v>1.5</v>
      </c>
      <c r="F660" s="1421" t="s">
        <v>999</v>
      </c>
      <c r="G660" s="1338">
        <v>800000</v>
      </c>
      <c r="H660" s="1027">
        <v>1971183.8986718191</v>
      </c>
      <c r="I660" s="1577"/>
      <c r="J660" s="1028"/>
      <c r="K660" s="1029"/>
      <c r="L660" s="2389">
        <v>430</v>
      </c>
      <c r="M660" s="1225">
        <v>430</v>
      </c>
      <c r="N660" s="1587">
        <v>645</v>
      </c>
      <c r="O660" s="2390">
        <v>1.5</v>
      </c>
      <c r="P660" s="1340">
        <v>780000</v>
      </c>
      <c r="Q660" s="1229">
        <v>1971183.8986718191</v>
      </c>
    </row>
    <row r="661" spans="1:17" ht="14.5" customHeight="1" x14ac:dyDescent="0.15">
      <c r="A661" s="1568" t="s">
        <v>367</v>
      </c>
      <c r="B661" s="1225">
        <v>35</v>
      </c>
      <c r="C661" s="1225">
        <v>35</v>
      </c>
      <c r="D661" s="1025">
        <v>52.5</v>
      </c>
      <c r="E661" s="1225">
        <v>1.5</v>
      </c>
      <c r="F661" s="1421" t="s">
        <v>999</v>
      </c>
      <c r="G661" s="1338">
        <v>800000</v>
      </c>
      <c r="H661" s="1027">
        <v>1971183.8986718191</v>
      </c>
      <c r="I661" s="1577"/>
      <c r="J661" s="1028"/>
      <c r="K661" s="1029"/>
      <c r="L661" s="2389">
        <v>30</v>
      </c>
      <c r="M661" s="1225">
        <v>30</v>
      </c>
      <c r="N661" s="1587">
        <v>45</v>
      </c>
      <c r="O661" s="2390">
        <v>1.5</v>
      </c>
      <c r="P661" s="1340">
        <v>780000</v>
      </c>
      <c r="Q661" s="1229">
        <v>1971183.8986718191</v>
      </c>
    </row>
    <row r="662" spans="1:17" ht="14.5" customHeight="1" x14ac:dyDescent="0.15">
      <c r="A662" s="1568" t="s">
        <v>368</v>
      </c>
      <c r="B662" s="1024">
        <v>220</v>
      </c>
      <c r="C662" s="1024">
        <v>200</v>
      </c>
      <c r="D662" s="1025">
        <v>300</v>
      </c>
      <c r="E662" s="1024">
        <v>1.5</v>
      </c>
      <c r="F662" s="1421" t="s">
        <v>999</v>
      </c>
      <c r="G662" s="1338">
        <v>800000</v>
      </c>
      <c r="H662" s="1027">
        <v>1971183.8986718191</v>
      </c>
      <c r="I662" s="1577"/>
      <c r="J662" s="1028"/>
      <c r="K662" s="1029"/>
      <c r="L662" s="1030">
        <v>275</v>
      </c>
      <c r="M662" s="1024">
        <v>275</v>
      </c>
      <c r="N662" s="1587">
        <v>398.75</v>
      </c>
      <c r="O662" s="1023">
        <v>1.45</v>
      </c>
      <c r="P662" s="1340">
        <v>780000</v>
      </c>
      <c r="Q662" s="1229">
        <v>1971183.8986718191</v>
      </c>
    </row>
    <row r="663" spans="1:17" ht="14.5" customHeight="1" x14ac:dyDescent="0.15">
      <c r="A663" s="1568" t="s">
        <v>369</v>
      </c>
      <c r="B663" s="1225">
        <v>305</v>
      </c>
      <c r="C663" s="1225">
        <v>305</v>
      </c>
      <c r="D663" s="1025">
        <v>305</v>
      </c>
      <c r="E663" s="1225">
        <v>1</v>
      </c>
      <c r="F663" s="1421" t="s">
        <v>999</v>
      </c>
      <c r="G663" s="1338">
        <v>800000</v>
      </c>
      <c r="H663" s="1027">
        <v>1971183.8986718191</v>
      </c>
      <c r="I663" s="1577"/>
      <c r="J663" s="1028"/>
      <c r="K663" s="1029"/>
      <c r="L663" s="2389">
        <v>290</v>
      </c>
      <c r="M663" s="1225">
        <v>290</v>
      </c>
      <c r="N663" s="1587">
        <v>493</v>
      </c>
      <c r="O663" s="2390">
        <v>1.7</v>
      </c>
      <c r="P663" s="1340">
        <v>780000</v>
      </c>
      <c r="Q663" s="1229">
        <v>1971183.8986718191</v>
      </c>
    </row>
    <row r="664" spans="1:17" ht="14.5" customHeight="1" x14ac:dyDescent="0.15">
      <c r="A664" s="1568" t="s">
        <v>370</v>
      </c>
      <c r="B664" s="1225">
        <v>30</v>
      </c>
      <c r="C664" s="1225">
        <v>30</v>
      </c>
      <c r="D664" s="1025">
        <v>42</v>
      </c>
      <c r="E664" s="1225">
        <v>1.4</v>
      </c>
      <c r="F664" s="1421" t="s">
        <v>999</v>
      </c>
      <c r="G664" s="1338">
        <v>800000</v>
      </c>
      <c r="H664" s="1027">
        <v>1971183.8986718191</v>
      </c>
      <c r="I664" s="1577"/>
      <c r="J664" s="1028"/>
      <c r="K664" s="1029"/>
      <c r="L664" s="2389">
        <v>30</v>
      </c>
      <c r="M664" s="1225">
        <v>30</v>
      </c>
      <c r="N664" s="1587">
        <v>43.5</v>
      </c>
      <c r="O664" s="2390">
        <v>1.45</v>
      </c>
      <c r="P664" s="1340">
        <v>780000</v>
      </c>
      <c r="Q664" s="1229">
        <v>1971183.8986718191</v>
      </c>
    </row>
    <row r="665" spans="1:17" ht="14.5" customHeight="1" x14ac:dyDescent="0.15">
      <c r="A665" s="1568" t="s">
        <v>371</v>
      </c>
      <c r="B665" s="1225">
        <v>87</v>
      </c>
      <c r="C665" s="1225">
        <v>87</v>
      </c>
      <c r="D665" s="1025">
        <v>174</v>
      </c>
      <c r="E665" s="1225">
        <v>2</v>
      </c>
      <c r="F665" s="1421" t="s">
        <v>999</v>
      </c>
      <c r="G665" s="1338">
        <v>800000</v>
      </c>
      <c r="H665" s="1027">
        <v>1971183.8986718191</v>
      </c>
      <c r="I665" s="1577"/>
      <c r="J665" s="1028"/>
      <c r="K665" s="1029"/>
      <c r="L665" s="2389">
        <v>90</v>
      </c>
      <c r="M665" s="1225">
        <v>90</v>
      </c>
      <c r="N665" s="1587">
        <v>405</v>
      </c>
      <c r="O665" s="2390">
        <v>4.5</v>
      </c>
      <c r="P665" s="1340">
        <v>780000</v>
      </c>
      <c r="Q665" s="1229">
        <v>1971183.8986718191</v>
      </c>
    </row>
    <row r="666" spans="1:17" ht="14.5" customHeight="1" x14ac:dyDescent="0.15">
      <c r="A666" s="1568" t="s">
        <v>372</v>
      </c>
      <c r="B666" s="1225">
        <v>140</v>
      </c>
      <c r="C666" s="1225">
        <v>140</v>
      </c>
      <c r="D666" s="1025">
        <v>196</v>
      </c>
      <c r="E666" s="1225">
        <v>1.4</v>
      </c>
      <c r="F666" s="1421" t="s">
        <v>999</v>
      </c>
      <c r="G666" s="1338">
        <v>800000</v>
      </c>
      <c r="H666" s="1027">
        <v>1971183.8986718191</v>
      </c>
      <c r="I666" s="1577"/>
      <c r="J666" s="1028"/>
      <c r="K666" s="1029"/>
      <c r="L666" s="2389">
        <v>120</v>
      </c>
      <c r="M666" s="1225">
        <v>120</v>
      </c>
      <c r="N666" s="1587">
        <v>168</v>
      </c>
      <c r="O666" s="2390">
        <v>1.4</v>
      </c>
      <c r="P666" s="1340">
        <v>780000</v>
      </c>
      <c r="Q666" s="1229">
        <v>1971183.8986718191</v>
      </c>
    </row>
    <row r="667" spans="1:17" ht="14.5" customHeight="1" x14ac:dyDescent="0.15">
      <c r="A667" s="1568" t="s">
        <v>373</v>
      </c>
      <c r="B667" s="1225">
        <v>130</v>
      </c>
      <c r="C667" s="1225">
        <v>130</v>
      </c>
      <c r="D667" s="1025">
        <v>195</v>
      </c>
      <c r="E667" s="1225">
        <v>1.5</v>
      </c>
      <c r="F667" s="1421" t="s">
        <v>999</v>
      </c>
      <c r="G667" s="1338">
        <v>800000</v>
      </c>
      <c r="H667" s="1027">
        <v>1971183.8986718191</v>
      </c>
      <c r="I667" s="1577"/>
      <c r="J667" s="1028"/>
      <c r="K667" s="1029"/>
      <c r="L667" s="2389">
        <v>240</v>
      </c>
      <c r="M667" s="1225">
        <v>240</v>
      </c>
      <c r="N667" s="1587">
        <v>360</v>
      </c>
      <c r="O667" s="2390">
        <v>1.5</v>
      </c>
      <c r="P667" s="1340">
        <v>780000</v>
      </c>
      <c r="Q667" s="1229">
        <v>1971183.8986718191</v>
      </c>
    </row>
    <row r="668" spans="1:17" ht="14.5" customHeight="1" x14ac:dyDescent="0.15">
      <c r="A668" s="1568" t="s">
        <v>374</v>
      </c>
      <c r="B668" s="1024">
        <v>14</v>
      </c>
      <c r="C668" s="1024">
        <v>14</v>
      </c>
      <c r="D668" s="1025">
        <v>22.400000000000002</v>
      </c>
      <c r="E668" s="1024">
        <v>1.6</v>
      </c>
      <c r="F668" s="1421" t="s">
        <v>999</v>
      </c>
      <c r="G668" s="1338">
        <v>800000</v>
      </c>
      <c r="H668" s="1027">
        <v>1971183.8986718191</v>
      </c>
      <c r="I668" s="1577"/>
      <c r="J668" s="1028"/>
      <c r="K668" s="1029"/>
      <c r="L668" s="2389">
        <v>25</v>
      </c>
      <c r="M668" s="1225">
        <v>25</v>
      </c>
      <c r="N668" s="1587">
        <v>42.5</v>
      </c>
      <c r="O668" s="2390">
        <v>1.7</v>
      </c>
      <c r="P668" s="1340">
        <v>780000</v>
      </c>
      <c r="Q668" s="1229">
        <v>1971183.8986718191</v>
      </c>
    </row>
    <row r="669" spans="1:17" ht="14.5" customHeight="1" x14ac:dyDescent="0.15">
      <c r="A669" s="1568" t="s">
        <v>375</v>
      </c>
      <c r="B669" s="1225">
        <v>180</v>
      </c>
      <c r="C669" s="1225">
        <v>170</v>
      </c>
      <c r="D669" s="1025">
        <v>221</v>
      </c>
      <c r="E669" s="1225">
        <v>1.3</v>
      </c>
      <c r="F669" s="1421" t="s">
        <v>999</v>
      </c>
      <c r="G669" s="1338">
        <v>800000</v>
      </c>
      <c r="H669" s="1027">
        <v>1971183.8986718191</v>
      </c>
      <c r="I669" s="1577"/>
      <c r="J669" s="1028"/>
      <c r="K669" s="1029"/>
      <c r="L669" s="2389">
        <v>220</v>
      </c>
      <c r="M669" s="1225">
        <v>220</v>
      </c>
      <c r="N669" s="1587">
        <v>319</v>
      </c>
      <c r="O669" s="2390">
        <v>1.45</v>
      </c>
      <c r="P669" s="1340">
        <v>780000</v>
      </c>
      <c r="Q669" s="1229">
        <v>1971183.8986718191</v>
      </c>
    </row>
    <row r="670" spans="1:17" ht="14.5" customHeight="1" x14ac:dyDescent="0.15">
      <c r="A670" s="1568" t="s">
        <v>376</v>
      </c>
      <c r="B670" s="1225">
        <v>100</v>
      </c>
      <c r="C670" s="1225">
        <v>100</v>
      </c>
      <c r="D670" s="1025">
        <v>200</v>
      </c>
      <c r="E670" s="1225">
        <v>2</v>
      </c>
      <c r="F670" s="1421" t="s">
        <v>999</v>
      </c>
      <c r="G670" s="1338">
        <v>800000</v>
      </c>
      <c r="H670" s="1027">
        <v>1971183.8986718191</v>
      </c>
      <c r="I670" s="1577"/>
      <c r="J670" s="1028"/>
      <c r="K670" s="1029"/>
      <c r="L670" s="2389">
        <v>140</v>
      </c>
      <c r="M670" s="1225">
        <v>140</v>
      </c>
      <c r="N670" s="1587">
        <v>280</v>
      </c>
      <c r="O670" s="2390">
        <v>2</v>
      </c>
      <c r="P670" s="1340">
        <v>780000</v>
      </c>
      <c r="Q670" s="1229">
        <v>1971183.8986718191</v>
      </c>
    </row>
    <row r="671" spans="1:17" ht="14.5" customHeight="1" x14ac:dyDescent="0.15">
      <c r="A671" s="1568" t="s">
        <v>377</v>
      </c>
      <c r="B671" s="1024"/>
      <c r="C671" s="1024"/>
      <c r="D671" s="1025">
        <v>0</v>
      </c>
      <c r="E671" s="1582"/>
      <c r="F671" s="1026"/>
      <c r="G671" s="1338"/>
      <c r="H671" s="1027"/>
      <c r="I671" s="1577"/>
      <c r="J671" s="1028"/>
      <c r="K671" s="1029"/>
      <c r="L671" s="1030"/>
      <c r="M671" s="1024"/>
      <c r="N671" s="1587">
        <v>0</v>
      </c>
      <c r="O671" s="2431"/>
      <c r="P671" s="1340"/>
      <c r="Q671" s="1701"/>
    </row>
    <row r="672" spans="1:17" ht="14.5" customHeight="1" x14ac:dyDescent="0.15">
      <c r="A672" s="1568" t="s">
        <v>378</v>
      </c>
      <c r="B672" s="1024"/>
      <c r="C672" s="1024"/>
      <c r="D672" s="1025">
        <v>0</v>
      </c>
      <c r="E672" s="1582"/>
      <c r="F672" s="1032"/>
      <c r="G672" s="1338"/>
      <c r="H672" s="1027"/>
      <c r="I672" s="1577"/>
      <c r="J672" s="1028"/>
      <c r="K672" s="1029"/>
      <c r="L672" s="1030"/>
      <c r="M672" s="1024"/>
      <c r="N672" s="1587">
        <v>0</v>
      </c>
      <c r="O672" s="2431"/>
      <c r="P672" s="1340"/>
      <c r="Q672" s="1701"/>
    </row>
    <row r="673" spans="1:17" ht="14.5" customHeight="1" x14ac:dyDescent="0.15">
      <c r="A673" s="1572" t="s">
        <v>379</v>
      </c>
      <c r="B673" s="1070">
        <v>832</v>
      </c>
      <c r="C673" s="1052">
        <v>832</v>
      </c>
      <c r="D673" s="1053">
        <v>1238.7</v>
      </c>
      <c r="E673" s="1703">
        <v>1.4888221153846155</v>
      </c>
      <c r="F673" s="1055"/>
      <c r="G673" s="1574"/>
      <c r="H673" s="1056"/>
      <c r="I673" s="1578"/>
      <c r="J673" s="1057"/>
      <c r="K673" s="1058"/>
      <c r="L673" s="1059">
        <v>904</v>
      </c>
      <c r="M673" s="1070">
        <v>904</v>
      </c>
      <c r="N673" s="1070">
        <v>1349.4</v>
      </c>
      <c r="O673" s="2394">
        <v>1.4926991150442479</v>
      </c>
      <c r="P673" s="1699"/>
      <c r="Q673" s="1700"/>
    </row>
    <row r="674" spans="1:17" ht="14.5" customHeight="1" x14ac:dyDescent="0.15">
      <c r="A674" s="1568" t="s">
        <v>380</v>
      </c>
      <c r="B674" s="1225">
        <v>700</v>
      </c>
      <c r="C674" s="1225">
        <v>700</v>
      </c>
      <c r="D674" s="1025">
        <v>1050</v>
      </c>
      <c r="E674" s="1225">
        <v>1.5</v>
      </c>
      <c r="F674" s="1421" t="s">
        <v>999</v>
      </c>
      <c r="G674" s="1338">
        <v>800000</v>
      </c>
      <c r="H674" s="1027">
        <v>1971183.8986718191</v>
      </c>
      <c r="I674" s="1577"/>
      <c r="J674" s="1028"/>
      <c r="K674" s="1029"/>
      <c r="L674" s="2389">
        <v>760</v>
      </c>
      <c r="M674" s="1225">
        <v>760</v>
      </c>
      <c r="N674" s="1587">
        <v>1140</v>
      </c>
      <c r="O674" s="2390">
        <v>1.5</v>
      </c>
      <c r="P674" s="1340">
        <v>780000</v>
      </c>
      <c r="Q674" s="1229">
        <v>1971183.8986718191</v>
      </c>
    </row>
    <row r="675" spans="1:17" ht="14.5" customHeight="1" x14ac:dyDescent="0.15">
      <c r="A675" s="1568" t="s">
        <v>381</v>
      </c>
      <c r="B675" s="1024">
        <v>50</v>
      </c>
      <c r="C675" s="1024">
        <v>50</v>
      </c>
      <c r="D675" s="1025">
        <v>70</v>
      </c>
      <c r="E675" s="1024">
        <v>1.4</v>
      </c>
      <c r="F675" s="1421" t="s">
        <v>999</v>
      </c>
      <c r="G675" s="1338">
        <v>800000</v>
      </c>
      <c r="H675" s="1027">
        <v>1971183.8986718191</v>
      </c>
      <c r="I675" s="1577"/>
      <c r="J675" s="1028"/>
      <c r="K675" s="1029"/>
      <c r="L675" s="2389">
        <v>70</v>
      </c>
      <c r="M675" s="1225">
        <v>70</v>
      </c>
      <c r="N675" s="1587">
        <v>98</v>
      </c>
      <c r="O675" s="2390">
        <v>1.4</v>
      </c>
      <c r="P675" s="1340">
        <v>780000</v>
      </c>
      <c r="Q675" s="1229">
        <v>1971183.8986718191</v>
      </c>
    </row>
    <row r="676" spans="1:17" ht="14.5" customHeight="1" x14ac:dyDescent="0.15">
      <c r="A676" s="1568" t="s">
        <v>382</v>
      </c>
      <c r="B676" s="1225">
        <v>17</v>
      </c>
      <c r="C676" s="1225">
        <v>17</v>
      </c>
      <c r="D676" s="1025">
        <v>27.200000000000003</v>
      </c>
      <c r="E676" s="1225">
        <v>1.6</v>
      </c>
      <c r="F676" s="1421" t="s">
        <v>999</v>
      </c>
      <c r="G676" s="1338">
        <v>800000</v>
      </c>
      <c r="H676" s="1027">
        <v>1971183.8986718191</v>
      </c>
      <c r="I676" s="1577"/>
      <c r="J676" s="1028"/>
      <c r="K676" s="1029"/>
      <c r="L676" s="2389">
        <v>24</v>
      </c>
      <c r="M676" s="1225">
        <v>24</v>
      </c>
      <c r="N676" s="1587">
        <v>38.400000000000006</v>
      </c>
      <c r="O676" s="2390">
        <v>1.6</v>
      </c>
      <c r="P676" s="1340">
        <v>780000</v>
      </c>
      <c r="Q676" s="1229">
        <v>1971183.8986718191</v>
      </c>
    </row>
    <row r="677" spans="1:17" ht="14.5" customHeight="1" x14ac:dyDescent="0.15">
      <c r="A677" s="1568" t="s">
        <v>383</v>
      </c>
      <c r="B677" s="1225">
        <v>35</v>
      </c>
      <c r="C677" s="1225">
        <v>35</v>
      </c>
      <c r="D677" s="1025">
        <v>52.5</v>
      </c>
      <c r="E677" s="1225">
        <v>1.5</v>
      </c>
      <c r="F677" s="1421" t="s">
        <v>999</v>
      </c>
      <c r="G677" s="1338">
        <v>800000</v>
      </c>
      <c r="H677" s="1027">
        <v>1971183.8986718191</v>
      </c>
      <c r="I677" s="1577"/>
      <c r="J677" s="1028"/>
      <c r="K677" s="1029"/>
      <c r="L677" s="2389">
        <v>30</v>
      </c>
      <c r="M677" s="1225">
        <v>30</v>
      </c>
      <c r="N677" s="1587">
        <v>45</v>
      </c>
      <c r="O677" s="2390">
        <v>1.5</v>
      </c>
      <c r="P677" s="1340">
        <v>780000</v>
      </c>
      <c r="Q677" s="1229">
        <v>1971183.8986718191</v>
      </c>
    </row>
    <row r="678" spans="1:17" ht="14.5" customHeight="1" x14ac:dyDescent="0.15">
      <c r="A678" s="1568" t="s">
        <v>384</v>
      </c>
      <c r="B678" s="1225">
        <v>30</v>
      </c>
      <c r="C678" s="1225">
        <v>30</v>
      </c>
      <c r="D678" s="1025">
        <v>39</v>
      </c>
      <c r="E678" s="1225">
        <v>1.3</v>
      </c>
      <c r="F678" s="1421" t="s">
        <v>999</v>
      </c>
      <c r="G678" s="1338">
        <v>800000</v>
      </c>
      <c r="H678" s="1027">
        <v>1971183.8986718191</v>
      </c>
      <c r="I678" s="1577"/>
      <c r="J678" s="1028"/>
      <c r="K678" s="1029"/>
      <c r="L678" s="2389">
        <v>20</v>
      </c>
      <c r="M678" s="1225">
        <v>20</v>
      </c>
      <c r="N678" s="1587">
        <v>28</v>
      </c>
      <c r="O678" s="2390">
        <v>1.4</v>
      </c>
      <c r="P678" s="1340">
        <v>780000</v>
      </c>
      <c r="Q678" s="1229">
        <v>1971183.8986718191</v>
      </c>
    </row>
    <row r="679" spans="1:17" ht="14.5" customHeight="1" x14ac:dyDescent="0.15">
      <c r="A679" s="1572" t="s">
        <v>385</v>
      </c>
      <c r="B679" s="1573">
        <v>1687</v>
      </c>
      <c r="C679" s="1062">
        <v>1687</v>
      </c>
      <c r="D679" s="1062">
        <v>4072.1</v>
      </c>
      <c r="E679" s="1703">
        <v>2.4138114997036157</v>
      </c>
      <c r="F679" s="1055"/>
      <c r="G679" s="1576"/>
      <c r="H679" s="1064"/>
      <c r="I679" s="1579"/>
      <c r="J679" s="1065"/>
      <c r="K679" s="1066"/>
      <c r="L679" s="1067">
        <v>1775</v>
      </c>
      <c r="M679" s="1573">
        <v>1770</v>
      </c>
      <c r="N679" s="1573">
        <v>4140.5</v>
      </c>
      <c r="O679" s="2394">
        <v>2.3392655367231638</v>
      </c>
      <c r="P679" s="1699"/>
      <c r="Q679" s="1700"/>
    </row>
    <row r="680" spans="1:17" ht="14.5" customHeight="1" x14ac:dyDescent="0.15">
      <c r="A680" s="1568" t="s">
        <v>386</v>
      </c>
      <c r="B680" s="1024">
        <v>860</v>
      </c>
      <c r="C680" s="1024">
        <v>860</v>
      </c>
      <c r="D680" s="1025">
        <v>2580</v>
      </c>
      <c r="E680" s="1024">
        <v>3</v>
      </c>
      <c r="F680" s="1421" t="s">
        <v>999</v>
      </c>
      <c r="G680" s="1338">
        <v>800000</v>
      </c>
      <c r="H680" s="1027">
        <v>1971183.8986718191</v>
      </c>
      <c r="I680" s="1577"/>
      <c r="J680" s="1028"/>
      <c r="K680" s="1029"/>
      <c r="L680" s="2389">
        <v>980</v>
      </c>
      <c r="M680" s="1225">
        <v>980</v>
      </c>
      <c r="N680" s="1587">
        <v>2450</v>
      </c>
      <c r="O680" s="2390">
        <v>2.5</v>
      </c>
      <c r="P680" s="1340">
        <v>780000</v>
      </c>
      <c r="Q680" s="1229">
        <v>1971183.8986718191</v>
      </c>
    </row>
    <row r="681" spans="1:17" ht="14.5" customHeight="1" x14ac:dyDescent="0.15">
      <c r="A681" s="1568" t="s">
        <v>387</v>
      </c>
      <c r="B681" s="1225">
        <v>30</v>
      </c>
      <c r="C681" s="1225">
        <v>30</v>
      </c>
      <c r="D681" s="1025">
        <v>48</v>
      </c>
      <c r="E681" s="1225">
        <v>1.6</v>
      </c>
      <c r="F681" s="1421" t="s">
        <v>999</v>
      </c>
      <c r="G681" s="1338">
        <v>800000</v>
      </c>
      <c r="H681" s="1027">
        <v>1971183.8986718191</v>
      </c>
      <c r="I681" s="1577"/>
      <c r="J681" s="1028"/>
      <c r="K681" s="1029"/>
      <c r="L681" s="2389">
        <v>25</v>
      </c>
      <c r="M681" s="1225">
        <v>25</v>
      </c>
      <c r="N681" s="1587">
        <v>100</v>
      </c>
      <c r="O681" s="2390">
        <v>4</v>
      </c>
      <c r="P681" s="1340">
        <v>780000</v>
      </c>
      <c r="Q681" s="1229">
        <v>1971183.8986718191</v>
      </c>
    </row>
    <row r="682" spans="1:17" ht="14.5" customHeight="1" x14ac:dyDescent="0.15">
      <c r="A682" s="1568" t="s">
        <v>388</v>
      </c>
      <c r="B682" s="1225">
        <v>37</v>
      </c>
      <c r="C682" s="1225">
        <v>37</v>
      </c>
      <c r="D682" s="1025">
        <v>48.1</v>
      </c>
      <c r="E682" s="1225">
        <v>1.3</v>
      </c>
      <c r="F682" s="1421" t="s">
        <v>999</v>
      </c>
      <c r="G682" s="1338">
        <v>800000</v>
      </c>
      <c r="H682" s="1027">
        <v>1971183.8986718191</v>
      </c>
      <c r="I682" s="1577"/>
      <c r="J682" s="1028"/>
      <c r="K682" s="1029"/>
      <c r="L682" s="2389">
        <v>20</v>
      </c>
      <c r="M682" s="1225">
        <v>20</v>
      </c>
      <c r="N682" s="1587">
        <v>28</v>
      </c>
      <c r="O682" s="2390">
        <v>1.4</v>
      </c>
      <c r="P682" s="1340">
        <v>780000</v>
      </c>
      <c r="Q682" s="1229">
        <v>1971183.8986718191</v>
      </c>
    </row>
    <row r="683" spans="1:17" ht="14.5" customHeight="1" x14ac:dyDescent="0.15">
      <c r="A683" s="1568" t="s">
        <v>389</v>
      </c>
      <c r="B683" s="1225">
        <v>360</v>
      </c>
      <c r="C683" s="1225">
        <v>360</v>
      </c>
      <c r="D683" s="1025">
        <v>720</v>
      </c>
      <c r="E683" s="1225">
        <v>2</v>
      </c>
      <c r="F683" s="1421" t="s">
        <v>999</v>
      </c>
      <c r="G683" s="1338">
        <v>800000</v>
      </c>
      <c r="H683" s="1027">
        <v>1971183.8986718191</v>
      </c>
      <c r="I683" s="1580"/>
      <c r="J683" s="1034"/>
      <c r="K683" s="1035"/>
      <c r="L683" s="2389">
        <v>400</v>
      </c>
      <c r="M683" s="1225">
        <v>400</v>
      </c>
      <c r="N683" s="1587">
        <v>800</v>
      </c>
      <c r="O683" s="2390">
        <v>2</v>
      </c>
      <c r="P683" s="1340">
        <v>780000</v>
      </c>
      <c r="Q683" s="1229">
        <v>1971183.8986718191</v>
      </c>
    </row>
    <row r="684" spans="1:17" ht="14.5" customHeight="1" x14ac:dyDescent="0.15">
      <c r="A684" s="1568" t="s">
        <v>390</v>
      </c>
      <c r="B684" s="1225">
        <v>140</v>
      </c>
      <c r="C684" s="1225">
        <v>140</v>
      </c>
      <c r="D684" s="1025">
        <v>224</v>
      </c>
      <c r="E684" s="1225">
        <v>1.6</v>
      </c>
      <c r="F684" s="1421" t="s">
        <v>999</v>
      </c>
      <c r="G684" s="1338">
        <v>800000</v>
      </c>
      <c r="H684" s="1027">
        <v>1971183.8986718191</v>
      </c>
      <c r="I684" s="1580"/>
      <c r="J684" s="1028"/>
      <c r="K684" s="1035"/>
      <c r="L684" s="2389">
        <v>150</v>
      </c>
      <c r="M684" s="1225">
        <v>150</v>
      </c>
      <c r="N684" s="1587">
        <v>375</v>
      </c>
      <c r="O684" s="2390">
        <v>2.5</v>
      </c>
      <c r="P684" s="1340">
        <v>780000</v>
      </c>
      <c r="Q684" s="1229">
        <v>1971183.8986718191</v>
      </c>
    </row>
    <row r="685" spans="1:17" ht="14.5" customHeight="1" x14ac:dyDescent="0.15">
      <c r="A685" s="1568" t="s">
        <v>391</v>
      </c>
      <c r="B685" s="1024">
        <v>80</v>
      </c>
      <c r="C685" s="1024">
        <v>80</v>
      </c>
      <c r="D685" s="1025">
        <v>116</v>
      </c>
      <c r="E685" s="472">
        <v>1.45</v>
      </c>
      <c r="F685" s="1421" t="s">
        <v>999</v>
      </c>
      <c r="G685" s="1338">
        <v>800000</v>
      </c>
      <c r="H685" s="1027">
        <v>1971183.8986718191</v>
      </c>
      <c r="I685" s="1580"/>
      <c r="J685" s="1028"/>
      <c r="K685" s="1035"/>
      <c r="L685" s="2389">
        <v>30</v>
      </c>
      <c r="M685" s="1225">
        <v>30</v>
      </c>
      <c r="N685" s="1587">
        <v>75</v>
      </c>
      <c r="O685" s="2390">
        <v>2.5</v>
      </c>
      <c r="P685" s="1340">
        <v>780000</v>
      </c>
      <c r="Q685" s="1229">
        <v>1971183.8986718191</v>
      </c>
    </row>
    <row r="686" spans="1:17" ht="14.5" customHeight="1" x14ac:dyDescent="0.15">
      <c r="A686" s="1568" t="s">
        <v>392</v>
      </c>
      <c r="B686" s="1225">
        <v>60</v>
      </c>
      <c r="C686" s="1225">
        <v>60</v>
      </c>
      <c r="D686" s="1025">
        <v>180</v>
      </c>
      <c r="E686" s="1225">
        <v>3</v>
      </c>
      <c r="F686" s="1421" t="s">
        <v>999</v>
      </c>
      <c r="G686" s="1338">
        <v>800000</v>
      </c>
      <c r="H686" s="1027">
        <v>1971183.8986718191</v>
      </c>
      <c r="I686" s="1580"/>
      <c r="J686" s="1028"/>
      <c r="K686" s="1035"/>
      <c r="L686" s="2389">
        <v>70</v>
      </c>
      <c r="M686" s="1225">
        <v>65</v>
      </c>
      <c r="N686" s="1587">
        <v>162.5</v>
      </c>
      <c r="O686" s="2390">
        <v>2.5</v>
      </c>
      <c r="P686" s="1340">
        <v>780000</v>
      </c>
      <c r="Q686" s="1229">
        <v>1971183.8986718191</v>
      </c>
    </row>
    <row r="687" spans="1:17" ht="14.5" customHeight="1" x14ac:dyDescent="0.15">
      <c r="A687" s="1568" t="s">
        <v>393</v>
      </c>
      <c r="B687" s="1225">
        <v>120</v>
      </c>
      <c r="C687" s="1225">
        <v>120</v>
      </c>
      <c r="D687" s="1025">
        <v>156</v>
      </c>
      <c r="E687" s="1225">
        <v>1.3</v>
      </c>
      <c r="F687" s="1421" t="s">
        <v>999</v>
      </c>
      <c r="G687" s="1338">
        <v>800000</v>
      </c>
      <c r="H687" s="1027">
        <v>1971183.8986718191</v>
      </c>
      <c r="I687" s="1580"/>
      <c r="J687" s="1028"/>
      <c r="K687" s="1035"/>
      <c r="L687" s="2389">
        <v>100</v>
      </c>
      <c r="M687" s="1225">
        <v>100</v>
      </c>
      <c r="N687" s="1587">
        <v>150</v>
      </c>
      <c r="O687" s="2390">
        <v>1.5</v>
      </c>
      <c r="P687" s="1340">
        <v>780000</v>
      </c>
      <c r="Q687" s="1229">
        <v>1971183.8986718191</v>
      </c>
    </row>
    <row r="688" spans="1:17" ht="14.5" customHeight="1" x14ac:dyDescent="0.15">
      <c r="A688" s="1572" t="s">
        <v>394</v>
      </c>
      <c r="B688" s="1070">
        <v>1637.8</v>
      </c>
      <c r="C688" s="1070">
        <v>1626.8</v>
      </c>
      <c r="D688" s="1070">
        <v>2383.44</v>
      </c>
      <c r="E688" s="1703">
        <v>1.4651094172608803</v>
      </c>
      <c r="F688" s="1071"/>
      <c r="G688" s="1283"/>
      <c r="H688" s="1072"/>
      <c r="I688" s="1590"/>
      <c r="J688" s="1065"/>
      <c r="K688" s="1014"/>
      <c r="L688" s="1059">
        <v>1823</v>
      </c>
      <c r="M688" s="1070">
        <v>1822</v>
      </c>
      <c r="N688" s="1070">
        <v>2540.8999999999996</v>
      </c>
      <c r="O688" s="2394">
        <v>1.3945664105378703</v>
      </c>
      <c r="P688" s="1699"/>
      <c r="Q688" s="1700"/>
    </row>
    <row r="689" spans="1:17" ht="14.5" customHeight="1" x14ac:dyDescent="0.15">
      <c r="A689" s="1568" t="s">
        <v>395</v>
      </c>
      <c r="B689" s="1225">
        <v>890</v>
      </c>
      <c r="C689" s="1225">
        <v>890</v>
      </c>
      <c r="D689" s="1025">
        <v>1335</v>
      </c>
      <c r="E689" s="1225">
        <v>1.5</v>
      </c>
      <c r="F689" s="1421" t="s">
        <v>999</v>
      </c>
      <c r="G689" s="1338">
        <v>800000</v>
      </c>
      <c r="H689" s="1027">
        <v>1971183.8986718191</v>
      </c>
      <c r="I689" s="1580"/>
      <c r="J689" s="1028"/>
      <c r="K689" s="1035"/>
      <c r="L689" s="2389">
        <v>900</v>
      </c>
      <c r="M689" s="1225">
        <v>900</v>
      </c>
      <c r="N689" s="1587">
        <v>1260</v>
      </c>
      <c r="O689" s="2390">
        <v>1.4</v>
      </c>
      <c r="P689" s="1340">
        <v>780000</v>
      </c>
      <c r="Q689" s="1229">
        <v>1971183.8986718191</v>
      </c>
    </row>
    <row r="690" spans="1:17" ht="14.5" customHeight="1" x14ac:dyDescent="0.15">
      <c r="A690" s="1568" t="s">
        <v>396</v>
      </c>
      <c r="B690" s="1225">
        <v>360</v>
      </c>
      <c r="C690" s="1225">
        <v>360</v>
      </c>
      <c r="D690" s="1025">
        <v>547.20000000000005</v>
      </c>
      <c r="E690" s="1225">
        <v>1.52</v>
      </c>
      <c r="F690" s="1421" t="s">
        <v>999</v>
      </c>
      <c r="G690" s="1338">
        <v>800000</v>
      </c>
      <c r="H690" s="1027">
        <v>1971183.8986718191</v>
      </c>
      <c r="I690" s="1580"/>
      <c r="J690" s="1028"/>
      <c r="K690" s="1035"/>
      <c r="L690" s="2389">
        <v>460</v>
      </c>
      <c r="M690" s="1225">
        <v>460</v>
      </c>
      <c r="N690" s="1587">
        <v>699.2</v>
      </c>
      <c r="O690" s="2390">
        <v>1.52</v>
      </c>
      <c r="P690" s="1340">
        <v>780000</v>
      </c>
      <c r="Q690" s="1229">
        <v>1971183.8986718191</v>
      </c>
    </row>
    <row r="691" spans="1:17" ht="14.5" customHeight="1" x14ac:dyDescent="0.15">
      <c r="A691" s="1568" t="s">
        <v>397</v>
      </c>
      <c r="B691" s="1225">
        <v>20</v>
      </c>
      <c r="C691" s="1225">
        <v>20</v>
      </c>
      <c r="D691" s="1025">
        <v>24</v>
      </c>
      <c r="E691" s="1225">
        <v>1.2</v>
      </c>
      <c r="F691" s="1421" t="s">
        <v>999</v>
      </c>
      <c r="G691" s="1338">
        <v>800000</v>
      </c>
      <c r="H691" s="1027">
        <v>1971183.8986718191</v>
      </c>
      <c r="I691" s="1580"/>
      <c r="J691" s="1028"/>
      <c r="K691" s="1035"/>
      <c r="L691" s="2389">
        <v>25</v>
      </c>
      <c r="M691" s="1225">
        <v>25</v>
      </c>
      <c r="N691" s="1587">
        <v>37.5</v>
      </c>
      <c r="O691" s="2390">
        <v>1.5</v>
      </c>
      <c r="P691" s="1340">
        <v>780000</v>
      </c>
      <c r="Q691" s="1229">
        <v>1971183.8986718191</v>
      </c>
    </row>
    <row r="692" spans="1:17" ht="14.5" customHeight="1" x14ac:dyDescent="0.15">
      <c r="A692" s="1568" t="s">
        <v>398</v>
      </c>
      <c r="B692" s="1225">
        <v>34.799999999999997</v>
      </c>
      <c r="C692" s="1225">
        <v>34.799999999999997</v>
      </c>
      <c r="D692" s="1025">
        <v>45.239999999999995</v>
      </c>
      <c r="E692" s="1225">
        <v>1.3</v>
      </c>
      <c r="F692" s="1421" t="s">
        <v>999</v>
      </c>
      <c r="G692" s="1338">
        <v>800000</v>
      </c>
      <c r="H692" s="1027">
        <v>1971183.8986718191</v>
      </c>
      <c r="I692" s="1580"/>
      <c r="J692" s="1028"/>
      <c r="K692" s="1035"/>
      <c r="L692" s="1030">
        <v>50</v>
      </c>
      <c r="M692" s="1024">
        <v>50</v>
      </c>
      <c r="N692" s="1587">
        <v>75</v>
      </c>
      <c r="O692" s="1023">
        <v>1.5</v>
      </c>
      <c r="P692" s="1340">
        <v>780000</v>
      </c>
      <c r="Q692" s="1229">
        <v>1971183.8986718191</v>
      </c>
    </row>
    <row r="693" spans="1:17" ht="14.5" customHeight="1" x14ac:dyDescent="0.15">
      <c r="A693" s="1568" t="s">
        <v>399</v>
      </c>
      <c r="B693" s="1225">
        <v>35</v>
      </c>
      <c r="C693" s="1225">
        <v>30</v>
      </c>
      <c r="D693" s="1025">
        <v>60</v>
      </c>
      <c r="E693" s="1225">
        <v>2</v>
      </c>
      <c r="F693" s="1421" t="s">
        <v>999</v>
      </c>
      <c r="G693" s="1338">
        <v>800000</v>
      </c>
      <c r="H693" s="1027">
        <v>1971183.8986718191</v>
      </c>
      <c r="I693" s="1580"/>
      <c r="J693" s="1028"/>
      <c r="K693" s="1035"/>
      <c r="L693" s="2389">
        <v>40</v>
      </c>
      <c r="M693" s="1225">
        <v>40</v>
      </c>
      <c r="N693" s="1587">
        <v>48</v>
      </c>
      <c r="O693" s="2390">
        <v>1.2</v>
      </c>
      <c r="P693" s="1340">
        <v>780000</v>
      </c>
      <c r="Q693" s="1229">
        <v>1971183.8986718191</v>
      </c>
    </row>
    <row r="694" spans="1:17" ht="14.5" customHeight="1" x14ac:dyDescent="0.15">
      <c r="A694" s="1568" t="s">
        <v>400</v>
      </c>
      <c r="B694" s="1225">
        <v>22</v>
      </c>
      <c r="C694" s="1225">
        <v>22</v>
      </c>
      <c r="D694" s="1025">
        <v>44</v>
      </c>
      <c r="E694" s="1225">
        <v>2</v>
      </c>
      <c r="F694" s="1421" t="s">
        <v>999</v>
      </c>
      <c r="G694" s="1338">
        <v>800000</v>
      </c>
      <c r="H694" s="1027">
        <v>1971183.8986718191</v>
      </c>
      <c r="I694" s="1580"/>
      <c r="J694" s="1028"/>
      <c r="K694" s="1035"/>
      <c r="L694" s="2389">
        <v>15</v>
      </c>
      <c r="M694" s="1225">
        <v>15</v>
      </c>
      <c r="N694" s="1587">
        <v>30</v>
      </c>
      <c r="O694" s="2390">
        <v>2</v>
      </c>
      <c r="P694" s="1340">
        <v>780000</v>
      </c>
      <c r="Q694" s="1229">
        <v>1971183.8986718191</v>
      </c>
    </row>
    <row r="695" spans="1:17" ht="14.5" customHeight="1" x14ac:dyDescent="0.15">
      <c r="A695" s="1568" t="s">
        <v>401</v>
      </c>
      <c r="B695" s="1225">
        <v>80</v>
      </c>
      <c r="C695" s="1225">
        <v>80</v>
      </c>
      <c r="D695" s="1025">
        <v>96</v>
      </c>
      <c r="E695" s="1225">
        <v>1.2</v>
      </c>
      <c r="F695" s="1421" t="s">
        <v>999</v>
      </c>
      <c r="G695" s="1338">
        <v>800000</v>
      </c>
      <c r="H695" s="1027">
        <v>1971183.8986718191</v>
      </c>
      <c r="I695" s="1580"/>
      <c r="J695" s="1028"/>
      <c r="K695" s="1035"/>
      <c r="L695" s="2389">
        <v>95</v>
      </c>
      <c r="M695" s="1225">
        <v>95</v>
      </c>
      <c r="N695" s="1587">
        <v>114</v>
      </c>
      <c r="O695" s="2390">
        <v>1.2</v>
      </c>
      <c r="P695" s="1340">
        <v>780000</v>
      </c>
      <c r="Q695" s="1229">
        <v>1971183.8986718191</v>
      </c>
    </row>
    <row r="696" spans="1:17" ht="14.5" customHeight="1" x14ac:dyDescent="0.15">
      <c r="A696" s="1568" t="s">
        <v>402</v>
      </c>
      <c r="B696" s="1225">
        <v>76</v>
      </c>
      <c r="C696" s="1225">
        <v>70</v>
      </c>
      <c r="D696" s="1025">
        <v>112</v>
      </c>
      <c r="E696" s="1225">
        <v>1.6</v>
      </c>
      <c r="F696" s="1421" t="s">
        <v>999</v>
      </c>
      <c r="G696" s="1338">
        <v>800000</v>
      </c>
      <c r="H696" s="1027">
        <v>1971183.8986718191</v>
      </c>
      <c r="I696" s="1580"/>
      <c r="J696" s="1028"/>
      <c r="K696" s="1035"/>
      <c r="L696" s="2389">
        <v>68</v>
      </c>
      <c r="M696" s="1225">
        <v>67</v>
      </c>
      <c r="N696" s="1587">
        <v>107.2</v>
      </c>
      <c r="O696" s="2390">
        <v>1.6</v>
      </c>
      <c r="P696" s="1340">
        <v>780000</v>
      </c>
      <c r="Q696" s="1229">
        <v>1971183.8986718191</v>
      </c>
    </row>
    <row r="697" spans="1:17" ht="14.5" customHeight="1" x14ac:dyDescent="0.15">
      <c r="A697" s="1581" t="s">
        <v>403</v>
      </c>
      <c r="B697" s="1622">
        <v>120</v>
      </c>
      <c r="C697" s="1622">
        <v>120</v>
      </c>
      <c r="D697" s="1025">
        <v>120</v>
      </c>
      <c r="E697" s="1622">
        <v>1</v>
      </c>
      <c r="F697" s="1421" t="s">
        <v>999</v>
      </c>
      <c r="G697" s="1338">
        <v>800000</v>
      </c>
      <c r="H697" s="1027">
        <v>1971183.8986718191</v>
      </c>
      <c r="I697" s="1591"/>
      <c r="J697" s="1041"/>
      <c r="K697" s="1042"/>
      <c r="L697" s="2396">
        <v>170</v>
      </c>
      <c r="M697" s="1622">
        <v>170</v>
      </c>
      <c r="N697" s="1630">
        <v>170</v>
      </c>
      <c r="O697" s="2395">
        <v>1</v>
      </c>
      <c r="P697" s="1340">
        <v>780000</v>
      </c>
      <c r="Q697" s="1229">
        <v>1971183.8986718191</v>
      </c>
    </row>
    <row r="698" spans="1:17" ht="14.5" customHeight="1" thickBot="1" x14ac:dyDescent="0.2">
      <c r="A698" s="1074" t="s">
        <v>404</v>
      </c>
      <c r="B698" s="1075">
        <v>6896.8</v>
      </c>
      <c r="C698" s="1075">
        <v>6846.8</v>
      </c>
      <c r="D698" s="1075">
        <v>11637.140000000001</v>
      </c>
      <c r="E698" s="1570">
        <v>1.6996465502132385</v>
      </c>
      <c r="F698" s="1567" t="s">
        <v>999</v>
      </c>
      <c r="G698" s="1158">
        <v>799999.99999999977</v>
      </c>
      <c r="H698" s="1158">
        <v>1971183.8986718194</v>
      </c>
      <c r="I698" s="1076"/>
      <c r="J698" s="1076" t="s">
        <v>995</v>
      </c>
      <c r="K698" s="1079"/>
      <c r="L698" s="1075">
        <v>7492</v>
      </c>
      <c r="M698" s="1075">
        <v>7486</v>
      </c>
      <c r="N698" s="1075">
        <v>12830.55</v>
      </c>
      <c r="O698" s="1156">
        <v>1.7139393534597915</v>
      </c>
      <c r="P698" s="1698">
        <v>780000.00000000012</v>
      </c>
      <c r="Q698" s="1702">
        <v>1971183.8986718191</v>
      </c>
    </row>
    <row r="699" spans="1:17" x14ac:dyDescent="0.15">
      <c r="A699" s="15" t="s">
        <v>1913</v>
      </c>
      <c r="B699" s="16"/>
      <c r="C699" s="16"/>
      <c r="D699" s="16"/>
      <c r="E699" s="17"/>
      <c r="F699" s="18"/>
      <c r="G699" s="19"/>
      <c r="H699" s="16"/>
      <c r="I699" s="17"/>
      <c r="J699" s="1"/>
      <c r="K699" s="1"/>
      <c r="O699" s="1"/>
      <c r="P699" s="1"/>
    </row>
    <row r="700" spans="1:17" x14ac:dyDescent="0.15">
      <c r="A700" s="13"/>
      <c r="B700" s="16"/>
      <c r="C700" s="16"/>
      <c r="D700" s="16"/>
      <c r="E700" s="17"/>
      <c r="F700" s="18"/>
      <c r="G700" s="19"/>
      <c r="H700" s="16"/>
      <c r="I700" s="17"/>
      <c r="J700" s="1"/>
      <c r="K700" s="1"/>
      <c r="O700" s="1"/>
      <c r="P700" s="1"/>
    </row>
    <row r="701" spans="1:17" x14ac:dyDescent="0.15">
      <c r="A701" s="13"/>
      <c r="B701" s="16"/>
      <c r="C701" s="16"/>
      <c r="D701" s="16"/>
      <c r="E701" s="17"/>
      <c r="F701" s="18"/>
      <c r="G701" s="19"/>
      <c r="H701" s="16"/>
      <c r="I701" s="17"/>
      <c r="J701" s="1"/>
      <c r="K701" s="1"/>
      <c r="O701" s="1"/>
      <c r="P701" s="1"/>
    </row>
    <row r="702" spans="1:17" x14ac:dyDescent="0.15">
      <c r="A702" s="13"/>
      <c r="B702" s="16"/>
      <c r="C702" s="16"/>
      <c r="D702" s="16"/>
      <c r="E702" s="17"/>
      <c r="F702" s="18"/>
      <c r="G702" s="19"/>
      <c r="H702" s="16"/>
      <c r="I702" s="17"/>
      <c r="J702" s="1"/>
      <c r="K702" s="1"/>
      <c r="O702" s="1"/>
      <c r="P702" s="1"/>
    </row>
    <row r="703" spans="1:17" ht="15.75" customHeight="1" x14ac:dyDescent="0.2">
      <c r="A703" s="2507" t="s">
        <v>1910</v>
      </c>
      <c r="B703" s="2507"/>
      <c r="C703" s="2507"/>
      <c r="D703" s="2507"/>
      <c r="E703" s="2507"/>
      <c r="F703" s="2507"/>
      <c r="G703" s="2507"/>
      <c r="H703" s="2507"/>
      <c r="I703" s="2507"/>
      <c r="J703" s="2507"/>
      <c r="K703" s="2507"/>
      <c r="L703" s="2507"/>
      <c r="M703" s="2507"/>
      <c r="N703" s="2507"/>
      <c r="O703" s="2507"/>
      <c r="P703" s="2507"/>
      <c r="Q703" s="2507"/>
    </row>
    <row r="704" spans="1:17" x14ac:dyDescent="0.15">
      <c r="A704" s="3"/>
      <c r="B704" s="20"/>
      <c r="C704" s="20"/>
      <c r="D704" s="20"/>
      <c r="E704" s="36"/>
      <c r="F704" s="22"/>
      <c r="G704" s="20"/>
      <c r="H704" s="20"/>
      <c r="I704" s="21"/>
      <c r="J704" s="21"/>
      <c r="K704" s="21"/>
      <c r="L704" s="20"/>
      <c r="M704" s="20"/>
      <c r="N704" s="20"/>
      <c r="O704" s="21"/>
      <c r="P704" s="21"/>
      <c r="Q704" s="20"/>
    </row>
    <row r="705" spans="1:17" ht="14" thickBot="1" x14ac:dyDescent="0.2">
      <c r="A705" s="3" t="s">
        <v>411</v>
      </c>
      <c r="B705" s="20"/>
      <c r="C705" s="20"/>
      <c r="D705" s="20"/>
      <c r="E705" s="21"/>
      <c r="F705" s="22"/>
      <c r="G705" s="20"/>
      <c r="H705" s="20"/>
      <c r="I705" s="21"/>
      <c r="J705" s="21"/>
      <c r="K705" s="21"/>
      <c r="L705" s="20"/>
      <c r="M705" s="20"/>
      <c r="N705" s="20"/>
      <c r="O705" s="21"/>
      <c r="P705" s="21"/>
      <c r="Q705" s="20"/>
    </row>
    <row r="706" spans="1:17" ht="14.5" customHeight="1" thickBot="1" x14ac:dyDescent="0.2">
      <c r="A706" s="2502" t="s">
        <v>334</v>
      </c>
      <c r="B706" s="2505" t="s">
        <v>1911</v>
      </c>
      <c r="C706" s="2506"/>
      <c r="D706" s="2506"/>
      <c r="E706" s="2506"/>
      <c r="F706" s="2506"/>
      <c r="G706" s="2506"/>
      <c r="H706" s="2506"/>
      <c r="I706" s="2506"/>
      <c r="J706" s="2506"/>
      <c r="K706" s="2506"/>
      <c r="L706" s="2491" t="s">
        <v>1912</v>
      </c>
      <c r="M706" s="2492"/>
      <c r="N706" s="2492"/>
      <c r="O706" s="2492"/>
      <c r="P706" s="2493"/>
      <c r="Q706" s="2494"/>
    </row>
    <row r="707" spans="1:17" ht="14.5" customHeight="1" x14ac:dyDescent="0.15">
      <c r="A707" s="2503"/>
      <c r="B707" s="2495" t="s">
        <v>335</v>
      </c>
      <c r="C707" s="2496"/>
      <c r="D707" s="1084"/>
      <c r="E707" s="1084" t="s">
        <v>924</v>
      </c>
      <c r="F707" s="1084" t="s">
        <v>336</v>
      </c>
      <c r="G707" s="1084"/>
      <c r="H707" s="1084"/>
      <c r="I707" s="2499" t="s">
        <v>337</v>
      </c>
      <c r="J707" s="2500"/>
      <c r="K707" s="2501"/>
      <c r="L707" s="2497" t="s">
        <v>335</v>
      </c>
      <c r="M707" s="2498"/>
      <c r="N707" s="1091" t="s">
        <v>338</v>
      </c>
      <c r="O707" s="1092" t="s">
        <v>339</v>
      </c>
      <c r="P707" s="1093"/>
      <c r="Q707" s="1094"/>
    </row>
    <row r="708" spans="1:17" ht="14.5" customHeight="1" x14ac:dyDescent="0.15">
      <c r="A708" s="2503"/>
      <c r="B708" s="1084" t="s">
        <v>854</v>
      </c>
      <c r="C708" s="1084" t="s">
        <v>343</v>
      </c>
      <c r="D708" s="1084" t="s">
        <v>856</v>
      </c>
      <c r="E708" s="1084" t="s">
        <v>862</v>
      </c>
      <c r="F708" s="1084" t="s">
        <v>344</v>
      </c>
      <c r="G708" s="1084" t="s">
        <v>345</v>
      </c>
      <c r="H708" s="1084" t="s">
        <v>346</v>
      </c>
      <c r="I708" s="2508" t="s">
        <v>858</v>
      </c>
      <c r="J708" s="2509"/>
      <c r="K708" s="2510"/>
      <c r="L708" s="1095" t="s">
        <v>854</v>
      </c>
      <c r="M708" s="1091" t="s">
        <v>343</v>
      </c>
      <c r="N708" s="1091" t="s">
        <v>347</v>
      </c>
      <c r="O708" s="1092"/>
      <c r="P708" s="1091" t="s">
        <v>345</v>
      </c>
      <c r="Q708" s="1094" t="s">
        <v>346</v>
      </c>
    </row>
    <row r="709" spans="1:17" ht="14.5" customHeight="1" x14ac:dyDescent="0.15">
      <c r="A709" s="2503"/>
      <c r="B709" s="1084"/>
      <c r="C709" s="1084"/>
      <c r="D709" s="1084"/>
      <c r="E709" s="1084"/>
      <c r="F709" s="1084" t="s">
        <v>349</v>
      </c>
      <c r="G709" s="1084" t="s">
        <v>351</v>
      </c>
      <c r="H709" s="1084" t="s">
        <v>349</v>
      </c>
      <c r="I709" s="1085"/>
      <c r="J709" s="1086"/>
      <c r="K709" s="1087"/>
      <c r="L709" s="1095"/>
      <c r="M709" s="1091"/>
      <c r="N709" s="1091"/>
      <c r="O709" s="1092" t="s">
        <v>353</v>
      </c>
      <c r="P709" s="1091" t="s">
        <v>351</v>
      </c>
      <c r="Q709" s="1094" t="s">
        <v>349</v>
      </c>
    </row>
    <row r="710" spans="1:17" ht="14.5" customHeight="1" x14ac:dyDescent="0.15">
      <c r="A710" s="2504"/>
      <c r="B710" s="1088" t="s">
        <v>354</v>
      </c>
      <c r="C710" s="1088" t="s">
        <v>354</v>
      </c>
      <c r="D710" s="1088" t="s">
        <v>355</v>
      </c>
      <c r="E710" s="1088" t="s">
        <v>774</v>
      </c>
      <c r="F710" s="1088"/>
      <c r="G710" s="1088" t="s">
        <v>356</v>
      </c>
      <c r="H710" s="1088" t="s">
        <v>357</v>
      </c>
      <c r="I710" s="1089" t="s">
        <v>358</v>
      </c>
      <c r="J710" s="1089" t="s">
        <v>359</v>
      </c>
      <c r="K710" s="1090" t="s">
        <v>360</v>
      </c>
      <c r="L710" s="1096" t="s">
        <v>354</v>
      </c>
      <c r="M710" s="1097" t="s">
        <v>354</v>
      </c>
      <c r="N710" s="1097" t="s">
        <v>355</v>
      </c>
      <c r="O710" s="1098"/>
      <c r="P710" s="1097" t="s">
        <v>356</v>
      </c>
      <c r="Q710" s="1099" t="s">
        <v>357</v>
      </c>
    </row>
    <row r="711" spans="1:17" ht="14.5" customHeight="1" x14ac:dyDescent="0.15">
      <c r="A711" s="1043" t="s">
        <v>363</v>
      </c>
      <c r="B711" s="1044">
        <v>366</v>
      </c>
      <c r="C711" s="1044">
        <v>372</v>
      </c>
      <c r="D711" s="1045">
        <v>8315</v>
      </c>
      <c r="E711" s="1703">
        <v>22.352150537634408</v>
      </c>
      <c r="F711" s="1047"/>
      <c r="G711" s="1044"/>
      <c r="H711" s="1044"/>
      <c r="I711" s="1046"/>
      <c r="J711" s="1046"/>
      <c r="K711" s="1048"/>
      <c r="L711" s="1049">
        <v>307</v>
      </c>
      <c r="M711" s="1045">
        <v>304</v>
      </c>
      <c r="N711" s="1045">
        <v>6650</v>
      </c>
      <c r="O711" s="1703">
        <v>21.875</v>
      </c>
      <c r="P711" s="1704"/>
      <c r="Q711" s="1705"/>
    </row>
    <row r="712" spans="1:17" ht="14.5" customHeight="1" x14ac:dyDescent="0.15">
      <c r="A712" s="1568" t="s">
        <v>364</v>
      </c>
      <c r="B712" s="1225">
        <v>40</v>
      </c>
      <c r="C712" s="1225">
        <v>40</v>
      </c>
      <c r="D712" s="1025">
        <v>800</v>
      </c>
      <c r="E712" s="1225">
        <v>20</v>
      </c>
      <c r="F712" s="1421" t="s">
        <v>1000</v>
      </c>
      <c r="G712" s="1027">
        <v>1150000</v>
      </c>
      <c r="H712" s="1027">
        <v>18129930.399999999</v>
      </c>
      <c r="I712" s="1577"/>
      <c r="J712" s="1028"/>
      <c r="K712" s="1029"/>
      <c r="L712" s="2402">
        <v>40</v>
      </c>
      <c r="M712" s="2330">
        <v>40</v>
      </c>
      <c r="N712" s="1587">
        <v>800</v>
      </c>
      <c r="O712" s="2330">
        <v>20</v>
      </c>
      <c r="P712" s="1340">
        <v>1400000</v>
      </c>
      <c r="Q712" s="1229">
        <v>18129930.399999999</v>
      </c>
    </row>
    <row r="713" spans="1:17" ht="14.5" customHeight="1" x14ac:dyDescent="0.15">
      <c r="A713" s="1568" t="s">
        <v>365</v>
      </c>
      <c r="B713" s="1225">
        <v>65</v>
      </c>
      <c r="C713" s="1225">
        <v>65</v>
      </c>
      <c r="D713" s="1025">
        <v>1625</v>
      </c>
      <c r="E713" s="1225">
        <v>25</v>
      </c>
      <c r="F713" s="1421" t="s">
        <v>1000</v>
      </c>
      <c r="G713" s="1027">
        <v>1150000</v>
      </c>
      <c r="H713" s="1027">
        <v>18129930.399999999</v>
      </c>
      <c r="I713" s="1577"/>
      <c r="J713" s="1028"/>
      <c r="K713" s="1029"/>
      <c r="L713" s="2389">
        <v>50</v>
      </c>
      <c r="M713" s="1225">
        <v>50</v>
      </c>
      <c r="N713" s="1587">
        <v>1250</v>
      </c>
      <c r="O713" s="1225">
        <v>25</v>
      </c>
      <c r="P713" s="1340">
        <v>1400000</v>
      </c>
      <c r="Q713" s="1229">
        <v>18129930.399999999</v>
      </c>
    </row>
    <row r="714" spans="1:17" ht="14.5" customHeight="1" x14ac:dyDescent="0.15">
      <c r="A714" s="1568" t="s">
        <v>366</v>
      </c>
      <c r="B714" s="1024"/>
      <c r="C714" s="1024"/>
      <c r="D714" s="1025">
        <v>0</v>
      </c>
      <c r="E714" s="1024"/>
      <c r="F714" s="1032"/>
      <c r="G714" s="1338"/>
      <c r="H714" s="1027"/>
      <c r="I714" s="1577"/>
      <c r="J714" s="1028"/>
      <c r="K714" s="1029"/>
      <c r="L714" s="1030"/>
      <c r="M714" s="1024"/>
      <c r="N714" s="1587">
        <v>0</v>
      </c>
      <c r="O714" s="1024"/>
      <c r="P714" s="1340"/>
      <c r="Q714" s="1701"/>
    </row>
    <row r="715" spans="1:17" ht="14.5" customHeight="1" x14ac:dyDescent="0.15">
      <c r="A715" s="1568" t="s">
        <v>367</v>
      </c>
      <c r="B715" s="1225">
        <v>24</v>
      </c>
      <c r="C715" s="1225">
        <v>24</v>
      </c>
      <c r="D715" s="1025">
        <v>528</v>
      </c>
      <c r="E715" s="1225">
        <v>22</v>
      </c>
      <c r="F715" s="1421" t="s">
        <v>1000</v>
      </c>
      <c r="G715" s="1027">
        <v>1150000</v>
      </c>
      <c r="H715" s="1027">
        <v>18129930.399999999</v>
      </c>
      <c r="I715" s="1577"/>
      <c r="J715" s="1028"/>
      <c r="K715" s="1029"/>
      <c r="L715" s="2389">
        <v>21</v>
      </c>
      <c r="M715" s="1225">
        <v>20</v>
      </c>
      <c r="N715" s="1587">
        <v>440</v>
      </c>
      <c r="O715" s="1225">
        <v>22</v>
      </c>
      <c r="P715" s="1340">
        <v>1400000</v>
      </c>
      <c r="Q715" s="1229">
        <v>18129930.399999999</v>
      </c>
    </row>
    <row r="716" spans="1:17" ht="14.5" customHeight="1" x14ac:dyDescent="0.15">
      <c r="A716" s="1568" t="s">
        <v>368</v>
      </c>
      <c r="B716" s="1225">
        <v>80</v>
      </c>
      <c r="C716" s="1225">
        <v>80</v>
      </c>
      <c r="D716" s="1025">
        <v>1760</v>
      </c>
      <c r="E716" s="1225">
        <v>22</v>
      </c>
      <c r="F716" s="1421" t="s">
        <v>1000</v>
      </c>
      <c r="G716" s="1027">
        <v>1150000</v>
      </c>
      <c r="H716" s="1027">
        <v>18129930.399999999</v>
      </c>
      <c r="I716" s="1577"/>
      <c r="J716" s="1028"/>
      <c r="K716" s="1029"/>
      <c r="L716" s="2389">
        <v>60</v>
      </c>
      <c r="M716" s="1225">
        <v>60</v>
      </c>
      <c r="N716" s="1587">
        <v>1320</v>
      </c>
      <c r="O716" s="1225">
        <v>22</v>
      </c>
      <c r="P716" s="1340">
        <v>1400000</v>
      </c>
      <c r="Q716" s="1229">
        <v>18129930.399999999</v>
      </c>
    </row>
    <row r="717" spans="1:17" ht="14.5" customHeight="1" x14ac:dyDescent="0.15">
      <c r="A717" s="1568" t="s">
        <v>369</v>
      </c>
      <c r="B717" s="1024"/>
      <c r="C717" s="1024"/>
      <c r="D717" s="1025">
        <v>0</v>
      </c>
      <c r="E717" s="1024"/>
      <c r="F717" s="1032"/>
      <c r="G717" s="1338"/>
      <c r="H717" s="1027"/>
      <c r="I717" s="1577"/>
      <c r="J717" s="1028"/>
      <c r="K717" s="1029"/>
      <c r="L717" s="1030"/>
      <c r="M717" s="1024"/>
      <c r="N717" s="1587">
        <v>0</v>
      </c>
      <c r="O717" s="1024"/>
      <c r="P717" s="1340"/>
      <c r="Q717" s="1701"/>
    </row>
    <row r="718" spans="1:17" ht="14.5" customHeight="1" x14ac:dyDescent="0.15">
      <c r="A718" s="1568" t="s">
        <v>370</v>
      </c>
      <c r="B718" s="1225">
        <v>55</v>
      </c>
      <c r="C718" s="1225">
        <v>55</v>
      </c>
      <c r="D718" s="1025">
        <v>1210</v>
      </c>
      <c r="E718" s="1225">
        <v>22</v>
      </c>
      <c r="F718" s="1421" t="s">
        <v>1000</v>
      </c>
      <c r="G718" s="1027">
        <v>1150000</v>
      </c>
      <c r="H718" s="1027">
        <v>18129930.399999999</v>
      </c>
      <c r="I718" s="1577"/>
      <c r="J718" s="1028"/>
      <c r="K718" s="1029"/>
      <c r="L718" s="2389">
        <v>40</v>
      </c>
      <c r="M718" s="1225">
        <v>40</v>
      </c>
      <c r="N718" s="1587">
        <v>960</v>
      </c>
      <c r="O718" s="1225">
        <v>24</v>
      </c>
      <c r="P718" s="1340">
        <v>1400000</v>
      </c>
      <c r="Q718" s="1229">
        <v>18129930.399999999</v>
      </c>
    </row>
    <row r="719" spans="1:17" ht="14.5" customHeight="1" x14ac:dyDescent="0.15">
      <c r="A719" s="1568" t="s">
        <v>371</v>
      </c>
      <c r="B719" s="1024"/>
      <c r="C719" s="1024"/>
      <c r="D719" s="1025">
        <v>0</v>
      </c>
      <c r="E719" s="1024"/>
      <c r="F719" s="1032"/>
      <c r="G719" s="1338"/>
      <c r="H719" s="1027"/>
      <c r="I719" s="1577"/>
      <c r="J719" s="1028"/>
      <c r="K719" s="1029"/>
      <c r="L719" s="1030"/>
      <c r="M719" s="1024"/>
      <c r="N719" s="1587">
        <v>0</v>
      </c>
      <c r="O719" s="1024"/>
      <c r="P719" s="1340"/>
      <c r="Q719" s="1701"/>
    </row>
    <row r="720" spans="1:17" ht="14.5" customHeight="1" x14ac:dyDescent="0.15">
      <c r="A720" s="1568" t="s">
        <v>372</v>
      </c>
      <c r="B720" s="1225">
        <v>8</v>
      </c>
      <c r="C720" s="1225">
        <v>8</v>
      </c>
      <c r="D720" s="1025">
        <v>152</v>
      </c>
      <c r="E720" s="1225">
        <v>19</v>
      </c>
      <c r="F720" s="1421" t="s">
        <v>1000</v>
      </c>
      <c r="G720" s="1027">
        <v>1150000</v>
      </c>
      <c r="H720" s="1027">
        <v>18129930.399999999</v>
      </c>
      <c r="I720" s="1577"/>
      <c r="J720" s="1028"/>
      <c r="K720" s="1029"/>
      <c r="L720" s="2389">
        <v>10</v>
      </c>
      <c r="M720" s="1225">
        <v>10</v>
      </c>
      <c r="N720" s="1587">
        <v>200</v>
      </c>
      <c r="O720" s="1225">
        <v>20</v>
      </c>
      <c r="P720" s="1340">
        <v>1400000</v>
      </c>
      <c r="Q720" s="1229">
        <v>18129930.399999999</v>
      </c>
    </row>
    <row r="721" spans="1:17" ht="14.5" customHeight="1" x14ac:dyDescent="0.15">
      <c r="A721" s="1568" t="s">
        <v>373</v>
      </c>
      <c r="B721" s="1225">
        <v>54</v>
      </c>
      <c r="C721" s="1225">
        <v>54</v>
      </c>
      <c r="D721" s="1025">
        <v>1080</v>
      </c>
      <c r="E721" s="1225">
        <v>20</v>
      </c>
      <c r="F721" s="1421" t="s">
        <v>1000</v>
      </c>
      <c r="G721" s="1027">
        <v>1150000</v>
      </c>
      <c r="H721" s="1027">
        <v>18129930.399999999</v>
      </c>
      <c r="I721" s="1577"/>
      <c r="J721" s="1028"/>
      <c r="K721" s="1029"/>
      <c r="L721" s="2389">
        <v>60</v>
      </c>
      <c r="M721" s="1225">
        <v>58</v>
      </c>
      <c r="N721" s="1587">
        <v>1160</v>
      </c>
      <c r="O721" s="1225">
        <v>20</v>
      </c>
      <c r="P721" s="1340">
        <v>1400000</v>
      </c>
      <c r="Q721" s="1229">
        <v>18129930.399999999</v>
      </c>
    </row>
    <row r="722" spans="1:17" ht="14.5" customHeight="1" x14ac:dyDescent="0.15">
      <c r="A722" s="1568" t="s">
        <v>374</v>
      </c>
      <c r="B722" s="1024"/>
      <c r="C722" s="1024">
        <v>2</v>
      </c>
      <c r="D722" s="1025">
        <v>40</v>
      </c>
      <c r="E722" s="1225">
        <v>20</v>
      </c>
      <c r="F722" s="1421" t="s">
        <v>1000</v>
      </c>
      <c r="G722" s="1027">
        <v>1150000</v>
      </c>
      <c r="H722" s="1027">
        <v>18129930.399999999</v>
      </c>
      <c r="I722" s="1577"/>
      <c r="J722" s="1028"/>
      <c r="K722" s="1029"/>
      <c r="L722" s="1030"/>
      <c r="M722" s="1024"/>
      <c r="N722" s="1587">
        <v>0</v>
      </c>
      <c r="O722" s="1024"/>
      <c r="P722" s="1340"/>
      <c r="Q722" s="1701"/>
    </row>
    <row r="723" spans="1:17" ht="14.5" customHeight="1" x14ac:dyDescent="0.15">
      <c r="A723" s="1568" t="s">
        <v>375</v>
      </c>
      <c r="B723" s="1024"/>
      <c r="C723" s="1024">
        <v>4</v>
      </c>
      <c r="D723" s="1025">
        <v>80</v>
      </c>
      <c r="E723" s="1225">
        <v>20</v>
      </c>
      <c r="F723" s="1421" t="s">
        <v>1000</v>
      </c>
      <c r="G723" s="1027">
        <v>1150000</v>
      </c>
      <c r="H723" s="1027">
        <v>18129930.399999999</v>
      </c>
      <c r="I723" s="1577"/>
      <c r="J723" s="1028"/>
      <c r="K723" s="1029"/>
      <c r="L723" s="1030"/>
      <c r="M723" s="1024"/>
      <c r="N723" s="1587">
        <v>0</v>
      </c>
      <c r="O723" s="1024"/>
      <c r="P723" s="1340"/>
      <c r="Q723" s="1701"/>
    </row>
    <row r="724" spans="1:17" ht="14.5" customHeight="1" x14ac:dyDescent="0.15">
      <c r="A724" s="1568" t="s">
        <v>376</v>
      </c>
      <c r="B724" s="1024"/>
      <c r="C724" s="1024"/>
      <c r="D724" s="1025">
        <v>0</v>
      </c>
      <c r="E724" s="1024"/>
      <c r="F724" s="1032"/>
      <c r="G724" s="1338"/>
      <c r="H724" s="1027"/>
      <c r="I724" s="1577"/>
      <c r="J724" s="1028"/>
      <c r="K724" s="1029"/>
      <c r="L724" s="1030"/>
      <c r="M724" s="1024"/>
      <c r="N724" s="1587">
        <v>0</v>
      </c>
      <c r="O724" s="1024"/>
      <c r="P724" s="1340"/>
      <c r="Q724" s="1701"/>
    </row>
    <row r="725" spans="1:17" ht="14.5" customHeight="1" x14ac:dyDescent="0.15">
      <c r="A725" s="1568" t="s">
        <v>377</v>
      </c>
      <c r="B725" s="1225">
        <v>30</v>
      </c>
      <c r="C725" s="1225">
        <v>30</v>
      </c>
      <c r="D725" s="1025">
        <v>810</v>
      </c>
      <c r="E725" s="1225">
        <v>27</v>
      </c>
      <c r="F725" s="1421" t="s">
        <v>1000</v>
      </c>
      <c r="G725" s="1027">
        <v>1150000</v>
      </c>
      <c r="H725" s="1027">
        <v>18129930.399999999</v>
      </c>
      <c r="I725" s="1577"/>
      <c r="J725" s="1028"/>
      <c r="K725" s="1029"/>
      <c r="L725" s="2389">
        <v>20</v>
      </c>
      <c r="M725" s="1225">
        <v>20</v>
      </c>
      <c r="N725" s="1587">
        <v>400</v>
      </c>
      <c r="O725" s="1225">
        <v>20</v>
      </c>
      <c r="P725" s="1340">
        <v>1400000</v>
      </c>
      <c r="Q725" s="1229">
        <v>18129930.399999999</v>
      </c>
    </row>
    <row r="726" spans="1:17" ht="14.5" customHeight="1" x14ac:dyDescent="0.15">
      <c r="A726" s="1568" t="s">
        <v>378</v>
      </c>
      <c r="B726" s="1225">
        <v>10</v>
      </c>
      <c r="C726" s="1225">
        <v>10</v>
      </c>
      <c r="D726" s="1025">
        <v>230</v>
      </c>
      <c r="E726" s="1225">
        <v>23</v>
      </c>
      <c r="F726" s="1421" t="s">
        <v>1000</v>
      </c>
      <c r="G726" s="1027">
        <v>1150000</v>
      </c>
      <c r="H726" s="1027">
        <v>18129930.399999999</v>
      </c>
      <c r="I726" s="1577"/>
      <c r="J726" s="1028"/>
      <c r="K726" s="1029"/>
      <c r="L726" s="2389">
        <v>6</v>
      </c>
      <c r="M726" s="1225">
        <v>6</v>
      </c>
      <c r="N726" s="1587">
        <v>120</v>
      </c>
      <c r="O726" s="1225">
        <v>20</v>
      </c>
      <c r="P726" s="1340">
        <v>1400000</v>
      </c>
      <c r="Q726" s="1229">
        <v>18129930.399999999</v>
      </c>
    </row>
    <row r="727" spans="1:17" ht="14.5" customHeight="1" x14ac:dyDescent="0.15">
      <c r="A727" s="1572" t="s">
        <v>379</v>
      </c>
      <c r="B727" s="1070">
        <v>14</v>
      </c>
      <c r="C727" s="1052">
        <v>14</v>
      </c>
      <c r="D727" s="1053">
        <v>280</v>
      </c>
      <c r="E727" s="1596"/>
      <c r="F727" s="1055"/>
      <c r="G727" s="1574"/>
      <c r="H727" s="1056"/>
      <c r="I727" s="1578"/>
      <c r="J727" s="1057"/>
      <c r="K727" s="1058"/>
      <c r="L727" s="1059">
        <v>10</v>
      </c>
      <c r="M727" s="1052">
        <v>10</v>
      </c>
      <c r="N727" s="1052">
        <v>200</v>
      </c>
      <c r="O727" s="1697"/>
      <c r="P727" s="1699"/>
      <c r="Q727" s="1700"/>
    </row>
    <row r="728" spans="1:17" ht="14.5" customHeight="1" x14ac:dyDescent="0.15">
      <c r="A728" s="1568" t="s">
        <v>380</v>
      </c>
      <c r="B728" s="1024"/>
      <c r="C728" s="1024"/>
      <c r="D728" s="1025">
        <v>0</v>
      </c>
      <c r="E728" s="1037"/>
      <c r="F728" s="1032"/>
      <c r="G728" s="1338"/>
      <c r="H728" s="1027"/>
      <c r="I728" s="1577"/>
      <c r="J728" s="1028"/>
      <c r="K728" s="1029"/>
      <c r="L728" s="1030"/>
      <c r="M728" s="1024"/>
      <c r="N728" s="1587">
        <v>0</v>
      </c>
      <c r="O728" s="1714"/>
      <c r="P728" s="1340"/>
      <c r="Q728" s="1701"/>
    </row>
    <row r="729" spans="1:17" ht="14.5" customHeight="1" x14ac:dyDescent="0.15">
      <c r="A729" s="1568" t="s">
        <v>381</v>
      </c>
      <c r="B729" s="1024"/>
      <c r="C729" s="1024"/>
      <c r="D729" s="1025">
        <v>0</v>
      </c>
      <c r="E729" s="1037"/>
      <c r="F729" s="1032"/>
      <c r="G729" s="1338"/>
      <c r="H729" s="1027"/>
      <c r="I729" s="1577"/>
      <c r="J729" s="1028"/>
      <c r="K729" s="1029"/>
      <c r="L729" s="1030"/>
      <c r="M729" s="1024"/>
      <c r="N729" s="1587">
        <v>0</v>
      </c>
      <c r="O729" s="1714"/>
      <c r="P729" s="1340"/>
      <c r="Q729" s="1701"/>
    </row>
    <row r="730" spans="1:17" ht="14.5" customHeight="1" x14ac:dyDescent="0.15">
      <c r="A730" s="1568" t="s">
        <v>382</v>
      </c>
      <c r="B730" s="1024"/>
      <c r="C730" s="1024"/>
      <c r="D730" s="1025">
        <v>0</v>
      </c>
      <c r="E730" s="1037"/>
      <c r="F730" s="1032"/>
      <c r="G730" s="1338"/>
      <c r="H730" s="1027"/>
      <c r="I730" s="1577"/>
      <c r="J730" s="1028"/>
      <c r="K730" s="1029"/>
      <c r="L730" s="1030"/>
      <c r="M730" s="1024"/>
      <c r="N730" s="1587">
        <v>0</v>
      </c>
      <c r="O730" s="1714"/>
      <c r="P730" s="1340"/>
      <c r="Q730" s="1701"/>
    </row>
    <row r="731" spans="1:17" ht="14.5" customHeight="1" x14ac:dyDescent="0.15">
      <c r="A731" s="1568" t="s">
        <v>383</v>
      </c>
      <c r="B731" s="1024"/>
      <c r="C731" s="1024"/>
      <c r="D731" s="1025">
        <v>0</v>
      </c>
      <c r="E731" s="1037"/>
      <c r="F731" s="1032"/>
      <c r="G731" s="1338"/>
      <c r="H731" s="1027"/>
      <c r="I731" s="1577"/>
      <c r="J731" s="1028"/>
      <c r="K731" s="1029"/>
      <c r="L731" s="1030"/>
      <c r="M731" s="1024"/>
      <c r="N731" s="1587">
        <v>0</v>
      </c>
      <c r="O731" s="1714"/>
      <c r="P731" s="1340"/>
      <c r="Q731" s="1701"/>
    </row>
    <row r="732" spans="1:17" ht="14.5" customHeight="1" x14ac:dyDescent="0.15">
      <c r="A732" s="1568" t="s">
        <v>384</v>
      </c>
      <c r="B732" s="1225">
        <v>14</v>
      </c>
      <c r="C732" s="1225">
        <v>14</v>
      </c>
      <c r="D732" s="1025">
        <v>280</v>
      </c>
      <c r="E732" s="1225">
        <v>20</v>
      </c>
      <c r="F732" s="1421" t="s">
        <v>1000</v>
      </c>
      <c r="G732" s="1027">
        <v>1150000</v>
      </c>
      <c r="H732" s="1027">
        <v>18129930.399999999</v>
      </c>
      <c r="I732" s="1577"/>
      <c r="J732" s="1028"/>
      <c r="K732" s="1029"/>
      <c r="L732" s="2389">
        <v>10</v>
      </c>
      <c r="M732" s="1225">
        <v>10</v>
      </c>
      <c r="N732" s="1587">
        <v>200</v>
      </c>
      <c r="O732" s="1225">
        <v>20</v>
      </c>
      <c r="P732" s="1340">
        <v>1400000</v>
      </c>
      <c r="Q732" s="1229">
        <v>18129930.399999999</v>
      </c>
    </row>
    <row r="733" spans="1:17" ht="14.5" customHeight="1" x14ac:dyDescent="0.15">
      <c r="A733" s="1572" t="s">
        <v>385</v>
      </c>
      <c r="B733" s="1573">
        <v>104</v>
      </c>
      <c r="C733" s="1062">
        <v>104</v>
      </c>
      <c r="D733" s="1062">
        <v>1782</v>
      </c>
      <c r="E733" s="1703">
        <v>17.134615384615383</v>
      </c>
      <c r="F733" s="1055"/>
      <c r="G733" s="1576"/>
      <c r="H733" s="1064"/>
      <c r="I733" s="1579"/>
      <c r="J733" s="1065"/>
      <c r="K733" s="1066"/>
      <c r="L733" s="1067">
        <v>107</v>
      </c>
      <c r="M733" s="1062">
        <v>104</v>
      </c>
      <c r="N733" s="1062">
        <v>1942</v>
      </c>
      <c r="O733" s="1703">
        <v>18.673076923076923</v>
      </c>
      <c r="P733" s="1699"/>
      <c r="Q733" s="1700"/>
    </row>
    <row r="734" spans="1:17" ht="14.5" customHeight="1" x14ac:dyDescent="0.15">
      <c r="A734" s="1568" t="s">
        <v>386</v>
      </c>
      <c r="B734" s="1225">
        <v>34</v>
      </c>
      <c r="C734" s="1225">
        <v>34</v>
      </c>
      <c r="D734" s="1025">
        <v>612</v>
      </c>
      <c r="E734" s="1225">
        <v>18</v>
      </c>
      <c r="F734" s="1421" t="s">
        <v>1000</v>
      </c>
      <c r="G734" s="1027">
        <v>1150000</v>
      </c>
      <c r="H734" s="1027">
        <v>18129930.399999999</v>
      </c>
      <c r="I734" s="1577"/>
      <c r="J734" s="1028"/>
      <c r="K734" s="1029"/>
      <c r="L734" s="2389">
        <v>35</v>
      </c>
      <c r="M734" s="1225">
        <v>35</v>
      </c>
      <c r="N734" s="1587">
        <v>700</v>
      </c>
      <c r="O734" s="1225">
        <v>20</v>
      </c>
      <c r="P734" s="1340">
        <v>1400000</v>
      </c>
      <c r="Q734" s="1229">
        <v>18129930.399999999</v>
      </c>
    </row>
    <row r="735" spans="1:17" ht="14.5" customHeight="1" x14ac:dyDescent="0.15">
      <c r="A735" s="1568" t="s">
        <v>387</v>
      </c>
      <c r="B735" s="1225">
        <v>15</v>
      </c>
      <c r="C735" s="1225">
        <v>15</v>
      </c>
      <c r="D735" s="1025">
        <v>270</v>
      </c>
      <c r="E735" s="1225">
        <v>18</v>
      </c>
      <c r="F735" s="1421" t="s">
        <v>1000</v>
      </c>
      <c r="G735" s="1027">
        <v>1150000</v>
      </c>
      <c r="H735" s="1027">
        <v>18129930.399999999</v>
      </c>
      <c r="I735" s="1577"/>
      <c r="J735" s="1028"/>
      <c r="K735" s="1029"/>
      <c r="L735" s="2389">
        <v>30</v>
      </c>
      <c r="M735" s="1225">
        <v>27</v>
      </c>
      <c r="N735" s="1587">
        <v>486</v>
      </c>
      <c r="O735" s="1225">
        <v>18</v>
      </c>
      <c r="P735" s="1340">
        <v>1400000</v>
      </c>
      <c r="Q735" s="1229">
        <v>18129930.399999999</v>
      </c>
    </row>
    <row r="736" spans="1:17" ht="14.5" customHeight="1" x14ac:dyDescent="0.15">
      <c r="A736" s="1568" t="s">
        <v>388</v>
      </c>
      <c r="B736" s="1225">
        <v>25</v>
      </c>
      <c r="C736" s="1225">
        <v>25</v>
      </c>
      <c r="D736" s="1025">
        <v>450</v>
      </c>
      <c r="E736" s="1225">
        <v>18</v>
      </c>
      <c r="F736" s="1421" t="s">
        <v>1000</v>
      </c>
      <c r="G736" s="1027">
        <v>1150000</v>
      </c>
      <c r="H736" s="1027">
        <v>18129930.399999999</v>
      </c>
      <c r="I736" s="1577"/>
      <c r="J736" s="1028"/>
      <c r="K736" s="1029"/>
      <c r="L736" s="2389">
        <v>20</v>
      </c>
      <c r="M736" s="1225">
        <v>20</v>
      </c>
      <c r="N736" s="1587">
        <v>360</v>
      </c>
      <c r="O736" s="1225">
        <v>18</v>
      </c>
      <c r="P736" s="1340">
        <v>1400000</v>
      </c>
      <c r="Q736" s="1229">
        <v>18129930.399999999</v>
      </c>
    </row>
    <row r="737" spans="1:17" ht="14.5" customHeight="1" x14ac:dyDescent="0.15">
      <c r="A737" s="1568" t="s">
        <v>389</v>
      </c>
      <c r="B737" s="1024"/>
      <c r="C737" s="1024"/>
      <c r="D737" s="1025">
        <v>0</v>
      </c>
      <c r="E737" s="1024"/>
      <c r="F737" s="1026"/>
      <c r="G737" s="1589"/>
      <c r="H737" s="1033"/>
      <c r="I737" s="1580"/>
      <c r="J737" s="1034"/>
      <c r="K737" s="1035"/>
      <c r="L737" s="1030"/>
      <c r="M737" s="1024"/>
      <c r="N737" s="1587">
        <v>0</v>
      </c>
      <c r="O737" s="1024"/>
      <c r="P737" s="1340"/>
      <c r="Q737" s="1701"/>
    </row>
    <row r="738" spans="1:17" ht="14.5" customHeight="1" x14ac:dyDescent="0.15">
      <c r="A738" s="1568" t="s">
        <v>390</v>
      </c>
      <c r="B738" s="1036"/>
      <c r="C738" s="1036"/>
      <c r="D738" s="1025">
        <v>0</v>
      </c>
      <c r="E738" s="1036"/>
      <c r="F738" s="1026"/>
      <c r="G738" s="1589"/>
      <c r="H738" s="1033"/>
      <c r="I738" s="1580"/>
      <c r="J738" s="1034"/>
      <c r="K738" s="1035"/>
      <c r="L738" s="1275"/>
      <c r="M738" s="1036"/>
      <c r="N738" s="1587">
        <v>0</v>
      </c>
      <c r="O738" s="1036"/>
      <c r="P738" s="1340"/>
      <c r="Q738" s="1701"/>
    </row>
    <row r="739" spans="1:17" ht="14.5" customHeight="1" x14ac:dyDescent="0.15">
      <c r="A739" s="1568" t="s">
        <v>391</v>
      </c>
      <c r="B739" s="1036"/>
      <c r="C739" s="1036"/>
      <c r="D739" s="1025">
        <v>0</v>
      </c>
      <c r="E739" s="1036"/>
      <c r="F739" s="1026"/>
      <c r="G739" s="1589"/>
      <c r="H739" s="1033"/>
      <c r="I739" s="1580"/>
      <c r="J739" s="1034"/>
      <c r="K739" s="1035"/>
      <c r="L739" s="1275"/>
      <c r="M739" s="1036"/>
      <c r="N739" s="1587">
        <v>0</v>
      </c>
      <c r="O739" s="1036"/>
      <c r="P739" s="1340"/>
      <c r="Q739" s="1701"/>
    </row>
    <row r="740" spans="1:17" ht="14.5" customHeight="1" x14ac:dyDescent="0.15">
      <c r="A740" s="1568" t="s">
        <v>392</v>
      </c>
      <c r="B740" s="1036"/>
      <c r="C740" s="1036"/>
      <c r="D740" s="1025">
        <v>0</v>
      </c>
      <c r="E740" s="1036"/>
      <c r="F740" s="1026"/>
      <c r="G740" s="1589"/>
      <c r="H740" s="1033"/>
      <c r="I740" s="1580"/>
      <c r="J740" s="1034"/>
      <c r="K740" s="1035"/>
      <c r="L740" s="1275"/>
      <c r="M740" s="1036"/>
      <c r="N740" s="1587">
        <v>0</v>
      </c>
      <c r="O740" s="1036"/>
      <c r="P740" s="1340"/>
      <c r="Q740" s="1701"/>
    </row>
    <row r="741" spans="1:17" ht="14.5" customHeight="1" x14ac:dyDescent="0.15">
      <c r="A741" s="1568" t="s">
        <v>393</v>
      </c>
      <c r="B741" s="1036">
        <v>30</v>
      </c>
      <c r="C741" s="1036">
        <v>30</v>
      </c>
      <c r="D741" s="1025">
        <v>450</v>
      </c>
      <c r="E741" s="1036">
        <v>15</v>
      </c>
      <c r="F741" s="1421" t="s">
        <v>1000</v>
      </c>
      <c r="G741" s="1027">
        <v>1150000</v>
      </c>
      <c r="H741" s="1027">
        <v>18129930.399999999</v>
      </c>
      <c r="I741" s="1580"/>
      <c r="J741" s="1034"/>
      <c r="K741" s="1035"/>
      <c r="L741" s="1275">
        <v>22</v>
      </c>
      <c r="M741" s="1036">
        <v>22</v>
      </c>
      <c r="N741" s="1587">
        <v>396</v>
      </c>
      <c r="O741" s="1036">
        <v>18</v>
      </c>
      <c r="P741" s="1340">
        <v>1400000</v>
      </c>
      <c r="Q741" s="1229">
        <v>18129930.399999999</v>
      </c>
    </row>
    <row r="742" spans="1:17" ht="14.5" customHeight="1" x14ac:dyDescent="0.15">
      <c r="A742" s="1572" t="s">
        <v>394</v>
      </c>
      <c r="B742" s="1070">
        <v>0</v>
      </c>
      <c r="C742" s="1070">
        <v>0</v>
      </c>
      <c r="D742" s="1070">
        <v>0</v>
      </c>
      <c r="E742" s="1063"/>
      <c r="F742" s="1071"/>
      <c r="G742" s="1283"/>
      <c r="H742" s="1072"/>
      <c r="I742" s="1590"/>
      <c r="J742" s="1073"/>
      <c r="K742" s="1014"/>
      <c r="L742" s="1059">
        <v>0</v>
      </c>
      <c r="M742" s="1070">
        <v>0</v>
      </c>
      <c r="N742" s="1070">
        <v>0</v>
      </c>
      <c r="O742" s="1697"/>
      <c r="P742" s="1699"/>
      <c r="Q742" s="1700"/>
    </row>
    <row r="743" spans="1:17" ht="14.5" customHeight="1" x14ac:dyDescent="0.15">
      <c r="A743" s="1568" t="s">
        <v>395</v>
      </c>
      <c r="B743" s="1036"/>
      <c r="C743" s="1036"/>
      <c r="D743" s="1025">
        <v>0</v>
      </c>
      <c r="E743" s="475"/>
      <c r="F743" s="1026"/>
      <c r="G743" s="1033"/>
      <c r="H743" s="1033"/>
      <c r="I743" s="1580"/>
      <c r="J743" s="1034"/>
      <c r="K743" s="1035"/>
      <c r="L743" s="1030"/>
      <c r="M743" s="1024"/>
      <c r="N743" s="1587">
        <v>0</v>
      </c>
      <c r="O743" s="1714"/>
      <c r="P743" s="1340"/>
      <c r="Q743" s="1701"/>
    </row>
    <row r="744" spans="1:17" ht="14.5" customHeight="1" x14ac:dyDescent="0.15">
      <c r="A744" s="1568" t="s">
        <v>396</v>
      </c>
      <c r="B744" s="1036"/>
      <c r="C744" s="1036"/>
      <c r="D744" s="1025">
        <v>0</v>
      </c>
      <c r="E744" s="475"/>
      <c r="F744" s="1026"/>
      <c r="G744" s="1033"/>
      <c r="H744" s="1033"/>
      <c r="I744" s="1580"/>
      <c r="J744" s="1034"/>
      <c r="K744" s="1035"/>
      <c r="L744" s="1030"/>
      <c r="M744" s="1024"/>
      <c r="N744" s="1587">
        <v>0</v>
      </c>
      <c r="O744" s="1714"/>
      <c r="P744" s="1340"/>
      <c r="Q744" s="1701"/>
    </row>
    <row r="745" spans="1:17" ht="14.5" customHeight="1" x14ac:dyDescent="0.15">
      <c r="A745" s="1568" t="s">
        <v>397</v>
      </c>
      <c r="B745" s="1036"/>
      <c r="C745" s="1036"/>
      <c r="D745" s="1025">
        <v>0</v>
      </c>
      <c r="E745" s="475"/>
      <c r="F745" s="1026"/>
      <c r="G745" s="1033"/>
      <c r="H745" s="1033"/>
      <c r="I745" s="1580"/>
      <c r="J745" s="1034"/>
      <c r="K745" s="1035"/>
      <c r="L745" s="1030"/>
      <c r="M745" s="1024"/>
      <c r="N745" s="1587">
        <v>0</v>
      </c>
      <c r="O745" s="1714"/>
      <c r="P745" s="1340"/>
      <c r="Q745" s="1701"/>
    </row>
    <row r="746" spans="1:17" ht="14.5" customHeight="1" x14ac:dyDescent="0.15">
      <c r="A746" s="1568" t="s">
        <v>398</v>
      </c>
      <c r="B746" s="1036"/>
      <c r="C746" s="1036"/>
      <c r="D746" s="1025">
        <v>0</v>
      </c>
      <c r="E746" s="475"/>
      <c r="F746" s="1026"/>
      <c r="G746" s="1033"/>
      <c r="H746" s="1033"/>
      <c r="I746" s="1580"/>
      <c r="J746" s="1034"/>
      <c r="K746" s="1035"/>
      <c r="L746" s="1030"/>
      <c r="M746" s="1024"/>
      <c r="N746" s="1587">
        <v>0</v>
      </c>
      <c r="O746" s="1714"/>
      <c r="P746" s="1340"/>
      <c r="Q746" s="1701"/>
    </row>
    <row r="747" spans="1:17" ht="14.5" customHeight="1" x14ac:dyDescent="0.15">
      <c r="A747" s="1568" t="s">
        <v>399</v>
      </c>
      <c r="B747" s="1036"/>
      <c r="C747" s="1036"/>
      <c r="D747" s="1025">
        <v>0</v>
      </c>
      <c r="E747" s="475"/>
      <c r="F747" s="1026"/>
      <c r="G747" s="1033"/>
      <c r="H747" s="1033"/>
      <c r="I747" s="1580"/>
      <c r="J747" s="1034"/>
      <c r="K747" s="1035"/>
      <c r="L747" s="1030"/>
      <c r="M747" s="1024"/>
      <c r="N747" s="1587">
        <v>0</v>
      </c>
      <c r="O747" s="1714"/>
      <c r="P747" s="1340"/>
      <c r="Q747" s="1701"/>
    </row>
    <row r="748" spans="1:17" ht="14.5" customHeight="1" x14ac:dyDescent="0.15">
      <c r="A748" s="1568" t="s">
        <v>400</v>
      </c>
      <c r="B748" s="1036"/>
      <c r="C748" s="1036"/>
      <c r="D748" s="1025">
        <v>0</v>
      </c>
      <c r="E748" s="475"/>
      <c r="F748" s="1026"/>
      <c r="G748" s="1033"/>
      <c r="H748" s="1033"/>
      <c r="I748" s="1580"/>
      <c r="J748" s="1034"/>
      <c r="K748" s="1035"/>
      <c r="L748" s="1030"/>
      <c r="M748" s="1024"/>
      <c r="N748" s="1587">
        <v>0</v>
      </c>
      <c r="O748" s="1714"/>
      <c r="P748" s="1340"/>
      <c r="Q748" s="1701"/>
    </row>
    <row r="749" spans="1:17" ht="14.5" customHeight="1" x14ac:dyDescent="0.15">
      <c r="A749" s="1568" t="s">
        <v>401</v>
      </c>
      <c r="B749" s="1036"/>
      <c r="C749" s="1036"/>
      <c r="D749" s="1025">
        <v>0</v>
      </c>
      <c r="E749" s="475"/>
      <c r="F749" s="1026"/>
      <c r="G749" s="1033"/>
      <c r="H749" s="1033"/>
      <c r="I749" s="1580"/>
      <c r="J749" s="1034"/>
      <c r="K749" s="1035"/>
      <c r="L749" s="1030"/>
      <c r="M749" s="1024"/>
      <c r="N749" s="1587">
        <v>0</v>
      </c>
      <c r="O749" s="1714"/>
      <c r="P749" s="1340"/>
      <c r="Q749" s="1701"/>
    </row>
    <row r="750" spans="1:17" ht="14.5" customHeight="1" x14ac:dyDescent="0.15">
      <c r="A750" s="1568" t="s">
        <v>402</v>
      </c>
      <c r="B750" s="1036"/>
      <c r="C750" s="1036"/>
      <c r="D750" s="1025">
        <v>0</v>
      </c>
      <c r="E750" s="475"/>
      <c r="F750" s="1026"/>
      <c r="G750" s="1033"/>
      <c r="H750" s="1033"/>
      <c r="I750" s="1580"/>
      <c r="J750" s="1034"/>
      <c r="K750" s="1035"/>
      <c r="L750" s="1030"/>
      <c r="M750" s="1024"/>
      <c r="N750" s="1587">
        <v>0</v>
      </c>
      <c r="O750" s="1714"/>
      <c r="P750" s="1340"/>
      <c r="Q750" s="1701"/>
    </row>
    <row r="751" spans="1:17" ht="14.5" customHeight="1" x14ac:dyDescent="0.15">
      <c r="A751" s="1581" t="s">
        <v>403</v>
      </c>
      <c r="B751" s="1033"/>
      <c r="C751" s="1033"/>
      <c r="D751" s="1025">
        <v>0</v>
      </c>
      <c r="E751" s="475"/>
      <c r="F751" s="1584"/>
      <c r="G751" s="1033"/>
      <c r="H751" s="1033"/>
      <c r="I751" s="1591"/>
      <c r="J751" s="1041"/>
      <c r="K751" s="1042"/>
      <c r="L751" s="1219"/>
      <c r="M751" s="271"/>
      <c r="N751" s="1712">
        <v>0</v>
      </c>
      <c r="O751" s="1715"/>
      <c r="P751" s="1716"/>
      <c r="Q751" s="2127"/>
    </row>
    <row r="752" spans="1:17" ht="14.5" customHeight="1" thickBot="1" x14ac:dyDescent="0.2">
      <c r="A752" s="1074" t="s">
        <v>404</v>
      </c>
      <c r="B752" s="1075">
        <v>484</v>
      </c>
      <c r="C752" s="1075">
        <v>490</v>
      </c>
      <c r="D752" s="1075">
        <v>10377</v>
      </c>
      <c r="E752" s="1570">
        <v>21.177551020408163</v>
      </c>
      <c r="F752" s="1567" t="s">
        <v>1000</v>
      </c>
      <c r="G752" s="1158">
        <v>1150000</v>
      </c>
      <c r="H752" s="1158">
        <v>18129930.399999999</v>
      </c>
      <c r="I752" s="1076"/>
      <c r="J752" s="1076" t="s">
        <v>995</v>
      </c>
      <c r="K752" s="1079"/>
      <c r="L752" s="2403">
        <v>424</v>
      </c>
      <c r="M752" s="1075">
        <v>418</v>
      </c>
      <c r="N752" s="1075">
        <v>8792</v>
      </c>
      <c r="O752" s="1155">
        <v>21.033492822966508</v>
      </c>
      <c r="P752" s="1698">
        <v>1400000</v>
      </c>
      <c r="Q752" s="1702">
        <v>18129930.399999995</v>
      </c>
    </row>
    <row r="753" spans="1:17" x14ac:dyDescent="0.15">
      <c r="A753" s="15" t="s">
        <v>1913</v>
      </c>
      <c r="B753" s="16"/>
      <c r="C753" s="16"/>
      <c r="D753" s="16"/>
      <c r="E753" s="17"/>
      <c r="F753" s="18"/>
      <c r="G753" s="19"/>
      <c r="H753" s="16"/>
      <c r="I753" s="17"/>
      <c r="J753" s="1"/>
      <c r="K753" s="1"/>
      <c r="O753" s="1"/>
      <c r="P753" s="1"/>
    </row>
    <row r="754" spans="1:17" x14ac:dyDescent="0.15">
      <c r="A754" s="13"/>
      <c r="B754" s="16"/>
      <c r="C754" s="16"/>
      <c r="D754" s="16"/>
      <c r="E754" s="17"/>
      <c r="F754" s="18"/>
      <c r="G754" s="19"/>
      <c r="H754" s="16"/>
      <c r="I754" s="17"/>
      <c r="J754" s="1"/>
      <c r="K754" s="1"/>
      <c r="O754" s="1"/>
      <c r="P754" s="1"/>
    </row>
    <row r="755" spans="1:17" x14ac:dyDescent="0.15">
      <c r="A755" s="13"/>
      <c r="B755" s="16"/>
      <c r="C755" s="16"/>
      <c r="D755" s="16"/>
      <c r="E755" s="17"/>
      <c r="F755" s="18"/>
      <c r="G755" s="19"/>
      <c r="H755" s="16"/>
      <c r="I755" s="17"/>
      <c r="J755" s="1"/>
      <c r="K755" s="1"/>
      <c r="O755" s="1"/>
      <c r="P755" s="1"/>
    </row>
    <row r="756" spans="1:17" x14ac:dyDescent="0.15">
      <c r="A756" s="13"/>
      <c r="B756" s="16"/>
      <c r="C756" s="16"/>
      <c r="D756" s="16"/>
      <c r="E756" s="17"/>
      <c r="F756" s="18"/>
      <c r="G756" s="19"/>
      <c r="H756" s="16"/>
      <c r="I756" s="17"/>
      <c r="J756" s="1"/>
      <c r="K756" s="1"/>
      <c r="O756" s="1"/>
      <c r="P756" s="1"/>
    </row>
    <row r="757" spans="1:17" ht="15.75" customHeight="1" x14ac:dyDescent="0.2">
      <c r="A757" s="2507" t="s">
        <v>1910</v>
      </c>
      <c r="B757" s="2507"/>
      <c r="C757" s="2507"/>
      <c r="D757" s="2507"/>
      <c r="E757" s="2507"/>
      <c r="F757" s="2507"/>
      <c r="G757" s="2507"/>
      <c r="H757" s="2507"/>
      <c r="I757" s="2507"/>
      <c r="J757" s="2507"/>
      <c r="K757" s="2507"/>
      <c r="L757" s="2507"/>
      <c r="M757" s="2507"/>
      <c r="N757" s="2507"/>
      <c r="O757" s="2507"/>
      <c r="P757" s="2507"/>
      <c r="Q757" s="2507"/>
    </row>
    <row r="758" spans="1:17" x14ac:dyDescent="0.15">
      <c r="A758" s="3"/>
      <c r="B758" s="20"/>
      <c r="C758" s="20"/>
      <c r="D758" s="20"/>
      <c r="E758" s="21"/>
      <c r="F758" s="27"/>
      <c r="G758" s="20"/>
      <c r="H758" s="20"/>
      <c r="I758" s="21"/>
      <c r="J758" s="21"/>
      <c r="K758" s="21"/>
      <c r="L758" s="20"/>
      <c r="M758" s="20"/>
      <c r="N758" s="20"/>
      <c r="O758" s="21"/>
      <c r="P758" s="21"/>
      <c r="Q758" s="20"/>
    </row>
    <row r="759" spans="1:17" ht="14" thickBot="1" x14ac:dyDescent="0.2">
      <c r="A759" s="3" t="s">
        <v>1968</v>
      </c>
      <c r="B759" s="20"/>
      <c r="C759" s="20"/>
      <c r="D759" s="20"/>
      <c r="E759" s="21"/>
      <c r="F759" s="22"/>
      <c r="G759" s="20"/>
      <c r="H759" s="20"/>
      <c r="I759" s="21"/>
      <c r="J759" s="21"/>
      <c r="K759" s="21"/>
      <c r="L759" s="20"/>
      <c r="M759" s="20"/>
      <c r="N759" s="20"/>
      <c r="O759" s="21"/>
      <c r="P759" s="21"/>
      <c r="Q759" s="20"/>
    </row>
    <row r="760" spans="1:17" ht="14.5" customHeight="1" thickBot="1" x14ac:dyDescent="0.2">
      <c r="A760" s="2502" t="s">
        <v>334</v>
      </c>
      <c r="B760" s="2505" t="s">
        <v>1911</v>
      </c>
      <c r="C760" s="2506"/>
      <c r="D760" s="2506"/>
      <c r="E760" s="2506"/>
      <c r="F760" s="2506"/>
      <c r="G760" s="2506"/>
      <c r="H760" s="2506"/>
      <c r="I760" s="2506"/>
      <c r="J760" s="2506"/>
      <c r="K760" s="2506"/>
      <c r="L760" s="2491" t="s">
        <v>1912</v>
      </c>
      <c r="M760" s="2492"/>
      <c r="N760" s="2492"/>
      <c r="O760" s="2492"/>
      <c r="P760" s="2493"/>
      <c r="Q760" s="2494"/>
    </row>
    <row r="761" spans="1:17" ht="14.5" customHeight="1" x14ac:dyDescent="0.15">
      <c r="A761" s="2503"/>
      <c r="B761" s="2495" t="s">
        <v>335</v>
      </c>
      <c r="C761" s="2496"/>
      <c r="D761" s="1084"/>
      <c r="E761" s="1084" t="s">
        <v>924</v>
      </c>
      <c r="F761" s="1084" t="s">
        <v>336</v>
      </c>
      <c r="G761" s="1084"/>
      <c r="H761" s="1084"/>
      <c r="I761" s="2499" t="s">
        <v>337</v>
      </c>
      <c r="J761" s="2500"/>
      <c r="K761" s="2501"/>
      <c r="L761" s="2497" t="s">
        <v>335</v>
      </c>
      <c r="M761" s="2498"/>
      <c r="N761" s="1091" t="s">
        <v>338</v>
      </c>
      <c r="O761" s="1092" t="s">
        <v>339</v>
      </c>
      <c r="P761" s="1093"/>
      <c r="Q761" s="1094"/>
    </row>
    <row r="762" spans="1:17" ht="14.5" customHeight="1" x14ac:dyDescent="0.15">
      <c r="A762" s="2503"/>
      <c r="B762" s="1084" t="s">
        <v>854</v>
      </c>
      <c r="C762" s="1084" t="s">
        <v>343</v>
      </c>
      <c r="D762" s="1084" t="s">
        <v>856</v>
      </c>
      <c r="E762" s="1084" t="s">
        <v>862</v>
      </c>
      <c r="F762" s="1084" t="s">
        <v>344</v>
      </c>
      <c r="G762" s="1084" t="s">
        <v>345</v>
      </c>
      <c r="H762" s="1084" t="s">
        <v>346</v>
      </c>
      <c r="I762" s="2508" t="s">
        <v>858</v>
      </c>
      <c r="J762" s="2509"/>
      <c r="K762" s="2510"/>
      <c r="L762" s="1095" t="s">
        <v>854</v>
      </c>
      <c r="M762" s="1091" t="s">
        <v>343</v>
      </c>
      <c r="N762" s="1091" t="s">
        <v>347</v>
      </c>
      <c r="O762" s="1092"/>
      <c r="P762" s="1091" t="s">
        <v>345</v>
      </c>
      <c r="Q762" s="1094" t="s">
        <v>346</v>
      </c>
    </row>
    <row r="763" spans="1:17" ht="14.5" customHeight="1" x14ac:dyDescent="0.15">
      <c r="A763" s="2503"/>
      <c r="B763" s="1084"/>
      <c r="C763" s="1084"/>
      <c r="D763" s="1084"/>
      <c r="E763" s="1084"/>
      <c r="F763" s="1084" t="s">
        <v>349</v>
      </c>
      <c r="G763" s="1084" t="s">
        <v>351</v>
      </c>
      <c r="H763" s="1084" t="s">
        <v>349</v>
      </c>
      <c r="I763" s="1085"/>
      <c r="J763" s="1086"/>
      <c r="K763" s="1087"/>
      <c r="L763" s="1095"/>
      <c r="M763" s="1091"/>
      <c r="N763" s="1091"/>
      <c r="O763" s="1092" t="s">
        <v>353</v>
      </c>
      <c r="P763" s="1091" t="s">
        <v>351</v>
      </c>
      <c r="Q763" s="1094" t="s">
        <v>349</v>
      </c>
    </row>
    <row r="764" spans="1:17" ht="14.5" customHeight="1" x14ac:dyDescent="0.15">
      <c r="A764" s="2504"/>
      <c r="B764" s="1088" t="s">
        <v>354</v>
      </c>
      <c r="C764" s="1088" t="s">
        <v>354</v>
      </c>
      <c r="D764" s="1088" t="s">
        <v>355</v>
      </c>
      <c r="E764" s="1088" t="s">
        <v>774</v>
      </c>
      <c r="F764" s="1088"/>
      <c r="G764" s="1088" t="s">
        <v>356</v>
      </c>
      <c r="H764" s="1088" t="s">
        <v>357</v>
      </c>
      <c r="I764" s="1089" t="s">
        <v>358</v>
      </c>
      <c r="J764" s="1089" t="s">
        <v>359</v>
      </c>
      <c r="K764" s="1090" t="s">
        <v>360</v>
      </c>
      <c r="L764" s="1096" t="s">
        <v>354</v>
      </c>
      <c r="M764" s="1097" t="s">
        <v>354</v>
      </c>
      <c r="N764" s="1097" t="s">
        <v>355</v>
      </c>
      <c r="O764" s="1098"/>
      <c r="P764" s="1097" t="s">
        <v>356</v>
      </c>
      <c r="Q764" s="1099" t="s">
        <v>357</v>
      </c>
    </row>
    <row r="765" spans="1:17" ht="14.5" customHeight="1" x14ac:dyDescent="0.15">
      <c r="A765" s="1043" t="s">
        <v>363</v>
      </c>
      <c r="B765" s="1044">
        <v>9</v>
      </c>
      <c r="C765" s="1044">
        <v>9</v>
      </c>
      <c r="D765" s="1045">
        <v>43</v>
      </c>
      <c r="E765" s="1703">
        <v>4.7777777777777777</v>
      </c>
      <c r="F765" s="1047"/>
      <c r="G765" s="1044"/>
      <c r="H765" s="1044"/>
      <c r="I765" s="1046"/>
      <c r="J765" s="1046"/>
      <c r="K765" s="1048"/>
      <c r="L765" s="1049">
        <v>10</v>
      </c>
      <c r="M765" s="1045">
        <v>10</v>
      </c>
      <c r="N765" s="1045">
        <v>49</v>
      </c>
      <c r="O765" s="1703">
        <v>4.9000000000000004</v>
      </c>
      <c r="P765" s="1704"/>
      <c r="Q765" s="1705"/>
    </row>
    <row r="766" spans="1:17" ht="14.5" customHeight="1" x14ac:dyDescent="0.15">
      <c r="A766" s="1568" t="s">
        <v>364</v>
      </c>
      <c r="B766" s="1225">
        <v>2</v>
      </c>
      <c r="C766" s="1225">
        <v>2</v>
      </c>
      <c r="D766" s="1025">
        <v>12</v>
      </c>
      <c r="E766" s="1225">
        <v>6</v>
      </c>
      <c r="F766" s="1421" t="s">
        <v>1544</v>
      </c>
      <c r="G766" s="1338">
        <v>691000</v>
      </c>
      <c r="H766" s="1027">
        <v>3848000</v>
      </c>
      <c r="I766" s="1577"/>
      <c r="J766" s="1028"/>
      <c r="K766" s="1029"/>
      <c r="L766" s="2398">
        <v>3</v>
      </c>
      <c r="M766" s="1225">
        <v>3</v>
      </c>
      <c r="N766" s="2404">
        <v>18</v>
      </c>
      <c r="O766" s="1225">
        <v>6</v>
      </c>
      <c r="P766" s="1340">
        <v>670000</v>
      </c>
      <c r="Q766" s="1229">
        <v>3848000</v>
      </c>
    </row>
    <row r="767" spans="1:17" ht="14.5" customHeight="1" x14ac:dyDescent="0.15">
      <c r="A767" s="1568" t="s">
        <v>365</v>
      </c>
      <c r="B767" s="1024"/>
      <c r="C767" s="1024"/>
      <c r="D767" s="1025">
        <v>0</v>
      </c>
      <c r="E767" s="1024"/>
      <c r="F767" s="1026"/>
      <c r="G767" s="1338"/>
      <c r="H767" s="1027"/>
      <c r="I767" s="1577"/>
      <c r="J767" s="1028"/>
      <c r="K767" s="1029"/>
      <c r="L767" s="2399"/>
      <c r="M767" s="1024"/>
      <c r="N767" s="2404">
        <v>0</v>
      </c>
      <c r="O767" s="1024"/>
      <c r="P767" s="1340"/>
      <c r="Q767" s="1701"/>
    </row>
    <row r="768" spans="1:17" ht="14.5" customHeight="1" x14ac:dyDescent="0.15">
      <c r="A768" s="1568" t="s">
        <v>366</v>
      </c>
      <c r="B768" s="1225">
        <v>3</v>
      </c>
      <c r="C768" s="1225">
        <v>3</v>
      </c>
      <c r="D768" s="1025">
        <v>15</v>
      </c>
      <c r="E768" s="1225">
        <v>5</v>
      </c>
      <c r="F768" s="1421" t="s">
        <v>1544</v>
      </c>
      <c r="G768" s="1338">
        <v>691000</v>
      </c>
      <c r="H768" s="1027">
        <v>3848000</v>
      </c>
      <c r="I768" s="1577"/>
      <c r="J768" s="1028"/>
      <c r="K768" s="1029"/>
      <c r="L768" s="2398">
        <v>3</v>
      </c>
      <c r="M768" s="1225">
        <v>3</v>
      </c>
      <c r="N768" s="2404">
        <v>15</v>
      </c>
      <c r="O768" s="1225">
        <v>5</v>
      </c>
      <c r="P768" s="1340">
        <v>670000</v>
      </c>
      <c r="Q768" s="1229">
        <v>3848000</v>
      </c>
    </row>
    <row r="769" spans="1:17" ht="14.5" customHeight="1" x14ac:dyDescent="0.15">
      <c r="A769" s="1568" t="s">
        <v>367</v>
      </c>
      <c r="B769" s="1024"/>
      <c r="C769" s="1024"/>
      <c r="D769" s="1025">
        <v>0</v>
      </c>
      <c r="E769" s="1024"/>
      <c r="F769" s="1421"/>
      <c r="G769" s="1338"/>
      <c r="H769" s="1027"/>
      <c r="I769" s="1577"/>
      <c r="J769" s="1028"/>
      <c r="K769" s="1029"/>
      <c r="L769" s="2399"/>
      <c r="M769" s="1024"/>
      <c r="N769" s="2404">
        <v>0</v>
      </c>
      <c r="O769" s="1024"/>
      <c r="P769" s="1340"/>
      <c r="Q769" s="1701"/>
    </row>
    <row r="770" spans="1:17" ht="14.5" customHeight="1" x14ac:dyDescent="0.15">
      <c r="A770" s="1568" t="s">
        <v>368</v>
      </c>
      <c r="B770" s="1024"/>
      <c r="C770" s="1024"/>
      <c r="D770" s="1025">
        <v>0</v>
      </c>
      <c r="E770" s="1024"/>
      <c r="F770" s="1026"/>
      <c r="G770" s="1338"/>
      <c r="H770" s="1027"/>
      <c r="I770" s="1577"/>
      <c r="J770" s="1028"/>
      <c r="K770" s="1029"/>
      <c r="L770" s="2399"/>
      <c r="M770" s="1024"/>
      <c r="N770" s="2404">
        <v>0</v>
      </c>
      <c r="O770" s="1024"/>
      <c r="P770" s="1340"/>
      <c r="Q770" s="1701"/>
    </row>
    <row r="771" spans="1:17" ht="14.5" customHeight="1" x14ac:dyDescent="0.15">
      <c r="A771" s="1568" t="s">
        <v>369</v>
      </c>
      <c r="B771" s="1225">
        <v>4</v>
      </c>
      <c r="C771" s="1225">
        <v>4</v>
      </c>
      <c r="D771" s="1025">
        <v>16</v>
      </c>
      <c r="E771" s="1225">
        <v>4</v>
      </c>
      <c r="F771" s="1421" t="s">
        <v>1544</v>
      </c>
      <c r="G771" s="1338">
        <v>691000</v>
      </c>
      <c r="H771" s="1027">
        <v>3848000</v>
      </c>
      <c r="I771" s="1577"/>
      <c r="J771" s="1028"/>
      <c r="K771" s="1029"/>
      <c r="L771" s="2398">
        <v>4</v>
      </c>
      <c r="M771" s="1225">
        <v>4</v>
      </c>
      <c r="N771" s="2404">
        <v>16</v>
      </c>
      <c r="O771" s="1225">
        <v>4</v>
      </c>
      <c r="P771" s="1340">
        <v>670000</v>
      </c>
      <c r="Q771" s="1229">
        <v>3848000</v>
      </c>
    </row>
    <row r="772" spans="1:17" ht="14.5" customHeight="1" x14ac:dyDescent="0.15">
      <c r="A772" s="1568" t="s">
        <v>370</v>
      </c>
      <c r="B772" s="1024"/>
      <c r="C772" s="1024"/>
      <c r="D772" s="1025">
        <v>0</v>
      </c>
      <c r="E772" s="1024"/>
      <c r="F772" s="1032"/>
      <c r="G772" s="1338"/>
      <c r="H772" s="1027"/>
      <c r="I772" s="1577"/>
      <c r="J772" s="1028"/>
      <c r="K772" s="1029"/>
      <c r="L772" s="2399"/>
      <c r="M772" s="1024"/>
      <c r="N772" s="2404">
        <v>0</v>
      </c>
      <c r="O772" s="1024"/>
      <c r="P772" s="1340"/>
      <c r="Q772" s="1701"/>
    </row>
    <row r="773" spans="1:17" ht="14.5" customHeight="1" x14ac:dyDescent="0.15">
      <c r="A773" s="1568" t="s">
        <v>371</v>
      </c>
      <c r="B773" s="1024"/>
      <c r="C773" s="1024"/>
      <c r="D773" s="1025">
        <v>0</v>
      </c>
      <c r="E773" s="1024"/>
      <c r="F773" s="1032"/>
      <c r="G773" s="1338"/>
      <c r="H773" s="1027"/>
      <c r="I773" s="1577"/>
      <c r="J773" s="1028"/>
      <c r="K773" s="1029"/>
      <c r="L773" s="2399"/>
      <c r="M773" s="1024"/>
      <c r="N773" s="2404">
        <v>0</v>
      </c>
      <c r="O773" s="1714"/>
      <c r="P773" s="1340"/>
      <c r="Q773" s="1701"/>
    </row>
    <row r="774" spans="1:17" ht="14.5" customHeight="1" x14ac:dyDescent="0.15">
      <c r="A774" s="1568" t="s">
        <v>372</v>
      </c>
      <c r="B774" s="1024"/>
      <c r="C774" s="1024"/>
      <c r="D774" s="1025">
        <v>0</v>
      </c>
      <c r="E774" s="1024"/>
      <c r="F774" s="1026"/>
      <c r="G774" s="1338"/>
      <c r="H774" s="1027"/>
      <c r="I774" s="1577"/>
      <c r="J774" s="1028"/>
      <c r="K774" s="1029"/>
      <c r="L774" s="2399"/>
      <c r="M774" s="1024"/>
      <c r="N774" s="2404">
        <v>0</v>
      </c>
      <c r="O774" s="1714"/>
      <c r="P774" s="1340"/>
      <c r="Q774" s="1701"/>
    </row>
    <row r="775" spans="1:17" ht="14.5" customHeight="1" x14ac:dyDescent="0.15">
      <c r="A775" s="1568" t="s">
        <v>373</v>
      </c>
      <c r="B775" s="1024"/>
      <c r="C775" s="1024"/>
      <c r="D775" s="1025">
        <v>0</v>
      </c>
      <c r="E775" s="1024"/>
      <c r="F775" s="1026"/>
      <c r="G775" s="1338"/>
      <c r="H775" s="1027"/>
      <c r="I775" s="1577"/>
      <c r="J775" s="1028"/>
      <c r="K775" s="1029"/>
      <c r="L775" s="2399"/>
      <c r="M775" s="1024"/>
      <c r="N775" s="2404">
        <v>0</v>
      </c>
      <c r="O775" s="1714"/>
      <c r="P775" s="1340"/>
      <c r="Q775" s="1701"/>
    </row>
    <row r="776" spans="1:17" ht="14.5" customHeight="1" x14ac:dyDescent="0.15">
      <c r="A776" s="1568" t="s">
        <v>374</v>
      </c>
      <c r="B776" s="1024"/>
      <c r="C776" s="1024"/>
      <c r="D776" s="1025">
        <v>0</v>
      </c>
      <c r="E776" s="1024"/>
      <c r="F776" s="1032"/>
      <c r="G776" s="1338"/>
      <c r="H776" s="1027"/>
      <c r="I776" s="1577"/>
      <c r="J776" s="1028"/>
      <c r="K776" s="1029"/>
      <c r="L776" s="2399"/>
      <c r="M776" s="1024"/>
      <c r="N776" s="2404">
        <v>0</v>
      </c>
      <c r="O776" s="1714"/>
      <c r="P776" s="1340"/>
      <c r="Q776" s="1701"/>
    </row>
    <row r="777" spans="1:17" ht="14.5" customHeight="1" x14ac:dyDescent="0.15">
      <c r="A777" s="1568" t="s">
        <v>375</v>
      </c>
      <c r="B777" s="1024"/>
      <c r="C777" s="1024"/>
      <c r="D777" s="1025">
        <v>0</v>
      </c>
      <c r="E777" s="1582"/>
      <c r="F777" s="1026"/>
      <c r="G777" s="1338"/>
      <c r="H777" s="1027"/>
      <c r="I777" s="1577"/>
      <c r="J777" s="1028"/>
      <c r="K777" s="1029"/>
      <c r="L777" s="2399"/>
      <c r="M777" s="1024"/>
      <c r="N777" s="2404">
        <v>0</v>
      </c>
      <c r="O777" s="1714"/>
      <c r="P777" s="1340"/>
      <c r="Q777" s="1701"/>
    </row>
    <row r="778" spans="1:17" ht="14.5" customHeight="1" x14ac:dyDescent="0.15">
      <c r="A778" s="1568" t="s">
        <v>376</v>
      </c>
      <c r="B778" s="1024"/>
      <c r="C778" s="1024"/>
      <c r="D778" s="1025">
        <v>0</v>
      </c>
      <c r="E778" s="1582"/>
      <c r="F778" s="1032"/>
      <c r="G778" s="1338"/>
      <c r="H778" s="1027"/>
      <c r="I778" s="1577"/>
      <c r="J778" s="1028"/>
      <c r="K778" s="1029"/>
      <c r="L778" s="2399"/>
      <c r="M778" s="1024"/>
      <c r="N778" s="2404">
        <v>0</v>
      </c>
      <c r="O778" s="1714"/>
      <c r="P778" s="1340"/>
      <c r="Q778" s="1701"/>
    </row>
    <row r="779" spans="1:17" ht="14.5" customHeight="1" x14ac:dyDescent="0.15">
      <c r="A779" s="1568" t="s">
        <v>377</v>
      </c>
      <c r="B779" s="1024"/>
      <c r="C779" s="1024"/>
      <c r="D779" s="1025">
        <v>0</v>
      </c>
      <c r="E779" s="1582"/>
      <c r="F779" s="1026"/>
      <c r="G779" s="1338"/>
      <c r="H779" s="1027"/>
      <c r="I779" s="1577"/>
      <c r="J779" s="1028"/>
      <c r="K779" s="1029"/>
      <c r="L779" s="2399"/>
      <c r="M779" s="1024"/>
      <c r="N779" s="2404">
        <v>0</v>
      </c>
      <c r="O779" s="1714"/>
      <c r="P779" s="1340"/>
      <c r="Q779" s="1701"/>
    </row>
    <row r="780" spans="1:17" ht="14.5" customHeight="1" x14ac:dyDescent="0.15">
      <c r="A780" s="1568" t="s">
        <v>378</v>
      </c>
      <c r="B780" s="1024"/>
      <c r="C780" s="1024"/>
      <c r="D780" s="1025">
        <v>0</v>
      </c>
      <c r="E780" s="1582"/>
      <c r="F780" s="1032"/>
      <c r="G780" s="1338"/>
      <c r="H780" s="1027"/>
      <c r="I780" s="1577"/>
      <c r="J780" s="1028"/>
      <c r="K780" s="1029"/>
      <c r="L780" s="2399"/>
      <c r="M780" s="1024"/>
      <c r="N780" s="2404">
        <v>0</v>
      </c>
      <c r="O780" s="1714"/>
      <c r="P780" s="1340"/>
      <c r="Q780" s="1701"/>
    </row>
    <row r="781" spans="1:17" ht="14.5" customHeight="1" x14ac:dyDescent="0.15">
      <c r="A781" s="1572" t="s">
        <v>379</v>
      </c>
      <c r="B781" s="1070">
        <v>5</v>
      </c>
      <c r="C781" s="1052">
        <v>4</v>
      </c>
      <c r="D781" s="1053">
        <v>20</v>
      </c>
      <c r="E781" s="1703">
        <v>5</v>
      </c>
      <c r="F781" s="1055"/>
      <c r="G781" s="1574"/>
      <c r="H781" s="1056"/>
      <c r="I781" s="1578"/>
      <c r="J781" s="1057"/>
      <c r="K781" s="1058"/>
      <c r="L781" s="1538">
        <v>5</v>
      </c>
      <c r="M781" s="1070">
        <v>5</v>
      </c>
      <c r="N781" s="976">
        <v>35</v>
      </c>
      <c r="O781" s="1703">
        <v>7</v>
      </c>
      <c r="P781" s="1699"/>
      <c r="Q781" s="1700"/>
    </row>
    <row r="782" spans="1:17" ht="14.5" customHeight="1" x14ac:dyDescent="0.15">
      <c r="A782" s="1568" t="s">
        <v>43</v>
      </c>
      <c r="B782" s="1225">
        <v>5</v>
      </c>
      <c r="C782" s="1225">
        <v>4</v>
      </c>
      <c r="D782" s="1025">
        <v>20</v>
      </c>
      <c r="E782" s="1225">
        <v>5</v>
      </c>
      <c r="F782" s="1421" t="s">
        <v>1544</v>
      </c>
      <c r="G782" s="1338">
        <v>691000</v>
      </c>
      <c r="H782" s="1027">
        <v>3848000</v>
      </c>
      <c r="I782" s="1577"/>
      <c r="J782" s="1028"/>
      <c r="K782" s="1029"/>
      <c r="L782" s="2398">
        <v>5</v>
      </c>
      <c r="M782" s="1225">
        <v>5</v>
      </c>
      <c r="N782" s="2404">
        <v>35</v>
      </c>
      <c r="O782" s="1225">
        <v>7</v>
      </c>
      <c r="P782" s="1340">
        <v>670000</v>
      </c>
      <c r="Q782" s="1229">
        <v>3848000</v>
      </c>
    </row>
    <row r="783" spans="1:17" ht="14.5" customHeight="1" x14ac:dyDescent="0.15">
      <c r="A783" s="1568" t="s">
        <v>381</v>
      </c>
      <c r="B783" s="1024"/>
      <c r="C783" s="1024"/>
      <c r="D783" s="1025">
        <v>0</v>
      </c>
      <c r="E783" s="1582"/>
      <c r="F783" s="1032"/>
      <c r="G783" s="1338"/>
      <c r="H783" s="1027"/>
      <c r="I783" s="1577"/>
      <c r="J783" s="1028"/>
      <c r="K783" s="1029"/>
      <c r="L783" s="2399"/>
      <c r="M783" s="1024"/>
      <c r="N783" s="2404">
        <v>0</v>
      </c>
      <c r="O783" s="1714"/>
      <c r="P783" s="1340"/>
      <c r="Q783" s="1701"/>
    </row>
    <row r="784" spans="1:17" ht="14.5" customHeight="1" x14ac:dyDescent="0.15">
      <c r="A784" s="1568" t="s">
        <v>382</v>
      </c>
      <c r="B784" s="1024"/>
      <c r="C784" s="1024"/>
      <c r="D784" s="1025">
        <v>0</v>
      </c>
      <c r="E784" s="1582"/>
      <c r="F784" s="1032"/>
      <c r="G784" s="1338"/>
      <c r="H784" s="1027"/>
      <c r="I784" s="1577"/>
      <c r="J784" s="1028"/>
      <c r="K784" s="1029"/>
      <c r="L784" s="2399"/>
      <c r="M784" s="1024"/>
      <c r="N784" s="2404">
        <v>0</v>
      </c>
      <c r="O784" s="1714"/>
      <c r="P784" s="1340"/>
      <c r="Q784" s="1701"/>
    </row>
    <row r="785" spans="1:17" ht="14.5" customHeight="1" x14ac:dyDescent="0.15">
      <c r="A785" s="1568" t="s">
        <v>383</v>
      </c>
      <c r="B785" s="1024"/>
      <c r="C785" s="1024"/>
      <c r="D785" s="1025">
        <v>0</v>
      </c>
      <c r="E785" s="1582"/>
      <c r="F785" s="1032"/>
      <c r="G785" s="1338"/>
      <c r="H785" s="1027"/>
      <c r="I785" s="1577"/>
      <c r="J785" s="1028"/>
      <c r="K785" s="1029"/>
      <c r="L785" s="2399"/>
      <c r="M785" s="1024"/>
      <c r="N785" s="2404">
        <v>0</v>
      </c>
      <c r="O785" s="1714"/>
      <c r="P785" s="1340"/>
      <c r="Q785" s="1701"/>
    </row>
    <row r="786" spans="1:17" ht="14.5" customHeight="1" x14ac:dyDescent="0.15">
      <c r="A786" s="1568" t="s">
        <v>384</v>
      </c>
      <c r="B786" s="1024"/>
      <c r="C786" s="1024"/>
      <c r="D786" s="1025">
        <v>0</v>
      </c>
      <c r="E786" s="1582"/>
      <c r="F786" s="1026"/>
      <c r="G786" s="1338"/>
      <c r="H786" s="1027"/>
      <c r="I786" s="1577"/>
      <c r="J786" s="1028"/>
      <c r="K786" s="1029"/>
      <c r="L786" s="2399"/>
      <c r="M786" s="1024"/>
      <c r="N786" s="2404">
        <v>0</v>
      </c>
      <c r="O786" s="1714"/>
      <c r="P786" s="1340"/>
      <c r="Q786" s="1701"/>
    </row>
    <row r="787" spans="1:17" ht="14.5" customHeight="1" x14ac:dyDescent="0.15">
      <c r="A787" s="1572" t="s">
        <v>385</v>
      </c>
      <c r="B787" s="1573">
        <v>0</v>
      </c>
      <c r="C787" s="1062">
        <v>0</v>
      </c>
      <c r="D787" s="1062">
        <v>0</v>
      </c>
      <c r="E787" s="1586"/>
      <c r="F787" s="1055"/>
      <c r="G787" s="1576"/>
      <c r="H787" s="1064"/>
      <c r="I787" s="1579"/>
      <c r="J787" s="1065"/>
      <c r="K787" s="1066"/>
      <c r="L787" s="2400">
        <v>0</v>
      </c>
      <c r="M787" s="1573">
        <v>0</v>
      </c>
      <c r="N787" s="2407">
        <v>0</v>
      </c>
      <c r="O787" s="1703" t="e">
        <v>#DIV/0!</v>
      </c>
      <c r="P787" s="1699"/>
      <c r="Q787" s="1700"/>
    </row>
    <row r="788" spans="1:17" ht="14.5" customHeight="1" x14ac:dyDescent="0.15">
      <c r="A788" s="1568" t="s">
        <v>386</v>
      </c>
      <c r="B788" s="1024"/>
      <c r="C788" s="1024"/>
      <c r="D788" s="1025">
        <v>0</v>
      </c>
      <c r="E788" s="1582"/>
      <c r="F788" s="1026"/>
      <c r="G788" s="1338"/>
      <c r="H788" s="1027"/>
      <c r="I788" s="1577"/>
      <c r="J788" s="1028"/>
      <c r="K788" s="1029"/>
      <c r="L788" s="2399"/>
      <c r="M788" s="1024"/>
      <c r="N788" s="2404">
        <v>0</v>
      </c>
      <c r="O788" s="1714"/>
      <c r="P788" s="1340"/>
      <c r="Q788" s="1701"/>
    </row>
    <row r="789" spans="1:17" ht="14.5" customHeight="1" x14ac:dyDescent="0.15">
      <c r="A789" s="1568" t="s">
        <v>387</v>
      </c>
      <c r="B789" s="1024"/>
      <c r="C789" s="1024"/>
      <c r="D789" s="1025">
        <v>0</v>
      </c>
      <c r="E789" s="1582"/>
      <c r="F789" s="1026"/>
      <c r="G789" s="1338"/>
      <c r="H789" s="1027"/>
      <c r="I789" s="1577"/>
      <c r="J789" s="1028"/>
      <c r="K789" s="1029"/>
      <c r="L789" s="2399"/>
      <c r="M789" s="1024"/>
      <c r="N789" s="2404">
        <v>0</v>
      </c>
      <c r="O789" s="1714"/>
      <c r="P789" s="1340"/>
      <c r="Q789" s="1701"/>
    </row>
    <row r="790" spans="1:17" ht="14.5" customHeight="1" x14ac:dyDescent="0.15">
      <c r="A790" s="1568" t="s">
        <v>388</v>
      </c>
      <c r="B790" s="1024"/>
      <c r="C790" s="1024"/>
      <c r="D790" s="1025">
        <v>0</v>
      </c>
      <c r="E790" s="1582"/>
      <c r="F790" s="1026"/>
      <c r="G790" s="1338"/>
      <c r="H790" s="1027"/>
      <c r="I790" s="1577"/>
      <c r="J790" s="1028"/>
      <c r="K790" s="1029"/>
      <c r="L790" s="2399"/>
      <c r="M790" s="1024"/>
      <c r="N790" s="2404">
        <v>0</v>
      </c>
      <c r="O790" s="1714"/>
      <c r="P790" s="1340"/>
      <c r="Q790" s="1701"/>
    </row>
    <row r="791" spans="1:17" ht="14.5" customHeight="1" x14ac:dyDescent="0.15">
      <c r="A791" s="1568" t="s">
        <v>389</v>
      </c>
      <c r="B791" s="1024"/>
      <c r="C791" s="1024"/>
      <c r="D791" s="1025">
        <v>0</v>
      </c>
      <c r="E791" s="1582"/>
      <c r="F791" s="1421"/>
      <c r="G791" s="1338"/>
      <c r="H791" s="1027"/>
      <c r="I791" s="1580"/>
      <c r="J791" s="1034"/>
      <c r="K791" s="1035"/>
      <c r="L791" s="2399"/>
      <c r="M791" s="1024"/>
      <c r="N791" s="2404">
        <v>0</v>
      </c>
      <c r="O791" s="1714"/>
      <c r="P791" s="1340"/>
      <c r="Q791" s="1229"/>
    </row>
    <row r="792" spans="1:17" ht="14.5" customHeight="1" x14ac:dyDescent="0.15">
      <c r="A792" s="1568" t="s">
        <v>390</v>
      </c>
      <c r="B792" s="1036"/>
      <c r="C792" s="1036"/>
      <c r="D792" s="1025">
        <v>0</v>
      </c>
      <c r="E792" s="1582"/>
      <c r="F792" s="1026"/>
      <c r="G792" s="1589"/>
      <c r="H792" s="1033"/>
      <c r="I792" s="1580"/>
      <c r="J792" s="1034"/>
      <c r="K792" s="1035"/>
      <c r="L792" s="2399"/>
      <c r="M792" s="1024"/>
      <c r="N792" s="2404">
        <v>0</v>
      </c>
      <c r="O792" s="1714"/>
      <c r="P792" s="1340"/>
      <c r="Q792" s="1701"/>
    </row>
    <row r="793" spans="1:17" ht="14.5" customHeight="1" x14ac:dyDescent="0.15">
      <c r="A793" s="1568" t="s">
        <v>391</v>
      </c>
      <c r="B793" s="1036"/>
      <c r="C793" s="1036"/>
      <c r="D793" s="1025">
        <v>0</v>
      </c>
      <c r="E793" s="1582"/>
      <c r="F793" s="1026"/>
      <c r="G793" s="1589"/>
      <c r="H793" s="1033"/>
      <c r="I793" s="1580"/>
      <c r="J793" s="1034"/>
      <c r="K793" s="1035"/>
      <c r="L793" s="2399"/>
      <c r="M793" s="1024"/>
      <c r="N793" s="2404">
        <v>0</v>
      </c>
      <c r="O793" s="1714"/>
      <c r="P793" s="1340"/>
      <c r="Q793" s="1701"/>
    </row>
    <row r="794" spans="1:17" ht="14.5" customHeight="1" x14ac:dyDescent="0.15">
      <c r="A794" s="1568" t="s">
        <v>392</v>
      </c>
      <c r="B794" s="1036"/>
      <c r="C794" s="1036"/>
      <c r="D794" s="1025">
        <v>0</v>
      </c>
      <c r="E794" s="1582"/>
      <c r="F794" s="1026"/>
      <c r="G794" s="1589"/>
      <c r="H794" s="1033"/>
      <c r="I794" s="1580"/>
      <c r="J794" s="1034"/>
      <c r="K794" s="1035"/>
      <c r="L794" s="2399"/>
      <c r="M794" s="1024"/>
      <c r="N794" s="2404">
        <v>0</v>
      </c>
      <c r="O794" s="1714"/>
      <c r="P794" s="1340"/>
      <c r="Q794" s="1701"/>
    </row>
    <row r="795" spans="1:17" ht="14.5" customHeight="1" x14ac:dyDescent="0.15">
      <c r="A795" s="1568" t="s">
        <v>393</v>
      </c>
      <c r="B795" s="1036"/>
      <c r="C795" s="1036"/>
      <c r="D795" s="1025">
        <v>0</v>
      </c>
      <c r="E795" s="1582"/>
      <c r="F795" s="1026"/>
      <c r="G795" s="1589"/>
      <c r="H795" s="1033"/>
      <c r="I795" s="1580"/>
      <c r="J795" s="1034"/>
      <c r="K795" s="1035"/>
      <c r="L795" s="2399"/>
      <c r="M795" s="1024"/>
      <c r="N795" s="2404">
        <v>0</v>
      </c>
      <c r="O795" s="1714"/>
      <c r="P795" s="1340"/>
      <c r="Q795" s="1701"/>
    </row>
    <row r="796" spans="1:17" ht="14.5" customHeight="1" x14ac:dyDescent="0.15">
      <c r="A796" s="1572" t="s">
        <v>394</v>
      </c>
      <c r="B796" s="1070">
        <v>8</v>
      </c>
      <c r="C796" s="1070">
        <v>8</v>
      </c>
      <c r="D796" s="1070">
        <v>40</v>
      </c>
      <c r="E796" s="1703">
        <v>5</v>
      </c>
      <c r="F796" s="1071"/>
      <c r="G796" s="1283"/>
      <c r="H796" s="1072"/>
      <c r="I796" s="1590"/>
      <c r="J796" s="1073"/>
      <c r="K796" s="1014"/>
      <c r="L796" s="1538">
        <v>9</v>
      </c>
      <c r="M796" s="1070">
        <v>9</v>
      </c>
      <c r="N796" s="2408">
        <v>45</v>
      </c>
      <c r="O796" s="1703">
        <v>5</v>
      </c>
      <c r="P796" s="1699"/>
      <c r="Q796" s="1700"/>
    </row>
    <row r="797" spans="1:17" ht="14.5" customHeight="1" x14ac:dyDescent="0.15">
      <c r="A797" s="1568" t="s">
        <v>395</v>
      </c>
      <c r="B797" s="1036"/>
      <c r="C797" s="1036"/>
      <c r="D797" s="1025">
        <v>0</v>
      </c>
      <c r="E797" s="1582"/>
      <c r="F797" s="1026"/>
      <c r="G797" s="1589"/>
      <c r="H797" s="1033"/>
      <c r="I797" s="1580"/>
      <c r="J797" s="1034"/>
      <c r="K797" s="1035"/>
      <c r="L797" s="2399"/>
      <c r="M797" s="1024"/>
      <c r="N797" s="2404">
        <v>0</v>
      </c>
      <c r="O797" s="1714"/>
      <c r="P797" s="1340"/>
      <c r="Q797" s="1701"/>
    </row>
    <row r="798" spans="1:17" ht="14.5" customHeight="1" x14ac:dyDescent="0.15">
      <c r="A798" s="1568" t="s">
        <v>396</v>
      </c>
      <c r="B798" s="1036"/>
      <c r="C798" s="1036"/>
      <c r="D798" s="1025">
        <v>0</v>
      </c>
      <c r="E798" s="1582"/>
      <c r="F798" s="1026"/>
      <c r="G798" s="1589"/>
      <c r="H798" s="1033"/>
      <c r="I798" s="1580"/>
      <c r="J798" s="1034"/>
      <c r="K798" s="1035"/>
      <c r="L798" s="2399"/>
      <c r="M798" s="1024"/>
      <c r="N798" s="2404">
        <v>0</v>
      </c>
      <c r="O798" s="1714"/>
      <c r="P798" s="1340"/>
      <c r="Q798" s="1701"/>
    </row>
    <row r="799" spans="1:17" ht="14.5" customHeight="1" x14ac:dyDescent="0.15">
      <c r="A799" s="1568" t="s">
        <v>397</v>
      </c>
      <c r="B799" s="1036"/>
      <c r="C799" s="1036"/>
      <c r="D799" s="1025">
        <v>0</v>
      </c>
      <c r="E799" s="1582"/>
      <c r="F799" s="1026"/>
      <c r="G799" s="1589"/>
      <c r="H799" s="1033"/>
      <c r="I799" s="1580"/>
      <c r="J799" s="1034"/>
      <c r="K799" s="1035"/>
      <c r="L799" s="2399"/>
      <c r="M799" s="1024"/>
      <c r="N799" s="2404">
        <v>0</v>
      </c>
      <c r="O799" s="1714"/>
      <c r="P799" s="1340"/>
      <c r="Q799" s="1701"/>
    </row>
    <row r="800" spans="1:17" ht="14.5" customHeight="1" x14ac:dyDescent="0.15">
      <c r="A800" s="1568" t="s">
        <v>398</v>
      </c>
      <c r="B800" s="1225">
        <v>6</v>
      </c>
      <c r="C800" s="1225">
        <v>6</v>
      </c>
      <c r="D800" s="1025">
        <v>30</v>
      </c>
      <c r="E800" s="1225">
        <v>5</v>
      </c>
      <c r="F800" s="1421" t="s">
        <v>1544</v>
      </c>
      <c r="G800" s="1338">
        <v>691000</v>
      </c>
      <c r="H800" s="1027">
        <v>3848000</v>
      </c>
      <c r="I800" s="1580"/>
      <c r="J800" s="1028"/>
      <c r="K800" s="1035"/>
      <c r="L800" s="2398">
        <v>6</v>
      </c>
      <c r="M800" s="1225">
        <v>6</v>
      </c>
      <c r="N800" s="2404">
        <v>30</v>
      </c>
      <c r="O800" s="1225">
        <v>5</v>
      </c>
      <c r="P800" s="1340">
        <v>670000</v>
      </c>
      <c r="Q800" s="1229">
        <v>3848000</v>
      </c>
    </row>
    <row r="801" spans="1:17" ht="14.5" customHeight="1" x14ac:dyDescent="0.15">
      <c r="A801" s="1568" t="s">
        <v>399</v>
      </c>
      <c r="B801" s="1024"/>
      <c r="C801" s="1024"/>
      <c r="D801" s="1025">
        <v>0</v>
      </c>
      <c r="E801" s="1024"/>
      <c r="F801" s="1026"/>
      <c r="G801" s="1589"/>
      <c r="H801" s="1033"/>
      <c r="I801" s="1580"/>
      <c r="J801" s="1028"/>
      <c r="K801" s="1035"/>
      <c r="L801" s="2399"/>
      <c r="M801" s="1024"/>
      <c r="N801" s="2404">
        <v>0</v>
      </c>
      <c r="O801" s="1024"/>
      <c r="P801" s="1340"/>
      <c r="Q801" s="1701"/>
    </row>
    <row r="802" spans="1:17" ht="14.5" customHeight="1" x14ac:dyDescent="0.15">
      <c r="A802" s="1568" t="s">
        <v>400</v>
      </c>
      <c r="B802" s="1024"/>
      <c r="C802" s="1024"/>
      <c r="D802" s="1025">
        <v>0</v>
      </c>
      <c r="E802" s="1024"/>
      <c r="F802" s="1026"/>
      <c r="G802" s="1589"/>
      <c r="H802" s="1033"/>
      <c r="I802" s="1580"/>
      <c r="J802" s="1028"/>
      <c r="K802" s="1035"/>
      <c r="L802" s="2399"/>
      <c r="M802" s="1024"/>
      <c r="N802" s="2404">
        <v>0</v>
      </c>
      <c r="O802" s="1024"/>
      <c r="P802" s="1340"/>
      <c r="Q802" s="1701"/>
    </row>
    <row r="803" spans="1:17" ht="14.5" customHeight="1" x14ac:dyDescent="0.15">
      <c r="A803" s="1568" t="s">
        <v>401</v>
      </c>
      <c r="B803" s="1024"/>
      <c r="C803" s="1024"/>
      <c r="D803" s="1025">
        <v>0</v>
      </c>
      <c r="E803" s="1024"/>
      <c r="F803" s="1026"/>
      <c r="G803" s="1589"/>
      <c r="H803" s="1033"/>
      <c r="I803" s="1580"/>
      <c r="J803" s="1028"/>
      <c r="K803" s="1035"/>
      <c r="L803" s="2399"/>
      <c r="M803" s="1024"/>
      <c r="N803" s="2404">
        <v>0</v>
      </c>
      <c r="O803" s="1024"/>
      <c r="P803" s="1340"/>
      <c r="Q803" s="1701"/>
    </row>
    <row r="804" spans="1:17" ht="14.5" customHeight="1" x14ac:dyDescent="0.15">
      <c r="A804" s="1568" t="s">
        <v>1759</v>
      </c>
      <c r="B804" s="1225">
        <v>2</v>
      </c>
      <c r="C804" s="1225">
        <v>2</v>
      </c>
      <c r="D804" s="1025">
        <v>10</v>
      </c>
      <c r="E804" s="1225">
        <v>5</v>
      </c>
      <c r="F804" s="1421" t="s">
        <v>1544</v>
      </c>
      <c r="G804" s="1338">
        <v>691000</v>
      </c>
      <c r="H804" s="1027">
        <v>3848000</v>
      </c>
      <c r="I804" s="1580"/>
      <c r="J804" s="1028"/>
      <c r="K804" s="1035"/>
      <c r="L804" s="2398">
        <v>3</v>
      </c>
      <c r="M804" s="1225">
        <v>3</v>
      </c>
      <c r="N804" s="2404">
        <v>15</v>
      </c>
      <c r="O804" s="1225">
        <v>5</v>
      </c>
      <c r="P804" s="1340">
        <v>670000</v>
      </c>
      <c r="Q804" s="1229">
        <v>3848000</v>
      </c>
    </row>
    <row r="805" spans="1:17" ht="14.5" customHeight="1" x14ac:dyDescent="0.15">
      <c r="A805" s="1581" t="s">
        <v>403</v>
      </c>
      <c r="B805" s="1037"/>
      <c r="C805" s="1037"/>
      <c r="D805" s="1025">
        <v>0</v>
      </c>
      <c r="E805" s="475"/>
      <c r="F805" s="1584"/>
      <c r="G805" s="1033"/>
      <c r="H805" s="1033"/>
      <c r="I805" s="1591"/>
      <c r="J805" s="1041"/>
      <c r="K805" s="1042"/>
      <c r="L805" s="1219"/>
      <c r="M805" s="271"/>
      <c r="N805" s="2405">
        <v>0</v>
      </c>
      <c r="O805" s="2406"/>
      <c r="P805" s="1716"/>
      <c r="Q805" s="2127"/>
    </row>
    <row r="806" spans="1:17" ht="14.5" customHeight="1" thickBot="1" x14ac:dyDescent="0.2">
      <c r="A806" s="1074" t="s">
        <v>404</v>
      </c>
      <c r="B806" s="1075">
        <v>22</v>
      </c>
      <c r="C806" s="1075">
        <v>21</v>
      </c>
      <c r="D806" s="1075">
        <v>103</v>
      </c>
      <c r="E806" s="1570">
        <v>4.9047619047619051</v>
      </c>
      <c r="F806" s="2158" t="s">
        <v>1544</v>
      </c>
      <c r="G806" s="1158">
        <v>691000</v>
      </c>
      <c r="H806" s="1158">
        <v>3848000</v>
      </c>
      <c r="I806" s="1076"/>
      <c r="J806" s="1076" t="s">
        <v>995</v>
      </c>
      <c r="K806" s="1079"/>
      <c r="L806" s="1075">
        <v>24</v>
      </c>
      <c r="M806" s="1075">
        <v>24</v>
      </c>
      <c r="N806" s="1075">
        <v>129</v>
      </c>
      <c r="O806" s="1155">
        <v>5.375</v>
      </c>
      <c r="P806" s="1698">
        <v>669999.99999999988</v>
      </c>
      <c r="Q806" s="1702">
        <v>3848000</v>
      </c>
    </row>
    <row r="807" spans="1:17" x14ac:dyDescent="0.15">
      <c r="A807" s="15" t="s">
        <v>1913</v>
      </c>
      <c r="B807" s="16"/>
      <c r="C807" s="16"/>
      <c r="D807" s="16"/>
      <c r="E807" s="17"/>
      <c r="F807" s="18"/>
      <c r="G807" s="19"/>
      <c r="H807" s="16"/>
      <c r="I807" s="17"/>
      <c r="J807" s="1"/>
      <c r="K807" s="1"/>
      <c r="O807" s="1"/>
      <c r="P807" s="1"/>
    </row>
    <row r="808" spans="1:17" x14ac:dyDescent="0.15">
      <c r="A808" s="1726" t="s">
        <v>720</v>
      </c>
      <c r="B808" s="16"/>
      <c r="C808" s="16"/>
      <c r="D808" s="16"/>
      <c r="E808" s="17"/>
      <c r="F808" s="18"/>
      <c r="G808" s="19"/>
      <c r="H808" s="16"/>
      <c r="I808" s="17"/>
      <c r="J808" s="1"/>
      <c r="K808" s="1"/>
      <c r="O808" s="1"/>
      <c r="P808" s="1"/>
    </row>
    <row r="809" spans="1:17" x14ac:dyDescent="0.15">
      <c r="A809" s="13"/>
      <c r="B809" s="16"/>
      <c r="C809" s="16"/>
      <c r="D809" s="16"/>
      <c r="E809" s="17"/>
      <c r="F809" s="18"/>
      <c r="G809" s="19"/>
      <c r="H809" s="16"/>
      <c r="I809" s="17"/>
      <c r="J809" s="1"/>
      <c r="K809" s="1"/>
      <c r="O809" s="1"/>
      <c r="P809" s="1"/>
    </row>
    <row r="810" spans="1:17" x14ac:dyDescent="0.15">
      <c r="A810" s="13"/>
      <c r="B810" s="16"/>
      <c r="C810" s="16"/>
      <c r="D810" s="16"/>
      <c r="E810" s="17"/>
      <c r="F810" s="18"/>
      <c r="G810" s="19"/>
      <c r="H810" s="16"/>
      <c r="I810" s="17"/>
      <c r="J810" s="1"/>
      <c r="K810" s="1"/>
      <c r="O810" s="1"/>
      <c r="P810" s="1"/>
    </row>
    <row r="811" spans="1:17" ht="15.75" customHeight="1" x14ac:dyDescent="0.2">
      <c r="A811" s="2507" t="s">
        <v>1910</v>
      </c>
      <c r="B811" s="2507"/>
      <c r="C811" s="2507"/>
      <c r="D811" s="2507"/>
      <c r="E811" s="2507"/>
      <c r="F811" s="2507"/>
      <c r="G811" s="2507"/>
      <c r="H811" s="2507"/>
      <c r="I811" s="2507"/>
      <c r="J811" s="2507"/>
      <c r="K811" s="2507"/>
      <c r="L811" s="2507"/>
      <c r="M811" s="2507"/>
      <c r="N811" s="2507"/>
      <c r="O811" s="2507"/>
      <c r="P811" s="2507"/>
      <c r="Q811" s="2507"/>
    </row>
    <row r="812" spans="1:17" x14ac:dyDescent="0.15">
      <c r="A812" s="3"/>
      <c r="B812" s="20"/>
      <c r="C812" s="20"/>
      <c r="D812" s="20"/>
      <c r="E812" s="21"/>
      <c r="F812" s="22"/>
      <c r="G812" s="31"/>
      <c r="H812" s="20"/>
      <c r="I812" s="21"/>
      <c r="J812" s="21"/>
      <c r="K812" s="21"/>
      <c r="L812" s="20"/>
      <c r="M812" s="20"/>
      <c r="N812" s="20"/>
      <c r="O812" s="21"/>
      <c r="P812" s="21"/>
      <c r="Q812" s="20"/>
    </row>
    <row r="813" spans="1:17" ht="14" thickBot="1" x14ac:dyDescent="0.2">
      <c r="A813" s="3" t="s">
        <v>412</v>
      </c>
      <c r="B813" s="20"/>
      <c r="C813" s="20"/>
      <c r="D813" s="20"/>
      <c r="E813" s="21"/>
      <c r="F813" s="22"/>
      <c r="G813" s="20"/>
      <c r="H813" s="20"/>
      <c r="I813" s="21"/>
      <c r="J813" s="21"/>
      <c r="K813" s="21"/>
      <c r="L813" s="20"/>
      <c r="M813" s="20"/>
      <c r="N813" s="20"/>
      <c r="O813" s="21"/>
      <c r="P813" s="21"/>
      <c r="Q813" s="20"/>
    </row>
    <row r="814" spans="1:17" ht="14.5" customHeight="1" thickBot="1" x14ac:dyDescent="0.2">
      <c r="A814" s="2502" t="s">
        <v>334</v>
      </c>
      <c r="B814" s="2505" t="s">
        <v>1911</v>
      </c>
      <c r="C814" s="2506"/>
      <c r="D814" s="2506"/>
      <c r="E814" s="2506"/>
      <c r="F814" s="2506"/>
      <c r="G814" s="2506"/>
      <c r="H814" s="2506"/>
      <c r="I814" s="2506"/>
      <c r="J814" s="2506"/>
      <c r="K814" s="2506"/>
      <c r="L814" s="2491" t="s">
        <v>1912</v>
      </c>
      <c r="M814" s="2492"/>
      <c r="N814" s="2492"/>
      <c r="O814" s="2492"/>
      <c r="P814" s="2493"/>
      <c r="Q814" s="2494"/>
    </row>
    <row r="815" spans="1:17" ht="14.5" customHeight="1" x14ac:dyDescent="0.15">
      <c r="A815" s="2503"/>
      <c r="B815" s="2495" t="s">
        <v>335</v>
      </c>
      <c r="C815" s="2496"/>
      <c r="D815" s="1084"/>
      <c r="E815" s="1084" t="s">
        <v>924</v>
      </c>
      <c r="F815" s="1084" t="s">
        <v>336</v>
      </c>
      <c r="G815" s="1084"/>
      <c r="H815" s="1084"/>
      <c r="I815" s="2499" t="s">
        <v>337</v>
      </c>
      <c r="J815" s="2500"/>
      <c r="K815" s="2501"/>
      <c r="L815" s="2497" t="s">
        <v>335</v>
      </c>
      <c r="M815" s="2498"/>
      <c r="N815" s="1091" t="s">
        <v>338</v>
      </c>
      <c r="O815" s="1092" t="s">
        <v>339</v>
      </c>
      <c r="P815" s="1093"/>
      <c r="Q815" s="1094"/>
    </row>
    <row r="816" spans="1:17" ht="14.5" customHeight="1" x14ac:dyDescent="0.15">
      <c r="A816" s="2503"/>
      <c r="B816" s="1084" t="s">
        <v>854</v>
      </c>
      <c r="C816" s="1084" t="s">
        <v>343</v>
      </c>
      <c r="D816" s="1084" t="s">
        <v>856</v>
      </c>
      <c r="E816" s="1084" t="s">
        <v>862</v>
      </c>
      <c r="F816" s="1084" t="s">
        <v>344</v>
      </c>
      <c r="G816" s="1084" t="s">
        <v>345</v>
      </c>
      <c r="H816" s="1084" t="s">
        <v>346</v>
      </c>
      <c r="I816" s="2508" t="s">
        <v>858</v>
      </c>
      <c r="J816" s="2509"/>
      <c r="K816" s="2510"/>
      <c r="L816" s="1095" t="s">
        <v>854</v>
      </c>
      <c r="M816" s="1091" t="s">
        <v>343</v>
      </c>
      <c r="N816" s="1091" t="s">
        <v>347</v>
      </c>
      <c r="O816" s="1092"/>
      <c r="P816" s="1091" t="s">
        <v>345</v>
      </c>
      <c r="Q816" s="1094" t="s">
        <v>346</v>
      </c>
    </row>
    <row r="817" spans="1:17" ht="14.5" customHeight="1" x14ac:dyDescent="0.15">
      <c r="A817" s="2503"/>
      <c r="B817" s="1084"/>
      <c r="C817" s="1084"/>
      <c r="D817" s="1084"/>
      <c r="E817" s="1084"/>
      <c r="F817" s="1084" t="s">
        <v>349</v>
      </c>
      <c r="G817" s="1084" t="s">
        <v>351</v>
      </c>
      <c r="H817" s="1084" t="s">
        <v>349</v>
      </c>
      <c r="I817" s="1085"/>
      <c r="J817" s="1086"/>
      <c r="K817" s="1087"/>
      <c r="L817" s="1095"/>
      <c r="M817" s="1091"/>
      <c r="N817" s="1091"/>
      <c r="O817" s="1092" t="s">
        <v>353</v>
      </c>
      <c r="P817" s="1091" t="s">
        <v>351</v>
      </c>
      <c r="Q817" s="1094" t="s">
        <v>349</v>
      </c>
    </row>
    <row r="818" spans="1:17" ht="14.5" customHeight="1" x14ac:dyDescent="0.15">
      <c r="A818" s="2504"/>
      <c r="B818" s="1088" t="s">
        <v>354</v>
      </c>
      <c r="C818" s="1088" t="s">
        <v>354</v>
      </c>
      <c r="D818" s="1088" t="s">
        <v>355</v>
      </c>
      <c r="E818" s="1088" t="s">
        <v>774</v>
      </c>
      <c r="F818" s="1088"/>
      <c r="G818" s="1088" t="s">
        <v>356</v>
      </c>
      <c r="H818" s="1088" t="s">
        <v>357</v>
      </c>
      <c r="I818" s="1089" t="s">
        <v>358</v>
      </c>
      <c r="J818" s="1089" t="s">
        <v>359</v>
      </c>
      <c r="K818" s="1090" t="s">
        <v>360</v>
      </c>
      <c r="L818" s="1096" t="s">
        <v>354</v>
      </c>
      <c r="M818" s="1097" t="s">
        <v>354</v>
      </c>
      <c r="N818" s="1097" t="s">
        <v>355</v>
      </c>
      <c r="O818" s="1098"/>
      <c r="P818" s="1097" t="s">
        <v>356</v>
      </c>
      <c r="Q818" s="1099" t="s">
        <v>357</v>
      </c>
    </row>
    <row r="819" spans="1:17" ht="14.5" customHeight="1" x14ac:dyDescent="0.15">
      <c r="A819" s="1043" t="s">
        <v>363</v>
      </c>
      <c r="B819" s="1044">
        <v>30</v>
      </c>
      <c r="C819" s="1044">
        <v>30</v>
      </c>
      <c r="D819" s="1045">
        <v>287</v>
      </c>
      <c r="E819" s="1703">
        <v>9.5666666666666664</v>
      </c>
      <c r="F819" s="1047"/>
      <c r="G819" s="1044"/>
      <c r="H819" s="1044"/>
      <c r="I819" s="1046"/>
      <c r="J819" s="1046"/>
      <c r="K819" s="1048"/>
      <c r="L819" s="1049">
        <v>35</v>
      </c>
      <c r="M819" s="1045">
        <v>35</v>
      </c>
      <c r="N819" s="1045">
        <v>496</v>
      </c>
      <c r="O819" s="1703">
        <v>14.171428571428571</v>
      </c>
      <c r="P819" s="1704"/>
      <c r="Q819" s="1705"/>
    </row>
    <row r="820" spans="1:17" ht="14.5" customHeight="1" x14ac:dyDescent="0.15">
      <c r="A820" s="1568" t="s">
        <v>364</v>
      </c>
      <c r="B820" s="1024">
        <v>2</v>
      </c>
      <c r="C820" s="1024">
        <v>2</v>
      </c>
      <c r="D820" s="1025">
        <v>16</v>
      </c>
      <c r="E820" s="475">
        <v>8</v>
      </c>
      <c r="F820" s="1588" t="s">
        <v>1000</v>
      </c>
      <c r="G820" s="1027">
        <v>820000</v>
      </c>
      <c r="H820" s="1027">
        <v>5800000</v>
      </c>
      <c r="I820" s="1577"/>
      <c r="J820" s="1028"/>
      <c r="K820" s="1029"/>
      <c r="L820" s="1030">
        <v>1</v>
      </c>
      <c r="M820" s="1024">
        <v>1</v>
      </c>
      <c r="N820" s="1587">
        <v>8</v>
      </c>
      <c r="O820" s="1714">
        <v>8</v>
      </c>
      <c r="P820" s="1340">
        <v>913000</v>
      </c>
      <c r="Q820" s="1701">
        <v>5800000</v>
      </c>
    </row>
    <row r="821" spans="1:17" ht="14.5" customHeight="1" x14ac:dyDescent="0.15">
      <c r="A821" s="1568" t="s">
        <v>365</v>
      </c>
      <c r="B821" s="1024"/>
      <c r="C821" s="1024"/>
      <c r="D821" s="1025">
        <v>0</v>
      </c>
      <c r="E821" s="475"/>
      <c r="F821" s="1026"/>
      <c r="G821" s="1027"/>
      <c r="H821" s="1027"/>
      <c r="I821" s="1577"/>
      <c r="J821" s="1028"/>
      <c r="K821" s="1029"/>
      <c r="L821" s="1030"/>
      <c r="M821" s="1024"/>
      <c r="N821" s="1587">
        <v>0</v>
      </c>
      <c r="O821" s="1714"/>
      <c r="P821" s="1340"/>
      <c r="Q821" s="1701"/>
    </row>
    <row r="822" spans="1:17" ht="14.5" customHeight="1" x14ac:dyDescent="0.15">
      <c r="A822" s="1568" t="s">
        <v>366</v>
      </c>
      <c r="B822" s="1225">
        <v>10</v>
      </c>
      <c r="C822" s="1225">
        <v>10</v>
      </c>
      <c r="D822" s="1025">
        <v>100</v>
      </c>
      <c r="E822" s="1225">
        <v>10</v>
      </c>
      <c r="F822" s="1588" t="s">
        <v>1000</v>
      </c>
      <c r="G822" s="1338">
        <v>820000</v>
      </c>
      <c r="H822" s="1027">
        <v>5800000</v>
      </c>
      <c r="I822" s="1577"/>
      <c r="J822" s="1028"/>
      <c r="K822" s="1029"/>
      <c r="L822" s="2398">
        <v>11</v>
      </c>
      <c r="M822" s="1225">
        <v>11</v>
      </c>
      <c r="N822" s="1587">
        <v>110</v>
      </c>
      <c r="O822" s="2390">
        <v>10</v>
      </c>
      <c r="P822" s="1340">
        <v>913000</v>
      </c>
      <c r="Q822" s="1701">
        <v>5800000</v>
      </c>
    </row>
    <row r="823" spans="1:17" ht="14.5" customHeight="1" x14ac:dyDescent="0.15">
      <c r="A823" s="1568" t="s">
        <v>367</v>
      </c>
      <c r="B823" s="1024"/>
      <c r="C823" s="1024"/>
      <c r="D823" s="1025">
        <v>0</v>
      </c>
      <c r="E823" s="1024"/>
      <c r="F823" s="1026"/>
      <c r="G823" s="1027"/>
      <c r="H823" s="1027"/>
      <c r="I823" s="1577"/>
      <c r="J823" s="1028"/>
      <c r="K823" s="1029"/>
      <c r="L823" s="2399"/>
      <c r="M823" s="1024"/>
      <c r="N823" s="1587">
        <v>0</v>
      </c>
      <c r="O823" s="1023"/>
      <c r="P823" s="1340"/>
      <c r="Q823" s="1701"/>
    </row>
    <row r="824" spans="1:17" ht="14.5" customHeight="1" x14ac:dyDescent="0.15">
      <c r="A824" s="1568" t="s">
        <v>368</v>
      </c>
      <c r="B824" s="1024"/>
      <c r="C824" s="1024"/>
      <c r="D824" s="1025">
        <v>0</v>
      </c>
      <c r="E824" s="1024"/>
      <c r="F824" s="1026"/>
      <c r="G824" s="1027"/>
      <c r="H824" s="1027"/>
      <c r="I824" s="1577"/>
      <c r="J824" s="1028"/>
      <c r="K824" s="1029"/>
      <c r="L824" s="2399"/>
      <c r="M824" s="1024"/>
      <c r="N824" s="1587">
        <v>0</v>
      </c>
      <c r="O824" s="1023"/>
      <c r="P824" s="1340"/>
      <c r="Q824" s="1701"/>
    </row>
    <row r="825" spans="1:17" ht="14.5" customHeight="1" x14ac:dyDescent="0.15">
      <c r="A825" s="1568" t="s">
        <v>369</v>
      </c>
      <c r="B825" s="1225">
        <v>2</v>
      </c>
      <c r="C825" s="1225">
        <v>2</v>
      </c>
      <c r="D825" s="1025">
        <v>11</v>
      </c>
      <c r="E825" s="1225">
        <v>5.5</v>
      </c>
      <c r="F825" s="1588" t="s">
        <v>1000</v>
      </c>
      <c r="G825" s="1338">
        <v>820000</v>
      </c>
      <c r="H825" s="1027">
        <v>5800000</v>
      </c>
      <c r="I825" s="1577"/>
      <c r="J825" s="1028"/>
      <c r="K825" s="1029"/>
      <c r="L825" s="2398">
        <v>3</v>
      </c>
      <c r="M825" s="1225">
        <v>3</v>
      </c>
      <c r="N825" s="1587">
        <v>18</v>
      </c>
      <c r="O825" s="2390">
        <v>6</v>
      </c>
      <c r="P825" s="1340">
        <v>913000</v>
      </c>
      <c r="Q825" s="1701">
        <v>5800000</v>
      </c>
    </row>
    <row r="826" spans="1:17" ht="14.5" customHeight="1" x14ac:dyDescent="0.15">
      <c r="A826" s="1568" t="s">
        <v>370</v>
      </c>
      <c r="B826" s="1024"/>
      <c r="C826" s="1024"/>
      <c r="D826" s="1025">
        <v>0</v>
      </c>
      <c r="E826" s="1024"/>
      <c r="F826" s="1032"/>
      <c r="G826" s="1027"/>
      <c r="H826" s="1027"/>
      <c r="I826" s="1577"/>
      <c r="J826" s="1028"/>
      <c r="K826" s="1029"/>
      <c r="L826" s="2399"/>
      <c r="M826" s="1024"/>
      <c r="N826" s="1587">
        <v>0</v>
      </c>
      <c r="O826" s="1023"/>
      <c r="P826" s="1340"/>
      <c r="Q826" s="1701"/>
    </row>
    <row r="827" spans="1:17" ht="14.5" customHeight="1" x14ac:dyDescent="0.15">
      <c r="A827" s="1568" t="s">
        <v>371</v>
      </c>
      <c r="B827" s="1024"/>
      <c r="C827" s="1024"/>
      <c r="D827" s="1025">
        <v>0</v>
      </c>
      <c r="E827" s="1024"/>
      <c r="F827" s="1032"/>
      <c r="G827" s="1027"/>
      <c r="H827" s="1027"/>
      <c r="I827" s="1577"/>
      <c r="J827" s="1028"/>
      <c r="K827" s="1029"/>
      <c r="L827" s="2399"/>
      <c r="M827" s="1024"/>
      <c r="N827" s="1587">
        <v>0</v>
      </c>
      <c r="O827" s="1023"/>
      <c r="P827" s="1340"/>
      <c r="Q827" s="1701"/>
    </row>
    <row r="828" spans="1:17" ht="14.5" customHeight="1" x14ac:dyDescent="0.15">
      <c r="A828" s="1568" t="s">
        <v>372</v>
      </c>
      <c r="B828" s="1024"/>
      <c r="C828" s="1024"/>
      <c r="D828" s="1025">
        <v>0</v>
      </c>
      <c r="E828" s="1024"/>
      <c r="F828" s="1026"/>
      <c r="G828" s="1027"/>
      <c r="H828" s="1027"/>
      <c r="I828" s="1577"/>
      <c r="J828" s="1028"/>
      <c r="K828" s="1029"/>
      <c r="L828" s="2399"/>
      <c r="M828" s="1024"/>
      <c r="N828" s="1587">
        <v>0</v>
      </c>
      <c r="O828" s="1023"/>
      <c r="P828" s="1340"/>
      <c r="Q828" s="1701"/>
    </row>
    <row r="829" spans="1:17" ht="14.5" customHeight="1" x14ac:dyDescent="0.15">
      <c r="A829" s="1568" t="s">
        <v>373</v>
      </c>
      <c r="B829" s="1225">
        <v>16</v>
      </c>
      <c r="C829" s="1225">
        <v>16</v>
      </c>
      <c r="D829" s="1025">
        <v>160</v>
      </c>
      <c r="E829" s="1225">
        <v>10</v>
      </c>
      <c r="F829" s="1588" t="s">
        <v>1000</v>
      </c>
      <c r="G829" s="1338">
        <v>820000</v>
      </c>
      <c r="H829" s="1027">
        <v>5800000</v>
      </c>
      <c r="I829" s="1577"/>
      <c r="J829" s="1028"/>
      <c r="K829" s="1029"/>
      <c r="L829" s="2398">
        <v>20</v>
      </c>
      <c r="M829" s="1225">
        <v>20</v>
      </c>
      <c r="N829" s="1587">
        <v>360</v>
      </c>
      <c r="O829" s="2390">
        <v>18</v>
      </c>
      <c r="P829" s="1340">
        <v>913000</v>
      </c>
      <c r="Q829" s="1701">
        <v>5800000</v>
      </c>
    </row>
    <row r="830" spans="1:17" ht="14.5" customHeight="1" x14ac:dyDescent="0.15">
      <c r="A830" s="1568" t="s">
        <v>374</v>
      </c>
      <c r="B830" s="1024"/>
      <c r="C830" s="1024"/>
      <c r="D830" s="1025">
        <v>0</v>
      </c>
      <c r="E830" s="1966"/>
      <c r="F830" s="1032"/>
      <c r="G830" s="1027"/>
      <c r="H830" s="1027"/>
      <c r="I830" s="1577"/>
      <c r="J830" s="1028"/>
      <c r="K830" s="1029"/>
      <c r="L830" s="2399"/>
      <c r="M830" s="1024"/>
      <c r="N830" s="1587">
        <v>0</v>
      </c>
      <c r="O830" s="2397"/>
      <c r="P830" s="1340"/>
      <c r="Q830" s="1701"/>
    </row>
    <row r="831" spans="1:17" ht="14.5" customHeight="1" x14ac:dyDescent="0.15">
      <c r="A831" s="1568" t="s">
        <v>375</v>
      </c>
      <c r="B831" s="1024"/>
      <c r="C831" s="1024"/>
      <c r="D831" s="1025">
        <v>0</v>
      </c>
      <c r="E831" s="1966"/>
      <c r="F831" s="1026"/>
      <c r="G831" s="1027"/>
      <c r="H831" s="1027"/>
      <c r="I831" s="1577"/>
      <c r="J831" s="1028"/>
      <c r="K831" s="1029"/>
      <c r="L831" s="2399"/>
      <c r="M831" s="1024"/>
      <c r="N831" s="1587">
        <v>0</v>
      </c>
      <c r="O831" s="2397"/>
      <c r="P831" s="1340"/>
      <c r="Q831" s="1701"/>
    </row>
    <row r="832" spans="1:17" ht="14.5" customHeight="1" x14ac:dyDescent="0.15">
      <c r="A832" s="1568" t="s">
        <v>376</v>
      </c>
      <c r="B832" s="1024"/>
      <c r="C832" s="1024"/>
      <c r="D832" s="1025">
        <v>0</v>
      </c>
      <c r="E832" s="1966"/>
      <c r="F832" s="1032"/>
      <c r="G832" s="1027"/>
      <c r="H832" s="1027"/>
      <c r="I832" s="1577"/>
      <c r="J832" s="1028"/>
      <c r="K832" s="1029"/>
      <c r="L832" s="2399"/>
      <c r="M832" s="1024"/>
      <c r="N832" s="1587">
        <v>0</v>
      </c>
      <c r="O832" s="2397"/>
      <c r="P832" s="1340"/>
      <c r="Q832" s="1701"/>
    </row>
    <row r="833" spans="1:17" ht="14.5" customHeight="1" x14ac:dyDescent="0.15">
      <c r="A833" s="1568" t="s">
        <v>377</v>
      </c>
      <c r="B833" s="1024"/>
      <c r="C833" s="1024"/>
      <c r="D833" s="1025">
        <v>0</v>
      </c>
      <c r="E833" s="1966"/>
      <c r="F833" s="1026"/>
      <c r="G833" s="1027"/>
      <c r="H833" s="1027"/>
      <c r="I833" s="1577"/>
      <c r="J833" s="1028"/>
      <c r="K833" s="1029"/>
      <c r="L833" s="2399"/>
      <c r="M833" s="1024"/>
      <c r="N833" s="1587">
        <v>0</v>
      </c>
      <c r="O833" s="2397"/>
      <c r="P833" s="1340"/>
      <c r="Q833" s="1701"/>
    </row>
    <row r="834" spans="1:17" ht="14.5" customHeight="1" x14ac:dyDescent="0.15">
      <c r="A834" s="1568" t="s">
        <v>378</v>
      </c>
      <c r="B834" s="1024"/>
      <c r="C834" s="1024"/>
      <c r="D834" s="1025">
        <v>0</v>
      </c>
      <c r="E834" s="1966"/>
      <c r="F834" s="1032"/>
      <c r="G834" s="1027"/>
      <c r="H834" s="1027"/>
      <c r="I834" s="1577"/>
      <c r="J834" s="1028"/>
      <c r="K834" s="1029"/>
      <c r="L834" s="2399"/>
      <c r="M834" s="1024"/>
      <c r="N834" s="1587">
        <v>0</v>
      </c>
      <c r="O834" s="2397"/>
      <c r="P834" s="1340"/>
      <c r="Q834" s="1701"/>
    </row>
    <row r="835" spans="1:17" ht="14.5" customHeight="1" x14ac:dyDescent="0.15">
      <c r="A835" s="1572" t="s">
        <v>379</v>
      </c>
      <c r="B835" s="1070">
        <v>12</v>
      </c>
      <c r="C835" s="1052">
        <v>12</v>
      </c>
      <c r="D835" s="1053">
        <v>72</v>
      </c>
      <c r="E835" s="2124"/>
      <c r="F835" s="1055"/>
      <c r="G835" s="1056"/>
      <c r="H835" s="1056"/>
      <c r="I835" s="1578"/>
      <c r="J835" s="1057"/>
      <c r="K835" s="1058"/>
      <c r="L835" s="1538">
        <v>12</v>
      </c>
      <c r="M835" s="1070">
        <v>12</v>
      </c>
      <c r="N835" s="1070">
        <v>192</v>
      </c>
      <c r="O835" s="2410"/>
      <c r="P835" s="1699"/>
      <c r="Q835" s="1700"/>
    </row>
    <row r="836" spans="1:17" ht="14.5" customHeight="1" x14ac:dyDescent="0.15">
      <c r="A836" s="1568" t="s">
        <v>380</v>
      </c>
      <c r="B836" s="1225">
        <v>12</v>
      </c>
      <c r="C836" s="1225">
        <v>12</v>
      </c>
      <c r="D836" s="1025">
        <v>72</v>
      </c>
      <c r="E836" s="1225">
        <v>6</v>
      </c>
      <c r="F836" s="1588" t="s">
        <v>1000</v>
      </c>
      <c r="G836" s="1338">
        <v>820000</v>
      </c>
      <c r="H836" s="1027">
        <v>5800000</v>
      </c>
      <c r="I836" s="1577"/>
      <c r="J836" s="1028"/>
      <c r="K836" s="1029"/>
      <c r="L836" s="2398">
        <v>12</v>
      </c>
      <c r="M836" s="1225">
        <v>12</v>
      </c>
      <c r="N836" s="1587">
        <v>192</v>
      </c>
      <c r="O836" s="2390">
        <v>16</v>
      </c>
      <c r="P836" s="1340">
        <v>913000</v>
      </c>
      <c r="Q836" s="1701">
        <v>5800000</v>
      </c>
    </row>
    <row r="837" spans="1:17" ht="14.5" customHeight="1" x14ac:dyDescent="0.15">
      <c r="A837" s="1568" t="s">
        <v>381</v>
      </c>
      <c r="B837" s="1024"/>
      <c r="C837" s="1024"/>
      <c r="D837" s="1025">
        <v>0</v>
      </c>
      <c r="E837" s="1966"/>
      <c r="F837" s="1032"/>
      <c r="G837" s="1027"/>
      <c r="H837" s="1027"/>
      <c r="I837" s="1577"/>
      <c r="J837" s="1028"/>
      <c r="K837" s="1029"/>
      <c r="L837" s="2399"/>
      <c r="M837" s="1024"/>
      <c r="N837" s="1587">
        <v>0</v>
      </c>
      <c r="O837" s="1023"/>
      <c r="P837" s="1340"/>
      <c r="Q837" s="1701"/>
    </row>
    <row r="838" spans="1:17" ht="14.5" customHeight="1" x14ac:dyDescent="0.15">
      <c r="A838" s="1568" t="s">
        <v>382</v>
      </c>
      <c r="B838" s="1024"/>
      <c r="C838" s="1024"/>
      <c r="D838" s="1025">
        <v>0</v>
      </c>
      <c r="E838" s="1966"/>
      <c r="F838" s="1032"/>
      <c r="G838" s="1027"/>
      <c r="H838" s="1027"/>
      <c r="I838" s="1577"/>
      <c r="J838" s="1028"/>
      <c r="K838" s="1029"/>
      <c r="L838" s="2399"/>
      <c r="M838" s="1024"/>
      <c r="N838" s="1587">
        <v>0</v>
      </c>
      <c r="O838" s="1023"/>
      <c r="P838" s="1340"/>
      <c r="Q838" s="1701"/>
    </row>
    <row r="839" spans="1:17" ht="14.5" customHeight="1" x14ac:dyDescent="0.15">
      <c r="A839" s="1568" t="s">
        <v>383</v>
      </c>
      <c r="B839" s="1024"/>
      <c r="C839" s="1024"/>
      <c r="D839" s="1025">
        <v>0</v>
      </c>
      <c r="E839" s="1966"/>
      <c r="F839" s="1032"/>
      <c r="G839" s="1027"/>
      <c r="H839" s="1027"/>
      <c r="I839" s="1577"/>
      <c r="J839" s="1028"/>
      <c r="K839" s="1029"/>
      <c r="L839" s="2398"/>
      <c r="M839" s="1225"/>
      <c r="N839" s="1587">
        <v>0</v>
      </c>
      <c r="O839" s="2390"/>
      <c r="P839" s="1340"/>
      <c r="Q839" s="1701"/>
    </row>
    <row r="840" spans="1:17" ht="14.5" customHeight="1" x14ac:dyDescent="0.15">
      <c r="A840" s="1568" t="s">
        <v>384</v>
      </c>
      <c r="B840" s="1024"/>
      <c r="C840" s="1024"/>
      <c r="D840" s="1025">
        <v>0</v>
      </c>
      <c r="E840" s="1966"/>
      <c r="F840" s="1026"/>
      <c r="G840" s="1027"/>
      <c r="H840" s="1027"/>
      <c r="I840" s="1577"/>
      <c r="J840" s="1028"/>
      <c r="K840" s="1029"/>
      <c r="L840" s="2399"/>
      <c r="M840" s="1024"/>
      <c r="N840" s="1587">
        <v>0</v>
      </c>
      <c r="O840" s="2397"/>
      <c r="P840" s="1340"/>
      <c r="Q840" s="1701"/>
    </row>
    <row r="841" spans="1:17" ht="14.5" customHeight="1" x14ac:dyDescent="0.15">
      <c r="A841" s="1572" t="s">
        <v>385</v>
      </c>
      <c r="B841" s="1573">
        <v>8</v>
      </c>
      <c r="C841" s="1062">
        <v>8</v>
      </c>
      <c r="D841" s="1062">
        <v>82</v>
      </c>
      <c r="E841" s="2125">
        <v>10.25</v>
      </c>
      <c r="F841" s="1055"/>
      <c r="G841" s="1064"/>
      <c r="H841" s="1064"/>
      <c r="I841" s="1579"/>
      <c r="J841" s="1065"/>
      <c r="K841" s="1066"/>
      <c r="L841" s="2400">
        <v>9</v>
      </c>
      <c r="M841" s="1573">
        <v>9</v>
      </c>
      <c r="N841" s="1573">
        <v>100</v>
      </c>
      <c r="O841" s="2394">
        <v>11.111111111111111</v>
      </c>
      <c r="P841" s="1699"/>
      <c r="Q841" s="1700"/>
    </row>
    <row r="842" spans="1:17" ht="14.5" customHeight="1" x14ac:dyDescent="0.15">
      <c r="A842" s="1568" t="s">
        <v>386</v>
      </c>
      <c r="B842" s="1225">
        <v>4</v>
      </c>
      <c r="C842" s="1225">
        <v>4</v>
      </c>
      <c r="D842" s="1025">
        <v>32</v>
      </c>
      <c r="E842" s="1225">
        <v>8</v>
      </c>
      <c r="F842" s="1588" t="s">
        <v>1000</v>
      </c>
      <c r="G842" s="1338">
        <v>820000</v>
      </c>
      <c r="H842" s="1027">
        <v>5800000</v>
      </c>
      <c r="I842" s="1577"/>
      <c r="J842" s="1028"/>
      <c r="K842" s="1029"/>
      <c r="L842" s="2398">
        <v>5</v>
      </c>
      <c r="M842" s="1225">
        <v>5</v>
      </c>
      <c r="N842" s="1587">
        <v>50</v>
      </c>
      <c r="O842" s="2390">
        <v>10</v>
      </c>
      <c r="P842" s="1340">
        <v>913000</v>
      </c>
      <c r="Q842" s="1701">
        <v>5800000</v>
      </c>
    </row>
    <row r="843" spans="1:17" ht="14.5" customHeight="1" x14ac:dyDescent="0.15">
      <c r="A843" s="1568" t="s">
        <v>387</v>
      </c>
      <c r="B843" s="1225">
        <v>2</v>
      </c>
      <c r="C843" s="1225">
        <v>2</v>
      </c>
      <c r="D843" s="1025">
        <v>30</v>
      </c>
      <c r="E843" s="1225">
        <v>15</v>
      </c>
      <c r="F843" s="1588" t="s">
        <v>1000</v>
      </c>
      <c r="G843" s="1338">
        <v>820000</v>
      </c>
      <c r="H843" s="1027">
        <v>5800000</v>
      </c>
      <c r="I843" s="1577"/>
      <c r="J843" s="1028"/>
      <c r="K843" s="1029"/>
      <c r="L843" s="2398">
        <v>2</v>
      </c>
      <c r="M843" s="1225">
        <v>2</v>
      </c>
      <c r="N843" s="1587">
        <v>30</v>
      </c>
      <c r="O843" s="2390">
        <v>15</v>
      </c>
      <c r="P843" s="1340">
        <v>913000</v>
      </c>
      <c r="Q843" s="1701">
        <v>5800000</v>
      </c>
    </row>
    <row r="844" spans="1:17" ht="14.5" customHeight="1" x14ac:dyDescent="0.15">
      <c r="A844" s="1568" t="s">
        <v>388</v>
      </c>
      <c r="B844" s="1024"/>
      <c r="C844" s="1024"/>
      <c r="D844" s="1025">
        <v>0</v>
      </c>
      <c r="E844" s="1024"/>
      <c r="F844" s="1026"/>
      <c r="G844" s="1027"/>
      <c r="H844" s="1027"/>
      <c r="I844" s="1577"/>
      <c r="J844" s="1028"/>
      <c r="K844" s="1029"/>
      <c r="L844" s="2399"/>
      <c r="M844" s="1024"/>
      <c r="N844" s="1587">
        <v>0</v>
      </c>
      <c r="O844" s="1023"/>
      <c r="P844" s="1340"/>
      <c r="Q844" s="1701"/>
    </row>
    <row r="845" spans="1:17" ht="14.5" customHeight="1" x14ac:dyDescent="0.15">
      <c r="A845" s="1568" t="s">
        <v>389</v>
      </c>
      <c r="B845" s="1225">
        <v>2</v>
      </c>
      <c r="C845" s="1225">
        <v>2</v>
      </c>
      <c r="D845" s="1025">
        <v>20</v>
      </c>
      <c r="E845" s="1225">
        <v>10</v>
      </c>
      <c r="F845" s="1588" t="s">
        <v>1000</v>
      </c>
      <c r="G845" s="1338">
        <v>820000</v>
      </c>
      <c r="H845" s="1027">
        <v>5800000</v>
      </c>
      <c r="I845" s="1580"/>
      <c r="J845" s="1034"/>
      <c r="K845" s="1029"/>
      <c r="L845" s="2398">
        <v>2</v>
      </c>
      <c r="M845" s="1225">
        <v>2</v>
      </c>
      <c r="N845" s="1587">
        <v>20</v>
      </c>
      <c r="O845" s="2390">
        <v>10</v>
      </c>
      <c r="P845" s="1340">
        <v>913000</v>
      </c>
      <c r="Q845" s="1701">
        <v>5800000</v>
      </c>
    </row>
    <row r="846" spans="1:17" ht="14.5" customHeight="1" x14ac:dyDescent="0.15">
      <c r="A846" s="1568" t="s">
        <v>390</v>
      </c>
      <c r="B846" s="1036"/>
      <c r="C846" s="1036"/>
      <c r="D846" s="1025">
        <v>0</v>
      </c>
      <c r="E846" s="1036"/>
      <c r="F846" s="1026"/>
      <c r="G846" s="1033"/>
      <c r="H846" s="1033"/>
      <c r="I846" s="1580"/>
      <c r="J846" s="1034"/>
      <c r="K846" s="1035"/>
      <c r="L846" s="2399"/>
      <c r="M846" s="1024"/>
      <c r="N846" s="1587">
        <v>0</v>
      </c>
      <c r="O846" s="2397"/>
      <c r="P846" s="1340"/>
      <c r="Q846" s="1701"/>
    </row>
    <row r="847" spans="1:17" ht="14.5" customHeight="1" x14ac:dyDescent="0.15">
      <c r="A847" s="1568" t="s">
        <v>391</v>
      </c>
      <c r="B847" s="1036"/>
      <c r="C847" s="1036"/>
      <c r="D847" s="1025">
        <v>0</v>
      </c>
      <c r="E847" s="1966"/>
      <c r="F847" s="1026"/>
      <c r="G847" s="1033"/>
      <c r="H847" s="1033"/>
      <c r="I847" s="1580"/>
      <c r="J847" s="1034"/>
      <c r="K847" s="1035"/>
      <c r="L847" s="2399"/>
      <c r="M847" s="1024"/>
      <c r="N847" s="1587">
        <v>0</v>
      </c>
      <c r="O847" s="2397"/>
      <c r="P847" s="1340"/>
      <c r="Q847" s="1701"/>
    </row>
    <row r="848" spans="1:17" ht="14.5" customHeight="1" x14ac:dyDescent="0.15">
      <c r="A848" s="1568" t="s">
        <v>392</v>
      </c>
      <c r="B848" s="1036"/>
      <c r="C848" s="1036"/>
      <c r="D848" s="1025">
        <v>0</v>
      </c>
      <c r="E848" s="1966"/>
      <c r="F848" s="1026"/>
      <c r="G848" s="1033"/>
      <c r="H848" s="1033"/>
      <c r="I848" s="1580"/>
      <c r="J848" s="1034"/>
      <c r="K848" s="1035"/>
      <c r="L848" s="2399"/>
      <c r="M848" s="1024"/>
      <c r="N848" s="1587">
        <v>0</v>
      </c>
      <c r="O848" s="2397"/>
      <c r="P848" s="1340"/>
      <c r="Q848" s="1701"/>
    </row>
    <row r="849" spans="1:17" ht="14.5" customHeight="1" x14ac:dyDescent="0.15">
      <c r="A849" s="1568" t="s">
        <v>393</v>
      </c>
      <c r="B849" s="1036"/>
      <c r="C849" s="1036"/>
      <c r="D849" s="1025">
        <v>0</v>
      </c>
      <c r="E849" s="1966"/>
      <c r="F849" s="1026"/>
      <c r="G849" s="1033"/>
      <c r="H849" s="1033"/>
      <c r="I849" s="1580"/>
      <c r="J849" s="1034"/>
      <c r="K849" s="1035"/>
      <c r="L849" s="2399"/>
      <c r="M849" s="1024"/>
      <c r="N849" s="1587">
        <v>0</v>
      </c>
      <c r="O849" s="2397"/>
      <c r="P849" s="1340"/>
      <c r="Q849" s="1701"/>
    </row>
    <row r="850" spans="1:17" ht="14.5" customHeight="1" x14ac:dyDescent="0.15">
      <c r="A850" s="1572" t="s">
        <v>394</v>
      </c>
      <c r="B850" s="1070">
        <v>28</v>
      </c>
      <c r="C850" s="1070">
        <v>27</v>
      </c>
      <c r="D850" s="1070">
        <v>283</v>
      </c>
      <c r="E850" s="2125">
        <v>10.481481481481481</v>
      </c>
      <c r="F850" s="1071"/>
      <c r="G850" s="1072"/>
      <c r="H850" s="1072"/>
      <c r="I850" s="1590"/>
      <c r="J850" s="1073"/>
      <c r="K850" s="1014"/>
      <c r="L850" s="1538">
        <v>28</v>
      </c>
      <c r="M850" s="1070">
        <v>28</v>
      </c>
      <c r="N850" s="1070">
        <v>282</v>
      </c>
      <c r="O850" s="2410"/>
      <c r="P850" s="1699"/>
      <c r="Q850" s="1700"/>
    </row>
    <row r="851" spans="1:17" ht="14.5" customHeight="1" x14ac:dyDescent="0.15">
      <c r="A851" s="1568" t="s">
        <v>395</v>
      </c>
      <c r="B851" s="1036">
        <v>18</v>
      </c>
      <c r="C851" s="1036">
        <v>17</v>
      </c>
      <c r="D851" s="1025">
        <v>170</v>
      </c>
      <c r="E851" s="1036">
        <v>10</v>
      </c>
      <c r="F851" s="1588" t="s">
        <v>1000</v>
      </c>
      <c r="G851" s="1338">
        <v>820000</v>
      </c>
      <c r="H851" s="1027">
        <v>5800000</v>
      </c>
      <c r="I851" s="1580"/>
      <c r="J851" s="1034"/>
      <c r="K851" s="1035"/>
      <c r="L851" s="2398">
        <v>20</v>
      </c>
      <c r="M851" s="1225">
        <v>20</v>
      </c>
      <c r="N851" s="1587">
        <v>200</v>
      </c>
      <c r="O851" s="2390">
        <v>10</v>
      </c>
      <c r="P851" s="1340">
        <v>913000</v>
      </c>
      <c r="Q851" s="1701">
        <v>5800000</v>
      </c>
    </row>
    <row r="852" spans="1:17" ht="14.5" customHeight="1" x14ac:dyDescent="0.15">
      <c r="A852" s="1568" t="s">
        <v>396</v>
      </c>
      <c r="B852" s="1036"/>
      <c r="C852" s="1036"/>
      <c r="D852" s="1025">
        <v>0</v>
      </c>
      <c r="E852" s="1036"/>
      <c r="F852" s="1026"/>
      <c r="G852" s="1033"/>
      <c r="H852" s="1033"/>
      <c r="I852" s="1580"/>
      <c r="J852" s="1034"/>
      <c r="K852" s="1035"/>
      <c r="L852" s="2399"/>
      <c r="M852" s="1024"/>
      <c r="N852" s="1587">
        <v>0</v>
      </c>
      <c r="O852" s="1023"/>
      <c r="P852" s="1340"/>
      <c r="Q852" s="1701"/>
    </row>
    <row r="853" spans="1:17" ht="14.5" customHeight="1" x14ac:dyDescent="0.15">
      <c r="A853" s="1568" t="s">
        <v>397</v>
      </c>
      <c r="B853" s="1036"/>
      <c r="C853" s="1036"/>
      <c r="D853" s="1025">
        <v>0</v>
      </c>
      <c r="E853" s="1036"/>
      <c r="F853" s="1026"/>
      <c r="G853" s="1033"/>
      <c r="H853" s="1033"/>
      <c r="I853" s="1580"/>
      <c r="J853" s="1034"/>
      <c r="K853" s="1035"/>
      <c r="L853" s="2399"/>
      <c r="M853" s="1024"/>
      <c r="N853" s="1587">
        <v>0</v>
      </c>
      <c r="O853" s="1023"/>
      <c r="P853" s="1340"/>
      <c r="Q853" s="1701"/>
    </row>
    <row r="854" spans="1:17" ht="14.5" customHeight="1" x14ac:dyDescent="0.15">
      <c r="A854" s="1568" t="s">
        <v>398</v>
      </c>
      <c r="B854" s="1036"/>
      <c r="C854" s="1036"/>
      <c r="D854" s="1025">
        <v>0</v>
      </c>
      <c r="E854" s="1036"/>
      <c r="F854" s="1026"/>
      <c r="G854" s="1033"/>
      <c r="H854" s="1033"/>
      <c r="I854" s="1580"/>
      <c r="J854" s="1034"/>
      <c r="K854" s="1035"/>
      <c r="L854" s="2399"/>
      <c r="M854" s="1024"/>
      <c r="N854" s="1587">
        <v>0</v>
      </c>
      <c r="O854" s="1023"/>
      <c r="P854" s="1340"/>
      <c r="Q854" s="1701"/>
    </row>
    <row r="855" spans="1:17" ht="14.5" customHeight="1" x14ac:dyDescent="0.15">
      <c r="A855" s="1568" t="s">
        <v>399</v>
      </c>
      <c r="B855" s="1036"/>
      <c r="C855" s="1036"/>
      <c r="D855" s="1025">
        <v>0</v>
      </c>
      <c r="E855" s="1036"/>
      <c r="F855" s="1026"/>
      <c r="G855" s="1033"/>
      <c r="H855" s="1033"/>
      <c r="I855" s="1580"/>
      <c r="J855" s="1034"/>
      <c r="K855" s="1035"/>
      <c r="L855" s="2399"/>
      <c r="M855" s="1024"/>
      <c r="N855" s="1587">
        <v>0</v>
      </c>
      <c r="O855" s="1023"/>
      <c r="P855" s="1340"/>
      <c r="Q855" s="1701"/>
    </row>
    <row r="856" spans="1:17" ht="14.5" customHeight="1" x14ac:dyDescent="0.15">
      <c r="A856" s="1568" t="s">
        <v>400</v>
      </c>
      <c r="B856" s="1036"/>
      <c r="C856" s="1036"/>
      <c r="D856" s="1025">
        <v>0</v>
      </c>
      <c r="E856" s="1036"/>
      <c r="F856" s="1026"/>
      <c r="G856" s="1033"/>
      <c r="H856" s="1033"/>
      <c r="I856" s="1580"/>
      <c r="J856" s="1034"/>
      <c r="K856" s="1035"/>
      <c r="L856" s="2399"/>
      <c r="M856" s="1024"/>
      <c r="N856" s="1587">
        <v>0</v>
      </c>
      <c r="O856" s="1023"/>
      <c r="P856" s="1340"/>
      <c r="Q856" s="1701"/>
    </row>
    <row r="857" spans="1:17" ht="14.5" customHeight="1" x14ac:dyDescent="0.15">
      <c r="A857" s="1568" t="s">
        <v>401</v>
      </c>
      <c r="B857" s="1036"/>
      <c r="C857" s="1036"/>
      <c r="D857" s="1025">
        <v>0</v>
      </c>
      <c r="E857" s="1036"/>
      <c r="F857" s="1026"/>
      <c r="G857" s="1033"/>
      <c r="H857" s="1033"/>
      <c r="I857" s="1580"/>
      <c r="J857" s="1034"/>
      <c r="K857" s="1035"/>
      <c r="L857" s="2399"/>
      <c r="M857" s="1024"/>
      <c r="N857" s="1587">
        <v>0</v>
      </c>
      <c r="O857" s="1023"/>
      <c r="P857" s="1340"/>
      <c r="Q857" s="1701"/>
    </row>
    <row r="858" spans="1:17" ht="14.5" customHeight="1" x14ac:dyDescent="0.15">
      <c r="A858" s="1568" t="s">
        <v>402</v>
      </c>
      <c r="B858" s="1036">
        <v>7</v>
      </c>
      <c r="C858" s="1036">
        <v>7</v>
      </c>
      <c r="D858" s="1025">
        <v>77</v>
      </c>
      <c r="E858" s="1036">
        <v>11</v>
      </c>
      <c r="F858" s="1588" t="s">
        <v>1000</v>
      </c>
      <c r="G858" s="1338">
        <v>820000</v>
      </c>
      <c r="H858" s="1027">
        <v>5800000</v>
      </c>
      <c r="I858" s="1580"/>
      <c r="J858" s="1034"/>
      <c r="K858" s="1035"/>
      <c r="L858" s="2398">
        <v>7</v>
      </c>
      <c r="M858" s="1225">
        <v>7</v>
      </c>
      <c r="N858" s="1587">
        <v>70</v>
      </c>
      <c r="O858" s="2390">
        <v>10</v>
      </c>
      <c r="P858" s="1340">
        <v>913000</v>
      </c>
      <c r="Q858" s="1701">
        <v>5800000</v>
      </c>
    </row>
    <row r="859" spans="1:17" ht="14.5" customHeight="1" x14ac:dyDescent="0.15">
      <c r="A859" s="1581" t="s">
        <v>403</v>
      </c>
      <c r="B859" s="1225">
        <v>3</v>
      </c>
      <c r="C859" s="1225">
        <v>3</v>
      </c>
      <c r="D859" s="1025">
        <v>36</v>
      </c>
      <c r="E859" s="1225">
        <v>12</v>
      </c>
      <c r="F859" s="1588" t="s">
        <v>1000</v>
      </c>
      <c r="G859" s="1338">
        <v>820000</v>
      </c>
      <c r="H859" s="1027">
        <v>5800000</v>
      </c>
      <c r="I859" s="1591"/>
      <c r="J859" s="1041"/>
      <c r="K859" s="1042"/>
      <c r="L859" s="2409">
        <v>1</v>
      </c>
      <c r="M859" s="1722">
        <v>1</v>
      </c>
      <c r="N859" s="1630">
        <v>12</v>
      </c>
      <c r="O859" s="2390">
        <v>12</v>
      </c>
      <c r="P859" s="1340">
        <v>913000</v>
      </c>
      <c r="Q859" s="1701">
        <v>5800000</v>
      </c>
    </row>
    <row r="860" spans="1:17" ht="14.5" customHeight="1" thickBot="1" x14ac:dyDescent="0.2">
      <c r="A860" s="1074" t="s">
        <v>404</v>
      </c>
      <c r="B860" s="1075">
        <v>78</v>
      </c>
      <c r="C860" s="1075">
        <v>77</v>
      </c>
      <c r="D860" s="1075">
        <v>724</v>
      </c>
      <c r="E860" s="1570">
        <v>9.4025974025974026</v>
      </c>
      <c r="F860" s="1567" t="s">
        <v>1000</v>
      </c>
      <c r="G860" s="1158">
        <v>819999.99999999988</v>
      </c>
      <c r="H860" s="1158">
        <v>5799999.9999999991</v>
      </c>
      <c r="I860" s="1076"/>
      <c r="J860" s="1076" t="s">
        <v>995</v>
      </c>
      <c r="K860" s="1079"/>
      <c r="L860" s="1075">
        <v>84</v>
      </c>
      <c r="M860" s="1075">
        <v>84</v>
      </c>
      <c r="N860" s="1075">
        <v>1070</v>
      </c>
      <c r="O860" s="1155">
        <v>12.738095238095237</v>
      </c>
      <c r="P860" s="1698">
        <v>913000</v>
      </c>
      <c r="Q860" s="1702">
        <v>5799999.9999999991</v>
      </c>
    </row>
    <row r="861" spans="1:17" x14ac:dyDescent="0.15">
      <c r="A861" s="15" t="s">
        <v>1913</v>
      </c>
      <c r="B861" s="16"/>
      <c r="C861" s="16"/>
      <c r="D861" s="16"/>
      <c r="E861" s="17"/>
      <c r="F861" s="18"/>
      <c r="G861" s="19"/>
      <c r="H861" s="16"/>
      <c r="I861" s="17"/>
      <c r="J861" s="1"/>
      <c r="K861" s="1"/>
      <c r="O861" s="1"/>
      <c r="P861" s="1"/>
    </row>
    <row r="862" spans="1:17" x14ac:dyDescent="0.15">
      <c r="A862" s="13"/>
      <c r="B862" s="16"/>
      <c r="C862" s="16"/>
      <c r="D862" s="16"/>
      <c r="E862" s="17"/>
      <c r="F862" s="18"/>
      <c r="G862" s="19"/>
      <c r="H862" s="16"/>
      <c r="I862" s="17"/>
      <c r="J862" s="1"/>
      <c r="K862" s="1"/>
      <c r="O862" s="1"/>
      <c r="P862" s="1"/>
    </row>
    <row r="863" spans="1:17" x14ac:dyDescent="0.15">
      <c r="A863" s="13"/>
      <c r="B863" s="16"/>
      <c r="C863" s="16"/>
      <c r="D863" s="16"/>
      <c r="E863" s="17"/>
      <c r="F863" s="18"/>
      <c r="G863" s="19"/>
      <c r="H863" s="16"/>
      <c r="I863" s="17"/>
      <c r="J863" s="1"/>
      <c r="K863" s="1"/>
      <c r="O863" s="1"/>
      <c r="P863" s="1"/>
    </row>
    <row r="864" spans="1:17" x14ac:dyDescent="0.15">
      <c r="A864" s="13"/>
      <c r="B864" s="16"/>
      <c r="C864" s="16"/>
      <c r="D864" s="16"/>
      <c r="E864" s="17"/>
      <c r="F864" s="18"/>
      <c r="G864" s="19"/>
      <c r="H864" s="16"/>
      <c r="I864" s="17"/>
      <c r="J864" s="1"/>
      <c r="K864" s="1"/>
      <c r="O864" s="1"/>
      <c r="P864" s="1"/>
    </row>
    <row r="865" spans="1:17" ht="15.75" customHeight="1" x14ac:dyDescent="0.2">
      <c r="A865" s="2507" t="s">
        <v>1910</v>
      </c>
      <c r="B865" s="2507"/>
      <c r="C865" s="2507"/>
      <c r="D865" s="2507"/>
      <c r="E865" s="2507"/>
      <c r="F865" s="2507"/>
      <c r="G865" s="2507"/>
      <c r="H865" s="2507"/>
      <c r="I865" s="2507"/>
      <c r="J865" s="2507"/>
      <c r="K865" s="2507"/>
      <c r="L865" s="2507"/>
      <c r="M865" s="2507"/>
      <c r="N865" s="2507"/>
      <c r="O865" s="2507"/>
      <c r="P865" s="2507"/>
      <c r="Q865" s="2507"/>
    </row>
    <row r="866" spans="1:17" x14ac:dyDescent="0.15">
      <c r="A866" s="3"/>
      <c r="B866" s="20"/>
      <c r="C866" s="20"/>
      <c r="D866" s="20"/>
      <c r="E866" s="21"/>
      <c r="F866" s="22"/>
      <c r="G866" s="31"/>
      <c r="H866" s="20"/>
      <c r="I866" s="21"/>
      <c r="J866" s="21"/>
      <c r="K866" s="21"/>
      <c r="L866" s="20"/>
      <c r="M866" s="20"/>
      <c r="N866" s="20"/>
      <c r="O866" s="21"/>
      <c r="P866" s="21"/>
      <c r="Q866" s="20"/>
    </row>
    <row r="867" spans="1:17" ht="14" thickBot="1" x14ac:dyDescent="0.2">
      <c r="A867" s="3" t="s">
        <v>413</v>
      </c>
      <c r="B867" s="20"/>
      <c r="C867" s="20"/>
      <c r="D867" s="20"/>
      <c r="E867" s="21"/>
      <c r="F867" s="22"/>
      <c r="G867" s="20"/>
      <c r="H867" s="20"/>
      <c r="I867" s="21"/>
      <c r="J867" s="21"/>
      <c r="K867" s="21"/>
      <c r="L867" s="20"/>
      <c r="M867" s="20"/>
      <c r="N867" s="20"/>
      <c r="O867" s="21"/>
      <c r="P867" s="21"/>
      <c r="Q867" s="20"/>
    </row>
    <row r="868" spans="1:17" ht="14.5" customHeight="1" thickBot="1" x14ac:dyDescent="0.2">
      <c r="A868" s="2502" t="s">
        <v>334</v>
      </c>
      <c r="B868" s="2505" t="s">
        <v>1911</v>
      </c>
      <c r="C868" s="2506"/>
      <c r="D868" s="2506"/>
      <c r="E868" s="2506"/>
      <c r="F868" s="2506"/>
      <c r="G868" s="2506"/>
      <c r="H868" s="2506"/>
      <c r="I868" s="2506"/>
      <c r="J868" s="2506"/>
      <c r="K868" s="2506"/>
      <c r="L868" s="2491" t="s">
        <v>1912</v>
      </c>
      <c r="M868" s="2492"/>
      <c r="N868" s="2492"/>
      <c r="O868" s="2492"/>
      <c r="P868" s="2493"/>
      <c r="Q868" s="2494"/>
    </row>
    <row r="869" spans="1:17" ht="14.5" customHeight="1" x14ac:dyDescent="0.15">
      <c r="A869" s="2503"/>
      <c r="B869" s="2495" t="s">
        <v>335</v>
      </c>
      <c r="C869" s="2496"/>
      <c r="D869" s="1084"/>
      <c r="E869" s="1084" t="s">
        <v>924</v>
      </c>
      <c r="F869" s="1084" t="s">
        <v>336</v>
      </c>
      <c r="G869" s="1084"/>
      <c r="H869" s="1084"/>
      <c r="I869" s="2499" t="s">
        <v>337</v>
      </c>
      <c r="J869" s="2500"/>
      <c r="K869" s="2501"/>
      <c r="L869" s="2497" t="s">
        <v>335</v>
      </c>
      <c r="M869" s="2498"/>
      <c r="N869" s="1091" t="s">
        <v>338</v>
      </c>
      <c r="O869" s="1092" t="s">
        <v>339</v>
      </c>
      <c r="P869" s="1093"/>
      <c r="Q869" s="1094"/>
    </row>
    <row r="870" spans="1:17" ht="14.5" customHeight="1" x14ac:dyDescent="0.15">
      <c r="A870" s="2503"/>
      <c r="B870" s="1084" t="s">
        <v>854</v>
      </c>
      <c r="C870" s="1084" t="s">
        <v>343</v>
      </c>
      <c r="D870" s="1084" t="s">
        <v>856</v>
      </c>
      <c r="E870" s="1084" t="s">
        <v>862</v>
      </c>
      <c r="F870" s="1084" t="s">
        <v>344</v>
      </c>
      <c r="G870" s="1084" t="s">
        <v>345</v>
      </c>
      <c r="H870" s="1084" t="s">
        <v>346</v>
      </c>
      <c r="I870" s="2508" t="s">
        <v>858</v>
      </c>
      <c r="J870" s="2509"/>
      <c r="K870" s="2510"/>
      <c r="L870" s="1095" t="s">
        <v>854</v>
      </c>
      <c r="M870" s="1091" t="s">
        <v>343</v>
      </c>
      <c r="N870" s="1091" t="s">
        <v>347</v>
      </c>
      <c r="O870" s="1092"/>
      <c r="P870" s="1091" t="s">
        <v>345</v>
      </c>
      <c r="Q870" s="1094" t="s">
        <v>346</v>
      </c>
    </row>
    <row r="871" spans="1:17" ht="14.5" customHeight="1" x14ac:dyDescent="0.15">
      <c r="A871" s="2503"/>
      <c r="B871" s="1084"/>
      <c r="C871" s="1084"/>
      <c r="D871" s="1084"/>
      <c r="E871" s="1084"/>
      <c r="F871" s="1084" t="s">
        <v>349</v>
      </c>
      <c r="G871" s="1084" t="s">
        <v>351</v>
      </c>
      <c r="H871" s="1084" t="s">
        <v>349</v>
      </c>
      <c r="I871" s="1085"/>
      <c r="J871" s="1086"/>
      <c r="K871" s="1087"/>
      <c r="L871" s="1095"/>
      <c r="M871" s="1091"/>
      <c r="N871" s="1091"/>
      <c r="O871" s="1092" t="s">
        <v>353</v>
      </c>
      <c r="P871" s="1091" t="s">
        <v>351</v>
      </c>
      <c r="Q871" s="1094" t="s">
        <v>349</v>
      </c>
    </row>
    <row r="872" spans="1:17" ht="14.5" customHeight="1" x14ac:dyDescent="0.15">
      <c r="A872" s="2504"/>
      <c r="B872" s="1088" t="s">
        <v>354</v>
      </c>
      <c r="C872" s="1088" t="s">
        <v>354</v>
      </c>
      <c r="D872" s="1088" t="s">
        <v>355</v>
      </c>
      <c r="E872" s="1088" t="s">
        <v>774</v>
      </c>
      <c r="F872" s="1088"/>
      <c r="G872" s="1088" t="s">
        <v>356</v>
      </c>
      <c r="H872" s="1088" t="s">
        <v>357</v>
      </c>
      <c r="I872" s="1089" t="s">
        <v>358</v>
      </c>
      <c r="J872" s="1089" t="s">
        <v>359</v>
      </c>
      <c r="K872" s="1090" t="s">
        <v>360</v>
      </c>
      <c r="L872" s="1096" t="s">
        <v>354</v>
      </c>
      <c r="M872" s="1097" t="s">
        <v>354</v>
      </c>
      <c r="N872" s="1097" t="s">
        <v>355</v>
      </c>
      <c r="O872" s="1098"/>
      <c r="P872" s="1097" t="s">
        <v>356</v>
      </c>
      <c r="Q872" s="1099" t="s">
        <v>357</v>
      </c>
    </row>
    <row r="873" spans="1:17" ht="14.5" customHeight="1" x14ac:dyDescent="0.15">
      <c r="A873" s="1043" t="s">
        <v>363</v>
      </c>
      <c r="B873" s="1044">
        <v>0</v>
      </c>
      <c r="C873" s="1044">
        <v>0</v>
      </c>
      <c r="D873" s="1045">
        <v>0</v>
      </c>
      <c r="E873" s="1046"/>
      <c r="F873" s="1047"/>
      <c r="G873" s="1044"/>
      <c r="H873" s="1044"/>
      <c r="I873" s="1046"/>
      <c r="J873" s="1046"/>
      <c r="K873" s="1048"/>
      <c r="L873" s="1049">
        <v>0</v>
      </c>
      <c r="M873" s="1045">
        <v>0</v>
      </c>
      <c r="N873" s="1045">
        <v>0</v>
      </c>
      <c r="O873" s="1045"/>
      <c r="P873" s="1704"/>
      <c r="Q873" s="1705"/>
    </row>
    <row r="874" spans="1:17" ht="14.5" customHeight="1" x14ac:dyDescent="0.15">
      <c r="A874" s="1022" t="s">
        <v>364</v>
      </c>
      <c r="B874" s="1023"/>
      <c r="C874" s="1024"/>
      <c r="D874" s="1025">
        <v>0</v>
      </c>
      <c r="E874" s="475"/>
      <c r="F874" s="1026"/>
      <c r="G874" s="1027"/>
      <c r="H874" s="1027"/>
      <c r="I874" s="1028"/>
      <c r="J874" s="1028"/>
      <c r="K874" s="1029"/>
      <c r="L874" s="1030"/>
      <c r="M874" s="1024"/>
      <c r="N874" s="1587">
        <v>0</v>
      </c>
      <c r="O874" s="1714"/>
      <c r="P874" s="1340"/>
      <c r="Q874" s="1701"/>
    </row>
    <row r="875" spans="1:17" ht="14.5" customHeight="1" x14ac:dyDescent="0.15">
      <c r="A875" s="1022" t="s">
        <v>365</v>
      </c>
      <c r="B875" s="1023"/>
      <c r="C875" s="1024"/>
      <c r="D875" s="1025">
        <v>0</v>
      </c>
      <c r="E875" s="475"/>
      <c r="F875" s="1026"/>
      <c r="G875" s="1027"/>
      <c r="H875" s="1027"/>
      <c r="I875" s="1028"/>
      <c r="J875" s="1028"/>
      <c r="K875" s="1029"/>
      <c r="L875" s="1030"/>
      <c r="M875" s="1024"/>
      <c r="N875" s="1587">
        <v>0</v>
      </c>
      <c r="O875" s="1714"/>
      <c r="P875" s="1340"/>
      <c r="Q875" s="1701"/>
    </row>
    <row r="876" spans="1:17" ht="14.5" customHeight="1" x14ac:dyDescent="0.15">
      <c r="A876" s="1022" t="s">
        <v>366</v>
      </c>
      <c r="B876" s="1023"/>
      <c r="C876" s="1024"/>
      <c r="D876" s="1025">
        <v>0</v>
      </c>
      <c r="E876" s="475"/>
      <c r="F876" s="1032"/>
      <c r="G876" s="1027"/>
      <c r="H876" s="1027"/>
      <c r="I876" s="1028"/>
      <c r="J876" s="1028"/>
      <c r="K876" s="1029"/>
      <c r="L876" s="1030"/>
      <c r="M876" s="1024"/>
      <c r="N876" s="1587">
        <v>0</v>
      </c>
      <c r="O876" s="1714"/>
      <c r="P876" s="1340"/>
      <c r="Q876" s="1701"/>
    </row>
    <row r="877" spans="1:17" ht="14.5" customHeight="1" x14ac:dyDescent="0.15">
      <c r="A877" s="1022" t="s">
        <v>367</v>
      </c>
      <c r="B877" s="1023"/>
      <c r="C877" s="1024"/>
      <c r="D877" s="1025">
        <v>0</v>
      </c>
      <c r="E877" s="475"/>
      <c r="F877" s="1026"/>
      <c r="G877" s="1027"/>
      <c r="H877" s="1027"/>
      <c r="I877" s="1028"/>
      <c r="J877" s="1028"/>
      <c r="K877" s="1029"/>
      <c r="L877" s="1030"/>
      <c r="M877" s="1024"/>
      <c r="N877" s="1587">
        <v>0</v>
      </c>
      <c r="O877" s="1714"/>
      <c r="P877" s="1340"/>
      <c r="Q877" s="1701"/>
    </row>
    <row r="878" spans="1:17" ht="14.5" customHeight="1" x14ac:dyDescent="0.15">
      <c r="A878" s="1022" t="s">
        <v>368</v>
      </c>
      <c r="B878" s="1023"/>
      <c r="C878" s="1024"/>
      <c r="D878" s="1025">
        <v>0</v>
      </c>
      <c r="E878" s="475"/>
      <c r="F878" s="1026"/>
      <c r="G878" s="1027"/>
      <c r="H878" s="1027"/>
      <c r="I878" s="1028"/>
      <c r="J878" s="1028"/>
      <c r="K878" s="1029"/>
      <c r="L878" s="1030"/>
      <c r="M878" s="1024"/>
      <c r="N878" s="1587">
        <v>0</v>
      </c>
      <c r="O878" s="1714"/>
      <c r="P878" s="1340"/>
      <c r="Q878" s="1701"/>
    </row>
    <row r="879" spans="1:17" ht="14.5" customHeight="1" x14ac:dyDescent="0.15">
      <c r="A879" s="1022" t="s">
        <v>369</v>
      </c>
      <c r="B879" s="1023"/>
      <c r="C879" s="1024"/>
      <c r="D879" s="1025">
        <v>0</v>
      </c>
      <c r="E879" s="475"/>
      <c r="F879" s="1032"/>
      <c r="G879" s="1027"/>
      <c r="H879" s="1027"/>
      <c r="I879" s="1028"/>
      <c r="J879" s="1028"/>
      <c r="K879" s="1029"/>
      <c r="L879" s="1030"/>
      <c r="M879" s="1024"/>
      <c r="N879" s="1587">
        <v>0</v>
      </c>
      <c r="O879" s="1714"/>
      <c r="P879" s="1340"/>
      <c r="Q879" s="1701"/>
    </row>
    <row r="880" spans="1:17" ht="14.5" customHeight="1" x14ac:dyDescent="0.15">
      <c r="A880" s="1022" t="s">
        <v>370</v>
      </c>
      <c r="B880" s="1023"/>
      <c r="C880" s="1024"/>
      <c r="D880" s="1025">
        <v>0</v>
      </c>
      <c r="E880" s="475"/>
      <c r="F880" s="1032"/>
      <c r="G880" s="1027"/>
      <c r="H880" s="1027"/>
      <c r="I880" s="1028"/>
      <c r="J880" s="1028"/>
      <c r="K880" s="1029"/>
      <c r="L880" s="1030"/>
      <c r="M880" s="1024"/>
      <c r="N880" s="1587">
        <v>0</v>
      </c>
      <c r="O880" s="1714"/>
      <c r="P880" s="1340"/>
      <c r="Q880" s="1701"/>
    </row>
    <row r="881" spans="1:17" ht="14.5" customHeight="1" x14ac:dyDescent="0.15">
      <c r="A881" s="1022" t="s">
        <v>371</v>
      </c>
      <c r="B881" s="1023"/>
      <c r="C881" s="1024"/>
      <c r="D881" s="1025">
        <v>0</v>
      </c>
      <c r="E881" s="475"/>
      <c r="F881" s="1032"/>
      <c r="G881" s="1027"/>
      <c r="H881" s="1027"/>
      <c r="I881" s="1028"/>
      <c r="J881" s="1028"/>
      <c r="K881" s="1029"/>
      <c r="L881" s="1030"/>
      <c r="M881" s="1024"/>
      <c r="N881" s="1587">
        <v>0</v>
      </c>
      <c r="O881" s="1714"/>
      <c r="P881" s="1340"/>
      <c r="Q881" s="1701"/>
    </row>
    <row r="882" spans="1:17" ht="14.5" customHeight="1" x14ac:dyDescent="0.15">
      <c r="A882" s="1022" t="s">
        <v>372</v>
      </c>
      <c r="B882" s="1023"/>
      <c r="C882" s="1024"/>
      <c r="D882" s="1025">
        <v>0</v>
      </c>
      <c r="E882" s="475"/>
      <c r="F882" s="1026"/>
      <c r="G882" s="1027"/>
      <c r="H882" s="1027"/>
      <c r="I882" s="1028"/>
      <c r="J882" s="1028"/>
      <c r="K882" s="1029"/>
      <c r="L882" s="1030"/>
      <c r="M882" s="1024"/>
      <c r="N882" s="1587">
        <v>0</v>
      </c>
      <c r="O882" s="1714"/>
      <c r="P882" s="1340"/>
      <c r="Q882" s="1701"/>
    </row>
    <row r="883" spans="1:17" ht="14.5" customHeight="1" x14ac:dyDescent="0.15">
      <c r="A883" s="1022" t="s">
        <v>373</v>
      </c>
      <c r="B883" s="1023"/>
      <c r="C883" s="1024"/>
      <c r="D883" s="1025">
        <v>0</v>
      </c>
      <c r="E883" s="475"/>
      <c r="F883" s="1026"/>
      <c r="G883" s="1027"/>
      <c r="H883" s="1027"/>
      <c r="I883" s="1028"/>
      <c r="J883" s="1028"/>
      <c r="K883" s="1029"/>
      <c r="L883" s="1030"/>
      <c r="M883" s="1024"/>
      <c r="N883" s="1587">
        <v>0</v>
      </c>
      <c r="O883" s="1714"/>
      <c r="P883" s="1340"/>
      <c r="Q883" s="1701"/>
    </row>
    <row r="884" spans="1:17" ht="14.5" customHeight="1" x14ac:dyDescent="0.15">
      <c r="A884" s="1022" t="s">
        <v>374</v>
      </c>
      <c r="B884" s="1023"/>
      <c r="C884" s="1024"/>
      <c r="D884" s="1025">
        <v>0</v>
      </c>
      <c r="E884" s="475"/>
      <c r="F884" s="1032"/>
      <c r="G884" s="1027"/>
      <c r="H884" s="1027"/>
      <c r="I884" s="1028"/>
      <c r="J884" s="1028"/>
      <c r="K884" s="1029"/>
      <c r="L884" s="1030"/>
      <c r="M884" s="1024"/>
      <c r="N884" s="1587">
        <v>0</v>
      </c>
      <c r="O884" s="1714"/>
      <c r="P884" s="1340"/>
      <c r="Q884" s="1701"/>
    </row>
    <row r="885" spans="1:17" ht="14.5" customHeight="1" x14ac:dyDescent="0.15">
      <c r="A885" s="1022" t="s">
        <v>375</v>
      </c>
      <c r="B885" s="1023"/>
      <c r="C885" s="1024"/>
      <c r="D885" s="1025">
        <v>0</v>
      </c>
      <c r="E885" s="475"/>
      <c r="F885" s="1026"/>
      <c r="G885" s="1027"/>
      <c r="H885" s="1027"/>
      <c r="I885" s="1028"/>
      <c r="J885" s="1028"/>
      <c r="K885" s="1029"/>
      <c r="L885" s="1030"/>
      <c r="M885" s="1024"/>
      <c r="N885" s="1587">
        <v>0</v>
      </c>
      <c r="O885" s="1714"/>
      <c r="P885" s="1340"/>
      <c r="Q885" s="1701"/>
    </row>
    <row r="886" spans="1:17" ht="14.5" customHeight="1" x14ac:dyDescent="0.15">
      <c r="A886" s="1022" t="s">
        <v>376</v>
      </c>
      <c r="B886" s="1023"/>
      <c r="C886" s="1024"/>
      <c r="D886" s="1025">
        <v>0</v>
      </c>
      <c r="E886" s="475"/>
      <c r="F886" s="1032"/>
      <c r="G886" s="1027"/>
      <c r="H886" s="1027"/>
      <c r="I886" s="1028"/>
      <c r="J886" s="1028"/>
      <c r="K886" s="1029"/>
      <c r="L886" s="1030"/>
      <c r="M886" s="1024"/>
      <c r="N886" s="1587">
        <v>0</v>
      </c>
      <c r="O886" s="1714"/>
      <c r="P886" s="1340"/>
      <c r="Q886" s="1701"/>
    </row>
    <row r="887" spans="1:17" ht="14.5" customHeight="1" x14ac:dyDescent="0.15">
      <c r="A887" s="1022" t="s">
        <v>377</v>
      </c>
      <c r="B887" s="1023"/>
      <c r="C887" s="1024"/>
      <c r="D887" s="1025">
        <v>0</v>
      </c>
      <c r="E887" s="475"/>
      <c r="F887" s="1026"/>
      <c r="G887" s="1027"/>
      <c r="H887" s="1027"/>
      <c r="I887" s="1028"/>
      <c r="J887" s="1028"/>
      <c r="K887" s="1029"/>
      <c r="L887" s="1030"/>
      <c r="M887" s="1024"/>
      <c r="N887" s="1587">
        <v>0</v>
      </c>
      <c r="O887" s="1714"/>
      <c r="P887" s="1340"/>
      <c r="Q887" s="1701"/>
    </row>
    <row r="888" spans="1:17" ht="14.5" customHeight="1" x14ac:dyDescent="0.15">
      <c r="A888" s="1022" t="s">
        <v>378</v>
      </c>
      <c r="B888" s="1023"/>
      <c r="C888" s="1024"/>
      <c r="D888" s="1025">
        <v>0</v>
      </c>
      <c r="E888" s="475"/>
      <c r="F888" s="1032"/>
      <c r="G888" s="1027"/>
      <c r="H888" s="1027"/>
      <c r="I888" s="1028"/>
      <c r="J888" s="1028"/>
      <c r="K888" s="1029"/>
      <c r="L888" s="1030"/>
      <c r="M888" s="1024"/>
      <c r="N888" s="1587">
        <v>0</v>
      </c>
      <c r="O888" s="1714"/>
      <c r="P888" s="1340"/>
      <c r="Q888" s="1701"/>
    </row>
    <row r="889" spans="1:17" ht="14.5" customHeight="1" x14ac:dyDescent="0.15">
      <c r="A889" s="1051" t="s">
        <v>379</v>
      </c>
      <c r="B889" s="1052">
        <v>0</v>
      </c>
      <c r="C889" s="1052">
        <v>0</v>
      </c>
      <c r="D889" s="1053">
        <v>0</v>
      </c>
      <c r="E889" s="1054"/>
      <c r="F889" s="1055"/>
      <c r="G889" s="1056"/>
      <c r="H889" s="1056"/>
      <c r="I889" s="1057"/>
      <c r="J889" s="1057"/>
      <c r="K889" s="1058"/>
      <c r="L889" s="1059">
        <v>0</v>
      </c>
      <c r="M889" s="1052">
        <v>0</v>
      </c>
      <c r="N889" s="1052">
        <v>0</v>
      </c>
      <c r="O889" s="1697"/>
      <c r="P889" s="1699"/>
      <c r="Q889" s="1700"/>
    </row>
    <row r="890" spans="1:17" ht="14.5" customHeight="1" x14ac:dyDescent="0.15">
      <c r="A890" s="1022" t="s">
        <v>380</v>
      </c>
      <c r="B890" s="1023"/>
      <c r="C890" s="1024"/>
      <c r="D890" s="1025">
        <v>0</v>
      </c>
      <c r="E890" s="475"/>
      <c r="F890" s="1032"/>
      <c r="G890" s="1027"/>
      <c r="H890" s="1027"/>
      <c r="I890" s="1028"/>
      <c r="J890" s="1028"/>
      <c r="K890" s="1029"/>
      <c r="L890" s="1030"/>
      <c r="M890" s="1024"/>
      <c r="N890" s="1587">
        <v>0</v>
      </c>
      <c r="O890" s="1714"/>
      <c r="P890" s="1340"/>
      <c r="Q890" s="1701"/>
    </row>
    <row r="891" spans="1:17" ht="14.5" customHeight="1" x14ac:dyDescent="0.15">
      <c r="A891" s="1022" t="s">
        <v>381</v>
      </c>
      <c r="B891" s="1023"/>
      <c r="C891" s="1024"/>
      <c r="D891" s="1025">
        <v>0</v>
      </c>
      <c r="E891" s="475"/>
      <c r="F891" s="1032"/>
      <c r="G891" s="1027"/>
      <c r="H891" s="1027"/>
      <c r="I891" s="1028"/>
      <c r="J891" s="1028"/>
      <c r="K891" s="1029"/>
      <c r="L891" s="1030"/>
      <c r="M891" s="1024"/>
      <c r="N891" s="1587">
        <v>0</v>
      </c>
      <c r="O891" s="1714"/>
      <c r="P891" s="1340"/>
      <c r="Q891" s="1701"/>
    </row>
    <row r="892" spans="1:17" ht="14.5" customHeight="1" x14ac:dyDescent="0.15">
      <c r="A892" s="1022" t="s">
        <v>382</v>
      </c>
      <c r="B892" s="1023"/>
      <c r="C892" s="1024"/>
      <c r="D892" s="1025">
        <v>0</v>
      </c>
      <c r="E892" s="475"/>
      <c r="F892" s="1032"/>
      <c r="G892" s="1027"/>
      <c r="H892" s="1027"/>
      <c r="I892" s="1028"/>
      <c r="J892" s="1028"/>
      <c r="K892" s="1029"/>
      <c r="L892" s="1030"/>
      <c r="M892" s="1024"/>
      <c r="N892" s="1587">
        <v>0</v>
      </c>
      <c r="O892" s="1714"/>
      <c r="P892" s="1340"/>
      <c r="Q892" s="1701"/>
    </row>
    <row r="893" spans="1:17" ht="14.5" customHeight="1" x14ac:dyDescent="0.15">
      <c r="A893" s="1022" t="s">
        <v>383</v>
      </c>
      <c r="B893" s="1023"/>
      <c r="C893" s="1024"/>
      <c r="D893" s="1025">
        <v>0</v>
      </c>
      <c r="E893" s="475"/>
      <c r="F893" s="1032"/>
      <c r="G893" s="1027"/>
      <c r="H893" s="1027"/>
      <c r="I893" s="1028"/>
      <c r="J893" s="1028"/>
      <c r="K893" s="1029"/>
      <c r="L893" s="1030"/>
      <c r="M893" s="1024"/>
      <c r="N893" s="1587">
        <v>0</v>
      </c>
      <c r="O893" s="1714"/>
      <c r="P893" s="1340"/>
      <c r="Q893" s="1701"/>
    </row>
    <row r="894" spans="1:17" ht="14.5" customHeight="1" x14ac:dyDescent="0.15">
      <c r="A894" s="1022" t="s">
        <v>384</v>
      </c>
      <c r="B894" s="1023"/>
      <c r="C894" s="1024"/>
      <c r="D894" s="1025">
        <v>0</v>
      </c>
      <c r="E894" s="475"/>
      <c r="F894" s="1026"/>
      <c r="G894" s="1027"/>
      <c r="H894" s="1027"/>
      <c r="I894" s="1028"/>
      <c r="J894" s="1028"/>
      <c r="K894" s="1029"/>
      <c r="L894" s="1030"/>
      <c r="M894" s="1024"/>
      <c r="N894" s="1587">
        <v>0</v>
      </c>
      <c r="O894" s="1714"/>
      <c r="P894" s="1340"/>
      <c r="Q894" s="1701"/>
    </row>
    <row r="895" spans="1:17" ht="14.5" customHeight="1" x14ac:dyDescent="0.15">
      <c r="A895" s="1051" t="s">
        <v>385</v>
      </c>
      <c r="B895" s="1062">
        <v>0</v>
      </c>
      <c r="C895" s="1062">
        <v>0</v>
      </c>
      <c r="D895" s="1062">
        <v>0</v>
      </c>
      <c r="E895" s="1063"/>
      <c r="F895" s="1055"/>
      <c r="G895" s="1064"/>
      <c r="H895" s="1064"/>
      <c r="I895" s="1065"/>
      <c r="J895" s="1065"/>
      <c r="K895" s="1066"/>
      <c r="L895" s="1067">
        <v>0</v>
      </c>
      <c r="M895" s="1062">
        <v>0</v>
      </c>
      <c r="N895" s="1062">
        <v>0</v>
      </c>
      <c r="O895" s="1697"/>
      <c r="P895" s="1699"/>
      <c r="Q895" s="1700"/>
    </row>
    <row r="896" spans="1:17" ht="14.5" customHeight="1" x14ac:dyDescent="0.15">
      <c r="A896" s="1022" t="s">
        <v>386</v>
      </c>
      <c r="B896" s="1023"/>
      <c r="C896" s="1024"/>
      <c r="D896" s="1025">
        <v>0</v>
      </c>
      <c r="E896" s="475"/>
      <c r="F896" s="1026"/>
      <c r="G896" s="1027"/>
      <c r="H896" s="1027"/>
      <c r="I896" s="1028"/>
      <c r="J896" s="1028"/>
      <c r="K896" s="1029"/>
      <c r="L896" s="1030"/>
      <c r="M896" s="1024"/>
      <c r="N896" s="1587">
        <v>0</v>
      </c>
      <c r="O896" s="1714"/>
      <c r="P896" s="1340"/>
      <c r="Q896" s="1701"/>
    </row>
    <row r="897" spans="1:17" ht="14.5" customHeight="1" x14ac:dyDescent="0.15">
      <c r="A897" s="1022" t="s">
        <v>387</v>
      </c>
      <c r="B897" s="1023"/>
      <c r="C897" s="1024"/>
      <c r="D897" s="1025">
        <v>0</v>
      </c>
      <c r="E897" s="475"/>
      <c r="F897" s="1026"/>
      <c r="G897" s="1027"/>
      <c r="H897" s="1027"/>
      <c r="I897" s="1028"/>
      <c r="J897" s="1028"/>
      <c r="K897" s="1029"/>
      <c r="L897" s="1030"/>
      <c r="M897" s="1024"/>
      <c r="N897" s="1587">
        <v>0</v>
      </c>
      <c r="O897" s="1714"/>
      <c r="P897" s="1340"/>
      <c r="Q897" s="1701"/>
    </row>
    <row r="898" spans="1:17" ht="14.5" customHeight="1" x14ac:dyDescent="0.15">
      <c r="A898" s="1022" t="s">
        <v>388</v>
      </c>
      <c r="B898" s="1023"/>
      <c r="C898" s="1024"/>
      <c r="D898" s="1025">
        <v>0</v>
      </c>
      <c r="E898" s="475"/>
      <c r="F898" s="1026"/>
      <c r="G898" s="1027"/>
      <c r="H898" s="1027"/>
      <c r="I898" s="1028"/>
      <c r="J898" s="1028"/>
      <c r="K898" s="1029"/>
      <c r="L898" s="1030"/>
      <c r="M898" s="1024"/>
      <c r="N898" s="1587">
        <v>0</v>
      </c>
      <c r="O898" s="1714"/>
      <c r="P898" s="1340"/>
      <c r="Q898" s="1701"/>
    </row>
    <row r="899" spans="1:17" ht="14.5" customHeight="1" x14ac:dyDescent="0.15">
      <c r="A899" s="1022" t="s">
        <v>389</v>
      </c>
      <c r="B899" s="1023"/>
      <c r="C899" s="1024"/>
      <c r="D899" s="1025">
        <v>0</v>
      </c>
      <c r="E899" s="475"/>
      <c r="F899" s="1026"/>
      <c r="G899" s="1033"/>
      <c r="H899" s="1033"/>
      <c r="I899" s="1034"/>
      <c r="J899" s="1034"/>
      <c r="K899" s="1035"/>
      <c r="L899" s="1030"/>
      <c r="M899" s="1024"/>
      <c r="N899" s="1587">
        <v>0</v>
      </c>
      <c r="O899" s="1714"/>
      <c r="P899" s="1340"/>
      <c r="Q899" s="1701"/>
    </row>
    <row r="900" spans="1:17" ht="14.5" customHeight="1" x14ac:dyDescent="0.15">
      <c r="A900" s="1022" t="s">
        <v>390</v>
      </c>
      <c r="B900" s="1036"/>
      <c r="C900" s="1036"/>
      <c r="D900" s="1025">
        <v>0</v>
      </c>
      <c r="E900" s="475"/>
      <c r="F900" s="1026"/>
      <c r="G900" s="1033"/>
      <c r="H900" s="1033"/>
      <c r="I900" s="1034"/>
      <c r="J900" s="1034"/>
      <c r="K900" s="1035"/>
      <c r="L900" s="1030"/>
      <c r="M900" s="1024"/>
      <c r="N900" s="1587">
        <v>0</v>
      </c>
      <c r="O900" s="1714"/>
      <c r="P900" s="1340"/>
      <c r="Q900" s="1701"/>
    </row>
    <row r="901" spans="1:17" ht="14.5" customHeight="1" x14ac:dyDescent="0.15">
      <c r="A901" s="1022" t="s">
        <v>391</v>
      </c>
      <c r="B901" s="1036"/>
      <c r="C901" s="1036"/>
      <c r="D901" s="1025">
        <v>0</v>
      </c>
      <c r="E901" s="475"/>
      <c r="F901" s="1026"/>
      <c r="G901" s="1033"/>
      <c r="H901" s="1033"/>
      <c r="I901" s="1034"/>
      <c r="J901" s="1034"/>
      <c r="K901" s="1035"/>
      <c r="L901" s="1030"/>
      <c r="M901" s="1024"/>
      <c r="N901" s="1587">
        <v>0</v>
      </c>
      <c r="O901" s="1714"/>
      <c r="P901" s="1340"/>
      <c r="Q901" s="1701"/>
    </row>
    <row r="902" spans="1:17" ht="14.5" customHeight="1" x14ac:dyDescent="0.15">
      <c r="A902" s="1022" t="s">
        <v>392</v>
      </c>
      <c r="B902" s="1036"/>
      <c r="C902" s="1036"/>
      <c r="D902" s="1025">
        <v>0</v>
      </c>
      <c r="E902" s="475"/>
      <c r="F902" s="1026"/>
      <c r="G902" s="1033"/>
      <c r="H902" s="1033"/>
      <c r="I902" s="1034"/>
      <c r="J902" s="1034"/>
      <c r="K902" s="1035"/>
      <c r="L902" s="1030"/>
      <c r="M902" s="1024"/>
      <c r="N902" s="1587">
        <v>0</v>
      </c>
      <c r="O902" s="1714"/>
      <c r="P902" s="1340"/>
      <c r="Q902" s="1701"/>
    </row>
    <row r="903" spans="1:17" ht="14.5" customHeight="1" x14ac:dyDescent="0.15">
      <c r="A903" s="1022" t="s">
        <v>393</v>
      </c>
      <c r="B903" s="1036"/>
      <c r="C903" s="1036"/>
      <c r="D903" s="1025">
        <v>0</v>
      </c>
      <c r="E903" s="475"/>
      <c r="F903" s="1026"/>
      <c r="G903" s="1033"/>
      <c r="H903" s="1033"/>
      <c r="I903" s="1034"/>
      <c r="J903" s="1034"/>
      <c r="K903" s="1035"/>
      <c r="L903" s="1030"/>
      <c r="M903" s="1024"/>
      <c r="N903" s="1587">
        <v>0</v>
      </c>
      <c r="O903" s="1714"/>
      <c r="P903" s="1340"/>
      <c r="Q903" s="1701"/>
    </row>
    <row r="904" spans="1:17" ht="14.5" customHeight="1" x14ac:dyDescent="0.15">
      <c r="A904" s="1051" t="s">
        <v>394</v>
      </c>
      <c r="B904" s="1070">
        <v>0</v>
      </c>
      <c r="C904" s="1070">
        <v>0</v>
      </c>
      <c r="D904" s="1070">
        <v>0</v>
      </c>
      <c r="E904" s="1063"/>
      <c r="F904" s="1071"/>
      <c r="G904" s="1072"/>
      <c r="H904" s="1072"/>
      <c r="I904" s="1073"/>
      <c r="J904" s="1073"/>
      <c r="K904" s="1014"/>
      <c r="L904" s="1059">
        <v>0</v>
      </c>
      <c r="M904" s="1070">
        <v>0</v>
      </c>
      <c r="N904" s="1070">
        <v>0</v>
      </c>
      <c r="O904" s="1697"/>
      <c r="P904" s="1699"/>
      <c r="Q904" s="1700"/>
    </row>
    <row r="905" spans="1:17" ht="14.5" customHeight="1" x14ac:dyDescent="0.15">
      <c r="A905" s="1022" t="s">
        <v>395</v>
      </c>
      <c r="B905" s="1036"/>
      <c r="C905" s="1036"/>
      <c r="D905" s="1025">
        <v>0</v>
      </c>
      <c r="E905" s="475"/>
      <c r="F905" s="1026"/>
      <c r="G905" s="1033"/>
      <c r="H905" s="1033"/>
      <c r="I905" s="1034"/>
      <c r="J905" s="1034"/>
      <c r="K905" s="1035"/>
      <c r="L905" s="1030"/>
      <c r="M905" s="1024"/>
      <c r="N905" s="1587">
        <v>0</v>
      </c>
      <c r="O905" s="1714"/>
      <c r="P905" s="1340"/>
      <c r="Q905" s="1701"/>
    </row>
    <row r="906" spans="1:17" ht="14.5" customHeight="1" x14ac:dyDescent="0.15">
      <c r="A906" s="1022" t="s">
        <v>396</v>
      </c>
      <c r="B906" s="1036"/>
      <c r="C906" s="1036"/>
      <c r="D906" s="1025">
        <v>0</v>
      </c>
      <c r="E906" s="475"/>
      <c r="F906" s="1026"/>
      <c r="G906" s="1033"/>
      <c r="H906" s="1033"/>
      <c r="I906" s="1034"/>
      <c r="J906" s="1034"/>
      <c r="K906" s="1035"/>
      <c r="L906" s="1030"/>
      <c r="M906" s="1024"/>
      <c r="N906" s="1587">
        <v>0</v>
      </c>
      <c r="O906" s="1714"/>
      <c r="P906" s="1340"/>
      <c r="Q906" s="1701"/>
    </row>
    <row r="907" spans="1:17" ht="14.5" customHeight="1" x14ac:dyDescent="0.15">
      <c r="A907" s="1022" t="s">
        <v>397</v>
      </c>
      <c r="B907" s="1036"/>
      <c r="C907" s="1036"/>
      <c r="D907" s="1025">
        <v>0</v>
      </c>
      <c r="E907" s="475"/>
      <c r="F907" s="1026"/>
      <c r="G907" s="1033"/>
      <c r="H907" s="1033"/>
      <c r="I907" s="1034"/>
      <c r="J907" s="1034"/>
      <c r="K907" s="1035"/>
      <c r="L907" s="1030"/>
      <c r="M907" s="1024"/>
      <c r="N907" s="1587">
        <v>0</v>
      </c>
      <c r="O907" s="1714"/>
      <c r="P907" s="1340"/>
      <c r="Q907" s="1701"/>
    </row>
    <row r="908" spans="1:17" ht="14.5" customHeight="1" x14ac:dyDescent="0.15">
      <c r="A908" s="1022" t="s">
        <v>398</v>
      </c>
      <c r="B908" s="1036"/>
      <c r="C908" s="1036"/>
      <c r="D908" s="1025">
        <v>0</v>
      </c>
      <c r="E908" s="475"/>
      <c r="F908" s="1026"/>
      <c r="G908" s="1033"/>
      <c r="H908" s="1033"/>
      <c r="I908" s="1034"/>
      <c r="J908" s="1034"/>
      <c r="K908" s="1035"/>
      <c r="L908" s="1030"/>
      <c r="M908" s="1024"/>
      <c r="N908" s="1587">
        <v>0</v>
      </c>
      <c r="O908" s="1714"/>
      <c r="P908" s="1340"/>
      <c r="Q908" s="1701"/>
    </row>
    <row r="909" spans="1:17" ht="14.5" customHeight="1" x14ac:dyDescent="0.15">
      <c r="A909" s="1022" t="s">
        <v>399</v>
      </c>
      <c r="B909" s="1036"/>
      <c r="C909" s="1036"/>
      <c r="D909" s="1025">
        <v>0</v>
      </c>
      <c r="E909" s="475"/>
      <c r="F909" s="1026"/>
      <c r="G909" s="1033"/>
      <c r="H909" s="1033"/>
      <c r="I909" s="1034"/>
      <c r="J909" s="1034"/>
      <c r="K909" s="1035"/>
      <c r="L909" s="1030"/>
      <c r="M909" s="1024"/>
      <c r="N909" s="1587">
        <v>0</v>
      </c>
      <c r="O909" s="1714"/>
      <c r="P909" s="1340"/>
      <c r="Q909" s="1701"/>
    </row>
    <row r="910" spans="1:17" ht="14.5" customHeight="1" x14ac:dyDescent="0.15">
      <c r="A910" s="1022" t="s">
        <v>400</v>
      </c>
      <c r="B910" s="1036"/>
      <c r="C910" s="1036"/>
      <c r="D910" s="1025">
        <v>0</v>
      </c>
      <c r="E910" s="475"/>
      <c r="F910" s="1026"/>
      <c r="G910" s="1033"/>
      <c r="H910" s="1033"/>
      <c r="I910" s="1034"/>
      <c r="J910" s="1034"/>
      <c r="K910" s="1035"/>
      <c r="L910" s="1030"/>
      <c r="M910" s="1024"/>
      <c r="N910" s="1587">
        <v>0</v>
      </c>
      <c r="O910" s="1714"/>
      <c r="P910" s="1340"/>
      <c r="Q910" s="1701"/>
    </row>
    <row r="911" spans="1:17" ht="14.5" customHeight="1" x14ac:dyDescent="0.15">
      <c r="A911" s="1022" t="s">
        <v>401</v>
      </c>
      <c r="B911" s="1036"/>
      <c r="C911" s="1036"/>
      <c r="D911" s="1025">
        <v>0</v>
      </c>
      <c r="E911" s="475"/>
      <c r="F911" s="1026"/>
      <c r="G911" s="1033"/>
      <c r="H911" s="1033"/>
      <c r="I911" s="1034"/>
      <c r="J911" s="1034"/>
      <c r="K911" s="1035"/>
      <c r="L911" s="1030"/>
      <c r="M911" s="1024"/>
      <c r="N911" s="1587">
        <v>0</v>
      </c>
      <c r="O911" s="1714"/>
      <c r="P911" s="1340"/>
      <c r="Q911" s="1701"/>
    </row>
    <row r="912" spans="1:17" ht="14.5" customHeight="1" x14ac:dyDescent="0.15">
      <c r="A912" s="1022" t="s">
        <v>402</v>
      </c>
      <c r="B912" s="1036"/>
      <c r="C912" s="1036"/>
      <c r="D912" s="1025">
        <v>0</v>
      </c>
      <c r="E912" s="475"/>
      <c r="F912" s="1026"/>
      <c r="G912" s="1033"/>
      <c r="H912" s="1033"/>
      <c r="I912" s="1034"/>
      <c r="J912" s="1034"/>
      <c r="K912" s="1035"/>
      <c r="L912" s="1030"/>
      <c r="M912" s="1024"/>
      <c r="N912" s="1587">
        <v>0</v>
      </c>
      <c r="O912" s="1714"/>
      <c r="P912" s="1340"/>
      <c r="Q912" s="1701"/>
    </row>
    <row r="913" spans="1:17" ht="14.5" customHeight="1" x14ac:dyDescent="0.15">
      <c r="A913" s="1021" t="s">
        <v>403</v>
      </c>
      <c r="B913" s="1038"/>
      <c r="C913" s="1038"/>
      <c r="D913" s="1025">
        <v>0</v>
      </c>
      <c r="E913" s="1039"/>
      <c r="F913" s="1040"/>
      <c r="G913" s="1038"/>
      <c r="H913" s="1038"/>
      <c r="I913" s="1041"/>
      <c r="J913" s="1041"/>
      <c r="K913" s="1042"/>
      <c r="L913" s="1219"/>
      <c r="M913" s="271"/>
      <c r="N913" s="1712">
        <v>0</v>
      </c>
      <c r="O913" s="1715"/>
      <c r="P913" s="1716"/>
      <c r="Q913" s="1717"/>
    </row>
    <row r="914" spans="1:17" ht="14.5" customHeight="1" thickBot="1" x14ac:dyDescent="0.2">
      <c r="A914" s="1074" t="s">
        <v>404</v>
      </c>
      <c r="B914" s="1075">
        <v>0</v>
      </c>
      <c r="C914" s="1075">
        <v>0</v>
      </c>
      <c r="D914" s="1075">
        <v>0</v>
      </c>
      <c r="E914" s="1076" t="e">
        <v>#DIV/0!</v>
      </c>
      <c r="F914" s="1077"/>
      <c r="G914" s="1078" t="e">
        <v>#DIV/0!</v>
      </c>
      <c r="H914" s="1078" t="e">
        <v>#DIV/0!</v>
      </c>
      <c r="I914" s="1076"/>
      <c r="J914" s="1076"/>
      <c r="K914" s="1079"/>
      <c r="L914" s="1075">
        <v>0</v>
      </c>
      <c r="M914" s="1075">
        <v>0</v>
      </c>
      <c r="N914" s="1075">
        <v>0</v>
      </c>
      <c r="O914" s="1155" t="e">
        <v>#DIV/0!</v>
      </c>
      <c r="P914" s="1698" t="e">
        <v>#DIV/0!</v>
      </c>
      <c r="Q914" s="1702" t="e">
        <v>#DIV/0!</v>
      </c>
    </row>
    <row r="915" spans="1:17" x14ac:dyDescent="0.15">
      <c r="A915" s="15" t="s">
        <v>1913</v>
      </c>
      <c r="B915" s="16"/>
      <c r="C915" s="16"/>
      <c r="D915" s="16"/>
      <c r="E915" s="17"/>
      <c r="F915" s="18"/>
      <c r="G915" s="19"/>
      <c r="H915" s="16"/>
      <c r="I915" s="17"/>
      <c r="J915" s="1"/>
      <c r="K915" s="1"/>
      <c r="O915" s="1"/>
      <c r="P915" s="1"/>
    </row>
    <row r="916" spans="1:17" x14ac:dyDescent="0.15">
      <c r="A916" s="13"/>
      <c r="B916" s="16"/>
      <c r="C916" s="16"/>
      <c r="D916" s="16"/>
      <c r="E916" s="17"/>
      <c r="F916" s="18"/>
      <c r="G916" s="19"/>
      <c r="H916" s="16"/>
      <c r="I916" s="17"/>
      <c r="J916" s="1"/>
      <c r="K916" s="1"/>
      <c r="O916" s="1"/>
      <c r="P916" s="1"/>
    </row>
    <row r="917" spans="1:17" x14ac:dyDescent="0.15">
      <c r="A917" s="13"/>
      <c r="B917" s="16"/>
      <c r="C917" s="16"/>
      <c r="D917" s="16"/>
      <c r="E917" s="17"/>
      <c r="F917" s="18"/>
      <c r="G917" s="19"/>
      <c r="H917" s="16"/>
      <c r="I917" s="17"/>
      <c r="J917" s="1"/>
      <c r="K917" s="1"/>
      <c r="O917" s="1"/>
      <c r="P917" s="1"/>
    </row>
    <row r="918" spans="1:17" x14ac:dyDescent="0.15">
      <c r="A918" s="13"/>
      <c r="B918" s="16"/>
      <c r="C918" s="16"/>
      <c r="D918" s="16"/>
      <c r="E918" s="17"/>
      <c r="F918" s="18"/>
      <c r="G918" s="19"/>
      <c r="H918" s="16"/>
      <c r="I918" s="17"/>
      <c r="J918" s="1"/>
      <c r="K918" s="1"/>
      <c r="O918" s="1"/>
      <c r="P918" s="1"/>
    </row>
    <row r="919" spans="1:17" ht="15.75" customHeight="1" x14ac:dyDescent="0.2">
      <c r="A919" s="2507" t="s">
        <v>1910</v>
      </c>
      <c r="B919" s="2507"/>
      <c r="C919" s="2507"/>
      <c r="D919" s="2507"/>
      <c r="E919" s="2507"/>
      <c r="F919" s="2507"/>
      <c r="G919" s="2507"/>
      <c r="H919" s="2507"/>
      <c r="I919" s="2507"/>
      <c r="J919" s="2507"/>
      <c r="K919" s="2507"/>
      <c r="L919" s="2507"/>
      <c r="M919" s="2507"/>
      <c r="N919" s="2507"/>
      <c r="O919" s="2507"/>
      <c r="P919" s="2507"/>
      <c r="Q919" s="2507"/>
    </row>
    <row r="920" spans="1:17" x14ac:dyDescent="0.15">
      <c r="A920" s="3"/>
      <c r="B920" s="20"/>
      <c r="C920" s="20"/>
      <c r="D920" s="20"/>
      <c r="E920" s="21"/>
      <c r="F920" s="22"/>
      <c r="G920" s="20"/>
      <c r="H920" s="20"/>
      <c r="I920" s="21"/>
      <c r="J920" s="21"/>
      <c r="K920" s="21"/>
      <c r="L920" s="20"/>
      <c r="M920" s="20"/>
      <c r="N920" s="20"/>
      <c r="O920" s="21"/>
      <c r="P920" s="21"/>
      <c r="Q920" s="20"/>
    </row>
    <row r="921" spans="1:17" ht="14" thickBot="1" x14ac:dyDescent="0.2">
      <c r="A921" s="3" t="s">
        <v>1708</v>
      </c>
      <c r="B921" s="20"/>
      <c r="C921" s="20"/>
      <c r="D921" s="20"/>
      <c r="E921" s="21"/>
      <c r="F921" s="22"/>
      <c r="G921" s="20"/>
      <c r="H921" s="20"/>
      <c r="I921" s="21"/>
      <c r="J921" s="21"/>
      <c r="K921" s="21"/>
      <c r="L921" s="20"/>
      <c r="M921" s="20"/>
      <c r="N921" s="20"/>
      <c r="O921" s="21"/>
      <c r="P921" s="21"/>
      <c r="Q921" s="20"/>
    </row>
    <row r="922" spans="1:17" ht="14.5" customHeight="1" thickBot="1" x14ac:dyDescent="0.2">
      <c r="A922" s="2502" t="s">
        <v>334</v>
      </c>
      <c r="B922" s="2505" t="s">
        <v>1911</v>
      </c>
      <c r="C922" s="2506"/>
      <c r="D922" s="2506"/>
      <c r="E922" s="2506"/>
      <c r="F922" s="2506"/>
      <c r="G922" s="2506"/>
      <c r="H922" s="2506"/>
      <c r="I922" s="2506"/>
      <c r="J922" s="2506"/>
      <c r="K922" s="2506"/>
      <c r="L922" s="2491" t="s">
        <v>1912</v>
      </c>
      <c r="M922" s="2492"/>
      <c r="N922" s="2492"/>
      <c r="O922" s="2492"/>
      <c r="P922" s="2493"/>
      <c r="Q922" s="2494"/>
    </row>
    <row r="923" spans="1:17" ht="14.5" customHeight="1" x14ac:dyDescent="0.15">
      <c r="A923" s="2503"/>
      <c r="B923" s="2495" t="s">
        <v>335</v>
      </c>
      <c r="C923" s="2496"/>
      <c r="D923" s="1084"/>
      <c r="E923" s="1084" t="s">
        <v>924</v>
      </c>
      <c r="F923" s="1084" t="s">
        <v>336</v>
      </c>
      <c r="G923" s="1084"/>
      <c r="H923" s="1084"/>
      <c r="I923" s="2499" t="s">
        <v>337</v>
      </c>
      <c r="J923" s="2500"/>
      <c r="K923" s="2501"/>
      <c r="L923" s="2497" t="s">
        <v>335</v>
      </c>
      <c r="M923" s="2498"/>
      <c r="N923" s="1091" t="s">
        <v>338</v>
      </c>
      <c r="O923" s="1092" t="s">
        <v>339</v>
      </c>
      <c r="P923" s="1093"/>
      <c r="Q923" s="1094"/>
    </row>
    <row r="924" spans="1:17" ht="14.5" customHeight="1" x14ac:dyDescent="0.15">
      <c r="A924" s="2503"/>
      <c r="B924" s="1084" t="s">
        <v>854</v>
      </c>
      <c r="C924" s="1084" t="s">
        <v>343</v>
      </c>
      <c r="D924" s="1084" t="s">
        <v>856</v>
      </c>
      <c r="E924" s="1084" t="s">
        <v>862</v>
      </c>
      <c r="F924" s="1084" t="s">
        <v>344</v>
      </c>
      <c r="G924" s="1084" t="s">
        <v>345</v>
      </c>
      <c r="H924" s="1084" t="s">
        <v>346</v>
      </c>
      <c r="I924" s="2508" t="s">
        <v>858</v>
      </c>
      <c r="J924" s="2509"/>
      <c r="K924" s="2510"/>
      <c r="L924" s="1095" t="s">
        <v>854</v>
      </c>
      <c r="M924" s="1091" t="s">
        <v>343</v>
      </c>
      <c r="N924" s="1091" t="s">
        <v>347</v>
      </c>
      <c r="O924" s="1092"/>
      <c r="P924" s="1091" t="s">
        <v>345</v>
      </c>
      <c r="Q924" s="1094" t="s">
        <v>346</v>
      </c>
    </row>
    <row r="925" spans="1:17" ht="14.5" customHeight="1" x14ac:dyDescent="0.15">
      <c r="A925" s="2503"/>
      <c r="B925" s="1084"/>
      <c r="C925" s="1084"/>
      <c r="D925" s="1084"/>
      <c r="E925" s="1084"/>
      <c r="F925" s="1084" t="s">
        <v>349</v>
      </c>
      <c r="G925" s="1084" t="s">
        <v>351</v>
      </c>
      <c r="H925" s="1084" t="s">
        <v>349</v>
      </c>
      <c r="I925" s="1085"/>
      <c r="J925" s="1086"/>
      <c r="K925" s="1087"/>
      <c r="L925" s="1095"/>
      <c r="M925" s="1091"/>
      <c r="N925" s="1091"/>
      <c r="O925" s="1092" t="s">
        <v>353</v>
      </c>
      <c r="P925" s="1091" t="s">
        <v>351</v>
      </c>
      <c r="Q925" s="1094" t="s">
        <v>349</v>
      </c>
    </row>
    <row r="926" spans="1:17" ht="14.5" customHeight="1" x14ac:dyDescent="0.15">
      <c r="A926" s="2504"/>
      <c r="B926" s="1088" t="s">
        <v>354</v>
      </c>
      <c r="C926" s="1088" t="s">
        <v>354</v>
      </c>
      <c r="D926" s="1088" t="s">
        <v>355</v>
      </c>
      <c r="E926" s="1088" t="s">
        <v>774</v>
      </c>
      <c r="F926" s="1088"/>
      <c r="G926" s="1088" t="s">
        <v>356</v>
      </c>
      <c r="H926" s="1088" t="s">
        <v>357</v>
      </c>
      <c r="I926" s="1089" t="s">
        <v>358</v>
      </c>
      <c r="J926" s="1089" t="s">
        <v>359</v>
      </c>
      <c r="K926" s="1090" t="s">
        <v>360</v>
      </c>
      <c r="L926" s="1096" t="s">
        <v>354</v>
      </c>
      <c r="M926" s="1097" t="s">
        <v>354</v>
      </c>
      <c r="N926" s="1097" t="s">
        <v>355</v>
      </c>
      <c r="O926" s="1098"/>
      <c r="P926" s="1097" t="s">
        <v>356</v>
      </c>
      <c r="Q926" s="1099" t="s">
        <v>357</v>
      </c>
    </row>
    <row r="927" spans="1:17" ht="14.5" customHeight="1" x14ac:dyDescent="0.15">
      <c r="A927" s="1043" t="s">
        <v>363</v>
      </c>
      <c r="B927" s="1044">
        <v>28</v>
      </c>
      <c r="C927" s="1044">
        <v>28</v>
      </c>
      <c r="D927" s="1045">
        <v>216</v>
      </c>
      <c r="E927" s="1703">
        <v>7.7142857142857144</v>
      </c>
      <c r="F927" s="1047"/>
      <c r="G927" s="1044"/>
      <c r="H927" s="1044"/>
      <c r="I927" s="1046"/>
      <c r="J927" s="1046"/>
      <c r="K927" s="1048"/>
      <c r="L927" s="1049">
        <v>34</v>
      </c>
      <c r="M927" s="1045">
        <v>30</v>
      </c>
      <c r="N927" s="1045">
        <v>268</v>
      </c>
      <c r="O927" s="1703">
        <v>8.9333333333333336</v>
      </c>
      <c r="P927" s="1704"/>
      <c r="Q927" s="1705"/>
    </row>
    <row r="928" spans="1:17" ht="14.5" customHeight="1" x14ac:dyDescent="0.15">
      <c r="A928" s="1568" t="s">
        <v>364</v>
      </c>
      <c r="B928" s="1225">
        <v>6</v>
      </c>
      <c r="C928" s="1225">
        <v>6</v>
      </c>
      <c r="D928" s="1025">
        <v>36</v>
      </c>
      <c r="E928" s="1225">
        <v>6</v>
      </c>
      <c r="F928" s="1588" t="s">
        <v>1000</v>
      </c>
      <c r="G928" s="1338">
        <v>1100000</v>
      </c>
      <c r="H928" s="2232">
        <v>7100000</v>
      </c>
      <c r="I928" s="1577"/>
      <c r="J928" s="1028"/>
      <c r="K928" s="1029"/>
      <c r="L928" s="2398">
        <v>6</v>
      </c>
      <c r="M928" s="1225">
        <v>6</v>
      </c>
      <c r="N928" s="1587">
        <v>36</v>
      </c>
      <c r="O928" s="2390">
        <v>6</v>
      </c>
      <c r="P928" s="1340">
        <v>1420000</v>
      </c>
      <c r="Q928" s="2412">
        <v>7100000</v>
      </c>
    </row>
    <row r="929" spans="1:17" ht="14.5" customHeight="1" x14ac:dyDescent="0.15">
      <c r="A929" s="1568" t="s">
        <v>365</v>
      </c>
      <c r="B929" s="1024"/>
      <c r="C929" s="1024"/>
      <c r="D929" s="1025">
        <v>0</v>
      </c>
      <c r="E929" s="1024"/>
      <c r="F929" s="1588"/>
      <c r="G929" s="1338"/>
      <c r="H929" s="1027"/>
      <c r="I929" s="1577"/>
      <c r="J929" s="1028"/>
      <c r="K929" s="1029"/>
      <c r="L929" s="2399"/>
      <c r="M929" s="1024"/>
      <c r="N929" s="1587">
        <v>0</v>
      </c>
      <c r="O929" s="1023"/>
      <c r="P929" s="1340"/>
      <c r="Q929" s="1229"/>
    </row>
    <row r="930" spans="1:17" ht="14.5" customHeight="1" x14ac:dyDescent="0.15">
      <c r="A930" s="1568" t="s">
        <v>366</v>
      </c>
      <c r="B930" s="1225">
        <v>8</v>
      </c>
      <c r="C930" s="1225">
        <v>8</v>
      </c>
      <c r="D930" s="1025">
        <v>64</v>
      </c>
      <c r="E930" s="1225">
        <v>8</v>
      </c>
      <c r="F930" s="1588" t="s">
        <v>1000</v>
      </c>
      <c r="G930" s="1338">
        <v>1100000</v>
      </c>
      <c r="H930" s="2232">
        <v>7100000</v>
      </c>
      <c r="I930" s="1577"/>
      <c r="J930" s="1028"/>
      <c r="K930" s="1029"/>
      <c r="L930" s="2398">
        <v>8</v>
      </c>
      <c r="M930" s="1225">
        <v>7</v>
      </c>
      <c r="N930" s="1587">
        <v>70</v>
      </c>
      <c r="O930" s="2390">
        <v>10</v>
      </c>
      <c r="P930" s="1340">
        <v>1420000</v>
      </c>
      <c r="Q930" s="2412">
        <v>7100000</v>
      </c>
    </row>
    <row r="931" spans="1:17" ht="14.5" customHeight="1" x14ac:dyDescent="0.15">
      <c r="A931" s="1568" t="s">
        <v>367</v>
      </c>
      <c r="B931" s="1024"/>
      <c r="C931" s="1024"/>
      <c r="D931" s="1025">
        <v>0</v>
      </c>
      <c r="E931" s="1024"/>
      <c r="F931" s="1588"/>
      <c r="G931" s="1338"/>
      <c r="H931" s="2232"/>
      <c r="I931" s="1577"/>
      <c r="J931" s="1028"/>
      <c r="K931" s="1029"/>
      <c r="L931" s="2399"/>
      <c r="M931" s="1024"/>
      <c r="N931" s="1587">
        <v>0</v>
      </c>
      <c r="O931" s="1023"/>
      <c r="P931" s="1340"/>
      <c r="Q931" s="2412"/>
    </row>
    <row r="932" spans="1:17" ht="14.5" customHeight="1" x14ac:dyDescent="0.15">
      <c r="A932" s="1568" t="s">
        <v>368</v>
      </c>
      <c r="B932" s="1024"/>
      <c r="C932" s="1024"/>
      <c r="D932" s="1025">
        <v>0</v>
      </c>
      <c r="E932" s="1024"/>
      <c r="F932" s="1026"/>
      <c r="G932" s="1338"/>
      <c r="H932" s="1027"/>
      <c r="I932" s="1577"/>
      <c r="J932" s="1028"/>
      <c r="K932" s="1029"/>
      <c r="L932" s="2399"/>
      <c r="M932" s="1024"/>
      <c r="N932" s="1587">
        <v>0</v>
      </c>
      <c r="O932" s="1023"/>
      <c r="P932" s="1340"/>
      <c r="Q932" s="2412"/>
    </row>
    <row r="933" spans="1:17" ht="14.5" customHeight="1" x14ac:dyDescent="0.15">
      <c r="A933" s="1568" t="s">
        <v>369</v>
      </c>
      <c r="B933" s="1225">
        <v>6</v>
      </c>
      <c r="C933" s="1225">
        <v>6</v>
      </c>
      <c r="D933" s="1025">
        <v>36</v>
      </c>
      <c r="E933" s="1225">
        <v>6</v>
      </c>
      <c r="F933" s="1588" t="s">
        <v>1000</v>
      </c>
      <c r="G933" s="1338">
        <v>1100000</v>
      </c>
      <c r="H933" s="2232">
        <v>7100000</v>
      </c>
      <c r="I933" s="1577"/>
      <c r="J933" s="1028"/>
      <c r="K933" s="1029"/>
      <c r="L933" s="2398">
        <v>8</v>
      </c>
      <c r="M933" s="1225">
        <v>7</v>
      </c>
      <c r="N933" s="1587">
        <v>42</v>
      </c>
      <c r="O933" s="2390">
        <v>6</v>
      </c>
      <c r="P933" s="1340">
        <v>1420000</v>
      </c>
      <c r="Q933" s="2412">
        <v>7100000</v>
      </c>
    </row>
    <row r="934" spans="1:17" ht="14.5" customHeight="1" x14ac:dyDescent="0.15">
      <c r="A934" s="1568" t="s">
        <v>370</v>
      </c>
      <c r="B934" s="1024"/>
      <c r="C934" s="1024"/>
      <c r="D934" s="1025">
        <v>0</v>
      </c>
      <c r="E934" s="1024"/>
      <c r="F934" s="1032"/>
      <c r="G934" s="1338"/>
      <c r="H934" s="1027"/>
      <c r="I934" s="1577"/>
      <c r="J934" s="1028"/>
      <c r="K934" s="1029"/>
      <c r="L934" s="2399"/>
      <c r="M934" s="1024"/>
      <c r="N934" s="1587">
        <v>0</v>
      </c>
      <c r="O934" s="1023"/>
      <c r="P934" s="1340"/>
      <c r="Q934" s="1701"/>
    </row>
    <row r="935" spans="1:17" ht="14.5" customHeight="1" x14ac:dyDescent="0.15">
      <c r="A935" s="1568" t="s">
        <v>371</v>
      </c>
      <c r="B935" s="1024"/>
      <c r="C935" s="1024"/>
      <c r="D935" s="1025">
        <v>0</v>
      </c>
      <c r="E935" s="1024"/>
      <c r="F935" s="1588"/>
      <c r="G935" s="1338"/>
      <c r="H935" s="1027"/>
      <c r="I935" s="1577"/>
      <c r="J935" s="1028"/>
      <c r="K935" s="1029"/>
      <c r="L935" s="2399"/>
      <c r="M935" s="1024"/>
      <c r="N935" s="1587">
        <v>0</v>
      </c>
      <c r="O935" s="1023"/>
      <c r="P935" s="1340"/>
      <c r="Q935" s="1701"/>
    </row>
    <row r="936" spans="1:17" ht="14.5" customHeight="1" x14ac:dyDescent="0.15">
      <c r="A936" s="1568" t="s">
        <v>372</v>
      </c>
      <c r="B936" s="1024"/>
      <c r="C936" s="1024"/>
      <c r="D936" s="1025">
        <v>0</v>
      </c>
      <c r="E936" s="1024"/>
      <c r="F936" s="1026"/>
      <c r="G936" s="1338"/>
      <c r="H936" s="1027"/>
      <c r="I936" s="1577"/>
      <c r="J936" s="1028"/>
      <c r="K936" s="1029"/>
      <c r="L936" s="2399"/>
      <c r="M936" s="1024"/>
      <c r="N936" s="1587">
        <v>0</v>
      </c>
      <c r="O936" s="1023"/>
      <c r="P936" s="1340"/>
      <c r="Q936" s="1701"/>
    </row>
    <row r="937" spans="1:17" ht="14.5" customHeight="1" x14ac:dyDescent="0.15">
      <c r="A937" s="1568" t="s">
        <v>373</v>
      </c>
      <c r="B937" s="1225">
        <v>8</v>
      </c>
      <c r="C937" s="1225">
        <v>8</v>
      </c>
      <c r="D937" s="1025">
        <v>80</v>
      </c>
      <c r="E937" s="1225">
        <v>10</v>
      </c>
      <c r="F937" s="1588" t="s">
        <v>1000</v>
      </c>
      <c r="G937" s="1338">
        <v>1100000</v>
      </c>
      <c r="H937" s="2232">
        <v>7100000</v>
      </c>
      <c r="I937" s="1577"/>
      <c r="J937" s="1028"/>
      <c r="K937" s="1029"/>
      <c r="L937" s="2398">
        <v>12</v>
      </c>
      <c r="M937" s="1225">
        <v>10</v>
      </c>
      <c r="N937" s="1587">
        <v>120</v>
      </c>
      <c r="O937" s="2390">
        <v>12</v>
      </c>
      <c r="P937" s="1340">
        <v>1420000</v>
      </c>
      <c r="Q937" s="2412">
        <v>7100000</v>
      </c>
    </row>
    <row r="938" spans="1:17" ht="14.5" customHeight="1" x14ac:dyDescent="0.15">
      <c r="A938" s="1568" t="s">
        <v>374</v>
      </c>
      <c r="B938" s="1024"/>
      <c r="C938" s="1024"/>
      <c r="D938" s="1025">
        <v>0</v>
      </c>
      <c r="E938" s="1024"/>
      <c r="F938" s="1032"/>
      <c r="G938" s="1338"/>
      <c r="H938" s="1027"/>
      <c r="I938" s="1577"/>
      <c r="J938" s="1028"/>
      <c r="K938" s="1029"/>
      <c r="L938" s="2399"/>
      <c r="M938" s="1024"/>
      <c r="N938" s="1587">
        <v>0</v>
      </c>
      <c r="O938" s="2397"/>
      <c r="P938" s="1340"/>
      <c r="Q938" s="1701"/>
    </row>
    <row r="939" spans="1:17" ht="14.5" customHeight="1" x14ac:dyDescent="0.15">
      <c r="A939" s="1568" t="s">
        <v>375</v>
      </c>
      <c r="B939" s="1024"/>
      <c r="C939" s="1024"/>
      <c r="D939" s="1025">
        <v>0</v>
      </c>
      <c r="E939" s="1024"/>
      <c r="F939" s="1026"/>
      <c r="G939" s="1338"/>
      <c r="H939" s="1027"/>
      <c r="I939" s="1577"/>
      <c r="J939" s="1028"/>
      <c r="K939" s="1029"/>
      <c r="L939" s="2399"/>
      <c r="M939" s="1024"/>
      <c r="N939" s="1587">
        <v>0</v>
      </c>
      <c r="O939" s="2397"/>
      <c r="P939" s="1340"/>
      <c r="Q939" s="1701"/>
    </row>
    <row r="940" spans="1:17" ht="14.5" customHeight="1" x14ac:dyDescent="0.15">
      <c r="A940" s="1568" t="s">
        <v>376</v>
      </c>
      <c r="B940" s="1024"/>
      <c r="C940" s="1024"/>
      <c r="D940" s="1025">
        <v>0</v>
      </c>
      <c r="E940" s="1582"/>
      <c r="F940" s="1032"/>
      <c r="G940" s="1338"/>
      <c r="H940" s="1027"/>
      <c r="I940" s="1577"/>
      <c r="J940" s="1028"/>
      <c r="K940" s="1029"/>
      <c r="L940" s="2399"/>
      <c r="M940" s="1024"/>
      <c r="N940" s="1587">
        <v>0</v>
      </c>
      <c r="O940" s="2397"/>
      <c r="P940" s="1340"/>
      <c r="Q940" s="1701"/>
    </row>
    <row r="941" spans="1:17" ht="14.5" customHeight="1" x14ac:dyDescent="0.15">
      <c r="A941" s="1568" t="s">
        <v>377</v>
      </c>
      <c r="B941" s="1024"/>
      <c r="C941" s="1024"/>
      <c r="D941" s="1025">
        <v>0</v>
      </c>
      <c r="E941" s="1582"/>
      <c r="F941" s="1588"/>
      <c r="G941" s="1338"/>
      <c r="H941" s="1027"/>
      <c r="I941" s="1577"/>
      <c r="J941" s="1028"/>
      <c r="K941" s="1029"/>
      <c r="L941" s="2399"/>
      <c r="M941" s="1024"/>
      <c r="N941" s="1587">
        <v>0</v>
      </c>
      <c r="O941" s="2397"/>
      <c r="P941" s="1340"/>
      <c r="Q941" s="1229"/>
    </row>
    <row r="942" spans="1:17" ht="14.5" customHeight="1" x14ac:dyDescent="0.15">
      <c r="A942" s="1568" t="s">
        <v>378</v>
      </c>
      <c r="B942" s="1024"/>
      <c r="C942" s="1024"/>
      <c r="D942" s="1025">
        <v>0</v>
      </c>
      <c r="E942" s="1582"/>
      <c r="F942" s="1032"/>
      <c r="G942" s="1338"/>
      <c r="H942" s="1027"/>
      <c r="I942" s="1577"/>
      <c r="J942" s="1028"/>
      <c r="K942" s="1029"/>
      <c r="L942" s="2399"/>
      <c r="M942" s="1024"/>
      <c r="N942" s="1587">
        <v>0</v>
      </c>
      <c r="O942" s="2397"/>
      <c r="P942" s="1340"/>
      <c r="Q942" s="1701"/>
    </row>
    <row r="943" spans="1:17" ht="14.5" customHeight="1" x14ac:dyDescent="0.15">
      <c r="A943" s="1572" t="s">
        <v>379</v>
      </c>
      <c r="B943" s="1070">
        <v>10</v>
      </c>
      <c r="C943" s="1052">
        <v>10</v>
      </c>
      <c r="D943" s="1053">
        <v>60</v>
      </c>
      <c r="E943" s="1586"/>
      <c r="F943" s="1055"/>
      <c r="G943" s="1574"/>
      <c r="H943" s="1056"/>
      <c r="I943" s="1578"/>
      <c r="J943" s="1057"/>
      <c r="K943" s="1058"/>
      <c r="L943" s="1538">
        <v>10</v>
      </c>
      <c r="M943" s="1070">
        <v>10</v>
      </c>
      <c r="N943" s="1070">
        <v>60</v>
      </c>
      <c r="O943" s="2410"/>
      <c r="P943" s="1699"/>
      <c r="Q943" s="1700"/>
    </row>
    <row r="944" spans="1:17" ht="14.5" customHeight="1" x14ac:dyDescent="0.15">
      <c r="A944" s="1568" t="s">
        <v>380</v>
      </c>
      <c r="B944" s="1225">
        <v>10</v>
      </c>
      <c r="C944" s="1225">
        <v>10</v>
      </c>
      <c r="D944" s="1025">
        <v>60</v>
      </c>
      <c r="E944" s="1225">
        <v>6</v>
      </c>
      <c r="F944" s="1588" t="s">
        <v>1000</v>
      </c>
      <c r="G944" s="1338">
        <v>1100000</v>
      </c>
      <c r="H944" s="2232">
        <v>7100000</v>
      </c>
      <c r="I944" s="1577"/>
      <c r="J944" s="1028"/>
      <c r="K944" s="1029"/>
      <c r="L944" s="2398">
        <v>10</v>
      </c>
      <c r="M944" s="1225">
        <v>10</v>
      </c>
      <c r="N944" s="1587">
        <v>60</v>
      </c>
      <c r="O944" s="2390">
        <v>6</v>
      </c>
      <c r="P944" s="1340">
        <v>1420000</v>
      </c>
      <c r="Q944" s="2412">
        <v>7100000</v>
      </c>
    </row>
    <row r="945" spans="1:17" ht="14.5" customHeight="1" x14ac:dyDescent="0.15">
      <c r="A945" s="1568" t="s">
        <v>381</v>
      </c>
      <c r="B945" s="1024"/>
      <c r="C945" s="1024"/>
      <c r="D945" s="1025">
        <v>0</v>
      </c>
      <c r="E945" s="1582"/>
      <c r="F945" s="1032"/>
      <c r="G945" s="1338"/>
      <c r="H945" s="1027"/>
      <c r="I945" s="1577"/>
      <c r="J945" s="1028"/>
      <c r="K945" s="1029"/>
      <c r="L945" s="2399"/>
      <c r="M945" s="1024"/>
      <c r="N945" s="1587">
        <v>0</v>
      </c>
      <c r="O945" s="2397"/>
      <c r="P945" s="1340"/>
      <c r="Q945" s="1701"/>
    </row>
    <row r="946" spans="1:17" ht="14.5" customHeight="1" x14ac:dyDescent="0.15">
      <c r="A946" s="1568" t="s">
        <v>382</v>
      </c>
      <c r="B946" s="1024"/>
      <c r="C946" s="1024"/>
      <c r="D946" s="1025">
        <v>0</v>
      </c>
      <c r="E946" s="1582"/>
      <c r="F946" s="1588"/>
      <c r="G946" s="1338"/>
      <c r="H946" s="1027"/>
      <c r="I946" s="1577"/>
      <c r="J946" s="1028"/>
      <c r="K946" s="1029"/>
      <c r="L946" s="2399"/>
      <c r="M946" s="1024"/>
      <c r="N946" s="1587">
        <v>0</v>
      </c>
      <c r="O946" s="2397"/>
      <c r="P946" s="1340"/>
      <c r="Q946" s="1229"/>
    </row>
    <row r="947" spans="1:17" ht="14.5" customHeight="1" x14ac:dyDescent="0.15">
      <c r="A947" s="1568" t="s">
        <v>383</v>
      </c>
      <c r="B947" s="1024"/>
      <c r="C947" s="1024"/>
      <c r="D947" s="1025">
        <v>0</v>
      </c>
      <c r="E947" s="1582"/>
      <c r="F947" s="1032"/>
      <c r="G947" s="1338"/>
      <c r="H947" s="1027"/>
      <c r="I947" s="1577"/>
      <c r="J947" s="1028"/>
      <c r="K947" s="1029"/>
      <c r="L947" s="2399"/>
      <c r="M947" s="1024"/>
      <c r="N947" s="1587">
        <v>0</v>
      </c>
      <c r="O947" s="2397"/>
      <c r="P947" s="1340"/>
      <c r="Q947" s="1701"/>
    </row>
    <row r="948" spans="1:17" ht="14.5" customHeight="1" x14ac:dyDescent="0.15">
      <c r="A948" s="1568" t="s">
        <v>384</v>
      </c>
      <c r="B948" s="1024"/>
      <c r="C948" s="1024"/>
      <c r="D948" s="1025">
        <v>0</v>
      </c>
      <c r="E948" s="1582"/>
      <c r="F948" s="1026"/>
      <c r="G948" s="1338"/>
      <c r="H948" s="1027"/>
      <c r="I948" s="1577"/>
      <c r="J948" s="1028"/>
      <c r="K948" s="1029"/>
      <c r="L948" s="2399"/>
      <c r="M948" s="1024"/>
      <c r="N948" s="1587">
        <v>0</v>
      </c>
      <c r="O948" s="2397"/>
      <c r="P948" s="1340"/>
      <c r="Q948" s="1701"/>
    </row>
    <row r="949" spans="1:17" ht="14.5" customHeight="1" x14ac:dyDescent="0.15">
      <c r="A949" s="1572" t="s">
        <v>385</v>
      </c>
      <c r="B949" s="1573">
        <v>45</v>
      </c>
      <c r="C949" s="1062">
        <v>43</v>
      </c>
      <c r="D949" s="1062">
        <v>406</v>
      </c>
      <c r="E949" s="1703">
        <v>9.4418604651162799</v>
      </c>
      <c r="F949" s="1055"/>
      <c r="G949" s="1576"/>
      <c r="H949" s="1064"/>
      <c r="I949" s="1579"/>
      <c r="J949" s="1065"/>
      <c r="K949" s="1066"/>
      <c r="L949" s="2400">
        <v>44</v>
      </c>
      <c r="M949" s="1573">
        <v>44</v>
      </c>
      <c r="N949" s="1573">
        <v>380</v>
      </c>
      <c r="O949" s="2394">
        <v>8.6363636363636367</v>
      </c>
      <c r="P949" s="1699"/>
      <c r="Q949" s="1700"/>
    </row>
    <row r="950" spans="1:17" ht="14.5" customHeight="1" x14ac:dyDescent="0.15">
      <c r="A950" s="1568" t="s">
        <v>386</v>
      </c>
      <c r="B950" s="1225">
        <v>8</v>
      </c>
      <c r="C950" s="1225">
        <v>8</v>
      </c>
      <c r="D950" s="1025">
        <v>48</v>
      </c>
      <c r="E950" s="1225">
        <v>6</v>
      </c>
      <c r="F950" s="1588" t="s">
        <v>1000</v>
      </c>
      <c r="G950" s="1338">
        <v>1100000</v>
      </c>
      <c r="H950" s="2232">
        <v>7100000</v>
      </c>
      <c r="I950" s="1577"/>
      <c r="J950" s="1028"/>
      <c r="K950" s="1029"/>
      <c r="L950" s="2398">
        <v>8</v>
      </c>
      <c r="M950" s="1225">
        <v>8</v>
      </c>
      <c r="N950" s="1587">
        <v>56</v>
      </c>
      <c r="O950" s="2390">
        <v>7</v>
      </c>
      <c r="P950" s="1340">
        <v>1420000</v>
      </c>
      <c r="Q950" s="2412">
        <v>7100000</v>
      </c>
    </row>
    <row r="951" spans="1:17" ht="14.5" customHeight="1" x14ac:dyDescent="0.15">
      <c r="A951" s="1568" t="s">
        <v>387</v>
      </c>
      <c r="B951" s="1225">
        <v>10</v>
      </c>
      <c r="C951" s="1225">
        <v>10</v>
      </c>
      <c r="D951" s="1025">
        <v>120</v>
      </c>
      <c r="E951" s="1225">
        <v>12</v>
      </c>
      <c r="F951" s="1588" t="s">
        <v>1000</v>
      </c>
      <c r="G951" s="1338">
        <v>1100000</v>
      </c>
      <c r="H951" s="2232">
        <v>7100000</v>
      </c>
      <c r="I951" s="1577"/>
      <c r="J951" s="1028"/>
      <c r="K951" s="1029"/>
      <c r="L951" s="2398">
        <v>8</v>
      </c>
      <c r="M951" s="1225">
        <v>8</v>
      </c>
      <c r="N951" s="1587">
        <v>96</v>
      </c>
      <c r="O951" s="2390">
        <v>12</v>
      </c>
      <c r="P951" s="1340">
        <v>1420000</v>
      </c>
      <c r="Q951" s="2412">
        <v>7100000</v>
      </c>
    </row>
    <row r="952" spans="1:17" ht="14.5" customHeight="1" x14ac:dyDescent="0.15">
      <c r="A952" s="1568" t="s">
        <v>388</v>
      </c>
      <c r="B952" s="1225">
        <v>12</v>
      </c>
      <c r="C952" s="1225">
        <v>11</v>
      </c>
      <c r="D952" s="1025">
        <v>154</v>
      </c>
      <c r="E952" s="1225">
        <v>14</v>
      </c>
      <c r="F952" s="1588" t="s">
        <v>1000</v>
      </c>
      <c r="G952" s="1338">
        <v>1100000</v>
      </c>
      <c r="H952" s="2232">
        <v>7100000</v>
      </c>
      <c r="I952" s="1577"/>
      <c r="J952" s="1028"/>
      <c r="K952" s="1029"/>
      <c r="L952" s="2398">
        <v>10</v>
      </c>
      <c r="M952" s="1225">
        <v>10</v>
      </c>
      <c r="N952" s="1587">
        <v>120</v>
      </c>
      <c r="O952" s="2390">
        <v>12</v>
      </c>
      <c r="P952" s="1340">
        <v>1420000</v>
      </c>
      <c r="Q952" s="2412">
        <v>7100000</v>
      </c>
    </row>
    <row r="953" spans="1:17" ht="14.5" customHeight="1" x14ac:dyDescent="0.15">
      <c r="A953" s="1568" t="s">
        <v>389</v>
      </c>
      <c r="B953" s="1225">
        <v>10</v>
      </c>
      <c r="C953" s="1225">
        <v>10</v>
      </c>
      <c r="D953" s="1025">
        <v>60</v>
      </c>
      <c r="E953" s="1225">
        <v>6</v>
      </c>
      <c r="F953" s="1588" t="s">
        <v>1000</v>
      </c>
      <c r="G953" s="1338">
        <v>1100000</v>
      </c>
      <c r="H953" s="2232">
        <v>7100000</v>
      </c>
      <c r="I953" s="1577"/>
      <c r="J953" s="1028"/>
      <c r="K953" s="1035"/>
      <c r="L953" s="2398">
        <v>10</v>
      </c>
      <c r="M953" s="1225">
        <v>10</v>
      </c>
      <c r="N953" s="1587">
        <v>60</v>
      </c>
      <c r="O953" s="2390">
        <v>6</v>
      </c>
      <c r="P953" s="1340">
        <v>1420000</v>
      </c>
      <c r="Q953" s="2412">
        <v>7100000</v>
      </c>
    </row>
    <row r="954" spans="1:17" ht="14.5" customHeight="1" x14ac:dyDescent="0.15">
      <c r="A954" s="1568" t="s">
        <v>390</v>
      </c>
      <c r="B954" s="1024"/>
      <c r="C954" s="1024"/>
      <c r="D954" s="1025">
        <v>0</v>
      </c>
      <c r="E954" s="1024"/>
      <c r="F954" s="1026"/>
      <c r="G954" s="1338"/>
      <c r="H954" s="1033"/>
      <c r="I954" s="1577"/>
      <c r="J954" s="1028"/>
      <c r="K954" s="1035"/>
      <c r="L954" s="2399"/>
      <c r="M954" s="1024"/>
      <c r="N954" s="1587">
        <v>0</v>
      </c>
      <c r="O954" s="1023"/>
      <c r="P954" s="1340"/>
      <c r="Q954" s="1701"/>
    </row>
    <row r="955" spans="1:17" ht="14.5" customHeight="1" x14ac:dyDescent="0.15">
      <c r="A955" s="1568" t="s">
        <v>391</v>
      </c>
      <c r="B955" s="1225">
        <v>5</v>
      </c>
      <c r="C955" s="1225">
        <v>4</v>
      </c>
      <c r="D955" s="1025">
        <v>24</v>
      </c>
      <c r="E955" s="1225">
        <v>6</v>
      </c>
      <c r="F955" s="1588" t="s">
        <v>1000</v>
      </c>
      <c r="G955" s="1338">
        <v>1100000</v>
      </c>
      <c r="H955" s="2232">
        <v>7100000</v>
      </c>
      <c r="I955" s="1577"/>
      <c r="J955" s="1028"/>
      <c r="K955" s="1035"/>
      <c r="L955" s="2398">
        <v>8</v>
      </c>
      <c r="M955" s="1225">
        <v>8</v>
      </c>
      <c r="N955" s="1587">
        <v>48</v>
      </c>
      <c r="O955" s="2390">
        <v>6</v>
      </c>
      <c r="P955" s="1340">
        <v>1420000</v>
      </c>
      <c r="Q955" s="2412">
        <v>7100000</v>
      </c>
    </row>
    <row r="956" spans="1:17" ht="14.5" customHeight="1" x14ac:dyDescent="0.15">
      <c r="A956" s="1568" t="s">
        <v>392</v>
      </c>
      <c r="B956" s="1024"/>
      <c r="C956" s="1024"/>
      <c r="D956" s="1025">
        <v>0</v>
      </c>
      <c r="E956" s="1024"/>
      <c r="F956" s="1588"/>
      <c r="G956" s="1338"/>
      <c r="H956" s="2232"/>
      <c r="I956" s="1577"/>
      <c r="J956" s="1028"/>
      <c r="K956" s="1035"/>
      <c r="L956" s="2399"/>
      <c r="M956" s="1024"/>
      <c r="N956" s="1587">
        <v>0</v>
      </c>
      <c r="O956" s="2397"/>
      <c r="P956" s="1340"/>
      <c r="Q956" s="2412"/>
    </row>
    <row r="957" spans="1:17" ht="14.5" customHeight="1" x14ac:dyDescent="0.15">
      <c r="A957" s="1568" t="s">
        <v>393</v>
      </c>
      <c r="B957" s="1036"/>
      <c r="C957" s="1036"/>
      <c r="D957" s="1025">
        <v>0</v>
      </c>
      <c r="E957" s="1582"/>
      <c r="F957" s="1026"/>
      <c r="G957" s="1338"/>
      <c r="H957" s="1033"/>
      <c r="I957" s="1577"/>
      <c r="J957" s="1028"/>
      <c r="K957" s="1035"/>
      <c r="L957" s="2399"/>
      <c r="M957" s="1024"/>
      <c r="N957" s="1587">
        <v>0</v>
      </c>
      <c r="O957" s="2397"/>
      <c r="P957" s="1340"/>
      <c r="Q957" s="1701"/>
    </row>
    <row r="958" spans="1:17" ht="14.5" customHeight="1" x14ac:dyDescent="0.15">
      <c r="A958" s="1572" t="s">
        <v>394</v>
      </c>
      <c r="B958" s="1070">
        <v>32</v>
      </c>
      <c r="C958" s="1070">
        <v>32</v>
      </c>
      <c r="D958" s="1070">
        <v>256</v>
      </c>
      <c r="E958" s="1703">
        <v>8</v>
      </c>
      <c r="F958" s="1071"/>
      <c r="G958" s="1576"/>
      <c r="H958" s="1072"/>
      <c r="I958" s="1579"/>
      <c r="J958" s="1065"/>
      <c r="K958" s="1014"/>
      <c r="L958" s="1538">
        <v>35</v>
      </c>
      <c r="M958" s="1070">
        <v>35</v>
      </c>
      <c r="N958" s="1070">
        <v>280</v>
      </c>
      <c r="O958" s="2394">
        <v>8</v>
      </c>
      <c r="P958" s="1699"/>
      <c r="Q958" s="1700"/>
    </row>
    <row r="959" spans="1:17" ht="14.5" customHeight="1" x14ac:dyDescent="0.15">
      <c r="A959" s="1568" t="s">
        <v>395</v>
      </c>
      <c r="B959" s="1225">
        <v>32</v>
      </c>
      <c r="C959" s="1225">
        <v>32</v>
      </c>
      <c r="D959" s="1025">
        <v>256</v>
      </c>
      <c r="E959" s="1225">
        <v>8</v>
      </c>
      <c r="F959" s="1588" t="s">
        <v>1000</v>
      </c>
      <c r="G959" s="1338">
        <v>1100000</v>
      </c>
      <c r="H959" s="2232">
        <v>7100000</v>
      </c>
      <c r="I959" s="1577"/>
      <c r="J959" s="1028"/>
      <c r="K959" s="1035"/>
      <c r="L959" s="2398">
        <v>35</v>
      </c>
      <c r="M959" s="1225">
        <v>35</v>
      </c>
      <c r="N959" s="1587">
        <v>280</v>
      </c>
      <c r="O959" s="2390">
        <v>8</v>
      </c>
      <c r="P959" s="1340">
        <v>1420000</v>
      </c>
      <c r="Q959" s="2412">
        <v>7100000</v>
      </c>
    </row>
    <row r="960" spans="1:17" ht="14.5" customHeight="1" x14ac:dyDescent="0.15">
      <c r="A960" s="1568" t="s">
        <v>396</v>
      </c>
      <c r="B960" s="1024"/>
      <c r="C960" s="1024"/>
      <c r="D960" s="1025">
        <v>0</v>
      </c>
      <c r="E960" s="1582"/>
      <c r="F960" s="1026"/>
      <c r="G960" s="1338"/>
      <c r="H960" s="1033"/>
      <c r="I960" s="1577"/>
      <c r="J960" s="1028"/>
      <c r="K960" s="1035"/>
      <c r="L960" s="2399"/>
      <c r="M960" s="1024"/>
      <c r="N960" s="1587">
        <v>0</v>
      </c>
      <c r="O960" s="2397"/>
      <c r="P960" s="1340"/>
      <c r="Q960" s="1701"/>
    </row>
    <row r="961" spans="1:17" ht="14.5" customHeight="1" x14ac:dyDescent="0.15">
      <c r="A961" s="1568" t="s">
        <v>397</v>
      </c>
      <c r="B961" s="1024"/>
      <c r="C961" s="1024"/>
      <c r="D961" s="1025">
        <v>0</v>
      </c>
      <c r="E961" s="1582"/>
      <c r="F961" s="1026"/>
      <c r="G961" s="1338"/>
      <c r="H961" s="1033"/>
      <c r="I961" s="1577"/>
      <c r="J961" s="1028"/>
      <c r="K961" s="1035"/>
      <c r="L961" s="2399"/>
      <c r="M961" s="1024"/>
      <c r="N961" s="1587">
        <v>0</v>
      </c>
      <c r="O961" s="2397"/>
      <c r="P961" s="1340"/>
      <c r="Q961" s="1701"/>
    </row>
    <row r="962" spans="1:17" ht="14.5" customHeight="1" x14ac:dyDescent="0.15">
      <c r="A962" s="1568" t="s">
        <v>398</v>
      </c>
      <c r="B962" s="1024"/>
      <c r="C962" s="1024"/>
      <c r="D962" s="1025">
        <v>0</v>
      </c>
      <c r="E962" s="1582"/>
      <c r="F962" s="1026"/>
      <c r="G962" s="1338"/>
      <c r="H962" s="1033"/>
      <c r="I962" s="1577"/>
      <c r="J962" s="1028"/>
      <c r="K962" s="1035"/>
      <c r="L962" s="2399"/>
      <c r="M962" s="1024"/>
      <c r="N962" s="1587">
        <v>0</v>
      </c>
      <c r="O962" s="2397"/>
      <c r="P962" s="1340"/>
      <c r="Q962" s="1701"/>
    </row>
    <row r="963" spans="1:17" ht="14.5" customHeight="1" x14ac:dyDescent="0.15">
      <c r="A963" s="1568" t="s">
        <v>399</v>
      </c>
      <c r="B963" s="1024"/>
      <c r="C963" s="1024"/>
      <c r="D963" s="1025">
        <v>0</v>
      </c>
      <c r="E963" s="1582"/>
      <c r="F963" s="1026"/>
      <c r="G963" s="1338"/>
      <c r="H963" s="1033"/>
      <c r="I963" s="1577"/>
      <c r="J963" s="1028"/>
      <c r="K963" s="1035"/>
      <c r="L963" s="2399"/>
      <c r="M963" s="1024"/>
      <c r="N963" s="1587">
        <v>0</v>
      </c>
      <c r="O963" s="2397"/>
      <c r="P963" s="1340"/>
      <c r="Q963" s="1701"/>
    </row>
    <row r="964" spans="1:17" ht="14.5" customHeight="1" x14ac:dyDescent="0.15">
      <c r="A964" s="1568" t="s">
        <v>400</v>
      </c>
      <c r="B964" s="1024"/>
      <c r="C964" s="1024"/>
      <c r="D964" s="1025">
        <v>0</v>
      </c>
      <c r="E964" s="1582"/>
      <c r="F964" s="1588"/>
      <c r="G964" s="1338"/>
      <c r="H964" s="1027"/>
      <c r="I964" s="1577"/>
      <c r="J964" s="1028"/>
      <c r="K964" s="1035"/>
      <c r="L964" s="2399"/>
      <c r="M964" s="1024"/>
      <c r="N964" s="1587">
        <v>0</v>
      </c>
      <c r="O964" s="2397"/>
      <c r="P964" s="1340"/>
      <c r="Q964" s="1229"/>
    </row>
    <row r="965" spans="1:17" ht="14.5" customHeight="1" x14ac:dyDescent="0.15">
      <c r="A965" s="1568" t="s">
        <v>401</v>
      </c>
      <c r="B965" s="1024"/>
      <c r="C965" s="1024"/>
      <c r="D965" s="1025">
        <v>0</v>
      </c>
      <c r="E965" s="1582"/>
      <c r="F965" s="1026"/>
      <c r="G965" s="1338"/>
      <c r="H965" s="1033"/>
      <c r="I965" s="1577"/>
      <c r="J965" s="1028"/>
      <c r="K965" s="1035"/>
      <c r="L965" s="2399"/>
      <c r="M965" s="1024"/>
      <c r="N965" s="1587">
        <v>0</v>
      </c>
      <c r="O965" s="2397"/>
      <c r="P965" s="1340"/>
      <c r="Q965" s="1701"/>
    </row>
    <row r="966" spans="1:17" ht="14.5" customHeight="1" x14ac:dyDescent="0.15">
      <c r="A966" s="1568" t="s">
        <v>402</v>
      </c>
      <c r="B966" s="1024"/>
      <c r="C966" s="1024"/>
      <c r="D966" s="1025">
        <v>0</v>
      </c>
      <c r="E966" s="1582"/>
      <c r="F966" s="1026"/>
      <c r="G966" s="1338"/>
      <c r="H966" s="1033"/>
      <c r="I966" s="1577"/>
      <c r="J966" s="1028"/>
      <c r="K966" s="1035"/>
      <c r="L966" s="2399"/>
      <c r="M966" s="1024"/>
      <c r="N966" s="1587">
        <v>0</v>
      </c>
      <c r="O966" s="2397"/>
      <c r="P966" s="1340"/>
      <c r="Q966" s="1701"/>
    </row>
    <row r="967" spans="1:17" ht="14.5" customHeight="1" x14ac:dyDescent="0.15">
      <c r="A967" s="1581" t="s">
        <v>403</v>
      </c>
      <c r="B967" s="1024"/>
      <c r="C967" s="1024"/>
      <c r="D967" s="1025">
        <v>0</v>
      </c>
      <c r="E967" s="1582"/>
      <c r="F967" s="1588"/>
      <c r="G967" s="1338"/>
      <c r="H967" s="1027"/>
      <c r="I967" s="1594"/>
      <c r="J967" s="1585"/>
      <c r="K967" s="1042"/>
      <c r="L967" s="2409"/>
      <c r="M967" s="1722"/>
      <c r="N967" s="1630">
        <v>0</v>
      </c>
      <c r="O967" s="2411"/>
      <c r="P967" s="1340"/>
      <c r="Q967" s="1229"/>
    </row>
    <row r="968" spans="1:17" ht="14.5" customHeight="1" thickBot="1" x14ac:dyDescent="0.2">
      <c r="A968" s="1074" t="s">
        <v>404</v>
      </c>
      <c r="B968" s="1075">
        <v>115</v>
      </c>
      <c r="C968" s="1075">
        <v>113</v>
      </c>
      <c r="D968" s="1075">
        <v>938</v>
      </c>
      <c r="E968" s="1570">
        <v>8.3008849557522115</v>
      </c>
      <c r="F968" s="1567" t="s">
        <v>1000</v>
      </c>
      <c r="G968" s="1158">
        <v>1100000</v>
      </c>
      <c r="H968" s="1158">
        <v>7100000</v>
      </c>
      <c r="I968" s="1076"/>
      <c r="J968" s="1076" t="s">
        <v>995</v>
      </c>
      <c r="K968" s="1079"/>
      <c r="L968" s="1075">
        <v>123</v>
      </c>
      <c r="M968" s="1075">
        <v>119</v>
      </c>
      <c r="N968" s="1075">
        <v>988</v>
      </c>
      <c r="O968" s="1156">
        <v>8.302521008403362</v>
      </c>
      <c r="P968" s="1698">
        <v>1420000</v>
      </c>
      <c r="Q968" s="1702">
        <v>7100000.0000000009</v>
      </c>
    </row>
    <row r="969" spans="1:17" x14ac:dyDescent="0.15">
      <c r="A969" s="15" t="s">
        <v>1913</v>
      </c>
      <c r="B969" s="16"/>
      <c r="C969" s="16"/>
      <c r="D969" s="16"/>
      <c r="E969" s="17"/>
      <c r="F969" s="18"/>
      <c r="G969" s="19"/>
      <c r="H969" s="16"/>
      <c r="I969" s="17"/>
      <c r="J969" s="1"/>
      <c r="K969" s="1"/>
      <c r="O969" s="1"/>
      <c r="P969" s="1"/>
    </row>
    <row r="970" spans="1:17" x14ac:dyDescent="0.15">
      <c r="A970" s="13"/>
      <c r="B970" s="16"/>
      <c r="C970" s="16"/>
      <c r="D970" s="16"/>
      <c r="E970" s="17"/>
      <c r="F970" s="18"/>
      <c r="G970" s="19"/>
      <c r="H970" s="16"/>
      <c r="I970" s="17"/>
      <c r="J970" s="1"/>
      <c r="K970" s="1"/>
      <c r="O970" s="1"/>
      <c r="P970" s="1"/>
    </row>
    <row r="971" spans="1:17" x14ac:dyDescent="0.15">
      <c r="A971" s="13"/>
      <c r="B971" s="16"/>
      <c r="C971" s="16"/>
      <c r="D971" s="16"/>
      <c r="E971" s="17"/>
      <c r="F971" s="18"/>
      <c r="G971" s="19"/>
      <c r="H971" s="16"/>
      <c r="I971" s="17"/>
      <c r="J971" s="1"/>
      <c r="K971" s="1"/>
      <c r="O971" s="1"/>
      <c r="P971" s="1"/>
    </row>
    <row r="972" spans="1:17" x14ac:dyDescent="0.15">
      <c r="A972" s="13"/>
      <c r="B972" s="16"/>
      <c r="C972" s="16"/>
      <c r="D972" s="16"/>
      <c r="E972" s="17"/>
      <c r="F972" s="18"/>
      <c r="G972" s="19"/>
      <c r="H972" s="16"/>
      <c r="I972" s="17"/>
      <c r="J972" s="1"/>
      <c r="K972" s="1"/>
      <c r="O972" s="1"/>
      <c r="P972" s="1"/>
    </row>
    <row r="973" spans="1:17" ht="15.75" customHeight="1" x14ac:dyDescent="0.2">
      <c r="A973" s="2507" t="s">
        <v>1910</v>
      </c>
      <c r="B973" s="2507"/>
      <c r="C973" s="2507"/>
      <c r="D973" s="2507"/>
      <c r="E973" s="2507"/>
      <c r="F973" s="2507"/>
      <c r="G973" s="2507"/>
      <c r="H973" s="2507"/>
      <c r="I973" s="2507"/>
      <c r="J973" s="2507"/>
      <c r="K973" s="2507"/>
      <c r="L973" s="2507"/>
      <c r="M973" s="2507"/>
      <c r="N973" s="2507"/>
      <c r="O973" s="2507"/>
      <c r="P973" s="2507"/>
      <c r="Q973" s="2507"/>
    </row>
    <row r="974" spans="1:17" x14ac:dyDescent="0.15">
      <c r="A974" s="3"/>
      <c r="B974" s="20"/>
      <c r="C974" s="20"/>
      <c r="D974" s="20"/>
      <c r="E974" s="21"/>
      <c r="F974" s="22"/>
      <c r="G974" s="20"/>
      <c r="H974" s="20"/>
      <c r="I974" s="21"/>
      <c r="J974" s="21"/>
      <c r="K974" s="21"/>
      <c r="L974" s="20"/>
      <c r="M974" s="20"/>
      <c r="N974" s="20"/>
      <c r="O974" s="21"/>
      <c r="P974" s="21"/>
      <c r="Q974" s="20"/>
    </row>
    <row r="975" spans="1:17" ht="14" thickBot="1" x14ac:dyDescent="0.2">
      <c r="A975" s="3" t="s">
        <v>414</v>
      </c>
      <c r="B975" s="20"/>
      <c r="C975" s="20"/>
      <c r="D975" s="20"/>
      <c r="E975" s="21"/>
      <c r="F975" s="22"/>
      <c r="G975" s="20"/>
      <c r="H975" s="20"/>
      <c r="I975" s="21"/>
      <c r="J975" s="21"/>
      <c r="K975" s="21"/>
      <c r="L975" s="20"/>
      <c r="M975" s="20"/>
      <c r="N975" s="20"/>
      <c r="O975" s="21"/>
      <c r="P975" s="21"/>
      <c r="Q975" s="20"/>
    </row>
    <row r="976" spans="1:17" ht="14.5" customHeight="1" thickBot="1" x14ac:dyDescent="0.2">
      <c r="A976" s="2502" t="s">
        <v>334</v>
      </c>
      <c r="B976" s="2505" t="s">
        <v>1911</v>
      </c>
      <c r="C976" s="2506"/>
      <c r="D976" s="2506"/>
      <c r="E976" s="2506"/>
      <c r="F976" s="2506"/>
      <c r="G976" s="2506"/>
      <c r="H976" s="2506"/>
      <c r="I976" s="2506"/>
      <c r="J976" s="2506"/>
      <c r="K976" s="2506"/>
      <c r="L976" s="2491" t="s">
        <v>1912</v>
      </c>
      <c r="M976" s="2492"/>
      <c r="N976" s="2492"/>
      <c r="O976" s="2492"/>
      <c r="P976" s="2493"/>
      <c r="Q976" s="2494"/>
    </row>
    <row r="977" spans="1:17" ht="14.5" customHeight="1" x14ac:dyDescent="0.15">
      <c r="A977" s="2503"/>
      <c r="B977" s="2495" t="s">
        <v>335</v>
      </c>
      <c r="C977" s="2496"/>
      <c r="D977" s="1084"/>
      <c r="E977" s="1084" t="s">
        <v>924</v>
      </c>
      <c r="F977" s="1084" t="s">
        <v>336</v>
      </c>
      <c r="G977" s="1084"/>
      <c r="H977" s="1084"/>
      <c r="I977" s="2499" t="s">
        <v>337</v>
      </c>
      <c r="J977" s="2500"/>
      <c r="K977" s="2501"/>
      <c r="L977" s="2497" t="s">
        <v>335</v>
      </c>
      <c r="M977" s="2498"/>
      <c r="N977" s="1091" t="s">
        <v>338</v>
      </c>
      <c r="O977" s="1092" t="s">
        <v>339</v>
      </c>
      <c r="P977" s="1093"/>
      <c r="Q977" s="1094"/>
    </row>
    <row r="978" spans="1:17" ht="14.5" customHeight="1" x14ac:dyDescent="0.15">
      <c r="A978" s="2503"/>
      <c r="B978" s="1084" t="s">
        <v>854</v>
      </c>
      <c r="C978" s="1084" t="s">
        <v>343</v>
      </c>
      <c r="D978" s="1084" t="s">
        <v>856</v>
      </c>
      <c r="E978" s="1084" t="s">
        <v>862</v>
      </c>
      <c r="F978" s="1084" t="s">
        <v>344</v>
      </c>
      <c r="G978" s="1084" t="s">
        <v>345</v>
      </c>
      <c r="H978" s="1084" t="s">
        <v>346</v>
      </c>
      <c r="I978" s="2508" t="s">
        <v>858</v>
      </c>
      <c r="J978" s="2509"/>
      <c r="K978" s="2510"/>
      <c r="L978" s="1095" t="s">
        <v>854</v>
      </c>
      <c r="M978" s="1091" t="s">
        <v>343</v>
      </c>
      <c r="N978" s="1091" t="s">
        <v>347</v>
      </c>
      <c r="O978" s="1092"/>
      <c r="P978" s="1091" t="s">
        <v>345</v>
      </c>
      <c r="Q978" s="1094" t="s">
        <v>346</v>
      </c>
    </row>
    <row r="979" spans="1:17" ht="14.5" customHeight="1" x14ac:dyDescent="0.15">
      <c r="A979" s="2503"/>
      <c r="B979" s="1084"/>
      <c r="C979" s="1084"/>
      <c r="D979" s="1084"/>
      <c r="E979" s="1084"/>
      <c r="F979" s="1084" t="s">
        <v>349</v>
      </c>
      <c r="G979" s="1084" t="s">
        <v>351</v>
      </c>
      <c r="H979" s="1084" t="s">
        <v>349</v>
      </c>
      <c r="I979" s="1085"/>
      <c r="J979" s="1086"/>
      <c r="K979" s="1087"/>
      <c r="L979" s="1095"/>
      <c r="M979" s="1091"/>
      <c r="N979" s="1091"/>
      <c r="O979" s="1092" t="s">
        <v>353</v>
      </c>
      <c r="P979" s="1091" t="s">
        <v>351</v>
      </c>
      <c r="Q979" s="1094" t="s">
        <v>349</v>
      </c>
    </row>
    <row r="980" spans="1:17" ht="14.5" customHeight="1" x14ac:dyDescent="0.15">
      <c r="A980" s="2504"/>
      <c r="B980" s="1088" t="s">
        <v>354</v>
      </c>
      <c r="C980" s="1088" t="s">
        <v>354</v>
      </c>
      <c r="D980" s="1088" t="s">
        <v>355</v>
      </c>
      <c r="E980" s="1088" t="s">
        <v>774</v>
      </c>
      <c r="F980" s="1088"/>
      <c r="G980" s="1088" t="s">
        <v>356</v>
      </c>
      <c r="H980" s="1088" t="s">
        <v>357</v>
      </c>
      <c r="I980" s="1089" t="s">
        <v>358</v>
      </c>
      <c r="J980" s="1089" t="s">
        <v>359</v>
      </c>
      <c r="K980" s="1090" t="s">
        <v>360</v>
      </c>
      <c r="L980" s="1096" t="s">
        <v>354</v>
      </c>
      <c r="M980" s="1097" t="s">
        <v>354</v>
      </c>
      <c r="N980" s="1097" t="s">
        <v>355</v>
      </c>
      <c r="O980" s="1098"/>
      <c r="P980" s="1097" t="s">
        <v>356</v>
      </c>
      <c r="Q980" s="1099" t="s">
        <v>357</v>
      </c>
    </row>
    <row r="981" spans="1:17" ht="14.5" customHeight="1" x14ac:dyDescent="0.15">
      <c r="A981" s="1043" t="s">
        <v>363</v>
      </c>
      <c r="B981" s="1044">
        <v>64</v>
      </c>
      <c r="C981" s="1044">
        <v>64</v>
      </c>
      <c r="D981" s="1045">
        <v>1075</v>
      </c>
      <c r="E981" s="1703">
        <v>16.796875</v>
      </c>
      <c r="F981" s="1047"/>
      <c r="G981" s="1044"/>
      <c r="H981" s="1044"/>
      <c r="I981" s="1046"/>
      <c r="J981" s="1046"/>
      <c r="K981" s="1048"/>
      <c r="L981" s="1049">
        <v>64</v>
      </c>
      <c r="M981" s="1045">
        <v>64</v>
      </c>
      <c r="N981" s="1045">
        <v>1082</v>
      </c>
      <c r="O981" s="1703">
        <v>16.90625</v>
      </c>
      <c r="P981" s="1704"/>
      <c r="Q981" s="1705"/>
    </row>
    <row r="982" spans="1:17" ht="14.5" customHeight="1" x14ac:dyDescent="0.15">
      <c r="A982" s="1568" t="s">
        <v>364</v>
      </c>
      <c r="B982" s="1225">
        <v>15</v>
      </c>
      <c r="C982" s="1225">
        <v>15</v>
      </c>
      <c r="D982" s="1025">
        <v>240</v>
      </c>
      <c r="E982" s="1225">
        <v>16</v>
      </c>
      <c r="F982" s="1588" t="s">
        <v>1000</v>
      </c>
      <c r="G982" s="1338">
        <v>547000</v>
      </c>
      <c r="H982" s="1027">
        <v>6066947.1446927376</v>
      </c>
      <c r="I982" s="1577"/>
      <c r="J982" s="1028"/>
      <c r="K982" s="1029"/>
      <c r="L982" s="2398">
        <v>12</v>
      </c>
      <c r="M982" s="1225">
        <v>12</v>
      </c>
      <c r="N982" s="1587">
        <v>192</v>
      </c>
      <c r="O982" s="2390">
        <v>16</v>
      </c>
      <c r="P982" s="1340">
        <v>540000</v>
      </c>
      <c r="Q982" s="1229">
        <v>6066947.1446927376</v>
      </c>
    </row>
    <row r="983" spans="1:17" ht="14.5" customHeight="1" x14ac:dyDescent="0.15">
      <c r="A983" s="1568" t="s">
        <v>365</v>
      </c>
      <c r="B983" s="1225">
        <v>8</v>
      </c>
      <c r="C983" s="1225">
        <v>8</v>
      </c>
      <c r="D983" s="1025">
        <v>112</v>
      </c>
      <c r="E983" s="1225">
        <v>14</v>
      </c>
      <c r="F983" s="1588" t="s">
        <v>1000</v>
      </c>
      <c r="G983" s="1338">
        <v>547000</v>
      </c>
      <c r="H983" s="1027">
        <v>6066947.1446927376</v>
      </c>
      <c r="I983" s="1577"/>
      <c r="J983" s="1028"/>
      <c r="K983" s="1029"/>
      <c r="L983" s="2398">
        <v>7</v>
      </c>
      <c r="M983" s="1225">
        <v>7</v>
      </c>
      <c r="N983" s="1587">
        <v>98</v>
      </c>
      <c r="O983" s="2390">
        <v>14</v>
      </c>
      <c r="P983" s="1340">
        <v>540000</v>
      </c>
      <c r="Q983" s="1229">
        <v>6066947.1446927376</v>
      </c>
    </row>
    <row r="984" spans="1:17" ht="14.5" customHeight="1" x14ac:dyDescent="0.15">
      <c r="A984" s="1568" t="s">
        <v>366</v>
      </c>
      <c r="B984" s="1024"/>
      <c r="C984" s="1024"/>
      <c r="D984" s="1025">
        <v>0</v>
      </c>
      <c r="E984" s="1024"/>
      <c r="F984" s="1032"/>
      <c r="G984" s="1338"/>
      <c r="H984" s="1027"/>
      <c r="I984" s="1577"/>
      <c r="J984" s="1028"/>
      <c r="K984" s="1029"/>
      <c r="L984" s="2399"/>
      <c r="M984" s="1024"/>
      <c r="N984" s="1587">
        <v>0</v>
      </c>
      <c r="O984" s="1023"/>
      <c r="P984" s="1340"/>
      <c r="Q984" s="1701"/>
    </row>
    <row r="985" spans="1:17" ht="14.5" customHeight="1" x14ac:dyDescent="0.15">
      <c r="A985" s="1568" t="s">
        <v>367</v>
      </c>
      <c r="B985" s="1225">
        <v>2</v>
      </c>
      <c r="C985" s="1225">
        <v>2</v>
      </c>
      <c r="D985" s="1025">
        <v>30</v>
      </c>
      <c r="E985" s="1225">
        <v>15</v>
      </c>
      <c r="F985" s="1588" t="s">
        <v>1000</v>
      </c>
      <c r="G985" s="1338">
        <v>547000</v>
      </c>
      <c r="H985" s="1027">
        <v>6066947.1446927376</v>
      </c>
      <c r="I985" s="1577"/>
      <c r="J985" s="1028"/>
      <c r="K985" s="1029"/>
      <c r="L985" s="2398">
        <v>3</v>
      </c>
      <c r="M985" s="1225">
        <v>3</v>
      </c>
      <c r="N985" s="1587">
        <v>45</v>
      </c>
      <c r="O985" s="2390">
        <v>15</v>
      </c>
      <c r="P985" s="1340">
        <v>540000</v>
      </c>
      <c r="Q985" s="1229">
        <v>6066947.1446927376</v>
      </c>
    </row>
    <row r="986" spans="1:17" ht="14.5" customHeight="1" x14ac:dyDescent="0.15">
      <c r="A986" s="1568" t="s">
        <v>368</v>
      </c>
      <c r="B986" s="1225">
        <v>12</v>
      </c>
      <c r="C986" s="1225">
        <v>12</v>
      </c>
      <c r="D986" s="1025">
        <v>180</v>
      </c>
      <c r="E986" s="1225">
        <v>15</v>
      </c>
      <c r="F986" s="1588" t="s">
        <v>1000</v>
      </c>
      <c r="G986" s="1338">
        <v>547000</v>
      </c>
      <c r="H986" s="1027">
        <v>6066947.1446927376</v>
      </c>
      <c r="I986" s="1577"/>
      <c r="J986" s="1028"/>
      <c r="K986" s="1029"/>
      <c r="L986" s="2398">
        <v>12</v>
      </c>
      <c r="M986" s="1225">
        <v>12</v>
      </c>
      <c r="N986" s="1587">
        <v>204</v>
      </c>
      <c r="O986" s="2390">
        <v>17</v>
      </c>
      <c r="P986" s="1340">
        <v>540000</v>
      </c>
      <c r="Q986" s="1229">
        <v>6066947.1446927376</v>
      </c>
    </row>
    <row r="987" spans="1:17" ht="14.5" customHeight="1" x14ac:dyDescent="0.15">
      <c r="A987" s="1568" t="s">
        <v>369</v>
      </c>
      <c r="B987" s="1024"/>
      <c r="C987" s="1024"/>
      <c r="D987" s="1025">
        <v>0</v>
      </c>
      <c r="E987" s="1024"/>
      <c r="F987" s="1032"/>
      <c r="G987" s="1338"/>
      <c r="H987" s="1027"/>
      <c r="I987" s="1577"/>
      <c r="J987" s="1028"/>
      <c r="K987" s="1029"/>
      <c r="L987" s="2399"/>
      <c r="M987" s="1024"/>
      <c r="N987" s="1587">
        <v>0</v>
      </c>
      <c r="O987" s="1023"/>
      <c r="P987" s="1340"/>
      <c r="Q987" s="1701"/>
    </row>
    <row r="988" spans="1:17" ht="14.5" customHeight="1" x14ac:dyDescent="0.15">
      <c r="A988" s="1568" t="s">
        <v>370</v>
      </c>
      <c r="B988" s="1225">
        <v>3</v>
      </c>
      <c r="C988" s="1225">
        <v>3</v>
      </c>
      <c r="D988" s="1025">
        <v>45</v>
      </c>
      <c r="E988" s="1225">
        <v>15</v>
      </c>
      <c r="F988" s="1588" t="s">
        <v>1000</v>
      </c>
      <c r="G988" s="1338">
        <v>547000</v>
      </c>
      <c r="H988" s="1027">
        <v>6066947.1446927376</v>
      </c>
      <c r="I988" s="1577"/>
      <c r="J988" s="1028"/>
      <c r="K988" s="1029"/>
      <c r="L988" s="2398">
        <v>3</v>
      </c>
      <c r="M988" s="1225">
        <v>3</v>
      </c>
      <c r="N988" s="1587">
        <v>48</v>
      </c>
      <c r="O988" s="2390">
        <v>16</v>
      </c>
      <c r="P988" s="1340">
        <v>540000</v>
      </c>
      <c r="Q988" s="1229">
        <v>6066947.1446927376</v>
      </c>
    </row>
    <row r="989" spans="1:17" ht="14.5" customHeight="1" x14ac:dyDescent="0.15">
      <c r="A989" s="1568" t="s">
        <v>371</v>
      </c>
      <c r="B989" s="1024"/>
      <c r="C989" s="1024"/>
      <c r="D989" s="1025">
        <v>0</v>
      </c>
      <c r="E989" s="1024"/>
      <c r="F989" s="1032"/>
      <c r="G989" s="1338"/>
      <c r="H989" s="1027"/>
      <c r="I989" s="1577"/>
      <c r="J989" s="1028"/>
      <c r="K989" s="1029"/>
      <c r="L989" s="2399"/>
      <c r="M989" s="1024"/>
      <c r="N989" s="1587">
        <v>0</v>
      </c>
      <c r="O989" s="1023"/>
      <c r="P989" s="1340"/>
      <c r="Q989" s="1701"/>
    </row>
    <row r="990" spans="1:17" ht="14.5" customHeight="1" x14ac:dyDescent="0.15">
      <c r="A990" s="1568" t="s">
        <v>372</v>
      </c>
      <c r="B990" s="1024"/>
      <c r="C990" s="1024"/>
      <c r="D990" s="1025">
        <v>0</v>
      </c>
      <c r="E990" s="1024"/>
      <c r="F990" s="1026"/>
      <c r="G990" s="1338"/>
      <c r="H990" s="1027"/>
      <c r="I990" s="1577"/>
      <c r="J990" s="1028"/>
      <c r="K990" s="1029"/>
      <c r="L990" s="2399"/>
      <c r="M990" s="1024"/>
      <c r="N990" s="1587">
        <v>0</v>
      </c>
      <c r="O990" s="1023"/>
      <c r="P990" s="1340"/>
      <c r="Q990" s="1701"/>
    </row>
    <row r="991" spans="1:17" ht="14.5" customHeight="1" x14ac:dyDescent="0.15">
      <c r="A991" s="1568" t="s">
        <v>373</v>
      </c>
      <c r="B991" s="1225">
        <v>12</v>
      </c>
      <c r="C991" s="1225">
        <v>12</v>
      </c>
      <c r="D991" s="1025">
        <v>204</v>
      </c>
      <c r="E991" s="1225">
        <v>17</v>
      </c>
      <c r="F991" s="1588" t="s">
        <v>1000</v>
      </c>
      <c r="G991" s="1338">
        <v>547000</v>
      </c>
      <c r="H991" s="1027">
        <v>6066947.1446927376</v>
      </c>
      <c r="I991" s="1577"/>
      <c r="J991" s="1028"/>
      <c r="K991" s="1029"/>
      <c r="L991" s="2398">
        <v>15</v>
      </c>
      <c r="M991" s="1225">
        <v>15</v>
      </c>
      <c r="N991" s="1587">
        <v>255</v>
      </c>
      <c r="O991" s="2390">
        <v>17</v>
      </c>
      <c r="P991" s="1340">
        <v>540000</v>
      </c>
      <c r="Q991" s="1229">
        <v>6066947.1446927376</v>
      </c>
    </row>
    <row r="992" spans="1:17" ht="14.5" customHeight="1" x14ac:dyDescent="0.15">
      <c r="A992" s="1568" t="s">
        <v>374</v>
      </c>
      <c r="B992" s="1024"/>
      <c r="C992" s="1024"/>
      <c r="D992" s="1025">
        <v>0</v>
      </c>
      <c r="E992" s="1024"/>
      <c r="F992" s="1032"/>
      <c r="G992" s="1338"/>
      <c r="H992" s="1027"/>
      <c r="I992" s="1577"/>
      <c r="J992" s="1028"/>
      <c r="K992" s="1029"/>
      <c r="L992" s="2399"/>
      <c r="M992" s="1024"/>
      <c r="N992" s="1587">
        <v>0</v>
      </c>
      <c r="O992" s="1023"/>
      <c r="P992" s="1340"/>
      <c r="Q992" s="1701"/>
    </row>
    <row r="993" spans="1:17" ht="14.5" customHeight="1" x14ac:dyDescent="0.15">
      <c r="A993" s="1568" t="s">
        <v>375</v>
      </c>
      <c r="B993" s="1024"/>
      <c r="C993" s="1024"/>
      <c r="D993" s="1025">
        <v>0</v>
      </c>
      <c r="E993" s="1024"/>
      <c r="F993" s="1026"/>
      <c r="G993" s="1338"/>
      <c r="H993" s="1027"/>
      <c r="I993" s="1577"/>
      <c r="J993" s="1028"/>
      <c r="K993" s="1029"/>
      <c r="L993" s="2399"/>
      <c r="M993" s="1024"/>
      <c r="N993" s="1587">
        <v>0</v>
      </c>
      <c r="O993" s="1023"/>
      <c r="P993" s="1340"/>
      <c r="Q993" s="1701"/>
    </row>
    <row r="994" spans="1:17" ht="14.5" customHeight="1" x14ac:dyDescent="0.15">
      <c r="A994" s="1568" t="s">
        <v>376</v>
      </c>
      <c r="B994" s="1024"/>
      <c r="C994" s="1024"/>
      <c r="D994" s="1025">
        <v>0</v>
      </c>
      <c r="E994" s="1024"/>
      <c r="F994" s="1032"/>
      <c r="G994" s="1338"/>
      <c r="H994" s="1027"/>
      <c r="I994" s="1577"/>
      <c r="J994" s="1028"/>
      <c r="K994" s="1029"/>
      <c r="L994" s="2399"/>
      <c r="M994" s="1024"/>
      <c r="N994" s="1587">
        <v>0</v>
      </c>
      <c r="O994" s="1023"/>
      <c r="P994" s="1340"/>
      <c r="Q994" s="1701"/>
    </row>
    <row r="995" spans="1:17" ht="14.5" customHeight="1" x14ac:dyDescent="0.15">
      <c r="A995" s="1568" t="s">
        <v>377</v>
      </c>
      <c r="B995" s="1225">
        <v>12</v>
      </c>
      <c r="C995" s="1225">
        <v>12</v>
      </c>
      <c r="D995" s="1025">
        <v>264</v>
      </c>
      <c r="E995" s="1225">
        <v>22</v>
      </c>
      <c r="F995" s="1588" t="s">
        <v>1000</v>
      </c>
      <c r="G995" s="1338">
        <v>547000</v>
      </c>
      <c r="H995" s="1027">
        <v>6066947.1446927376</v>
      </c>
      <c r="I995" s="1577"/>
      <c r="J995" s="1028"/>
      <c r="K995" s="1029"/>
      <c r="L995" s="2398">
        <v>12</v>
      </c>
      <c r="M995" s="1225">
        <v>12</v>
      </c>
      <c r="N995" s="1587">
        <v>240</v>
      </c>
      <c r="O995" s="2390">
        <v>20</v>
      </c>
      <c r="P995" s="1340">
        <v>540000</v>
      </c>
      <c r="Q995" s="1229">
        <v>6066947.1446927376</v>
      </c>
    </row>
    <row r="996" spans="1:17" ht="14.5" customHeight="1" x14ac:dyDescent="0.15">
      <c r="A996" s="1568" t="s">
        <v>378</v>
      </c>
      <c r="B996" s="1024"/>
      <c r="C996" s="1024"/>
      <c r="D996" s="1025">
        <v>0</v>
      </c>
      <c r="E996" s="1582"/>
      <c r="F996" s="1032"/>
      <c r="G996" s="1338"/>
      <c r="H996" s="1027"/>
      <c r="I996" s="1577"/>
      <c r="J996" s="1028"/>
      <c r="K996" s="1029"/>
      <c r="L996" s="2399"/>
      <c r="M996" s="1024"/>
      <c r="N996" s="1587">
        <v>0</v>
      </c>
      <c r="O996" s="2397"/>
      <c r="P996" s="1340"/>
      <c r="Q996" s="1701"/>
    </row>
    <row r="997" spans="1:17" ht="14.5" customHeight="1" x14ac:dyDescent="0.15">
      <c r="A997" s="1572" t="s">
        <v>379</v>
      </c>
      <c r="B997" s="1070">
        <v>0</v>
      </c>
      <c r="C997" s="1052">
        <v>0</v>
      </c>
      <c r="D997" s="1053">
        <v>0</v>
      </c>
      <c r="E997" s="1586"/>
      <c r="F997" s="1055"/>
      <c r="G997" s="1574"/>
      <c r="H997" s="1056"/>
      <c r="I997" s="1578"/>
      <c r="J997" s="1057"/>
      <c r="K997" s="1058"/>
      <c r="L997" s="1538">
        <v>1</v>
      </c>
      <c r="M997" s="1070">
        <v>1</v>
      </c>
      <c r="N997" s="1070">
        <v>20</v>
      </c>
      <c r="O997" s="2410"/>
      <c r="P997" s="1699"/>
      <c r="Q997" s="1700"/>
    </row>
    <row r="998" spans="1:17" ht="14.5" customHeight="1" x14ac:dyDescent="0.15">
      <c r="A998" s="1568" t="s">
        <v>380</v>
      </c>
      <c r="B998" s="1024"/>
      <c r="C998" s="1024"/>
      <c r="D998" s="1025">
        <v>0</v>
      </c>
      <c r="E998" s="1582"/>
      <c r="F998" s="1032"/>
      <c r="G998" s="1338"/>
      <c r="H998" s="1027"/>
      <c r="I998" s="1577"/>
      <c r="J998" s="1028"/>
      <c r="K998" s="1029"/>
      <c r="L998" s="2399"/>
      <c r="M998" s="1024"/>
      <c r="N998" s="1587">
        <v>0</v>
      </c>
      <c r="O998" s="2397"/>
      <c r="P998" s="1340"/>
      <c r="Q998" s="1701"/>
    </row>
    <row r="999" spans="1:17" ht="14.5" customHeight="1" x14ac:dyDescent="0.15">
      <c r="A999" s="1568" t="s">
        <v>381</v>
      </c>
      <c r="B999" s="1024"/>
      <c r="C999" s="1024"/>
      <c r="D999" s="1025">
        <v>0</v>
      </c>
      <c r="E999" s="1582"/>
      <c r="F999" s="1032"/>
      <c r="G999" s="1338"/>
      <c r="H999" s="1027"/>
      <c r="I999" s="1577"/>
      <c r="J999" s="1028"/>
      <c r="K999" s="1029"/>
      <c r="L999" s="2399"/>
      <c r="M999" s="1024"/>
      <c r="N999" s="1587">
        <v>0</v>
      </c>
      <c r="O999" s="2397"/>
      <c r="P999" s="1340"/>
      <c r="Q999" s="1701"/>
    </row>
    <row r="1000" spans="1:17" ht="14.5" customHeight="1" x14ac:dyDescent="0.15">
      <c r="A1000" s="1568" t="s">
        <v>382</v>
      </c>
      <c r="B1000" s="1024"/>
      <c r="C1000" s="1024"/>
      <c r="D1000" s="1025">
        <v>0</v>
      </c>
      <c r="E1000" s="1582"/>
      <c r="F1000" s="1032"/>
      <c r="G1000" s="1338"/>
      <c r="H1000" s="1027"/>
      <c r="I1000" s="1577"/>
      <c r="J1000" s="1028"/>
      <c r="K1000" s="1029"/>
      <c r="L1000" s="2399"/>
      <c r="M1000" s="1024"/>
      <c r="N1000" s="1587">
        <v>0</v>
      </c>
      <c r="O1000" s="2397"/>
      <c r="P1000" s="1340"/>
      <c r="Q1000" s="1701"/>
    </row>
    <row r="1001" spans="1:17" ht="14.5" customHeight="1" x14ac:dyDescent="0.15">
      <c r="A1001" s="1568" t="s">
        <v>383</v>
      </c>
      <c r="B1001" s="1024"/>
      <c r="C1001" s="1024"/>
      <c r="D1001" s="1025">
        <v>0</v>
      </c>
      <c r="E1001" s="1582"/>
      <c r="F1001" s="1421"/>
      <c r="G1001" s="1338"/>
      <c r="H1001" s="1027"/>
      <c r="I1001" s="1577"/>
      <c r="J1001" s="1028"/>
      <c r="K1001" s="1029"/>
      <c r="L1001" s="2399"/>
      <c r="M1001" s="1024"/>
      <c r="N1001" s="1587">
        <v>0</v>
      </c>
      <c r="O1001" s="2397"/>
      <c r="P1001" s="1340"/>
      <c r="Q1001" s="1701"/>
    </row>
    <row r="1002" spans="1:17" ht="14.5" customHeight="1" x14ac:dyDescent="0.15">
      <c r="A1002" s="1568" t="s">
        <v>384</v>
      </c>
      <c r="B1002" s="1024"/>
      <c r="C1002" s="1024"/>
      <c r="D1002" s="1025">
        <v>0</v>
      </c>
      <c r="E1002" s="1582"/>
      <c r="F1002" s="1026"/>
      <c r="G1002" s="1338"/>
      <c r="H1002" s="1027"/>
      <c r="I1002" s="1577"/>
      <c r="J1002" s="1028"/>
      <c r="K1002" s="1029"/>
      <c r="L1002" s="2398">
        <v>1</v>
      </c>
      <c r="M1002" s="1225">
        <v>1</v>
      </c>
      <c r="N1002" s="1587">
        <v>20</v>
      </c>
      <c r="O1002" s="2390">
        <v>20</v>
      </c>
      <c r="P1002" s="1340">
        <v>540000</v>
      </c>
      <c r="Q1002" s="1229">
        <v>6066947.1446927376</v>
      </c>
    </row>
    <row r="1003" spans="1:17" ht="14.5" customHeight="1" x14ac:dyDescent="0.15">
      <c r="A1003" s="1572" t="s">
        <v>385</v>
      </c>
      <c r="B1003" s="1573">
        <v>25</v>
      </c>
      <c r="C1003" s="1062">
        <v>25</v>
      </c>
      <c r="D1003" s="1062">
        <v>375</v>
      </c>
      <c r="E1003" s="1703">
        <v>15</v>
      </c>
      <c r="F1003" s="1055"/>
      <c r="G1003" s="1576"/>
      <c r="H1003" s="1064"/>
      <c r="I1003" s="1579"/>
      <c r="J1003" s="1065"/>
      <c r="K1003" s="1066"/>
      <c r="L1003" s="2400">
        <v>25</v>
      </c>
      <c r="M1003" s="1573">
        <v>25</v>
      </c>
      <c r="N1003" s="1573">
        <v>380</v>
      </c>
      <c r="O1003" s="2394">
        <v>15.2</v>
      </c>
      <c r="P1003" s="1699"/>
      <c r="Q1003" s="1700"/>
    </row>
    <row r="1004" spans="1:17" ht="14.5" customHeight="1" x14ac:dyDescent="0.15">
      <c r="A1004" s="1568" t="s">
        <v>386</v>
      </c>
      <c r="B1004" s="1225">
        <v>5</v>
      </c>
      <c r="C1004" s="1225">
        <v>5</v>
      </c>
      <c r="D1004" s="1025">
        <v>75</v>
      </c>
      <c r="E1004" s="1225">
        <v>15</v>
      </c>
      <c r="F1004" s="1588" t="s">
        <v>1000</v>
      </c>
      <c r="G1004" s="1338">
        <v>547000</v>
      </c>
      <c r="H1004" s="1027">
        <v>6066947.1446927376</v>
      </c>
      <c r="I1004" s="1577"/>
      <c r="J1004" s="1028"/>
      <c r="K1004" s="1029"/>
      <c r="L1004" s="2398">
        <v>5</v>
      </c>
      <c r="M1004" s="1225">
        <v>5</v>
      </c>
      <c r="N1004" s="1587">
        <v>80</v>
      </c>
      <c r="O1004" s="2390">
        <v>16</v>
      </c>
      <c r="P1004" s="1340">
        <v>540000</v>
      </c>
      <c r="Q1004" s="1229">
        <v>6066947.1446927376</v>
      </c>
    </row>
    <row r="1005" spans="1:17" ht="14.5" customHeight="1" x14ac:dyDescent="0.15">
      <c r="A1005" s="1568" t="s">
        <v>387</v>
      </c>
      <c r="B1005" s="1024"/>
      <c r="C1005" s="1024"/>
      <c r="D1005" s="1025">
        <v>0</v>
      </c>
      <c r="E1005" s="1024"/>
      <c r="F1005" s="1026"/>
      <c r="G1005" s="1338"/>
      <c r="H1005" s="1027"/>
      <c r="I1005" s="1577"/>
      <c r="J1005" s="1028"/>
      <c r="K1005" s="1029"/>
      <c r="L1005" s="2399"/>
      <c r="M1005" s="1024"/>
      <c r="N1005" s="1587">
        <v>0</v>
      </c>
      <c r="O1005" s="1023"/>
      <c r="P1005" s="1340"/>
      <c r="Q1005" s="1701"/>
    </row>
    <row r="1006" spans="1:17" ht="14.5" customHeight="1" x14ac:dyDescent="0.15">
      <c r="A1006" s="1568" t="s">
        <v>388</v>
      </c>
      <c r="B1006" s="1225">
        <v>8</v>
      </c>
      <c r="C1006" s="1225">
        <v>8</v>
      </c>
      <c r="D1006" s="1025">
        <v>120</v>
      </c>
      <c r="E1006" s="1225">
        <v>15</v>
      </c>
      <c r="F1006" s="1588" t="s">
        <v>1000</v>
      </c>
      <c r="G1006" s="1338">
        <v>547000</v>
      </c>
      <c r="H1006" s="1027">
        <v>6066947.1446927376</v>
      </c>
      <c r="I1006" s="1577"/>
      <c r="J1006" s="1028"/>
      <c r="K1006" s="1029"/>
      <c r="L1006" s="2398">
        <v>6</v>
      </c>
      <c r="M1006" s="1225">
        <v>6</v>
      </c>
      <c r="N1006" s="1587">
        <v>90</v>
      </c>
      <c r="O1006" s="2390">
        <v>15</v>
      </c>
      <c r="P1006" s="1340">
        <v>540000</v>
      </c>
      <c r="Q1006" s="1229">
        <v>6066947.1446927376</v>
      </c>
    </row>
    <row r="1007" spans="1:17" ht="14.5" customHeight="1" x14ac:dyDescent="0.15">
      <c r="A1007" s="1568" t="s">
        <v>389</v>
      </c>
      <c r="B1007" s="1225">
        <v>12</v>
      </c>
      <c r="C1007" s="1225">
        <v>12</v>
      </c>
      <c r="D1007" s="1025">
        <v>180</v>
      </c>
      <c r="E1007" s="1225">
        <v>15</v>
      </c>
      <c r="F1007" s="1588" t="s">
        <v>1000</v>
      </c>
      <c r="G1007" s="1338">
        <v>547000</v>
      </c>
      <c r="H1007" s="1027">
        <v>6066947.1446927376</v>
      </c>
      <c r="I1007" s="1580"/>
      <c r="J1007" s="1028"/>
      <c r="K1007" s="1035"/>
      <c r="L1007" s="2398">
        <v>14</v>
      </c>
      <c r="M1007" s="1225">
        <v>14</v>
      </c>
      <c r="N1007" s="1587">
        <v>210</v>
      </c>
      <c r="O1007" s="2390">
        <v>15</v>
      </c>
      <c r="P1007" s="1340">
        <v>540000</v>
      </c>
      <c r="Q1007" s="1229">
        <v>6066947.1446927376</v>
      </c>
    </row>
    <row r="1008" spans="1:17" ht="14.5" customHeight="1" x14ac:dyDescent="0.15">
      <c r="A1008" s="1568" t="s">
        <v>390</v>
      </c>
      <c r="B1008" s="1024"/>
      <c r="C1008" s="1024"/>
      <c r="D1008" s="1025">
        <v>0</v>
      </c>
      <c r="E1008" s="1582"/>
      <c r="F1008" s="1026"/>
      <c r="G1008" s="1589"/>
      <c r="H1008" s="1033"/>
      <c r="I1008" s="1580"/>
      <c r="J1008" s="1028"/>
      <c r="K1008" s="1035"/>
      <c r="L1008" s="2399"/>
      <c r="M1008" s="1024"/>
      <c r="N1008" s="1587">
        <v>0</v>
      </c>
      <c r="O1008" s="2397"/>
      <c r="P1008" s="1340"/>
      <c r="Q1008" s="1701"/>
    </row>
    <row r="1009" spans="1:17" ht="14.5" customHeight="1" x14ac:dyDescent="0.15">
      <c r="A1009" s="1568" t="s">
        <v>391</v>
      </c>
      <c r="B1009" s="1024"/>
      <c r="C1009" s="1024"/>
      <c r="D1009" s="1025">
        <v>0</v>
      </c>
      <c r="E1009" s="1582"/>
      <c r="F1009" s="1421"/>
      <c r="G1009" s="1338"/>
      <c r="H1009" s="1027"/>
      <c r="I1009" s="1580"/>
      <c r="J1009" s="1028"/>
      <c r="K1009" s="1035"/>
      <c r="L1009" s="2399"/>
      <c r="M1009" s="1024"/>
      <c r="N1009" s="1587">
        <v>0</v>
      </c>
      <c r="O1009" s="2397"/>
      <c r="P1009" s="1340"/>
      <c r="Q1009" s="1701"/>
    </row>
    <row r="1010" spans="1:17" ht="14.5" customHeight="1" x14ac:dyDescent="0.15">
      <c r="A1010" s="1568" t="s">
        <v>392</v>
      </c>
      <c r="B1010" s="1024"/>
      <c r="C1010" s="1024"/>
      <c r="D1010" s="1025">
        <v>0</v>
      </c>
      <c r="E1010" s="1582"/>
      <c r="F1010" s="1421"/>
      <c r="G1010" s="1338"/>
      <c r="H1010" s="1027"/>
      <c r="I1010" s="1580"/>
      <c r="J1010" s="1028"/>
      <c r="K1010" s="1035"/>
      <c r="L1010" s="2399"/>
      <c r="M1010" s="1024"/>
      <c r="N1010" s="1587">
        <v>0</v>
      </c>
      <c r="O1010" s="2397"/>
      <c r="P1010" s="1340"/>
      <c r="Q1010" s="1701"/>
    </row>
    <row r="1011" spans="1:17" ht="14.5" customHeight="1" x14ac:dyDescent="0.15">
      <c r="A1011" s="1568" t="s">
        <v>393</v>
      </c>
      <c r="B1011" s="1024"/>
      <c r="C1011" s="1024"/>
      <c r="D1011" s="1025">
        <v>0</v>
      </c>
      <c r="E1011" s="1582"/>
      <c r="F1011" s="1421"/>
      <c r="G1011" s="1338"/>
      <c r="H1011" s="1027"/>
      <c r="I1011" s="1580"/>
      <c r="J1011" s="1028"/>
      <c r="K1011" s="1035"/>
      <c r="L1011" s="2399"/>
      <c r="M1011" s="1024"/>
      <c r="N1011" s="1587">
        <v>0</v>
      </c>
      <c r="O1011" s="2397"/>
      <c r="P1011" s="1340"/>
      <c r="Q1011" s="1701"/>
    </row>
    <row r="1012" spans="1:17" ht="14.5" customHeight="1" x14ac:dyDescent="0.15">
      <c r="A1012" s="1572" t="s">
        <v>394</v>
      </c>
      <c r="B1012" s="1070">
        <v>0</v>
      </c>
      <c r="C1012" s="1070">
        <v>0</v>
      </c>
      <c r="D1012" s="1070">
        <v>0</v>
      </c>
      <c r="E1012" s="1063"/>
      <c r="F1012" s="1071"/>
      <c r="G1012" s="1072"/>
      <c r="H1012" s="1072"/>
      <c r="I1012" s="1590"/>
      <c r="J1012" s="1073"/>
      <c r="K1012" s="1014"/>
      <c r="L1012" s="1538">
        <v>0</v>
      </c>
      <c r="M1012" s="1070">
        <v>0</v>
      </c>
      <c r="N1012" s="1070">
        <v>0</v>
      </c>
      <c r="O1012" s="2410"/>
      <c r="P1012" s="1699"/>
      <c r="Q1012" s="1700"/>
    </row>
    <row r="1013" spans="1:17" ht="14.5" customHeight="1" x14ac:dyDescent="0.15">
      <c r="A1013" s="1568" t="s">
        <v>395</v>
      </c>
      <c r="B1013" s="1036"/>
      <c r="C1013" s="1036"/>
      <c r="D1013" s="1025">
        <v>0</v>
      </c>
      <c r="E1013" s="475"/>
      <c r="F1013" s="1026"/>
      <c r="G1013" s="1033"/>
      <c r="H1013" s="1033"/>
      <c r="I1013" s="1580"/>
      <c r="J1013" s="1034"/>
      <c r="K1013" s="1035"/>
      <c r="L1013" s="2399"/>
      <c r="M1013" s="1024"/>
      <c r="N1013" s="1587">
        <v>0</v>
      </c>
      <c r="O1013" s="2397"/>
      <c r="P1013" s="1340"/>
      <c r="Q1013" s="1701"/>
    </row>
    <row r="1014" spans="1:17" ht="14.5" customHeight="1" x14ac:dyDescent="0.15">
      <c r="A1014" s="1568" t="s">
        <v>396</v>
      </c>
      <c r="B1014" s="1036"/>
      <c r="C1014" s="1036"/>
      <c r="D1014" s="1025">
        <v>0</v>
      </c>
      <c r="E1014" s="475"/>
      <c r="F1014" s="1026"/>
      <c r="G1014" s="1033"/>
      <c r="H1014" s="1033"/>
      <c r="I1014" s="1580"/>
      <c r="J1014" s="1034"/>
      <c r="K1014" s="1035"/>
      <c r="L1014" s="2399"/>
      <c r="M1014" s="1024"/>
      <c r="N1014" s="1587">
        <v>0</v>
      </c>
      <c r="O1014" s="2397"/>
      <c r="P1014" s="1340"/>
      <c r="Q1014" s="1701"/>
    </row>
    <row r="1015" spans="1:17" ht="14.5" customHeight="1" x14ac:dyDescent="0.15">
      <c r="A1015" s="1568" t="s">
        <v>397</v>
      </c>
      <c r="B1015" s="1036"/>
      <c r="C1015" s="1036"/>
      <c r="D1015" s="1025">
        <v>0</v>
      </c>
      <c r="E1015" s="475"/>
      <c r="F1015" s="1026"/>
      <c r="G1015" s="1033"/>
      <c r="H1015" s="1033"/>
      <c r="I1015" s="1580"/>
      <c r="J1015" s="1034"/>
      <c r="K1015" s="1035"/>
      <c r="L1015" s="2399"/>
      <c r="M1015" s="1024"/>
      <c r="N1015" s="1587">
        <v>0</v>
      </c>
      <c r="O1015" s="2397"/>
      <c r="P1015" s="1340"/>
      <c r="Q1015" s="1701"/>
    </row>
    <row r="1016" spans="1:17" ht="14.5" customHeight="1" x14ac:dyDescent="0.15">
      <c r="A1016" s="1568" t="s">
        <v>398</v>
      </c>
      <c r="B1016" s="1036"/>
      <c r="C1016" s="1036"/>
      <c r="D1016" s="1025">
        <v>0</v>
      </c>
      <c r="E1016" s="475"/>
      <c r="F1016" s="1026"/>
      <c r="G1016" s="1033"/>
      <c r="H1016" s="1033"/>
      <c r="I1016" s="1580"/>
      <c r="J1016" s="1034"/>
      <c r="K1016" s="1035"/>
      <c r="L1016" s="2399"/>
      <c r="M1016" s="1024"/>
      <c r="N1016" s="1587">
        <v>0</v>
      </c>
      <c r="O1016" s="2397"/>
      <c r="P1016" s="1340"/>
      <c r="Q1016" s="1701"/>
    </row>
    <row r="1017" spans="1:17" ht="14.5" customHeight="1" x14ac:dyDescent="0.15">
      <c r="A1017" s="1568" t="s">
        <v>399</v>
      </c>
      <c r="B1017" s="1036"/>
      <c r="C1017" s="1036"/>
      <c r="D1017" s="1025">
        <v>0</v>
      </c>
      <c r="E1017" s="475"/>
      <c r="F1017" s="1026"/>
      <c r="G1017" s="1033"/>
      <c r="H1017" s="1033"/>
      <c r="I1017" s="1580"/>
      <c r="J1017" s="1034"/>
      <c r="K1017" s="1035"/>
      <c r="L1017" s="2399"/>
      <c r="M1017" s="1024"/>
      <c r="N1017" s="1587">
        <v>0</v>
      </c>
      <c r="O1017" s="2397"/>
      <c r="P1017" s="1340"/>
      <c r="Q1017" s="1701"/>
    </row>
    <row r="1018" spans="1:17" ht="14.5" customHeight="1" x14ac:dyDescent="0.15">
      <c r="A1018" s="1568" t="s">
        <v>400</v>
      </c>
      <c r="B1018" s="1036"/>
      <c r="C1018" s="1036"/>
      <c r="D1018" s="1025">
        <v>0</v>
      </c>
      <c r="E1018" s="475"/>
      <c r="F1018" s="1026"/>
      <c r="G1018" s="1033"/>
      <c r="H1018" s="1033"/>
      <c r="I1018" s="1580"/>
      <c r="J1018" s="1034"/>
      <c r="K1018" s="1035"/>
      <c r="L1018" s="2399"/>
      <c r="M1018" s="1024"/>
      <c r="N1018" s="1587">
        <v>0</v>
      </c>
      <c r="O1018" s="2397"/>
      <c r="P1018" s="1340"/>
      <c r="Q1018" s="1701"/>
    </row>
    <row r="1019" spans="1:17" ht="14.5" customHeight="1" x14ac:dyDescent="0.15">
      <c r="A1019" s="1568" t="s">
        <v>401</v>
      </c>
      <c r="B1019" s="1036"/>
      <c r="C1019" s="1036"/>
      <c r="D1019" s="1025">
        <v>0</v>
      </c>
      <c r="E1019" s="475"/>
      <c r="F1019" s="1026"/>
      <c r="G1019" s="1033"/>
      <c r="H1019" s="1033"/>
      <c r="I1019" s="1580"/>
      <c r="J1019" s="1034"/>
      <c r="K1019" s="1035"/>
      <c r="L1019" s="2399"/>
      <c r="M1019" s="1024"/>
      <c r="N1019" s="1587">
        <v>0</v>
      </c>
      <c r="O1019" s="2397"/>
      <c r="P1019" s="1340"/>
      <c r="Q1019" s="1701"/>
    </row>
    <row r="1020" spans="1:17" ht="14.5" customHeight="1" x14ac:dyDescent="0.15">
      <c r="A1020" s="1568" t="s">
        <v>402</v>
      </c>
      <c r="B1020" s="1036"/>
      <c r="C1020" s="1036"/>
      <c r="D1020" s="1025">
        <v>0</v>
      </c>
      <c r="E1020" s="475"/>
      <c r="F1020" s="1026"/>
      <c r="G1020" s="1033"/>
      <c r="H1020" s="1033"/>
      <c r="I1020" s="1580"/>
      <c r="J1020" s="1034"/>
      <c r="K1020" s="1035"/>
      <c r="L1020" s="2399"/>
      <c r="M1020" s="1024"/>
      <c r="N1020" s="1587">
        <v>0</v>
      </c>
      <c r="O1020" s="2397"/>
      <c r="P1020" s="1340"/>
      <c r="Q1020" s="1701"/>
    </row>
    <row r="1021" spans="1:17" ht="14.5" customHeight="1" x14ac:dyDescent="0.15">
      <c r="A1021" s="1581" t="s">
        <v>403</v>
      </c>
      <c r="B1021" s="1033"/>
      <c r="C1021" s="1033"/>
      <c r="D1021" s="1025">
        <v>0</v>
      </c>
      <c r="E1021" s="475"/>
      <c r="F1021" s="1584"/>
      <c r="G1021" s="1033"/>
      <c r="H1021" s="1033"/>
      <c r="I1021" s="1591"/>
      <c r="J1021" s="1041"/>
      <c r="K1021" s="1042"/>
      <c r="L1021" s="2409"/>
      <c r="M1021" s="1722"/>
      <c r="N1021" s="1630">
        <v>0</v>
      </c>
      <c r="O1021" s="2411"/>
      <c r="P1021" s="1716"/>
      <c r="Q1021" s="1717"/>
    </row>
    <row r="1022" spans="1:17" ht="14.5" customHeight="1" thickBot="1" x14ac:dyDescent="0.2">
      <c r="A1022" s="1074" t="s">
        <v>404</v>
      </c>
      <c r="B1022" s="1075">
        <v>89</v>
      </c>
      <c r="C1022" s="1075">
        <v>89</v>
      </c>
      <c r="D1022" s="1075">
        <v>1450</v>
      </c>
      <c r="E1022" s="1597">
        <v>16.292134831460675</v>
      </c>
      <c r="F1022" s="1567" t="s">
        <v>1000</v>
      </c>
      <c r="G1022" s="1158">
        <v>547000</v>
      </c>
      <c r="H1022" s="1158">
        <v>6066947.1446927376</v>
      </c>
      <c r="I1022" s="1076"/>
      <c r="J1022" s="1076" t="s">
        <v>995</v>
      </c>
      <c r="K1022" s="1079"/>
      <c r="L1022" s="1075">
        <v>90</v>
      </c>
      <c r="M1022" s="1075">
        <v>90</v>
      </c>
      <c r="N1022" s="1075">
        <v>1482</v>
      </c>
      <c r="O1022" s="1156">
        <v>16.466666666666665</v>
      </c>
      <c r="P1022" s="1698">
        <v>540000</v>
      </c>
      <c r="Q1022" s="1702">
        <v>6066947.1446927367</v>
      </c>
    </row>
    <row r="1023" spans="1:17" x14ac:dyDescent="0.15">
      <c r="A1023" s="15" t="s">
        <v>1913</v>
      </c>
      <c r="B1023" s="16"/>
      <c r="C1023" s="16"/>
      <c r="D1023" s="16"/>
      <c r="E1023" s="17"/>
      <c r="F1023" s="18"/>
      <c r="G1023" s="19"/>
      <c r="H1023" s="16"/>
      <c r="I1023" s="17"/>
      <c r="J1023" s="1"/>
      <c r="K1023" s="1"/>
      <c r="O1023" s="1"/>
      <c r="P1023" s="1"/>
    </row>
    <row r="1024" spans="1:17" x14ac:dyDescent="0.15">
      <c r="A1024" s="13"/>
      <c r="B1024" s="16"/>
      <c r="C1024" s="16"/>
      <c r="D1024" s="16"/>
      <c r="E1024" s="17"/>
      <c r="F1024" s="18"/>
      <c r="G1024" s="19"/>
      <c r="H1024" s="16"/>
      <c r="I1024" s="17"/>
      <c r="J1024" s="1"/>
      <c r="K1024" s="1"/>
      <c r="O1024" s="1"/>
      <c r="P1024" s="1"/>
    </row>
    <row r="1025" spans="1:17" x14ac:dyDescent="0.15">
      <c r="A1025" s="13"/>
      <c r="B1025" s="16"/>
      <c r="C1025" s="16"/>
      <c r="D1025" s="16"/>
      <c r="E1025" s="17"/>
      <c r="F1025" s="18"/>
      <c r="G1025" s="19"/>
      <c r="H1025" s="16"/>
      <c r="I1025" s="17"/>
      <c r="J1025" s="1"/>
      <c r="K1025" s="1"/>
      <c r="O1025" s="1"/>
      <c r="P1025" s="1"/>
    </row>
    <row r="1026" spans="1:17" x14ac:dyDescent="0.15">
      <c r="A1026" s="13"/>
      <c r="B1026" s="16"/>
      <c r="C1026" s="16"/>
      <c r="D1026" s="16"/>
      <c r="E1026" s="17"/>
      <c r="F1026" s="18"/>
      <c r="G1026" s="19"/>
      <c r="H1026" s="16"/>
      <c r="I1026" s="17"/>
      <c r="J1026" s="1"/>
      <c r="K1026" s="1"/>
      <c r="O1026" s="1"/>
      <c r="P1026" s="1"/>
    </row>
    <row r="1027" spans="1:17" ht="15.75" customHeight="1" x14ac:dyDescent="0.2">
      <c r="A1027" s="2507" t="s">
        <v>1910</v>
      </c>
      <c r="B1027" s="2507"/>
      <c r="C1027" s="2507"/>
      <c r="D1027" s="2507"/>
      <c r="E1027" s="2507"/>
      <c r="F1027" s="2507"/>
      <c r="G1027" s="2507"/>
      <c r="H1027" s="2507"/>
      <c r="I1027" s="2507"/>
      <c r="J1027" s="2507"/>
      <c r="K1027" s="2507"/>
      <c r="L1027" s="2507"/>
      <c r="M1027" s="2507"/>
      <c r="N1027" s="2507"/>
      <c r="O1027" s="2507"/>
      <c r="P1027" s="2507"/>
      <c r="Q1027" s="2507"/>
    </row>
    <row r="1028" spans="1:17" x14ac:dyDescent="0.15">
      <c r="A1028" s="3"/>
      <c r="B1028" s="20"/>
      <c r="C1028" s="20"/>
      <c r="D1028" s="20"/>
      <c r="E1028" s="21"/>
      <c r="F1028" s="22"/>
      <c r="G1028" s="20"/>
      <c r="H1028" s="20"/>
      <c r="I1028" s="21"/>
      <c r="J1028" s="21"/>
      <c r="K1028" s="21"/>
      <c r="L1028" s="20"/>
      <c r="M1028" s="20"/>
      <c r="N1028" s="20"/>
      <c r="O1028" s="21"/>
      <c r="P1028" s="21"/>
      <c r="Q1028" s="20"/>
    </row>
    <row r="1029" spans="1:17" ht="14" thickBot="1" x14ac:dyDescent="0.2">
      <c r="A1029" s="3" t="s">
        <v>415</v>
      </c>
      <c r="B1029" s="20"/>
      <c r="C1029" s="20"/>
      <c r="D1029" s="20"/>
      <c r="E1029" s="21"/>
      <c r="F1029" s="22"/>
      <c r="G1029" s="20"/>
      <c r="H1029" s="20"/>
      <c r="I1029" s="21"/>
      <c r="J1029" s="21"/>
      <c r="K1029" s="21"/>
      <c r="L1029" s="20"/>
      <c r="M1029" s="20"/>
      <c r="N1029" s="20"/>
      <c r="O1029" s="21"/>
      <c r="P1029" s="21"/>
      <c r="Q1029" s="20"/>
    </row>
    <row r="1030" spans="1:17" ht="14.5" customHeight="1" thickBot="1" x14ac:dyDescent="0.2">
      <c r="A1030" s="2502" t="s">
        <v>334</v>
      </c>
      <c r="B1030" s="2505" t="s">
        <v>1911</v>
      </c>
      <c r="C1030" s="2506"/>
      <c r="D1030" s="2506"/>
      <c r="E1030" s="2506"/>
      <c r="F1030" s="2506"/>
      <c r="G1030" s="2506"/>
      <c r="H1030" s="2506"/>
      <c r="I1030" s="2506"/>
      <c r="J1030" s="2506"/>
      <c r="K1030" s="2506"/>
      <c r="L1030" s="2491" t="s">
        <v>1912</v>
      </c>
      <c r="M1030" s="2492"/>
      <c r="N1030" s="2492"/>
      <c r="O1030" s="2492"/>
      <c r="P1030" s="2493"/>
      <c r="Q1030" s="2494"/>
    </row>
    <row r="1031" spans="1:17" ht="14.5" customHeight="1" x14ac:dyDescent="0.15">
      <c r="A1031" s="2503"/>
      <c r="B1031" s="2495" t="s">
        <v>335</v>
      </c>
      <c r="C1031" s="2496"/>
      <c r="D1031" s="1084"/>
      <c r="E1031" s="1084" t="s">
        <v>924</v>
      </c>
      <c r="F1031" s="1084" t="s">
        <v>336</v>
      </c>
      <c r="G1031" s="1084"/>
      <c r="H1031" s="1084"/>
      <c r="I1031" s="2499" t="s">
        <v>337</v>
      </c>
      <c r="J1031" s="2500"/>
      <c r="K1031" s="2501"/>
      <c r="L1031" s="2497" t="s">
        <v>335</v>
      </c>
      <c r="M1031" s="2498"/>
      <c r="N1031" s="1091" t="s">
        <v>338</v>
      </c>
      <c r="O1031" s="1092" t="s">
        <v>339</v>
      </c>
      <c r="P1031" s="1093"/>
      <c r="Q1031" s="1094"/>
    </row>
    <row r="1032" spans="1:17" ht="14.5" customHeight="1" x14ac:dyDescent="0.15">
      <c r="A1032" s="2503"/>
      <c r="B1032" s="1084" t="s">
        <v>854</v>
      </c>
      <c r="C1032" s="1084" t="s">
        <v>343</v>
      </c>
      <c r="D1032" s="1084" t="s">
        <v>856</v>
      </c>
      <c r="E1032" s="1084" t="s">
        <v>862</v>
      </c>
      <c r="F1032" s="1084" t="s">
        <v>344</v>
      </c>
      <c r="G1032" s="1084" t="s">
        <v>345</v>
      </c>
      <c r="H1032" s="1084" t="s">
        <v>346</v>
      </c>
      <c r="I1032" s="2508" t="s">
        <v>858</v>
      </c>
      <c r="J1032" s="2509"/>
      <c r="K1032" s="2510"/>
      <c r="L1032" s="1095" t="s">
        <v>854</v>
      </c>
      <c r="M1032" s="1091" t="s">
        <v>343</v>
      </c>
      <c r="N1032" s="1091" t="s">
        <v>347</v>
      </c>
      <c r="O1032" s="1092"/>
      <c r="P1032" s="1091" t="s">
        <v>345</v>
      </c>
      <c r="Q1032" s="1094" t="s">
        <v>346</v>
      </c>
    </row>
    <row r="1033" spans="1:17" ht="14.5" customHeight="1" x14ac:dyDescent="0.15">
      <c r="A1033" s="2503"/>
      <c r="B1033" s="1084"/>
      <c r="C1033" s="1084"/>
      <c r="D1033" s="1084"/>
      <c r="E1033" s="1084"/>
      <c r="F1033" s="1084" t="s">
        <v>349</v>
      </c>
      <c r="G1033" s="1084" t="s">
        <v>351</v>
      </c>
      <c r="H1033" s="1084" t="s">
        <v>349</v>
      </c>
      <c r="I1033" s="1085"/>
      <c r="J1033" s="1086"/>
      <c r="K1033" s="1087"/>
      <c r="L1033" s="1095"/>
      <c r="M1033" s="1091"/>
      <c r="N1033" s="1091"/>
      <c r="O1033" s="1092" t="s">
        <v>353</v>
      </c>
      <c r="P1033" s="1091" t="s">
        <v>351</v>
      </c>
      <c r="Q1033" s="1094" t="s">
        <v>349</v>
      </c>
    </row>
    <row r="1034" spans="1:17" ht="14.5" customHeight="1" x14ac:dyDescent="0.15">
      <c r="A1034" s="2504"/>
      <c r="B1034" s="1088" t="s">
        <v>354</v>
      </c>
      <c r="C1034" s="1088" t="s">
        <v>354</v>
      </c>
      <c r="D1034" s="1088" t="s">
        <v>355</v>
      </c>
      <c r="E1034" s="1088" t="s">
        <v>774</v>
      </c>
      <c r="F1034" s="1088"/>
      <c r="G1034" s="1088" t="s">
        <v>356</v>
      </c>
      <c r="H1034" s="1088" t="s">
        <v>357</v>
      </c>
      <c r="I1034" s="1089" t="s">
        <v>358</v>
      </c>
      <c r="J1034" s="1089" t="s">
        <v>359</v>
      </c>
      <c r="K1034" s="1090" t="s">
        <v>360</v>
      </c>
      <c r="L1034" s="1096" t="s">
        <v>354</v>
      </c>
      <c r="M1034" s="1097" t="s">
        <v>354</v>
      </c>
      <c r="N1034" s="1097" t="s">
        <v>355</v>
      </c>
      <c r="O1034" s="1098"/>
      <c r="P1034" s="1097" t="s">
        <v>356</v>
      </c>
      <c r="Q1034" s="1099" t="s">
        <v>357</v>
      </c>
    </row>
    <row r="1035" spans="1:17" ht="14.5" customHeight="1" x14ac:dyDescent="0.15">
      <c r="A1035" s="1043" t="s">
        <v>363</v>
      </c>
      <c r="B1035" s="1044">
        <v>37</v>
      </c>
      <c r="C1035" s="1044">
        <v>37</v>
      </c>
      <c r="D1035" s="1045">
        <v>156.6</v>
      </c>
      <c r="E1035" s="1703">
        <v>4.2324324324324323</v>
      </c>
      <c r="F1035" s="1047"/>
      <c r="G1035" s="1044"/>
      <c r="H1035" s="1044"/>
      <c r="I1035" s="1046"/>
      <c r="J1035" s="1046"/>
      <c r="K1035" s="1048"/>
      <c r="L1035" s="1049">
        <v>44</v>
      </c>
      <c r="M1035" s="1045">
        <v>44</v>
      </c>
      <c r="N1035" s="1045">
        <v>199.5</v>
      </c>
      <c r="O1035" s="1703">
        <v>4.5340909090909092</v>
      </c>
      <c r="P1035" s="1704"/>
      <c r="Q1035" s="1705"/>
    </row>
    <row r="1036" spans="1:17" ht="14.5" customHeight="1" x14ac:dyDescent="0.15">
      <c r="A1036" s="1568" t="s">
        <v>364</v>
      </c>
      <c r="B1036" s="1225">
        <v>2</v>
      </c>
      <c r="C1036" s="1225">
        <v>2</v>
      </c>
      <c r="D1036" s="1025">
        <v>9</v>
      </c>
      <c r="E1036" s="1225">
        <v>4.5</v>
      </c>
      <c r="F1036" s="1421" t="s">
        <v>999</v>
      </c>
      <c r="G1036" s="1338">
        <v>640000</v>
      </c>
      <c r="H1036" s="1027">
        <v>3391046.8264983166</v>
      </c>
      <c r="I1036" s="1577"/>
      <c r="J1036" s="1028"/>
      <c r="K1036" s="1029"/>
      <c r="L1036" s="2398">
        <v>2</v>
      </c>
      <c r="M1036" s="1225">
        <v>2</v>
      </c>
      <c r="N1036" s="1587">
        <v>9</v>
      </c>
      <c r="O1036" s="2390">
        <v>4.5</v>
      </c>
      <c r="P1036" s="1338">
        <v>640000</v>
      </c>
      <c r="Q1036" s="1229">
        <v>3391046.8264983166</v>
      </c>
    </row>
    <row r="1037" spans="1:17" ht="14.5" customHeight="1" x14ac:dyDescent="0.15">
      <c r="A1037" s="1568" t="s">
        <v>365</v>
      </c>
      <c r="B1037" s="1024"/>
      <c r="C1037" s="1024"/>
      <c r="D1037" s="1025">
        <v>0</v>
      </c>
      <c r="E1037" s="1024"/>
      <c r="F1037" s="1421"/>
      <c r="G1037" s="1338"/>
      <c r="H1037" s="1027"/>
      <c r="I1037" s="1577"/>
      <c r="J1037" s="1028"/>
      <c r="K1037" s="1029"/>
      <c r="L1037" s="2399"/>
      <c r="M1037" s="1024"/>
      <c r="N1037" s="1587">
        <v>0</v>
      </c>
      <c r="O1037" s="1023"/>
      <c r="P1037" s="1338"/>
      <c r="Q1037" s="1229"/>
    </row>
    <row r="1038" spans="1:17" ht="14.5" customHeight="1" x14ac:dyDescent="0.15">
      <c r="A1038" s="1568" t="s">
        <v>366</v>
      </c>
      <c r="B1038" s="1024"/>
      <c r="C1038" s="1024"/>
      <c r="D1038" s="1025">
        <v>0</v>
      </c>
      <c r="E1038" s="1024"/>
      <c r="F1038" s="1032"/>
      <c r="G1038" s="1338"/>
      <c r="H1038" s="1027"/>
      <c r="I1038" s="1577"/>
      <c r="J1038" s="1028"/>
      <c r="K1038" s="1029"/>
      <c r="L1038" s="2399"/>
      <c r="M1038" s="1024"/>
      <c r="N1038" s="1587">
        <v>0</v>
      </c>
      <c r="O1038" s="1023"/>
      <c r="P1038" s="1340"/>
      <c r="Q1038" s="1701"/>
    </row>
    <row r="1039" spans="1:17" ht="14.5" customHeight="1" x14ac:dyDescent="0.15">
      <c r="A1039" s="1568" t="s">
        <v>367</v>
      </c>
      <c r="B1039" s="1024"/>
      <c r="C1039" s="1024"/>
      <c r="D1039" s="1025">
        <v>0</v>
      </c>
      <c r="E1039" s="1024"/>
      <c r="F1039" s="1421"/>
      <c r="G1039" s="1338"/>
      <c r="H1039" s="1027"/>
      <c r="I1039" s="1577"/>
      <c r="J1039" s="1028"/>
      <c r="K1039" s="1029"/>
      <c r="L1039" s="2399"/>
      <c r="M1039" s="1024"/>
      <c r="N1039" s="1587">
        <v>0</v>
      </c>
      <c r="O1039" s="1023"/>
      <c r="P1039" s="1340"/>
      <c r="Q1039" s="1229"/>
    </row>
    <row r="1040" spans="1:17" ht="14.5" customHeight="1" x14ac:dyDescent="0.15">
      <c r="A1040" s="1568" t="s">
        <v>368</v>
      </c>
      <c r="B1040" s="1225">
        <v>15</v>
      </c>
      <c r="C1040" s="1225">
        <v>15</v>
      </c>
      <c r="D1040" s="1025">
        <v>63</v>
      </c>
      <c r="E1040" s="1225">
        <v>4.2</v>
      </c>
      <c r="F1040" s="1421" t="s">
        <v>999</v>
      </c>
      <c r="G1040" s="1338">
        <v>640000</v>
      </c>
      <c r="H1040" s="1027">
        <v>3391046.8264983166</v>
      </c>
      <c r="I1040" s="1577"/>
      <c r="J1040" s="1028"/>
      <c r="K1040" s="1029"/>
      <c r="L1040" s="2398">
        <v>24</v>
      </c>
      <c r="M1040" s="1225">
        <v>24</v>
      </c>
      <c r="N1040" s="1587">
        <v>108</v>
      </c>
      <c r="O1040" s="2390">
        <v>4.5</v>
      </c>
      <c r="P1040" s="1338">
        <v>640000</v>
      </c>
      <c r="Q1040" s="1229">
        <v>3391046.8264983166</v>
      </c>
    </row>
    <row r="1041" spans="1:17" ht="14.5" customHeight="1" x14ac:dyDescent="0.15">
      <c r="A1041" s="1568" t="s">
        <v>369</v>
      </c>
      <c r="B1041" s="1024"/>
      <c r="C1041" s="1024"/>
      <c r="D1041" s="1025">
        <v>0</v>
      </c>
      <c r="E1041" s="1024"/>
      <c r="F1041" s="1032"/>
      <c r="G1041" s="1338"/>
      <c r="H1041" s="1027"/>
      <c r="I1041" s="1577"/>
      <c r="J1041" s="1028"/>
      <c r="K1041" s="1029"/>
      <c r="L1041" s="2399"/>
      <c r="M1041" s="1024"/>
      <c r="N1041" s="1587">
        <v>0</v>
      </c>
      <c r="O1041" s="1023"/>
      <c r="P1041" s="1340"/>
      <c r="Q1041" s="1701"/>
    </row>
    <row r="1042" spans="1:17" ht="14.5" customHeight="1" x14ac:dyDescent="0.15">
      <c r="A1042" s="1568" t="s">
        <v>370</v>
      </c>
      <c r="B1042" s="1225">
        <v>2</v>
      </c>
      <c r="C1042" s="1225">
        <v>2</v>
      </c>
      <c r="D1042" s="1025">
        <v>9</v>
      </c>
      <c r="E1042" s="1225">
        <v>4.5</v>
      </c>
      <c r="F1042" s="1421" t="s">
        <v>999</v>
      </c>
      <c r="G1042" s="1338">
        <v>640000</v>
      </c>
      <c r="H1042" s="1027">
        <v>3391046.8264983166</v>
      </c>
      <c r="I1042" s="1577"/>
      <c r="J1042" s="1028"/>
      <c r="K1042" s="1029"/>
      <c r="L1042" s="2398">
        <v>3</v>
      </c>
      <c r="M1042" s="1225">
        <v>3</v>
      </c>
      <c r="N1042" s="1587">
        <v>15</v>
      </c>
      <c r="O1042" s="2390">
        <v>5</v>
      </c>
      <c r="P1042" s="1338">
        <v>640000</v>
      </c>
      <c r="Q1042" s="1229">
        <v>3391046.8264983166</v>
      </c>
    </row>
    <row r="1043" spans="1:17" ht="14.5" customHeight="1" x14ac:dyDescent="0.15">
      <c r="A1043" s="1568" t="s">
        <v>371</v>
      </c>
      <c r="B1043" s="1024"/>
      <c r="C1043" s="1024"/>
      <c r="D1043" s="1025">
        <v>0</v>
      </c>
      <c r="E1043" s="1024"/>
      <c r="F1043" s="1032"/>
      <c r="G1043" s="1338"/>
      <c r="H1043" s="1027"/>
      <c r="I1043" s="1577"/>
      <c r="J1043" s="1028"/>
      <c r="K1043" s="1029"/>
      <c r="L1043" s="2399"/>
      <c r="M1043" s="1024"/>
      <c r="N1043" s="1587">
        <v>0</v>
      </c>
      <c r="O1043" s="1023"/>
      <c r="P1043" s="1340"/>
      <c r="Q1043" s="1701"/>
    </row>
    <row r="1044" spans="1:17" ht="14.5" customHeight="1" x14ac:dyDescent="0.15">
      <c r="A1044" s="1568" t="s">
        <v>372</v>
      </c>
      <c r="B1044" s="1225">
        <v>3</v>
      </c>
      <c r="C1044" s="1225">
        <v>3</v>
      </c>
      <c r="D1044" s="1025">
        <v>12.600000000000001</v>
      </c>
      <c r="E1044" s="1225">
        <v>4.2</v>
      </c>
      <c r="F1044" s="1421" t="s">
        <v>999</v>
      </c>
      <c r="G1044" s="1338">
        <v>640000</v>
      </c>
      <c r="H1044" s="1027">
        <v>3391046.8264983166</v>
      </c>
      <c r="I1044" s="1577"/>
      <c r="J1044" s="1028"/>
      <c r="K1044" s="1029"/>
      <c r="L1044" s="2398">
        <v>4</v>
      </c>
      <c r="M1044" s="1225">
        <v>4</v>
      </c>
      <c r="N1044" s="1587">
        <v>18</v>
      </c>
      <c r="O1044" s="2390">
        <v>4.5</v>
      </c>
      <c r="P1044" s="1338">
        <v>640000</v>
      </c>
      <c r="Q1044" s="1229">
        <v>3391046.8264983166</v>
      </c>
    </row>
    <row r="1045" spans="1:17" ht="14.5" customHeight="1" x14ac:dyDescent="0.15">
      <c r="A1045" s="1568" t="s">
        <v>373</v>
      </c>
      <c r="B1045" s="1225">
        <v>5</v>
      </c>
      <c r="C1045" s="1225">
        <v>5</v>
      </c>
      <c r="D1045" s="1025">
        <v>21</v>
      </c>
      <c r="E1045" s="1225">
        <v>4.2</v>
      </c>
      <c r="F1045" s="1421" t="s">
        <v>999</v>
      </c>
      <c r="G1045" s="1338">
        <v>640000</v>
      </c>
      <c r="H1045" s="1027">
        <v>3391046.8264983166</v>
      </c>
      <c r="I1045" s="1577"/>
      <c r="J1045" s="1028"/>
      <c r="K1045" s="1029"/>
      <c r="L1045" s="2398">
        <v>3</v>
      </c>
      <c r="M1045" s="1225">
        <v>3</v>
      </c>
      <c r="N1045" s="1587">
        <v>13.5</v>
      </c>
      <c r="O1045" s="2390">
        <v>4.5</v>
      </c>
      <c r="P1045" s="1338">
        <v>640000</v>
      </c>
      <c r="Q1045" s="1229">
        <v>3391046.8264983166</v>
      </c>
    </row>
    <row r="1046" spans="1:17" ht="14.5" customHeight="1" x14ac:dyDescent="0.15">
      <c r="A1046" s="1568" t="s">
        <v>374</v>
      </c>
      <c r="B1046" s="1024"/>
      <c r="C1046" s="1024"/>
      <c r="D1046" s="1025">
        <v>0</v>
      </c>
      <c r="E1046" s="1024"/>
      <c r="F1046" s="1032"/>
      <c r="G1046" s="1338"/>
      <c r="H1046" s="1027"/>
      <c r="I1046" s="1577"/>
      <c r="J1046" s="1028"/>
      <c r="K1046" s="1029"/>
      <c r="L1046" s="2399"/>
      <c r="M1046" s="1024"/>
      <c r="N1046" s="1587">
        <v>0</v>
      </c>
      <c r="O1046" s="1023"/>
      <c r="P1046" s="1340"/>
      <c r="Q1046" s="1701"/>
    </row>
    <row r="1047" spans="1:17" ht="14.5" customHeight="1" x14ac:dyDescent="0.15">
      <c r="A1047" s="1568" t="s">
        <v>375</v>
      </c>
      <c r="B1047" s="1225">
        <v>10</v>
      </c>
      <c r="C1047" s="1225">
        <v>10</v>
      </c>
      <c r="D1047" s="1025">
        <v>42</v>
      </c>
      <c r="E1047" s="1225">
        <v>4.2</v>
      </c>
      <c r="F1047" s="1421" t="s">
        <v>999</v>
      </c>
      <c r="G1047" s="1338">
        <v>640000</v>
      </c>
      <c r="H1047" s="1027">
        <v>3391046.8264983166</v>
      </c>
      <c r="I1047" s="1577"/>
      <c r="J1047" s="1028"/>
      <c r="K1047" s="1029"/>
      <c r="L1047" s="2398">
        <v>8</v>
      </c>
      <c r="M1047" s="1225">
        <v>8</v>
      </c>
      <c r="N1047" s="1587">
        <v>36</v>
      </c>
      <c r="O1047" s="2390">
        <v>4.5</v>
      </c>
      <c r="P1047" s="1338">
        <v>640000</v>
      </c>
      <c r="Q1047" s="1229">
        <v>3391046.8264983166</v>
      </c>
    </row>
    <row r="1048" spans="1:17" ht="14.5" customHeight="1" x14ac:dyDescent="0.15">
      <c r="A1048" s="1568" t="s">
        <v>376</v>
      </c>
      <c r="B1048" s="1024"/>
      <c r="C1048" s="1024"/>
      <c r="D1048" s="1025">
        <v>0</v>
      </c>
      <c r="E1048" s="1024"/>
      <c r="F1048" s="1032"/>
      <c r="G1048" s="1338"/>
      <c r="H1048" s="1027"/>
      <c r="I1048" s="1577"/>
      <c r="J1048" s="1028"/>
      <c r="K1048" s="1029"/>
      <c r="L1048" s="2399"/>
      <c r="M1048" s="1024"/>
      <c r="N1048" s="1587">
        <v>0</v>
      </c>
      <c r="O1048" s="2397"/>
      <c r="P1048" s="1340"/>
      <c r="Q1048" s="1701"/>
    </row>
    <row r="1049" spans="1:17" ht="14.5" customHeight="1" x14ac:dyDescent="0.15">
      <c r="A1049" s="1568" t="s">
        <v>377</v>
      </c>
      <c r="B1049" s="1024"/>
      <c r="C1049" s="1024"/>
      <c r="D1049" s="1025">
        <v>0</v>
      </c>
      <c r="E1049" s="1024"/>
      <c r="F1049" s="1421"/>
      <c r="G1049" s="1338"/>
      <c r="H1049" s="1027"/>
      <c r="I1049" s="1577"/>
      <c r="J1049" s="1028"/>
      <c r="K1049" s="1029"/>
      <c r="L1049" s="2399"/>
      <c r="M1049" s="1024"/>
      <c r="N1049" s="1587">
        <v>0</v>
      </c>
      <c r="O1049" s="2397"/>
      <c r="P1049" s="1338"/>
      <c r="Q1049" s="1229"/>
    </row>
    <row r="1050" spans="1:17" ht="14.5" customHeight="1" x14ac:dyDescent="0.15">
      <c r="A1050" s="1568" t="s">
        <v>378</v>
      </c>
      <c r="B1050" s="1024"/>
      <c r="C1050" s="1024"/>
      <c r="D1050" s="1025">
        <v>0</v>
      </c>
      <c r="E1050" s="1582"/>
      <c r="F1050" s="1032"/>
      <c r="G1050" s="1338"/>
      <c r="H1050" s="1027"/>
      <c r="I1050" s="1577"/>
      <c r="J1050" s="1028"/>
      <c r="K1050" s="1029"/>
      <c r="L1050" s="1030"/>
      <c r="M1050" s="1024"/>
      <c r="N1050" s="1587">
        <v>0</v>
      </c>
      <c r="O1050" s="1714"/>
      <c r="P1050" s="1340"/>
      <c r="Q1050" s="1701"/>
    </row>
    <row r="1051" spans="1:17" ht="14.5" customHeight="1" x14ac:dyDescent="0.15">
      <c r="A1051" s="1572" t="s">
        <v>379</v>
      </c>
      <c r="B1051" s="1070">
        <v>0</v>
      </c>
      <c r="C1051" s="1052">
        <v>0</v>
      </c>
      <c r="D1051" s="1053">
        <v>0</v>
      </c>
      <c r="E1051" s="1703"/>
      <c r="F1051" s="1055"/>
      <c r="G1051" s="1574"/>
      <c r="H1051" s="1056"/>
      <c r="I1051" s="1578"/>
      <c r="J1051" s="1057"/>
      <c r="K1051" s="1058"/>
      <c r="L1051" s="1059">
        <v>0</v>
      </c>
      <c r="M1051" s="1052">
        <v>0</v>
      </c>
      <c r="N1051" s="1052">
        <v>0</v>
      </c>
      <c r="O1051" s="1697"/>
      <c r="P1051" s="1699"/>
      <c r="Q1051" s="1700"/>
    </row>
    <row r="1052" spans="1:17" ht="14.5" customHeight="1" x14ac:dyDescent="0.15">
      <c r="A1052" s="1568" t="s">
        <v>380</v>
      </c>
      <c r="B1052" s="1024"/>
      <c r="C1052" s="1024"/>
      <c r="D1052" s="1025">
        <v>0</v>
      </c>
      <c r="E1052" s="1582"/>
      <c r="F1052" s="1032"/>
      <c r="G1052" s="1338"/>
      <c r="H1052" s="1027"/>
      <c r="I1052" s="1577"/>
      <c r="J1052" s="1028"/>
      <c r="K1052" s="1029"/>
      <c r="L1052" s="1030"/>
      <c r="M1052" s="1024"/>
      <c r="N1052" s="1587">
        <v>0</v>
      </c>
      <c r="O1052" s="1714"/>
      <c r="P1052" s="1340"/>
      <c r="Q1052" s="1701"/>
    </row>
    <row r="1053" spans="1:17" ht="14.5" customHeight="1" x14ac:dyDescent="0.15">
      <c r="A1053" s="1568" t="s">
        <v>381</v>
      </c>
      <c r="B1053" s="1024"/>
      <c r="C1053" s="1024"/>
      <c r="D1053" s="1025">
        <v>0</v>
      </c>
      <c r="E1053" s="1582"/>
      <c r="F1053" s="1032"/>
      <c r="G1053" s="1338"/>
      <c r="H1053" s="1027"/>
      <c r="I1053" s="1577"/>
      <c r="J1053" s="1028"/>
      <c r="K1053" s="1029"/>
      <c r="L1053" s="1030"/>
      <c r="M1053" s="1024"/>
      <c r="N1053" s="1587">
        <v>0</v>
      </c>
      <c r="O1053" s="1714"/>
      <c r="P1053" s="1340"/>
      <c r="Q1053" s="1701"/>
    </row>
    <row r="1054" spans="1:17" ht="14.5" customHeight="1" x14ac:dyDescent="0.15">
      <c r="A1054" s="1568" t="s">
        <v>382</v>
      </c>
      <c r="B1054" s="1024"/>
      <c r="C1054" s="1024"/>
      <c r="D1054" s="1025">
        <v>0</v>
      </c>
      <c r="E1054" s="1582"/>
      <c r="F1054" s="1032"/>
      <c r="G1054" s="1338"/>
      <c r="H1054" s="1027"/>
      <c r="I1054" s="1577"/>
      <c r="J1054" s="1028"/>
      <c r="K1054" s="1029"/>
      <c r="L1054" s="1030"/>
      <c r="M1054" s="1024"/>
      <c r="N1054" s="1587">
        <v>0</v>
      </c>
      <c r="O1054" s="1714"/>
      <c r="P1054" s="1340"/>
      <c r="Q1054" s="1701"/>
    </row>
    <row r="1055" spans="1:17" ht="14.5" customHeight="1" x14ac:dyDescent="0.15">
      <c r="A1055" s="1568" t="s">
        <v>383</v>
      </c>
      <c r="B1055" s="1024"/>
      <c r="C1055" s="1024"/>
      <c r="D1055" s="1025">
        <v>0</v>
      </c>
      <c r="E1055" s="1582"/>
      <c r="F1055" s="1421"/>
      <c r="G1055" s="1338"/>
      <c r="H1055" s="1027"/>
      <c r="I1055" s="1577"/>
      <c r="J1055" s="1028"/>
      <c r="K1055" s="1029"/>
      <c r="L1055" s="1030"/>
      <c r="M1055" s="1024"/>
      <c r="N1055" s="1587">
        <v>0</v>
      </c>
      <c r="O1055" s="1714"/>
      <c r="P1055" s="1340"/>
      <c r="Q1055" s="1701"/>
    </row>
    <row r="1056" spans="1:17" ht="14.5" customHeight="1" x14ac:dyDescent="0.15">
      <c r="A1056" s="1568" t="s">
        <v>384</v>
      </c>
      <c r="B1056" s="1024"/>
      <c r="C1056" s="1024"/>
      <c r="D1056" s="1025">
        <v>0</v>
      </c>
      <c r="E1056" s="1582"/>
      <c r="F1056" s="1421"/>
      <c r="G1056" s="1338"/>
      <c r="H1056" s="1027"/>
      <c r="I1056" s="1577"/>
      <c r="J1056" s="1028"/>
      <c r="K1056" s="1029"/>
      <c r="L1056" s="1030"/>
      <c r="M1056" s="1024"/>
      <c r="N1056" s="1587">
        <v>0</v>
      </c>
      <c r="O1056" s="1714"/>
      <c r="P1056" s="1340"/>
      <c r="Q1056" s="1701"/>
    </row>
    <row r="1057" spans="1:17" ht="14.5" customHeight="1" x14ac:dyDescent="0.15">
      <c r="A1057" s="1572" t="s">
        <v>385</v>
      </c>
      <c r="B1057" s="1573">
        <v>0</v>
      </c>
      <c r="C1057" s="1062">
        <v>0</v>
      </c>
      <c r="D1057" s="1062">
        <v>0</v>
      </c>
      <c r="E1057" s="1703" t="e">
        <v>#DIV/0!</v>
      </c>
      <c r="F1057" s="1055"/>
      <c r="G1057" s="1576"/>
      <c r="H1057" s="1064"/>
      <c r="I1057" s="1579"/>
      <c r="J1057" s="1065"/>
      <c r="K1057" s="1066"/>
      <c r="L1057" s="1067">
        <v>0</v>
      </c>
      <c r="M1057" s="1062">
        <v>0</v>
      </c>
      <c r="N1057" s="1062">
        <v>0</v>
      </c>
      <c r="O1057" s="1703" t="e">
        <v>#DIV/0!</v>
      </c>
      <c r="P1057" s="1699"/>
      <c r="Q1057" s="1700"/>
    </row>
    <row r="1058" spans="1:17" ht="14.5" customHeight="1" x14ac:dyDescent="0.15">
      <c r="A1058" s="1568" t="s">
        <v>386</v>
      </c>
      <c r="B1058" s="1024"/>
      <c r="C1058" s="1024"/>
      <c r="D1058" s="1025">
        <v>0</v>
      </c>
      <c r="E1058" s="1582"/>
      <c r="F1058" s="1421"/>
      <c r="G1058" s="1338"/>
      <c r="H1058" s="1027"/>
      <c r="I1058" s="1577"/>
      <c r="J1058" s="1028"/>
      <c r="K1058" s="1029"/>
      <c r="L1058" s="1030"/>
      <c r="M1058" s="1024"/>
      <c r="N1058" s="1587">
        <v>0</v>
      </c>
      <c r="O1058" s="1714"/>
      <c r="P1058" s="1338"/>
      <c r="Q1058" s="1229"/>
    </row>
    <row r="1059" spans="1:17" ht="14.5" customHeight="1" x14ac:dyDescent="0.15">
      <c r="A1059" s="1568" t="s">
        <v>387</v>
      </c>
      <c r="B1059" s="1024"/>
      <c r="C1059" s="1024"/>
      <c r="D1059" s="1025">
        <v>0</v>
      </c>
      <c r="E1059" s="1582"/>
      <c r="F1059" s="1421"/>
      <c r="G1059" s="1338"/>
      <c r="H1059" s="1027"/>
      <c r="I1059" s="1577"/>
      <c r="J1059" s="1028"/>
      <c r="K1059" s="1029"/>
      <c r="L1059" s="1030"/>
      <c r="M1059" s="1024"/>
      <c r="N1059" s="1587">
        <v>0</v>
      </c>
      <c r="O1059" s="1714"/>
      <c r="P1059" s="1340"/>
      <c r="Q1059" s="1229"/>
    </row>
    <row r="1060" spans="1:17" ht="14.5" customHeight="1" x14ac:dyDescent="0.15">
      <c r="A1060" s="1568" t="s">
        <v>388</v>
      </c>
      <c r="B1060" s="1024"/>
      <c r="C1060" s="1024"/>
      <c r="D1060" s="1025">
        <v>0</v>
      </c>
      <c r="E1060" s="1582"/>
      <c r="F1060" s="1421"/>
      <c r="G1060" s="1338"/>
      <c r="H1060" s="1027"/>
      <c r="I1060" s="1577"/>
      <c r="J1060" s="1028"/>
      <c r="K1060" s="1029"/>
      <c r="L1060" s="1030"/>
      <c r="M1060" s="1024"/>
      <c r="N1060" s="1587">
        <v>0</v>
      </c>
      <c r="O1060" s="1714"/>
      <c r="P1060" s="1340"/>
      <c r="Q1060" s="1229"/>
    </row>
    <row r="1061" spans="1:17" ht="14.5" customHeight="1" x14ac:dyDescent="0.15">
      <c r="A1061" s="1568" t="s">
        <v>389</v>
      </c>
      <c r="B1061" s="1024"/>
      <c r="C1061" s="1024"/>
      <c r="D1061" s="1025">
        <v>0</v>
      </c>
      <c r="E1061" s="1582"/>
      <c r="F1061" s="1026"/>
      <c r="G1061" s="1338"/>
      <c r="H1061" s="1027"/>
      <c r="I1061" s="1580"/>
      <c r="J1061" s="1034"/>
      <c r="K1061" s="1035"/>
      <c r="L1061" s="1030"/>
      <c r="M1061" s="1024"/>
      <c r="N1061" s="1587">
        <v>0</v>
      </c>
      <c r="O1061" s="1714"/>
      <c r="P1061" s="1340"/>
      <c r="Q1061" s="1701"/>
    </row>
    <row r="1062" spans="1:17" ht="14.5" customHeight="1" x14ac:dyDescent="0.15">
      <c r="A1062" s="1568" t="s">
        <v>390</v>
      </c>
      <c r="B1062" s="1024"/>
      <c r="C1062" s="1024"/>
      <c r="D1062" s="1025">
        <v>0</v>
      </c>
      <c r="E1062" s="1582"/>
      <c r="F1062" s="1421"/>
      <c r="G1062" s="1338"/>
      <c r="H1062" s="1027"/>
      <c r="I1062" s="1580"/>
      <c r="J1062" s="1028"/>
      <c r="K1062" s="1035"/>
      <c r="L1062" s="1030"/>
      <c r="M1062" s="1024"/>
      <c r="N1062" s="1587">
        <v>0</v>
      </c>
      <c r="O1062" s="1714"/>
      <c r="P1062" s="1340"/>
      <c r="Q1062" s="1701"/>
    </row>
    <row r="1063" spans="1:17" ht="14.5" customHeight="1" x14ac:dyDescent="0.15">
      <c r="A1063" s="1568" t="s">
        <v>391</v>
      </c>
      <c r="B1063" s="1024"/>
      <c r="C1063" s="1024"/>
      <c r="D1063" s="1025">
        <v>0</v>
      </c>
      <c r="E1063" s="1582"/>
      <c r="F1063" s="1421"/>
      <c r="G1063" s="1338"/>
      <c r="H1063" s="1027"/>
      <c r="I1063" s="1580"/>
      <c r="J1063" s="1028"/>
      <c r="K1063" s="1035"/>
      <c r="L1063" s="1030"/>
      <c r="M1063" s="1024"/>
      <c r="N1063" s="1587">
        <v>0</v>
      </c>
      <c r="O1063" s="1714"/>
      <c r="P1063" s="1340"/>
      <c r="Q1063" s="1701"/>
    </row>
    <row r="1064" spans="1:17" ht="14.5" customHeight="1" x14ac:dyDescent="0.15">
      <c r="A1064" s="1568" t="s">
        <v>392</v>
      </c>
      <c r="B1064" s="1024"/>
      <c r="C1064" s="1024"/>
      <c r="D1064" s="1025">
        <v>0</v>
      </c>
      <c r="E1064" s="1582"/>
      <c r="F1064" s="1026"/>
      <c r="G1064" s="1338"/>
      <c r="H1064" s="1027"/>
      <c r="I1064" s="1580"/>
      <c r="J1064" s="1028"/>
      <c r="K1064" s="1035"/>
      <c r="L1064" s="1030"/>
      <c r="M1064" s="1024"/>
      <c r="N1064" s="1587">
        <v>0</v>
      </c>
      <c r="O1064" s="1714"/>
      <c r="P1064" s="1340"/>
      <c r="Q1064" s="1701"/>
    </row>
    <row r="1065" spans="1:17" ht="14.5" customHeight="1" x14ac:dyDescent="0.15">
      <c r="A1065" s="1568" t="s">
        <v>393</v>
      </c>
      <c r="B1065" s="1024"/>
      <c r="C1065" s="1024"/>
      <c r="D1065" s="1025">
        <v>0</v>
      </c>
      <c r="E1065" s="1582"/>
      <c r="F1065" s="1421"/>
      <c r="G1065" s="1338"/>
      <c r="H1065" s="1027"/>
      <c r="I1065" s="1580"/>
      <c r="J1065" s="1028"/>
      <c r="K1065" s="1035"/>
      <c r="L1065" s="1030"/>
      <c r="M1065" s="1024"/>
      <c r="N1065" s="1587">
        <v>0</v>
      </c>
      <c r="O1065" s="1714"/>
      <c r="P1065" s="1340"/>
      <c r="Q1065" s="1701"/>
    </row>
    <row r="1066" spans="1:17" ht="14.5" customHeight="1" x14ac:dyDescent="0.15">
      <c r="A1066" s="1572" t="s">
        <v>394</v>
      </c>
      <c r="B1066" s="1070">
        <v>0</v>
      </c>
      <c r="C1066" s="1070">
        <v>0</v>
      </c>
      <c r="D1066" s="1070">
        <v>0</v>
      </c>
      <c r="E1066" s="1063"/>
      <c r="F1066" s="1071"/>
      <c r="G1066" s="1072"/>
      <c r="H1066" s="1072"/>
      <c r="I1066" s="1590"/>
      <c r="J1066" s="1073"/>
      <c r="K1066" s="1014"/>
      <c r="L1066" s="1059">
        <v>0</v>
      </c>
      <c r="M1066" s="1070">
        <v>0</v>
      </c>
      <c r="N1066" s="1070">
        <v>0</v>
      </c>
      <c r="O1066" s="1697"/>
      <c r="P1066" s="1699"/>
      <c r="Q1066" s="1700"/>
    </row>
    <row r="1067" spans="1:17" ht="14.5" customHeight="1" x14ac:dyDescent="0.15">
      <c r="A1067" s="1568" t="s">
        <v>395</v>
      </c>
      <c r="B1067" s="1036"/>
      <c r="C1067" s="1036"/>
      <c r="D1067" s="1025">
        <v>0</v>
      </c>
      <c r="E1067" s="475"/>
      <c r="F1067" s="1026"/>
      <c r="G1067" s="1033"/>
      <c r="H1067" s="1033"/>
      <c r="I1067" s="1580"/>
      <c r="J1067" s="1034"/>
      <c r="K1067" s="1035"/>
      <c r="L1067" s="1030"/>
      <c r="M1067" s="1024"/>
      <c r="N1067" s="1587">
        <v>0</v>
      </c>
      <c r="O1067" s="1714"/>
      <c r="P1067" s="1340"/>
      <c r="Q1067" s="1701"/>
    </row>
    <row r="1068" spans="1:17" ht="14.5" customHeight="1" x14ac:dyDescent="0.15">
      <c r="A1068" s="1568" t="s">
        <v>396</v>
      </c>
      <c r="B1068" s="1036"/>
      <c r="C1068" s="1036"/>
      <c r="D1068" s="1025">
        <v>0</v>
      </c>
      <c r="E1068" s="475"/>
      <c r="F1068" s="1026"/>
      <c r="G1068" s="1033"/>
      <c r="H1068" s="1033"/>
      <c r="I1068" s="1580"/>
      <c r="J1068" s="1034"/>
      <c r="K1068" s="1035"/>
      <c r="L1068" s="1030"/>
      <c r="M1068" s="1024"/>
      <c r="N1068" s="1587">
        <v>0</v>
      </c>
      <c r="O1068" s="1714"/>
      <c r="P1068" s="1340"/>
      <c r="Q1068" s="1701"/>
    </row>
    <row r="1069" spans="1:17" ht="14.5" customHeight="1" x14ac:dyDescent="0.15">
      <c r="A1069" s="1568" t="s">
        <v>397</v>
      </c>
      <c r="B1069" s="1036"/>
      <c r="C1069" s="1036"/>
      <c r="D1069" s="1025">
        <v>0</v>
      </c>
      <c r="E1069" s="475"/>
      <c r="F1069" s="1026"/>
      <c r="G1069" s="1033"/>
      <c r="H1069" s="1033"/>
      <c r="I1069" s="1580"/>
      <c r="J1069" s="1034"/>
      <c r="K1069" s="1035"/>
      <c r="L1069" s="1030"/>
      <c r="M1069" s="1024"/>
      <c r="N1069" s="1587">
        <v>0</v>
      </c>
      <c r="O1069" s="1714"/>
      <c r="P1069" s="1340"/>
      <c r="Q1069" s="1701"/>
    </row>
    <row r="1070" spans="1:17" ht="14.5" customHeight="1" x14ac:dyDescent="0.15">
      <c r="A1070" s="1568" t="s">
        <v>398</v>
      </c>
      <c r="B1070" s="1036"/>
      <c r="C1070" s="1036"/>
      <c r="D1070" s="1025">
        <v>0</v>
      </c>
      <c r="E1070" s="475"/>
      <c r="F1070" s="1026"/>
      <c r="G1070" s="1033"/>
      <c r="H1070" s="1033"/>
      <c r="I1070" s="1580"/>
      <c r="J1070" s="1034"/>
      <c r="K1070" s="1035"/>
      <c r="L1070" s="1030"/>
      <c r="M1070" s="1024"/>
      <c r="N1070" s="1587">
        <v>0</v>
      </c>
      <c r="O1070" s="1714"/>
      <c r="P1070" s="1340"/>
      <c r="Q1070" s="1701"/>
    </row>
    <row r="1071" spans="1:17" ht="14.5" customHeight="1" x14ac:dyDescent="0.15">
      <c r="A1071" s="1568" t="s">
        <v>399</v>
      </c>
      <c r="B1071" s="1036"/>
      <c r="C1071" s="1036"/>
      <c r="D1071" s="1025">
        <v>0</v>
      </c>
      <c r="E1071" s="475"/>
      <c r="F1071" s="1026"/>
      <c r="G1071" s="1033"/>
      <c r="H1071" s="1033"/>
      <c r="I1071" s="1580"/>
      <c r="J1071" s="1034"/>
      <c r="K1071" s="1035"/>
      <c r="L1071" s="1030"/>
      <c r="M1071" s="1024"/>
      <c r="N1071" s="1587">
        <v>0</v>
      </c>
      <c r="O1071" s="1714"/>
      <c r="P1071" s="1340"/>
      <c r="Q1071" s="1701"/>
    </row>
    <row r="1072" spans="1:17" ht="14.5" customHeight="1" x14ac:dyDescent="0.15">
      <c r="A1072" s="1568" t="s">
        <v>400</v>
      </c>
      <c r="B1072" s="1036"/>
      <c r="C1072" s="1036"/>
      <c r="D1072" s="1025">
        <v>0</v>
      </c>
      <c r="E1072" s="475"/>
      <c r="F1072" s="1026"/>
      <c r="G1072" s="1033"/>
      <c r="H1072" s="1033"/>
      <c r="I1072" s="1580"/>
      <c r="J1072" s="1034"/>
      <c r="K1072" s="1035"/>
      <c r="L1072" s="1030"/>
      <c r="M1072" s="1024"/>
      <c r="N1072" s="1587">
        <v>0</v>
      </c>
      <c r="O1072" s="1714"/>
      <c r="P1072" s="1340"/>
      <c r="Q1072" s="1701"/>
    </row>
    <row r="1073" spans="1:17" ht="14.5" customHeight="1" x14ac:dyDescent="0.15">
      <c r="A1073" s="1568" t="s">
        <v>401</v>
      </c>
      <c r="B1073" s="1036"/>
      <c r="C1073" s="1036"/>
      <c r="D1073" s="1025">
        <v>0</v>
      </c>
      <c r="E1073" s="475"/>
      <c r="F1073" s="1026"/>
      <c r="G1073" s="1033"/>
      <c r="H1073" s="1033"/>
      <c r="I1073" s="1580"/>
      <c r="J1073" s="1034"/>
      <c r="K1073" s="1035"/>
      <c r="L1073" s="1030"/>
      <c r="M1073" s="1024"/>
      <c r="N1073" s="1587">
        <v>0</v>
      </c>
      <c r="O1073" s="1714"/>
      <c r="P1073" s="1340"/>
      <c r="Q1073" s="1701"/>
    </row>
    <row r="1074" spans="1:17" ht="14.5" customHeight="1" x14ac:dyDescent="0.15">
      <c r="A1074" s="1568" t="s">
        <v>402</v>
      </c>
      <c r="B1074" s="1036"/>
      <c r="C1074" s="1036"/>
      <c r="D1074" s="1025">
        <v>0</v>
      </c>
      <c r="E1074" s="475"/>
      <c r="F1074" s="1026"/>
      <c r="G1074" s="1033"/>
      <c r="H1074" s="1033"/>
      <c r="I1074" s="1580"/>
      <c r="J1074" s="1034"/>
      <c r="K1074" s="1035"/>
      <c r="L1074" s="1030"/>
      <c r="M1074" s="1024"/>
      <c r="N1074" s="1587">
        <v>0</v>
      </c>
      <c r="O1074" s="1714"/>
      <c r="P1074" s="1340"/>
      <c r="Q1074" s="1701"/>
    </row>
    <row r="1075" spans="1:17" ht="14.5" customHeight="1" x14ac:dyDescent="0.15">
      <c r="A1075" s="1581" t="s">
        <v>403</v>
      </c>
      <c r="B1075" s="1033"/>
      <c r="C1075" s="1033"/>
      <c r="D1075" s="1025">
        <v>0</v>
      </c>
      <c r="E1075" s="475"/>
      <c r="F1075" s="1584"/>
      <c r="G1075" s="1033"/>
      <c r="H1075" s="1033"/>
      <c r="I1075" s="1591"/>
      <c r="J1075" s="1041"/>
      <c r="K1075" s="1042"/>
      <c r="L1075" s="1219"/>
      <c r="M1075" s="271"/>
      <c r="N1075" s="1712">
        <v>0</v>
      </c>
      <c r="O1075" s="1715"/>
      <c r="P1075" s="1716"/>
      <c r="Q1075" s="2127"/>
    </row>
    <row r="1076" spans="1:17" ht="14.5" customHeight="1" thickBot="1" x14ac:dyDescent="0.2">
      <c r="A1076" s="1074" t="s">
        <v>404</v>
      </c>
      <c r="B1076" s="1075">
        <v>37</v>
      </c>
      <c r="C1076" s="1075">
        <v>37</v>
      </c>
      <c r="D1076" s="1075">
        <v>156.6</v>
      </c>
      <c r="E1076" s="1570">
        <v>4.2324324324324323</v>
      </c>
      <c r="F1076" s="1567" t="s">
        <v>999</v>
      </c>
      <c r="G1076" s="1158">
        <v>640000</v>
      </c>
      <c r="H1076" s="1158">
        <v>3391046.8264983166</v>
      </c>
      <c r="I1076" s="1076"/>
      <c r="J1076" s="1076" t="s">
        <v>995</v>
      </c>
      <c r="K1076" s="1079"/>
      <c r="L1076" s="1075">
        <v>44</v>
      </c>
      <c r="M1076" s="1075">
        <v>44</v>
      </c>
      <c r="N1076" s="1075">
        <v>199.5</v>
      </c>
      <c r="O1076" s="1156">
        <v>4.5340909090909092</v>
      </c>
      <c r="P1076" s="1698">
        <v>640000</v>
      </c>
      <c r="Q1076" s="1702">
        <v>3391046.8264983161</v>
      </c>
    </row>
    <row r="1077" spans="1:17" x14ac:dyDescent="0.15">
      <c r="A1077" s="15" t="s">
        <v>1913</v>
      </c>
      <c r="B1077" s="16"/>
      <c r="C1077" s="16"/>
      <c r="D1077" s="16"/>
      <c r="E1077" s="17"/>
      <c r="F1077" s="18"/>
      <c r="G1077" s="19"/>
      <c r="H1077" s="16"/>
      <c r="I1077" s="17"/>
      <c r="J1077" s="1"/>
      <c r="K1077" s="1"/>
      <c r="O1077" s="1"/>
      <c r="P1077" s="1"/>
    </row>
    <row r="1078" spans="1:17" x14ac:dyDescent="0.15">
      <c r="A1078" s="13"/>
      <c r="B1078" s="16"/>
      <c r="C1078" s="16"/>
      <c r="D1078" s="16"/>
      <c r="E1078" s="17"/>
      <c r="F1078" s="18"/>
      <c r="G1078" s="19"/>
      <c r="H1078" s="16"/>
      <c r="I1078" s="17"/>
      <c r="J1078" s="1"/>
      <c r="K1078" s="1"/>
      <c r="O1078" s="1"/>
      <c r="P1078" s="1"/>
    </row>
    <row r="1079" spans="1:17" x14ac:dyDescent="0.15">
      <c r="A1079" s="13"/>
      <c r="B1079" s="16"/>
      <c r="C1079" s="16"/>
      <c r="D1079" s="16"/>
      <c r="E1079" s="17"/>
      <c r="F1079" s="18"/>
      <c r="G1079" s="19"/>
      <c r="H1079" s="16"/>
      <c r="I1079" s="17"/>
      <c r="J1079" s="1"/>
      <c r="K1079" s="1"/>
      <c r="O1079" s="1"/>
      <c r="P1079" s="1"/>
    </row>
    <row r="1080" spans="1:17" x14ac:dyDescent="0.15">
      <c r="A1080" s="13"/>
      <c r="B1080" s="16"/>
      <c r="C1080" s="16"/>
      <c r="D1080" s="16"/>
      <c r="E1080" s="17"/>
      <c r="F1080" s="18"/>
      <c r="G1080" s="19"/>
      <c r="H1080" s="16"/>
      <c r="I1080" s="17"/>
      <c r="J1080" s="1"/>
      <c r="K1080" s="1"/>
      <c r="O1080" s="1"/>
      <c r="P1080" s="1"/>
    </row>
    <row r="1081" spans="1:17" ht="15.75" customHeight="1" x14ac:dyDescent="0.2">
      <c r="A1081" s="2507" t="s">
        <v>1910</v>
      </c>
      <c r="B1081" s="2507"/>
      <c r="C1081" s="2507"/>
      <c r="D1081" s="2507"/>
      <c r="E1081" s="2507"/>
      <c r="F1081" s="2507"/>
      <c r="G1081" s="2507"/>
      <c r="H1081" s="2507"/>
      <c r="I1081" s="2507"/>
      <c r="J1081" s="2507"/>
      <c r="K1081" s="2507"/>
      <c r="L1081" s="2507"/>
      <c r="M1081" s="2507"/>
      <c r="N1081" s="2507"/>
      <c r="O1081" s="2507"/>
      <c r="P1081" s="2507"/>
      <c r="Q1081" s="2507"/>
    </row>
    <row r="1082" spans="1:17" x14ac:dyDescent="0.15">
      <c r="A1082" s="3"/>
      <c r="B1082" s="20"/>
      <c r="C1082" s="20"/>
      <c r="D1082" s="20"/>
      <c r="E1082" s="21"/>
      <c r="F1082" s="22"/>
      <c r="G1082" s="20"/>
      <c r="H1082" s="20"/>
      <c r="I1082" s="21"/>
      <c r="J1082" s="21"/>
      <c r="K1082" s="21"/>
      <c r="L1082" s="20"/>
      <c r="M1082" s="20"/>
      <c r="N1082" s="20"/>
      <c r="O1082" s="21"/>
      <c r="P1082" s="21"/>
      <c r="Q1082" s="20"/>
    </row>
    <row r="1083" spans="1:17" ht="14" thickBot="1" x14ac:dyDescent="0.2">
      <c r="A1083" s="3" t="s">
        <v>1709</v>
      </c>
      <c r="B1083" s="20"/>
      <c r="C1083" s="20"/>
      <c r="D1083" s="20"/>
      <c r="E1083" s="21"/>
      <c r="F1083" s="22"/>
      <c r="G1083" s="20"/>
      <c r="H1083" s="20"/>
      <c r="I1083" s="21"/>
      <c r="J1083" s="21"/>
      <c r="K1083" s="21"/>
      <c r="L1083" s="20"/>
      <c r="M1083" s="20"/>
      <c r="N1083" s="20"/>
      <c r="O1083" s="21"/>
      <c r="P1083" s="21"/>
      <c r="Q1083" s="20"/>
    </row>
    <row r="1084" spans="1:17" ht="14.5" customHeight="1" thickBot="1" x14ac:dyDescent="0.2">
      <c r="A1084" s="2502" t="s">
        <v>334</v>
      </c>
      <c r="B1084" s="2505" t="s">
        <v>1911</v>
      </c>
      <c r="C1084" s="2506"/>
      <c r="D1084" s="2506"/>
      <c r="E1084" s="2506"/>
      <c r="F1084" s="2506"/>
      <c r="G1084" s="2506"/>
      <c r="H1084" s="2506"/>
      <c r="I1084" s="2506"/>
      <c r="J1084" s="2506"/>
      <c r="K1084" s="2506"/>
      <c r="L1084" s="2491" t="s">
        <v>1912</v>
      </c>
      <c r="M1084" s="2492"/>
      <c r="N1084" s="2492"/>
      <c r="O1084" s="2492"/>
      <c r="P1084" s="2493"/>
      <c r="Q1084" s="2494"/>
    </row>
    <row r="1085" spans="1:17" ht="14.5" customHeight="1" x14ac:dyDescent="0.15">
      <c r="A1085" s="2503"/>
      <c r="B1085" s="2495" t="s">
        <v>335</v>
      </c>
      <c r="C1085" s="2496"/>
      <c r="D1085" s="1084"/>
      <c r="E1085" s="1084" t="s">
        <v>924</v>
      </c>
      <c r="F1085" s="1084" t="s">
        <v>336</v>
      </c>
      <c r="G1085" s="1084"/>
      <c r="H1085" s="1084"/>
      <c r="I1085" s="2499" t="s">
        <v>337</v>
      </c>
      <c r="J1085" s="2500"/>
      <c r="K1085" s="2501"/>
      <c r="L1085" s="2497" t="s">
        <v>335</v>
      </c>
      <c r="M1085" s="2498"/>
      <c r="N1085" s="1091" t="s">
        <v>338</v>
      </c>
      <c r="O1085" s="1092" t="s">
        <v>339</v>
      </c>
      <c r="P1085" s="1093"/>
      <c r="Q1085" s="1094"/>
    </row>
    <row r="1086" spans="1:17" ht="14.5" customHeight="1" x14ac:dyDescent="0.15">
      <c r="A1086" s="2503"/>
      <c r="B1086" s="1084" t="s">
        <v>854</v>
      </c>
      <c r="C1086" s="1084" t="s">
        <v>343</v>
      </c>
      <c r="D1086" s="1084" t="s">
        <v>856</v>
      </c>
      <c r="E1086" s="1084" t="s">
        <v>862</v>
      </c>
      <c r="F1086" s="1084" t="s">
        <v>344</v>
      </c>
      <c r="G1086" s="1084" t="s">
        <v>345</v>
      </c>
      <c r="H1086" s="1084" t="s">
        <v>346</v>
      </c>
      <c r="I1086" s="2508" t="s">
        <v>858</v>
      </c>
      <c r="J1086" s="2509"/>
      <c r="K1086" s="2510"/>
      <c r="L1086" s="1095" t="s">
        <v>854</v>
      </c>
      <c r="M1086" s="1091" t="s">
        <v>343</v>
      </c>
      <c r="N1086" s="1091" t="s">
        <v>347</v>
      </c>
      <c r="O1086" s="1092"/>
      <c r="P1086" s="1091" t="s">
        <v>345</v>
      </c>
      <c r="Q1086" s="1094" t="s">
        <v>346</v>
      </c>
    </row>
    <row r="1087" spans="1:17" ht="14.5" customHeight="1" x14ac:dyDescent="0.15">
      <c r="A1087" s="2503"/>
      <c r="B1087" s="1084"/>
      <c r="C1087" s="1084"/>
      <c r="D1087" s="1084"/>
      <c r="E1087" s="1084"/>
      <c r="F1087" s="1084" t="s">
        <v>349</v>
      </c>
      <c r="G1087" s="1084" t="s">
        <v>351</v>
      </c>
      <c r="H1087" s="1084" t="s">
        <v>349</v>
      </c>
      <c r="I1087" s="1085"/>
      <c r="J1087" s="1086"/>
      <c r="K1087" s="1087"/>
      <c r="L1087" s="1095"/>
      <c r="M1087" s="1091"/>
      <c r="N1087" s="1091"/>
      <c r="O1087" s="1092" t="s">
        <v>353</v>
      </c>
      <c r="P1087" s="1091" t="s">
        <v>351</v>
      </c>
      <c r="Q1087" s="1094" t="s">
        <v>349</v>
      </c>
    </row>
    <row r="1088" spans="1:17" ht="14.5" customHeight="1" x14ac:dyDescent="0.15">
      <c r="A1088" s="2504"/>
      <c r="B1088" s="1088" t="s">
        <v>354</v>
      </c>
      <c r="C1088" s="1088" t="s">
        <v>354</v>
      </c>
      <c r="D1088" s="1088" t="s">
        <v>355</v>
      </c>
      <c r="E1088" s="1088" t="s">
        <v>774</v>
      </c>
      <c r="F1088" s="1088"/>
      <c r="G1088" s="1088" t="s">
        <v>356</v>
      </c>
      <c r="H1088" s="1088" t="s">
        <v>357</v>
      </c>
      <c r="I1088" s="1089" t="s">
        <v>358</v>
      </c>
      <c r="J1088" s="1089" t="s">
        <v>359</v>
      </c>
      <c r="K1088" s="1090" t="s">
        <v>360</v>
      </c>
      <c r="L1088" s="1096" t="s">
        <v>354</v>
      </c>
      <c r="M1088" s="1097" t="s">
        <v>354</v>
      </c>
      <c r="N1088" s="1097" t="s">
        <v>355</v>
      </c>
      <c r="O1088" s="1098"/>
      <c r="P1088" s="1097" t="s">
        <v>356</v>
      </c>
      <c r="Q1088" s="1099" t="s">
        <v>357</v>
      </c>
    </row>
    <row r="1089" spans="1:17" ht="14.5" customHeight="1" x14ac:dyDescent="0.15">
      <c r="A1089" s="1043" t="s">
        <v>363</v>
      </c>
      <c r="B1089" s="1044">
        <v>0</v>
      </c>
      <c r="C1089" s="1044">
        <v>0</v>
      </c>
      <c r="D1089" s="1045">
        <v>0</v>
      </c>
      <c r="E1089" s="1046"/>
      <c r="F1089" s="1047"/>
      <c r="G1089" s="1044"/>
      <c r="H1089" s="1044"/>
      <c r="I1089" s="1046"/>
      <c r="J1089" s="1046"/>
      <c r="K1089" s="1048"/>
      <c r="L1089" s="1049">
        <v>0</v>
      </c>
      <c r="M1089" s="1045">
        <v>0</v>
      </c>
      <c r="N1089" s="1045">
        <v>0</v>
      </c>
      <c r="O1089" s="1045"/>
      <c r="P1089" s="1704"/>
      <c r="Q1089" s="1705"/>
    </row>
    <row r="1090" spans="1:17" ht="14.5" customHeight="1" x14ac:dyDescent="0.15">
      <c r="A1090" s="1022" t="s">
        <v>364</v>
      </c>
      <c r="B1090" s="1023"/>
      <c r="C1090" s="1024"/>
      <c r="D1090" s="1025">
        <v>0</v>
      </c>
      <c r="E1090" s="475"/>
      <c r="F1090" s="1026"/>
      <c r="G1090" s="1027"/>
      <c r="H1090" s="1027"/>
      <c r="I1090" s="1028"/>
      <c r="J1090" s="1028"/>
      <c r="K1090" s="1029"/>
      <c r="L1090" s="1030"/>
      <c r="M1090" s="1024"/>
      <c r="N1090" s="1587">
        <v>0</v>
      </c>
      <c r="O1090" s="1714"/>
      <c r="P1090" s="1340"/>
      <c r="Q1090" s="1701"/>
    </row>
    <row r="1091" spans="1:17" ht="14.5" customHeight="1" x14ac:dyDescent="0.15">
      <c r="A1091" s="1022" t="s">
        <v>365</v>
      </c>
      <c r="B1091" s="1023"/>
      <c r="C1091" s="1024"/>
      <c r="D1091" s="1025">
        <v>0</v>
      </c>
      <c r="E1091" s="475"/>
      <c r="F1091" s="1026"/>
      <c r="G1091" s="1027"/>
      <c r="H1091" s="1027"/>
      <c r="I1091" s="1028"/>
      <c r="J1091" s="1028"/>
      <c r="K1091" s="1029"/>
      <c r="L1091" s="1030"/>
      <c r="M1091" s="1024"/>
      <c r="N1091" s="1587">
        <v>0</v>
      </c>
      <c r="O1091" s="1714"/>
      <c r="P1091" s="1340"/>
      <c r="Q1091" s="1701"/>
    </row>
    <row r="1092" spans="1:17" ht="14.5" customHeight="1" x14ac:dyDescent="0.15">
      <c r="A1092" s="1022" t="s">
        <v>366</v>
      </c>
      <c r="B1092" s="1023"/>
      <c r="C1092" s="1024"/>
      <c r="D1092" s="1025">
        <v>0</v>
      </c>
      <c r="E1092" s="475"/>
      <c r="F1092" s="1032"/>
      <c r="G1092" s="1027"/>
      <c r="H1092" s="1027"/>
      <c r="I1092" s="1028"/>
      <c r="J1092" s="1028"/>
      <c r="K1092" s="1029"/>
      <c r="L1092" s="1030"/>
      <c r="M1092" s="1024"/>
      <c r="N1092" s="1587">
        <v>0</v>
      </c>
      <c r="O1092" s="1714"/>
      <c r="P1092" s="1340"/>
      <c r="Q1092" s="1701"/>
    </row>
    <row r="1093" spans="1:17" ht="14.5" customHeight="1" x14ac:dyDescent="0.15">
      <c r="A1093" s="1022" t="s">
        <v>367</v>
      </c>
      <c r="B1093" s="1023"/>
      <c r="C1093" s="1024"/>
      <c r="D1093" s="1025">
        <v>0</v>
      </c>
      <c r="E1093" s="475"/>
      <c r="F1093" s="1026"/>
      <c r="G1093" s="1027"/>
      <c r="H1093" s="1027"/>
      <c r="I1093" s="1028"/>
      <c r="J1093" s="1028"/>
      <c r="K1093" s="1029"/>
      <c r="L1093" s="1030"/>
      <c r="M1093" s="1024"/>
      <c r="N1093" s="1587">
        <v>0</v>
      </c>
      <c r="O1093" s="1714"/>
      <c r="P1093" s="1340"/>
      <c r="Q1093" s="1701"/>
    </row>
    <row r="1094" spans="1:17" ht="14.5" customHeight="1" x14ac:dyDescent="0.15">
      <c r="A1094" s="1022" t="s">
        <v>368</v>
      </c>
      <c r="B1094" s="1023"/>
      <c r="C1094" s="1024"/>
      <c r="D1094" s="1025">
        <v>0</v>
      </c>
      <c r="E1094" s="475"/>
      <c r="F1094" s="1026"/>
      <c r="G1094" s="1027"/>
      <c r="H1094" s="1027"/>
      <c r="I1094" s="1028"/>
      <c r="J1094" s="1028"/>
      <c r="K1094" s="1029"/>
      <c r="L1094" s="1030"/>
      <c r="M1094" s="1024"/>
      <c r="N1094" s="1587">
        <v>0</v>
      </c>
      <c r="O1094" s="1714"/>
      <c r="P1094" s="1340"/>
      <c r="Q1094" s="1701"/>
    </row>
    <row r="1095" spans="1:17" ht="14.5" customHeight="1" x14ac:dyDescent="0.15">
      <c r="A1095" s="1022" t="s">
        <v>369</v>
      </c>
      <c r="B1095" s="1023"/>
      <c r="C1095" s="1024"/>
      <c r="D1095" s="1025">
        <v>0</v>
      </c>
      <c r="E1095" s="475"/>
      <c r="F1095" s="1032"/>
      <c r="G1095" s="1027"/>
      <c r="H1095" s="1027"/>
      <c r="I1095" s="1028"/>
      <c r="J1095" s="1028"/>
      <c r="K1095" s="1029"/>
      <c r="L1095" s="1030"/>
      <c r="M1095" s="1024"/>
      <c r="N1095" s="1587">
        <v>0</v>
      </c>
      <c r="O1095" s="1714"/>
      <c r="P1095" s="1340"/>
      <c r="Q1095" s="1701"/>
    </row>
    <row r="1096" spans="1:17" ht="14.5" customHeight="1" x14ac:dyDescent="0.15">
      <c r="A1096" s="1022" t="s">
        <v>370</v>
      </c>
      <c r="B1096" s="1023"/>
      <c r="C1096" s="1024"/>
      <c r="D1096" s="1025">
        <v>0</v>
      </c>
      <c r="E1096" s="475"/>
      <c r="F1096" s="1032"/>
      <c r="G1096" s="1027"/>
      <c r="H1096" s="1027"/>
      <c r="I1096" s="1028"/>
      <c r="J1096" s="1028"/>
      <c r="K1096" s="1029"/>
      <c r="L1096" s="1030"/>
      <c r="M1096" s="1024"/>
      <c r="N1096" s="1587">
        <v>0</v>
      </c>
      <c r="O1096" s="1714"/>
      <c r="P1096" s="1340"/>
      <c r="Q1096" s="1701"/>
    </row>
    <row r="1097" spans="1:17" ht="14.5" customHeight="1" x14ac:dyDescent="0.15">
      <c r="A1097" s="1022" t="s">
        <v>371</v>
      </c>
      <c r="B1097" s="1023"/>
      <c r="C1097" s="1024"/>
      <c r="D1097" s="1025">
        <v>0</v>
      </c>
      <c r="E1097" s="475"/>
      <c r="F1097" s="1032"/>
      <c r="G1097" s="1027"/>
      <c r="H1097" s="1027"/>
      <c r="I1097" s="1028"/>
      <c r="J1097" s="1028"/>
      <c r="K1097" s="1029"/>
      <c r="L1097" s="1030"/>
      <c r="M1097" s="1024"/>
      <c r="N1097" s="1587">
        <v>0</v>
      </c>
      <c r="O1097" s="1714"/>
      <c r="P1097" s="1340"/>
      <c r="Q1097" s="1701"/>
    </row>
    <row r="1098" spans="1:17" ht="14.5" customHeight="1" x14ac:dyDescent="0.15">
      <c r="A1098" s="1022" t="s">
        <v>372</v>
      </c>
      <c r="B1098" s="1023"/>
      <c r="C1098" s="1024"/>
      <c r="D1098" s="1025">
        <v>0</v>
      </c>
      <c r="E1098" s="475"/>
      <c r="F1098" s="1026"/>
      <c r="G1098" s="1027"/>
      <c r="H1098" s="1027"/>
      <c r="I1098" s="1028"/>
      <c r="J1098" s="1028"/>
      <c r="K1098" s="1029"/>
      <c r="L1098" s="1030"/>
      <c r="M1098" s="1024"/>
      <c r="N1098" s="1587">
        <v>0</v>
      </c>
      <c r="O1098" s="1714"/>
      <c r="P1098" s="1340"/>
      <c r="Q1098" s="1701"/>
    </row>
    <row r="1099" spans="1:17" ht="14.5" customHeight="1" x14ac:dyDescent="0.15">
      <c r="A1099" s="1022" t="s">
        <v>373</v>
      </c>
      <c r="B1099" s="1023"/>
      <c r="C1099" s="1024"/>
      <c r="D1099" s="1025">
        <v>0</v>
      </c>
      <c r="E1099" s="2160"/>
      <c r="F1099" s="1026"/>
      <c r="G1099" s="1027"/>
      <c r="H1099" s="1027"/>
      <c r="I1099" s="1028"/>
      <c r="J1099" s="1028"/>
      <c r="K1099" s="1029"/>
      <c r="L1099" s="1030"/>
      <c r="M1099" s="1024"/>
      <c r="N1099" s="1587">
        <v>0</v>
      </c>
      <c r="O1099" s="1609"/>
      <c r="P1099" s="1340"/>
      <c r="Q1099" s="1701"/>
    </row>
    <row r="1100" spans="1:17" ht="14.5" customHeight="1" x14ac:dyDescent="0.15">
      <c r="A1100" s="1022" t="s">
        <v>374</v>
      </c>
      <c r="B1100" s="1023"/>
      <c r="C1100" s="1024"/>
      <c r="D1100" s="1025">
        <v>0</v>
      </c>
      <c r="E1100" s="475"/>
      <c r="F1100" s="1032"/>
      <c r="G1100" s="1027"/>
      <c r="H1100" s="1027"/>
      <c r="I1100" s="1028"/>
      <c r="J1100" s="1028"/>
      <c r="K1100" s="1029"/>
      <c r="L1100" s="1030"/>
      <c r="M1100" s="1024"/>
      <c r="N1100" s="1587">
        <v>0</v>
      </c>
      <c r="O1100" s="1714"/>
      <c r="P1100" s="1340"/>
      <c r="Q1100" s="1701"/>
    </row>
    <row r="1101" spans="1:17" ht="14.5" customHeight="1" x14ac:dyDescent="0.15">
      <c r="A1101" s="1022" t="s">
        <v>375</v>
      </c>
      <c r="B1101" s="1023"/>
      <c r="C1101" s="1024"/>
      <c r="D1101" s="1025">
        <v>0</v>
      </c>
      <c r="E1101" s="475"/>
      <c r="F1101" s="1026"/>
      <c r="G1101" s="1027"/>
      <c r="H1101" s="1027"/>
      <c r="I1101" s="1028"/>
      <c r="J1101" s="1028"/>
      <c r="K1101" s="1029"/>
      <c r="L1101" s="1030"/>
      <c r="M1101" s="1024"/>
      <c r="N1101" s="1587">
        <v>0</v>
      </c>
      <c r="O1101" s="1714"/>
      <c r="P1101" s="1340"/>
      <c r="Q1101" s="1701"/>
    </row>
    <row r="1102" spans="1:17" ht="14.5" customHeight="1" x14ac:dyDescent="0.15">
      <c r="A1102" s="1022" t="s">
        <v>376</v>
      </c>
      <c r="B1102" s="1023"/>
      <c r="C1102" s="1024"/>
      <c r="D1102" s="1025">
        <v>0</v>
      </c>
      <c r="E1102" s="475"/>
      <c r="F1102" s="1032"/>
      <c r="G1102" s="1027"/>
      <c r="H1102" s="1027"/>
      <c r="I1102" s="1028"/>
      <c r="J1102" s="1028"/>
      <c r="K1102" s="1029"/>
      <c r="L1102" s="1030"/>
      <c r="M1102" s="1024"/>
      <c r="N1102" s="1587">
        <v>0</v>
      </c>
      <c r="O1102" s="1714"/>
      <c r="P1102" s="1340"/>
      <c r="Q1102" s="1701"/>
    </row>
    <row r="1103" spans="1:17" ht="14.5" customHeight="1" x14ac:dyDescent="0.15">
      <c r="A1103" s="1022" t="s">
        <v>377</v>
      </c>
      <c r="B1103" s="1023"/>
      <c r="C1103" s="1024"/>
      <c r="D1103" s="1025">
        <v>0</v>
      </c>
      <c r="E1103" s="475"/>
      <c r="F1103" s="1026"/>
      <c r="G1103" s="1027"/>
      <c r="H1103" s="1027"/>
      <c r="I1103" s="1028"/>
      <c r="J1103" s="1028"/>
      <c r="K1103" s="1029"/>
      <c r="L1103" s="1030"/>
      <c r="M1103" s="1024"/>
      <c r="N1103" s="1587">
        <v>0</v>
      </c>
      <c r="O1103" s="1714"/>
      <c r="P1103" s="1340"/>
      <c r="Q1103" s="1701"/>
    </row>
    <row r="1104" spans="1:17" ht="14.5" customHeight="1" x14ac:dyDescent="0.15">
      <c r="A1104" s="1022" t="s">
        <v>378</v>
      </c>
      <c r="B1104" s="1023"/>
      <c r="C1104" s="1024"/>
      <c r="D1104" s="1025">
        <v>0</v>
      </c>
      <c r="E1104" s="475"/>
      <c r="F1104" s="1032"/>
      <c r="G1104" s="1027"/>
      <c r="H1104" s="1027"/>
      <c r="I1104" s="1028"/>
      <c r="J1104" s="1028"/>
      <c r="K1104" s="1029"/>
      <c r="L1104" s="1030"/>
      <c r="M1104" s="1024"/>
      <c r="N1104" s="1587">
        <v>0</v>
      </c>
      <c r="O1104" s="1714"/>
      <c r="P1104" s="1340"/>
      <c r="Q1104" s="1701"/>
    </row>
    <row r="1105" spans="1:17" ht="14.5" customHeight="1" x14ac:dyDescent="0.15">
      <c r="A1105" s="1051" t="s">
        <v>379</v>
      </c>
      <c r="B1105" s="1052">
        <v>0</v>
      </c>
      <c r="C1105" s="1052">
        <v>0</v>
      </c>
      <c r="D1105" s="1053">
        <v>0</v>
      </c>
      <c r="E1105" s="1054"/>
      <c r="F1105" s="1055"/>
      <c r="G1105" s="1056"/>
      <c r="H1105" s="1056"/>
      <c r="I1105" s="1057"/>
      <c r="J1105" s="1057"/>
      <c r="K1105" s="1058"/>
      <c r="L1105" s="1059">
        <v>0</v>
      </c>
      <c r="M1105" s="1052">
        <v>0</v>
      </c>
      <c r="N1105" s="1052">
        <v>0</v>
      </c>
      <c r="O1105" s="1697"/>
      <c r="P1105" s="1699"/>
      <c r="Q1105" s="1700"/>
    </row>
    <row r="1106" spans="1:17" ht="14.5" customHeight="1" x14ac:dyDescent="0.15">
      <c r="A1106" s="1022" t="s">
        <v>380</v>
      </c>
      <c r="B1106" s="1023"/>
      <c r="C1106" s="1024"/>
      <c r="D1106" s="1025">
        <v>0</v>
      </c>
      <c r="E1106" s="475"/>
      <c r="F1106" s="1032"/>
      <c r="G1106" s="1027"/>
      <c r="H1106" s="1027"/>
      <c r="I1106" s="1028"/>
      <c r="J1106" s="1028"/>
      <c r="K1106" s="1029"/>
      <c r="L1106" s="1030"/>
      <c r="M1106" s="1024"/>
      <c r="N1106" s="1587">
        <v>0</v>
      </c>
      <c r="O1106" s="1714"/>
      <c r="P1106" s="1340"/>
      <c r="Q1106" s="1701"/>
    </row>
    <row r="1107" spans="1:17" ht="14.5" customHeight="1" x14ac:dyDescent="0.15">
      <c r="A1107" s="1022" t="s">
        <v>381</v>
      </c>
      <c r="B1107" s="1023"/>
      <c r="C1107" s="1024"/>
      <c r="D1107" s="1025">
        <v>0</v>
      </c>
      <c r="E1107" s="475"/>
      <c r="F1107" s="1032"/>
      <c r="G1107" s="1027"/>
      <c r="H1107" s="1027"/>
      <c r="I1107" s="1028"/>
      <c r="J1107" s="1028"/>
      <c r="K1107" s="1029"/>
      <c r="L1107" s="1030"/>
      <c r="M1107" s="1024"/>
      <c r="N1107" s="1587">
        <v>0</v>
      </c>
      <c r="O1107" s="1714"/>
      <c r="P1107" s="1340"/>
      <c r="Q1107" s="1701"/>
    </row>
    <row r="1108" spans="1:17" ht="14.5" customHeight="1" x14ac:dyDescent="0.15">
      <c r="A1108" s="1022" t="s">
        <v>382</v>
      </c>
      <c r="B1108" s="1023"/>
      <c r="C1108" s="1024"/>
      <c r="D1108" s="1025">
        <v>0</v>
      </c>
      <c r="E1108" s="475"/>
      <c r="F1108" s="1032"/>
      <c r="G1108" s="1027"/>
      <c r="H1108" s="1027"/>
      <c r="I1108" s="1028"/>
      <c r="J1108" s="1028"/>
      <c r="K1108" s="1029"/>
      <c r="L1108" s="1030"/>
      <c r="M1108" s="1024"/>
      <c r="N1108" s="1587">
        <v>0</v>
      </c>
      <c r="O1108" s="1714"/>
      <c r="P1108" s="1340"/>
      <c r="Q1108" s="1701"/>
    </row>
    <row r="1109" spans="1:17" ht="14.5" customHeight="1" x14ac:dyDescent="0.15">
      <c r="A1109" s="1022" t="s">
        <v>383</v>
      </c>
      <c r="B1109" s="1023"/>
      <c r="C1109" s="1024"/>
      <c r="D1109" s="1025">
        <v>0</v>
      </c>
      <c r="E1109" s="475"/>
      <c r="F1109" s="1032"/>
      <c r="G1109" s="1027"/>
      <c r="H1109" s="1027"/>
      <c r="I1109" s="1028"/>
      <c r="J1109" s="1028"/>
      <c r="K1109" s="1029"/>
      <c r="L1109" s="1030"/>
      <c r="M1109" s="1024"/>
      <c r="N1109" s="1587">
        <v>0</v>
      </c>
      <c r="O1109" s="1714"/>
      <c r="P1109" s="1340"/>
      <c r="Q1109" s="1701"/>
    </row>
    <row r="1110" spans="1:17" ht="14.5" customHeight="1" x14ac:dyDescent="0.15">
      <c r="A1110" s="1022" t="s">
        <v>384</v>
      </c>
      <c r="B1110" s="1023"/>
      <c r="C1110" s="1024"/>
      <c r="D1110" s="1025">
        <v>0</v>
      </c>
      <c r="E1110" s="475"/>
      <c r="F1110" s="1026"/>
      <c r="G1110" s="1027"/>
      <c r="H1110" s="1027"/>
      <c r="I1110" s="1028"/>
      <c r="J1110" s="1028"/>
      <c r="K1110" s="1029"/>
      <c r="L1110" s="1030"/>
      <c r="M1110" s="1024"/>
      <c r="N1110" s="1587">
        <v>0</v>
      </c>
      <c r="O1110" s="1714"/>
      <c r="P1110" s="1340"/>
      <c r="Q1110" s="1701"/>
    </row>
    <row r="1111" spans="1:17" ht="14.5" customHeight="1" x14ac:dyDescent="0.15">
      <c r="A1111" s="1051" t="s">
        <v>385</v>
      </c>
      <c r="B1111" s="1062">
        <v>0</v>
      </c>
      <c r="C1111" s="1062">
        <v>0</v>
      </c>
      <c r="D1111" s="1062">
        <v>0</v>
      </c>
      <c r="E1111" s="1063"/>
      <c r="F1111" s="1055"/>
      <c r="G1111" s="1064"/>
      <c r="H1111" s="1064"/>
      <c r="I1111" s="1065"/>
      <c r="J1111" s="1065"/>
      <c r="K1111" s="1066"/>
      <c r="L1111" s="1067">
        <v>0</v>
      </c>
      <c r="M1111" s="1062">
        <v>0</v>
      </c>
      <c r="N1111" s="1062">
        <v>0</v>
      </c>
      <c r="O1111" s="1697"/>
      <c r="P1111" s="1699"/>
      <c r="Q1111" s="1700"/>
    </row>
    <row r="1112" spans="1:17" ht="14.5" customHeight="1" x14ac:dyDescent="0.15">
      <c r="A1112" s="1022" t="s">
        <v>386</v>
      </c>
      <c r="B1112" s="1023"/>
      <c r="C1112" s="1024"/>
      <c r="D1112" s="1025">
        <v>0</v>
      </c>
      <c r="E1112" s="475"/>
      <c r="F1112" s="1026"/>
      <c r="G1112" s="1027"/>
      <c r="H1112" s="1027"/>
      <c r="I1112" s="1028"/>
      <c r="J1112" s="1028"/>
      <c r="K1112" s="1029"/>
      <c r="L1112" s="1030"/>
      <c r="M1112" s="1024"/>
      <c r="N1112" s="1587">
        <v>0</v>
      </c>
      <c r="O1112" s="1714"/>
      <c r="P1112" s="1340"/>
      <c r="Q1112" s="1701"/>
    </row>
    <row r="1113" spans="1:17" ht="14.5" customHeight="1" x14ac:dyDescent="0.15">
      <c r="A1113" s="1022" t="s">
        <v>387</v>
      </c>
      <c r="B1113" s="1023"/>
      <c r="C1113" s="1024"/>
      <c r="D1113" s="1025">
        <v>0</v>
      </c>
      <c r="E1113" s="475"/>
      <c r="F1113" s="1026"/>
      <c r="G1113" s="1027"/>
      <c r="H1113" s="1027"/>
      <c r="I1113" s="1028"/>
      <c r="J1113" s="1028"/>
      <c r="K1113" s="1029"/>
      <c r="L1113" s="1030"/>
      <c r="M1113" s="1024"/>
      <c r="N1113" s="1587">
        <v>0</v>
      </c>
      <c r="O1113" s="1714"/>
      <c r="P1113" s="1340"/>
      <c r="Q1113" s="1701"/>
    </row>
    <row r="1114" spans="1:17" ht="14.5" customHeight="1" x14ac:dyDescent="0.15">
      <c r="A1114" s="1022" t="s">
        <v>388</v>
      </c>
      <c r="B1114" s="1023"/>
      <c r="C1114" s="1024"/>
      <c r="D1114" s="1025">
        <v>0</v>
      </c>
      <c r="E1114" s="475"/>
      <c r="F1114" s="1026"/>
      <c r="G1114" s="1027"/>
      <c r="H1114" s="1027"/>
      <c r="I1114" s="1028"/>
      <c r="J1114" s="1028"/>
      <c r="K1114" s="1029"/>
      <c r="L1114" s="1030"/>
      <c r="M1114" s="1024"/>
      <c r="N1114" s="1587">
        <v>0</v>
      </c>
      <c r="O1114" s="1714"/>
      <c r="P1114" s="1340"/>
      <c r="Q1114" s="1701"/>
    </row>
    <row r="1115" spans="1:17" ht="14.5" customHeight="1" x14ac:dyDescent="0.15">
      <c r="A1115" s="1022" t="s">
        <v>389</v>
      </c>
      <c r="B1115" s="1023"/>
      <c r="C1115" s="1024"/>
      <c r="D1115" s="1025">
        <v>0</v>
      </c>
      <c r="E1115" s="475"/>
      <c r="F1115" s="1026"/>
      <c r="G1115" s="1033"/>
      <c r="H1115" s="1033"/>
      <c r="I1115" s="1034"/>
      <c r="J1115" s="1034"/>
      <c r="K1115" s="1035"/>
      <c r="L1115" s="1030"/>
      <c r="M1115" s="1024"/>
      <c r="N1115" s="1587">
        <v>0</v>
      </c>
      <c r="O1115" s="1714"/>
      <c r="P1115" s="1340"/>
      <c r="Q1115" s="1701"/>
    </row>
    <row r="1116" spans="1:17" ht="14.5" customHeight="1" x14ac:dyDescent="0.15">
      <c r="A1116" s="1022" t="s">
        <v>390</v>
      </c>
      <c r="B1116" s="1036"/>
      <c r="C1116" s="1036"/>
      <c r="D1116" s="1025">
        <v>0</v>
      </c>
      <c r="E1116" s="475"/>
      <c r="F1116" s="1026"/>
      <c r="G1116" s="1033"/>
      <c r="H1116" s="1033"/>
      <c r="I1116" s="1034"/>
      <c r="J1116" s="1034"/>
      <c r="K1116" s="1035"/>
      <c r="L1116" s="1030"/>
      <c r="M1116" s="1024"/>
      <c r="N1116" s="1587">
        <v>0</v>
      </c>
      <c r="O1116" s="1714"/>
      <c r="P1116" s="1340"/>
      <c r="Q1116" s="1701"/>
    </row>
    <row r="1117" spans="1:17" ht="14.5" customHeight="1" x14ac:dyDescent="0.15">
      <c r="A1117" s="1022" t="s">
        <v>391</v>
      </c>
      <c r="B1117" s="1036"/>
      <c r="C1117" s="1036"/>
      <c r="D1117" s="1025">
        <v>0</v>
      </c>
      <c r="E1117" s="475"/>
      <c r="F1117" s="1026"/>
      <c r="G1117" s="1033"/>
      <c r="H1117" s="1033"/>
      <c r="I1117" s="1034"/>
      <c r="J1117" s="1034"/>
      <c r="K1117" s="1035"/>
      <c r="L1117" s="1030"/>
      <c r="M1117" s="1024"/>
      <c r="N1117" s="1587">
        <v>0</v>
      </c>
      <c r="O1117" s="1714"/>
      <c r="P1117" s="1340"/>
      <c r="Q1117" s="1701"/>
    </row>
    <row r="1118" spans="1:17" ht="14.5" customHeight="1" x14ac:dyDescent="0.15">
      <c r="A1118" s="1022" t="s">
        <v>392</v>
      </c>
      <c r="B1118" s="1036"/>
      <c r="C1118" s="1036"/>
      <c r="D1118" s="1025">
        <v>0</v>
      </c>
      <c r="E1118" s="475"/>
      <c r="F1118" s="1026"/>
      <c r="G1118" s="1033"/>
      <c r="H1118" s="1033"/>
      <c r="I1118" s="1034"/>
      <c r="J1118" s="1034"/>
      <c r="K1118" s="1035"/>
      <c r="L1118" s="1030"/>
      <c r="M1118" s="1024"/>
      <c r="N1118" s="1587">
        <v>0</v>
      </c>
      <c r="O1118" s="1714"/>
      <c r="P1118" s="1340"/>
      <c r="Q1118" s="1701"/>
    </row>
    <row r="1119" spans="1:17" ht="14.5" customHeight="1" x14ac:dyDescent="0.15">
      <c r="A1119" s="1022" t="s">
        <v>393</v>
      </c>
      <c r="B1119" s="1036"/>
      <c r="C1119" s="1036"/>
      <c r="D1119" s="1025">
        <v>0</v>
      </c>
      <c r="E1119" s="475"/>
      <c r="F1119" s="1026"/>
      <c r="G1119" s="1033"/>
      <c r="H1119" s="1033"/>
      <c r="I1119" s="1034"/>
      <c r="J1119" s="1034"/>
      <c r="K1119" s="1035"/>
      <c r="L1119" s="1030"/>
      <c r="M1119" s="1024"/>
      <c r="N1119" s="1587">
        <v>0</v>
      </c>
      <c r="O1119" s="1714"/>
      <c r="P1119" s="1340"/>
      <c r="Q1119" s="1701"/>
    </row>
    <row r="1120" spans="1:17" ht="14.5" customHeight="1" x14ac:dyDescent="0.15">
      <c r="A1120" s="1051" t="s">
        <v>394</v>
      </c>
      <c r="B1120" s="1070">
        <v>0</v>
      </c>
      <c r="C1120" s="1070">
        <v>0</v>
      </c>
      <c r="D1120" s="1070">
        <v>0</v>
      </c>
      <c r="E1120" s="1063"/>
      <c r="F1120" s="1071"/>
      <c r="G1120" s="1072"/>
      <c r="H1120" s="1072"/>
      <c r="I1120" s="1073"/>
      <c r="J1120" s="1073"/>
      <c r="K1120" s="1014"/>
      <c r="L1120" s="1059">
        <v>0</v>
      </c>
      <c r="M1120" s="1070">
        <v>0</v>
      </c>
      <c r="N1120" s="1070">
        <v>0</v>
      </c>
      <c r="O1120" s="1697"/>
      <c r="P1120" s="1699"/>
      <c r="Q1120" s="1700"/>
    </row>
    <row r="1121" spans="1:17" ht="14.5" customHeight="1" x14ac:dyDescent="0.15">
      <c r="A1121" s="1022" t="s">
        <v>395</v>
      </c>
      <c r="B1121" s="1036"/>
      <c r="C1121" s="1036"/>
      <c r="D1121" s="1025">
        <v>0</v>
      </c>
      <c r="E1121" s="475"/>
      <c r="F1121" s="1026"/>
      <c r="G1121" s="1033"/>
      <c r="H1121" s="1033"/>
      <c r="I1121" s="1034"/>
      <c r="J1121" s="1034"/>
      <c r="K1121" s="1035"/>
      <c r="L1121" s="1030"/>
      <c r="M1121" s="1024"/>
      <c r="N1121" s="1587">
        <v>0</v>
      </c>
      <c r="O1121" s="1714"/>
      <c r="P1121" s="1340"/>
      <c r="Q1121" s="1701"/>
    </row>
    <row r="1122" spans="1:17" ht="14.5" customHeight="1" x14ac:dyDescent="0.15">
      <c r="A1122" s="1022" t="s">
        <v>396</v>
      </c>
      <c r="B1122" s="1036"/>
      <c r="C1122" s="1036"/>
      <c r="D1122" s="1025">
        <v>0</v>
      </c>
      <c r="E1122" s="475"/>
      <c r="F1122" s="1026"/>
      <c r="G1122" s="1033"/>
      <c r="H1122" s="1033"/>
      <c r="I1122" s="1034"/>
      <c r="J1122" s="1034"/>
      <c r="K1122" s="1035"/>
      <c r="L1122" s="1030"/>
      <c r="M1122" s="1024"/>
      <c r="N1122" s="1587">
        <v>0</v>
      </c>
      <c r="O1122" s="1714"/>
      <c r="P1122" s="1340"/>
      <c r="Q1122" s="1701"/>
    </row>
    <row r="1123" spans="1:17" ht="14.5" customHeight="1" x14ac:dyDescent="0.15">
      <c r="A1123" s="1022" t="s">
        <v>397</v>
      </c>
      <c r="B1123" s="1036"/>
      <c r="C1123" s="1036"/>
      <c r="D1123" s="1025">
        <v>0</v>
      </c>
      <c r="E1123" s="475"/>
      <c r="F1123" s="1026"/>
      <c r="G1123" s="1033"/>
      <c r="H1123" s="1033"/>
      <c r="I1123" s="1034"/>
      <c r="J1123" s="1034"/>
      <c r="K1123" s="1035"/>
      <c r="L1123" s="1030"/>
      <c r="M1123" s="1024"/>
      <c r="N1123" s="1587">
        <v>0</v>
      </c>
      <c r="O1123" s="1714"/>
      <c r="P1123" s="1340"/>
      <c r="Q1123" s="1701"/>
    </row>
    <row r="1124" spans="1:17" ht="14.5" customHeight="1" x14ac:dyDescent="0.15">
      <c r="A1124" s="1022" t="s">
        <v>398</v>
      </c>
      <c r="B1124" s="1036"/>
      <c r="C1124" s="1036"/>
      <c r="D1124" s="1025">
        <v>0</v>
      </c>
      <c r="E1124" s="475"/>
      <c r="F1124" s="1026"/>
      <c r="G1124" s="1033"/>
      <c r="H1124" s="1033"/>
      <c r="I1124" s="1034"/>
      <c r="J1124" s="1034"/>
      <c r="K1124" s="1035"/>
      <c r="L1124" s="1030"/>
      <c r="M1124" s="1024"/>
      <c r="N1124" s="1587">
        <v>0</v>
      </c>
      <c r="O1124" s="1714"/>
      <c r="P1124" s="1340"/>
      <c r="Q1124" s="1701"/>
    </row>
    <row r="1125" spans="1:17" ht="14.5" customHeight="1" x14ac:dyDescent="0.15">
      <c r="A1125" s="1022" t="s">
        <v>399</v>
      </c>
      <c r="B1125" s="1036"/>
      <c r="C1125" s="1036"/>
      <c r="D1125" s="1025">
        <v>0</v>
      </c>
      <c r="E1125" s="475"/>
      <c r="F1125" s="1026"/>
      <c r="G1125" s="1033"/>
      <c r="H1125" s="1033"/>
      <c r="I1125" s="1034"/>
      <c r="J1125" s="1034"/>
      <c r="K1125" s="1035"/>
      <c r="L1125" s="1030"/>
      <c r="M1125" s="1024"/>
      <c r="N1125" s="1587">
        <v>0</v>
      </c>
      <c r="O1125" s="1714"/>
      <c r="P1125" s="1340"/>
      <c r="Q1125" s="1701"/>
    </row>
    <row r="1126" spans="1:17" ht="14.5" customHeight="1" x14ac:dyDescent="0.15">
      <c r="A1126" s="1022" t="s">
        <v>400</v>
      </c>
      <c r="B1126" s="1036"/>
      <c r="C1126" s="1036"/>
      <c r="D1126" s="1025">
        <v>0</v>
      </c>
      <c r="E1126" s="475"/>
      <c r="F1126" s="1026"/>
      <c r="G1126" s="1033"/>
      <c r="H1126" s="1033"/>
      <c r="I1126" s="1034"/>
      <c r="J1126" s="1034"/>
      <c r="K1126" s="1035"/>
      <c r="L1126" s="1030"/>
      <c r="M1126" s="1024"/>
      <c r="N1126" s="1587">
        <v>0</v>
      </c>
      <c r="O1126" s="1714"/>
      <c r="P1126" s="1340"/>
      <c r="Q1126" s="1701"/>
    </row>
    <row r="1127" spans="1:17" ht="14.5" customHeight="1" x14ac:dyDescent="0.15">
      <c r="A1127" s="1022" t="s">
        <v>401</v>
      </c>
      <c r="B1127" s="1036"/>
      <c r="C1127" s="1036"/>
      <c r="D1127" s="1025">
        <v>0</v>
      </c>
      <c r="E1127" s="475"/>
      <c r="F1127" s="1026"/>
      <c r="G1127" s="1033"/>
      <c r="H1127" s="1033"/>
      <c r="I1127" s="1034"/>
      <c r="J1127" s="1034"/>
      <c r="K1127" s="1035"/>
      <c r="L1127" s="1030"/>
      <c r="M1127" s="1024"/>
      <c r="N1127" s="1587">
        <v>0</v>
      </c>
      <c r="O1127" s="1714"/>
      <c r="P1127" s="1340"/>
      <c r="Q1127" s="1701"/>
    </row>
    <row r="1128" spans="1:17" ht="14.5" customHeight="1" x14ac:dyDescent="0.15">
      <c r="A1128" s="1022" t="s">
        <v>402</v>
      </c>
      <c r="B1128" s="1036"/>
      <c r="C1128" s="1036"/>
      <c r="D1128" s="1025">
        <v>0</v>
      </c>
      <c r="E1128" s="475"/>
      <c r="F1128" s="1026"/>
      <c r="G1128" s="1033"/>
      <c r="H1128" s="1033"/>
      <c r="I1128" s="1034"/>
      <c r="J1128" s="1034"/>
      <c r="K1128" s="1035"/>
      <c r="L1128" s="1030"/>
      <c r="M1128" s="1024"/>
      <c r="N1128" s="1587">
        <v>0</v>
      </c>
      <c r="O1128" s="1714"/>
      <c r="P1128" s="1340"/>
      <c r="Q1128" s="1701"/>
    </row>
    <row r="1129" spans="1:17" ht="14.5" customHeight="1" x14ac:dyDescent="0.15">
      <c r="A1129" s="1021" t="s">
        <v>403</v>
      </c>
      <c r="B1129" s="1038"/>
      <c r="C1129" s="1038"/>
      <c r="D1129" s="1025">
        <v>0</v>
      </c>
      <c r="E1129" s="1039"/>
      <c r="F1129" s="1040"/>
      <c r="G1129" s="1038"/>
      <c r="H1129" s="1038"/>
      <c r="I1129" s="1041"/>
      <c r="J1129" s="1041"/>
      <c r="K1129" s="1042"/>
      <c r="L1129" s="1219"/>
      <c r="M1129" s="271"/>
      <c r="N1129" s="1712">
        <v>0</v>
      </c>
      <c r="O1129" s="1715"/>
      <c r="P1129" s="1716"/>
      <c r="Q1129" s="1717"/>
    </row>
    <row r="1130" spans="1:17" ht="14.5" customHeight="1" thickBot="1" x14ac:dyDescent="0.2">
      <c r="A1130" s="1074" t="s">
        <v>404</v>
      </c>
      <c r="B1130" s="1075">
        <v>0</v>
      </c>
      <c r="C1130" s="1075">
        <v>0</v>
      </c>
      <c r="D1130" s="1075">
        <v>0</v>
      </c>
      <c r="E1130" s="1597" t="e">
        <v>#DIV/0!</v>
      </c>
      <c r="F1130" s="1077" t="s">
        <v>1576</v>
      </c>
      <c r="G1130" s="1078">
        <v>0</v>
      </c>
      <c r="H1130" s="1078" t="e">
        <v>#DIV/0!</v>
      </c>
      <c r="I1130" s="1076"/>
      <c r="J1130" s="1076"/>
      <c r="K1130" s="1079"/>
      <c r="L1130" s="1075">
        <v>0</v>
      </c>
      <c r="M1130" s="1075">
        <v>0</v>
      </c>
      <c r="N1130" s="1075">
        <v>0</v>
      </c>
      <c r="O1130" s="1155" t="e">
        <v>#DIV/0!</v>
      </c>
      <c r="P1130" s="1698">
        <v>0</v>
      </c>
      <c r="Q1130" s="1702" t="e">
        <v>#DIV/0!</v>
      </c>
    </row>
    <row r="1131" spans="1:17" x14ac:dyDescent="0.15">
      <c r="A1131" s="15" t="s">
        <v>1913</v>
      </c>
      <c r="B1131" s="16"/>
      <c r="C1131" s="16"/>
      <c r="D1131" s="16"/>
      <c r="E1131" s="17"/>
      <c r="F1131" s="18"/>
      <c r="G1131" s="19"/>
      <c r="H1131" s="16"/>
      <c r="I1131" s="17"/>
      <c r="J1131" s="1"/>
      <c r="K1131" s="1"/>
      <c r="O1131" s="1"/>
      <c r="P1131" s="1"/>
      <c r="Q1131" s="2"/>
    </row>
    <row r="1132" spans="1:17" x14ac:dyDescent="0.15">
      <c r="A1132" s="13"/>
      <c r="B1132" s="16"/>
      <c r="C1132" s="16"/>
      <c r="D1132" s="16"/>
      <c r="E1132" s="17"/>
      <c r="F1132" s="18"/>
      <c r="G1132" s="19"/>
      <c r="H1132" s="16"/>
      <c r="I1132" s="17"/>
      <c r="J1132" s="1"/>
      <c r="K1132" s="1"/>
      <c r="O1132" s="1"/>
      <c r="P1132" s="1"/>
    </row>
    <row r="1133" spans="1:17" x14ac:dyDescent="0.15">
      <c r="A1133" s="13"/>
      <c r="B1133" s="16"/>
      <c r="C1133" s="16"/>
      <c r="D1133" s="16"/>
      <c r="E1133" s="17"/>
      <c r="F1133" s="18"/>
      <c r="G1133" s="19"/>
      <c r="H1133" s="16"/>
      <c r="I1133" s="17"/>
      <c r="J1133" s="1"/>
      <c r="K1133" s="1"/>
      <c r="O1133" s="1"/>
      <c r="P1133" s="1"/>
    </row>
    <row r="1134" spans="1:17" x14ac:dyDescent="0.15">
      <c r="A1134" s="13"/>
      <c r="B1134" s="16"/>
      <c r="C1134" s="16"/>
      <c r="D1134" s="16"/>
      <c r="E1134" s="17"/>
      <c r="F1134" s="18"/>
      <c r="G1134" s="19"/>
      <c r="H1134" s="16"/>
      <c r="I1134" s="17"/>
      <c r="J1134" s="1"/>
      <c r="K1134" s="1"/>
      <c r="O1134" s="1"/>
      <c r="P1134" s="1"/>
    </row>
    <row r="1135" spans="1:17" ht="15.75" customHeight="1" x14ac:dyDescent="0.2">
      <c r="A1135" s="2507" t="s">
        <v>1910</v>
      </c>
      <c r="B1135" s="2507"/>
      <c r="C1135" s="2507"/>
      <c r="D1135" s="2507"/>
      <c r="E1135" s="2507"/>
      <c r="F1135" s="2507"/>
      <c r="G1135" s="2507"/>
      <c r="H1135" s="2507"/>
      <c r="I1135" s="2507"/>
      <c r="J1135" s="2507"/>
      <c r="K1135" s="2507"/>
      <c r="L1135" s="2507"/>
      <c r="M1135" s="2507"/>
      <c r="N1135" s="2507"/>
      <c r="O1135" s="2507"/>
      <c r="P1135" s="2507"/>
      <c r="Q1135" s="2507"/>
    </row>
    <row r="1136" spans="1:17" x14ac:dyDescent="0.15">
      <c r="A1136" s="3"/>
      <c r="B1136" s="20"/>
      <c r="C1136" s="20"/>
      <c r="D1136" s="20"/>
      <c r="E1136" s="21"/>
      <c r="F1136" s="22"/>
      <c r="G1136" s="20"/>
      <c r="H1136" s="20"/>
      <c r="I1136" s="21"/>
      <c r="J1136" s="21"/>
      <c r="K1136" s="21"/>
      <c r="L1136" s="20"/>
      <c r="M1136" s="20"/>
      <c r="N1136" s="20"/>
      <c r="O1136" s="21"/>
      <c r="P1136" s="21"/>
      <c r="Q1136" s="20"/>
    </row>
    <row r="1137" spans="1:17" ht="14" thickBot="1" x14ac:dyDescent="0.2">
      <c r="A1137" s="3" t="s">
        <v>416</v>
      </c>
      <c r="B1137" s="20"/>
      <c r="C1137" s="20"/>
      <c r="D1137" s="20"/>
      <c r="E1137" s="21"/>
      <c r="F1137" s="22"/>
      <c r="G1137" s="20"/>
      <c r="H1137" s="20"/>
      <c r="I1137" s="21"/>
      <c r="J1137" s="21"/>
      <c r="K1137" s="21"/>
      <c r="L1137" s="20"/>
      <c r="M1137" s="20"/>
      <c r="N1137" s="20"/>
      <c r="O1137" s="21"/>
      <c r="P1137" s="21"/>
      <c r="Q1137" s="20"/>
    </row>
    <row r="1138" spans="1:17" ht="14.5" customHeight="1" thickBot="1" x14ac:dyDescent="0.2">
      <c r="A1138" s="2502" t="s">
        <v>334</v>
      </c>
      <c r="B1138" s="2505" t="s">
        <v>1911</v>
      </c>
      <c r="C1138" s="2506"/>
      <c r="D1138" s="2506"/>
      <c r="E1138" s="2506"/>
      <c r="F1138" s="2506"/>
      <c r="G1138" s="2506"/>
      <c r="H1138" s="2506"/>
      <c r="I1138" s="2506"/>
      <c r="J1138" s="2506"/>
      <c r="K1138" s="2506"/>
      <c r="L1138" s="2491" t="s">
        <v>1912</v>
      </c>
      <c r="M1138" s="2492"/>
      <c r="N1138" s="2492"/>
      <c r="O1138" s="2492"/>
      <c r="P1138" s="2493"/>
      <c r="Q1138" s="2494"/>
    </row>
    <row r="1139" spans="1:17" ht="14.5" customHeight="1" x14ac:dyDescent="0.15">
      <c r="A1139" s="2503"/>
      <c r="B1139" s="2495" t="s">
        <v>335</v>
      </c>
      <c r="C1139" s="2496"/>
      <c r="D1139" s="1084"/>
      <c r="E1139" s="1084" t="s">
        <v>924</v>
      </c>
      <c r="F1139" s="1084" t="s">
        <v>336</v>
      </c>
      <c r="G1139" s="1084"/>
      <c r="H1139" s="1084"/>
      <c r="I1139" s="2499" t="s">
        <v>337</v>
      </c>
      <c r="J1139" s="2500"/>
      <c r="K1139" s="2501"/>
      <c r="L1139" s="2497" t="s">
        <v>335</v>
      </c>
      <c r="M1139" s="2498"/>
      <c r="N1139" s="1091" t="s">
        <v>338</v>
      </c>
      <c r="O1139" s="1092" t="s">
        <v>339</v>
      </c>
      <c r="P1139" s="1093"/>
      <c r="Q1139" s="1094"/>
    </row>
    <row r="1140" spans="1:17" ht="14.5" customHeight="1" x14ac:dyDescent="0.15">
      <c r="A1140" s="2503"/>
      <c r="B1140" s="1084" t="s">
        <v>854</v>
      </c>
      <c r="C1140" s="1084" t="s">
        <v>343</v>
      </c>
      <c r="D1140" s="1084" t="s">
        <v>856</v>
      </c>
      <c r="E1140" s="1084" t="s">
        <v>862</v>
      </c>
      <c r="F1140" s="1084" t="s">
        <v>344</v>
      </c>
      <c r="G1140" s="1084" t="s">
        <v>345</v>
      </c>
      <c r="H1140" s="1084" t="s">
        <v>346</v>
      </c>
      <c r="I1140" s="2508" t="s">
        <v>858</v>
      </c>
      <c r="J1140" s="2509"/>
      <c r="K1140" s="2510"/>
      <c r="L1140" s="1095" t="s">
        <v>854</v>
      </c>
      <c r="M1140" s="1091" t="s">
        <v>343</v>
      </c>
      <c r="N1140" s="1091" t="s">
        <v>347</v>
      </c>
      <c r="O1140" s="1092"/>
      <c r="P1140" s="1091" t="s">
        <v>345</v>
      </c>
      <c r="Q1140" s="1094" t="s">
        <v>346</v>
      </c>
    </row>
    <row r="1141" spans="1:17" ht="14.5" customHeight="1" x14ac:dyDescent="0.15">
      <c r="A1141" s="2503"/>
      <c r="B1141" s="1084"/>
      <c r="C1141" s="1084"/>
      <c r="D1141" s="1084"/>
      <c r="E1141" s="1084"/>
      <c r="F1141" s="1084" t="s">
        <v>349</v>
      </c>
      <c r="G1141" s="1084" t="s">
        <v>351</v>
      </c>
      <c r="H1141" s="1084" t="s">
        <v>349</v>
      </c>
      <c r="I1141" s="1085"/>
      <c r="J1141" s="1086"/>
      <c r="K1141" s="1087"/>
      <c r="L1141" s="1095"/>
      <c r="M1141" s="1091"/>
      <c r="N1141" s="1091"/>
      <c r="O1141" s="1092" t="s">
        <v>353</v>
      </c>
      <c r="P1141" s="1091" t="s">
        <v>351</v>
      </c>
      <c r="Q1141" s="1094" t="s">
        <v>349</v>
      </c>
    </row>
    <row r="1142" spans="1:17" ht="14.5" customHeight="1" x14ac:dyDescent="0.15">
      <c r="A1142" s="2504"/>
      <c r="B1142" s="1088" t="s">
        <v>354</v>
      </c>
      <c r="C1142" s="1088" t="s">
        <v>354</v>
      </c>
      <c r="D1142" s="1088" t="s">
        <v>355</v>
      </c>
      <c r="E1142" s="1088" t="s">
        <v>774</v>
      </c>
      <c r="F1142" s="1088"/>
      <c r="G1142" s="1088" t="s">
        <v>356</v>
      </c>
      <c r="H1142" s="1088" t="s">
        <v>357</v>
      </c>
      <c r="I1142" s="1089" t="s">
        <v>358</v>
      </c>
      <c r="J1142" s="1089" t="s">
        <v>359</v>
      </c>
      <c r="K1142" s="1090" t="s">
        <v>360</v>
      </c>
      <c r="L1142" s="1096" t="s">
        <v>354</v>
      </c>
      <c r="M1142" s="1097" t="s">
        <v>354</v>
      </c>
      <c r="N1142" s="1097" t="s">
        <v>355</v>
      </c>
      <c r="O1142" s="1098"/>
      <c r="P1142" s="1097" t="s">
        <v>356</v>
      </c>
      <c r="Q1142" s="1099" t="s">
        <v>357</v>
      </c>
    </row>
    <row r="1143" spans="1:17" ht="14.5" customHeight="1" x14ac:dyDescent="0.15">
      <c r="A1143" s="1043" t="s">
        <v>363</v>
      </c>
      <c r="B1143" s="1044">
        <v>402</v>
      </c>
      <c r="C1143" s="1044">
        <v>402</v>
      </c>
      <c r="D1143" s="1045">
        <v>988.59999999999991</v>
      </c>
      <c r="E1143" s="1703">
        <v>2.4592039800995025</v>
      </c>
      <c r="F1143" s="1047"/>
      <c r="G1143" s="1044"/>
      <c r="H1143" s="1044"/>
      <c r="I1143" s="1046"/>
      <c r="J1143" s="1046"/>
      <c r="K1143" s="1048"/>
      <c r="L1143" s="1049">
        <v>368</v>
      </c>
      <c r="M1143" s="1045">
        <v>368</v>
      </c>
      <c r="N1143" s="1045">
        <v>906.8</v>
      </c>
      <c r="O1143" s="1703">
        <v>2.4641304347826085</v>
      </c>
      <c r="P1143" s="1704"/>
      <c r="Q1143" s="1705"/>
    </row>
    <row r="1144" spans="1:17" ht="14.5" customHeight="1" x14ac:dyDescent="0.15">
      <c r="A1144" s="1568" t="s">
        <v>364</v>
      </c>
      <c r="B1144" s="1225">
        <v>12</v>
      </c>
      <c r="C1144" s="1225">
        <v>12</v>
      </c>
      <c r="D1144" s="1025">
        <v>30</v>
      </c>
      <c r="E1144" s="1225">
        <v>2.5</v>
      </c>
      <c r="F1144" s="1421" t="s">
        <v>1001</v>
      </c>
      <c r="G1144" s="1338">
        <v>6850000</v>
      </c>
      <c r="H1144" s="1027">
        <v>18796023.47563025</v>
      </c>
      <c r="I1144" s="1577"/>
      <c r="J1144" s="1028"/>
      <c r="K1144" s="1029"/>
      <c r="L1144" s="2398">
        <v>10</v>
      </c>
      <c r="M1144" s="1225">
        <v>10</v>
      </c>
      <c r="N1144" s="1587">
        <v>25</v>
      </c>
      <c r="O1144" s="2390">
        <v>2.5</v>
      </c>
      <c r="P1144" s="1338">
        <v>6850000</v>
      </c>
      <c r="Q1144" s="1229">
        <v>18796023.47563025</v>
      </c>
    </row>
    <row r="1145" spans="1:17" ht="14.5" customHeight="1" x14ac:dyDescent="0.15">
      <c r="A1145" s="1568" t="s">
        <v>365</v>
      </c>
      <c r="B1145" s="1225"/>
      <c r="C1145" s="1225"/>
      <c r="D1145" s="1025">
        <v>0</v>
      </c>
      <c r="E1145" s="1225"/>
      <c r="F1145" s="1026"/>
      <c r="G1145" s="1338"/>
      <c r="H1145" s="1027"/>
      <c r="I1145" s="1577"/>
      <c r="J1145" s="1028"/>
      <c r="K1145" s="1029"/>
      <c r="L1145" s="2399"/>
      <c r="M1145" s="1024"/>
      <c r="N1145" s="1587">
        <v>0</v>
      </c>
      <c r="O1145" s="1023"/>
      <c r="P1145" s="1340"/>
      <c r="Q1145" s="1701"/>
    </row>
    <row r="1146" spans="1:17" ht="14.5" customHeight="1" x14ac:dyDescent="0.15">
      <c r="A1146" s="1568" t="s">
        <v>366</v>
      </c>
      <c r="B1146" s="1225">
        <v>76</v>
      </c>
      <c r="C1146" s="1225">
        <v>76</v>
      </c>
      <c r="D1146" s="1025">
        <v>190</v>
      </c>
      <c r="E1146" s="1225">
        <v>2.5</v>
      </c>
      <c r="F1146" s="1421" t="s">
        <v>1001</v>
      </c>
      <c r="G1146" s="1338">
        <v>6850000</v>
      </c>
      <c r="H1146" s="1027">
        <v>18796023.47563025</v>
      </c>
      <c r="I1146" s="1577"/>
      <c r="J1146" s="1028"/>
      <c r="K1146" s="1029"/>
      <c r="L1146" s="2399">
        <v>100</v>
      </c>
      <c r="M1146" s="1024">
        <v>100</v>
      </c>
      <c r="N1146" s="1587">
        <v>250</v>
      </c>
      <c r="O1146" s="2390">
        <v>2.5</v>
      </c>
      <c r="P1146" s="1338">
        <v>6850000</v>
      </c>
      <c r="Q1146" s="1701">
        <v>18796023.47563025</v>
      </c>
    </row>
    <row r="1147" spans="1:17" ht="14.5" customHeight="1" x14ac:dyDescent="0.15">
      <c r="A1147" s="1568" t="s">
        <v>367</v>
      </c>
      <c r="B1147" s="1225"/>
      <c r="C1147" s="1225"/>
      <c r="D1147" s="1025">
        <v>0</v>
      </c>
      <c r="E1147" s="1225"/>
      <c r="F1147" s="1421"/>
      <c r="G1147" s="1338"/>
      <c r="H1147" s="1027"/>
      <c r="I1147" s="1577"/>
      <c r="J1147" s="1028"/>
      <c r="K1147" s="1029"/>
      <c r="L1147" s="2399"/>
      <c r="M1147" s="1024"/>
      <c r="N1147" s="1587">
        <v>0</v>
      </c>
      <c r="O1147" s="1023"/>
      <c r="P1147" s="1340"/>
      <c r="Q1147" s="1701"/>
    </row>
    <row r="1148" spans="1:17" ht="14.5" customHeight="1" x14ac:dyDescent="0.15">
      <c r="A1148" s="1568" t="s">
        <v>368</v>
      </c>
      <c r="B1148" s="1225">
        <v>160</v>
      </c>
      <c r="C1148" s="1225">
        <v>160</v>
      </c>
      <c r="D1148" s="1025">
        <v>384</v>
      </c>
      <c r="E1148" s="1225">
        <v>2.4</v>
      </c>
      <c r="F1148" s="1421" t="s">
        <v>1001</v>
      </c>
      <c r="G1148" s="1338">
        <v>6850000</v>
      </c>
      <c r="H1148" s="1027">
        <v>18796023.47563025</v>
      </c>
      <c r="I1148" s="1577"/>
      <c r="J1148" s="1028"/>
      <c r="K1148" s="1029"/>
      <c r="L1148" s="2398">
        <v>130</v>
      </c>
      <c r="M1148" s="1225">
        <v>130</v>
      </c>
      <c r="N1148" s="1587">
        <v>312</v>
      </c>
      <c r="O1148" s="2390">
        <v>2.4</v>
      </c>
      <c r="P1148" s="1338">
        <v>6850000</v>
      </c>
      <c r="Q1148" s="1701">
        <v>18796023.47563025</v>
      </c>
    </row>
    <row r="1149" spans="1:17" ht="14.5" customHeight="1" x14ac:dyDescent="0.15">
      <c r="A1149" s="1568" t="s">
        <v>369</v>
      </c>
      <c r="B1149" s="1225"/>
      <c r="C1149" s="1225"/>
      <c r="D1149" s="1025">
        <v>0</v>
      </c>
      <c r="E1149" s="1225"/>
      <c r="F1149" s="1032"/>
      <c r="G1149" s="1338"/>
      <c r="H1149" s="1027"/>
      <c r="I1149" s="1577"/>
      <c r="J1149" s="1028"/>
      <c r="K1149" s="1029"/>
      <c r="L1149" s="2399"/>
      <c r="M1149" s="1024"/>
      <c r="N1149" s="1587">
        <v>0</v>
      </c>
      <c r="O1149" s="1023"/>
      <c r="P1149" s="1340"/>
      <c r="Q1149" s="1701"/>
    </row>
    <row r="1150" spans="1:17" ht="14.5" customHeight="1" x14ac:dyDescent="0.15">
      <c r="A1150" s="1568" t="s">
        <v>370</v>
      </c>
      <c r="B1150" s="1225">
        <v>2</v>
      </c>
      <c r="C1150" s="1225">
        <v>2</v>
      </c>
      <c r="D1150" s="1025">
        <v>4.8</v>
      </c>
      <c r="E1150" s="1225">
        <v>2.4</v>
      </c>
      <c r="F1150" s="1421" t="s">
        <v>1001</v>
      </c>
      <c r="G1150" s="1338">
        <v>6850000</v>
      </c>
      <c r="H1150" s="1027">
        <v>18796023.47563025</v>
      </c>
      <c r="I1150" s="1577"/>
      <c r="J1150" s="1028"/>
      <c r="K1150" s="1029"/>
      <c r="L1150" s="2398">
        <v>2</v>
      </c>
      <c r="M1150" s="1225">
        <v>2</v>
      </c>
      <c r="N1150" s="1587">
        <v>4.8</v>
      </c>
      <c r="O1150" s="2390">
        <v>2.4</v>
      </c>
      <c r="P1150" s="1338">
        <v>6850000</v>
      </c>
      <c r="Q1150" s="1701">
        <v>18796023.47563025</v>
      </c>
    </row>
    <row r="1151" spans="1:17" ht="14.5" customHeight="1" x14ac:dyDescent="0.15">
      <c r="A1151" s="1568" t="s">
        <v>371</v>
      </c>
      <c r="B1151" s="1225"/>
      <c r="C1151" s="1225"/>
      <c r="D1151" s="1025">
        <v>0</v>
      </c>
      <c r="E1151" s="1225"/>
      <c r="F1151" s="1032"/>
      <c r="G1151" s="1338"/>
      <c r="H1151" s="1027"/>
      <c r="I1151" s="1577"/>
      <c r="J1151" s="1028"/>
      <c r="K1151" s="1029"/>
      <c r="L1151" s="2399"/>
      <c r="M1151" s="1024"/>
      <c r="N1151" s="1587">
        <v>0</v>
      </c>
      <c r="O1151" s="1023"/>
      <c r="P1151" s="1340"/>
      <c r="Q1151" s="1701"/>
    </row>
    <row r="1152" spans="1:17" ht="14.5" customHeight="1" x14ac:dyDescent="0.15">
      <c r="A1152" s="1568" t="s">
        <v>372</v>
      </c>
      <c r="B1152" s="1225">
        <v>2</v>
      </c>
      <c r="C1152" s="1225">
        <v>2</v>
      </c>
      <c r="D1152" s="1025">
        <v>4.8</v>
      </c>
      <c r="E1152" s="1225">
        <v>2.4</v>
      </c>
      <c r="F1152" s="1421" t="s">
        <v>1001</v>
      </c>
      <c r="G1152" s="1338">
        <v>6850000</v>
      </c>
      <c r="H1152" s="1027">
        <v>18796023.47563025</v>
      </c>
      <c r="I1152" s="1577"/>
      <c r="J1152" s="1028"/>
      <c r="K1152" s="1029"/>
      <c r="L1152" s="2398">
        <v>2</v>
      </c>
      <c r="M1152" s="1225">
        <v>2</v>
      </c>
      <c r="N1152" s="1587">
        <v>5</v>
      </c>
      <c r="O1152" s="2390">
        <v>2.5</v>
      </c>
      <c r="P1152" s="1338">
        <v>6850000</v>
      </c>
      <c r="Q1152" s="1701">
        <v>18796023.47563025</v>
      </c>
    </row>
    <row r="1153" spans="1:17" ht="14.5" customHeight="1" x14ac:dyDescent="0.15">
      <c r="A1153" s="1568" t="s">
        <v>373</v>
      </c>
      <c r="B1153" s="1225">
        <v>150</v>
      </c>
      <c r="C1153" s="1225">
        <v>150</v>
      </c>
      <c r="D1153" s="1025">
        <v>375</v>
      </c>
      <c r="E1153" s="1225">
        <v>2.5</v>
      </c>
      <c r="F1153" s="1421" t="s">
        <v>1001</v>
      </c>
      <c r="G1153" s="1338">
        <v>6850000</v>
      </c>
      <c r="H1153" s="1027">
        <v>18796023.47563025</v>
      </c>
      <c r="I1153" s="1577"/>
      <c r="J1153" s="1028"/>
      <c r="K1153" s="1029"/>
      <c r="L1153" s="2398">
        <v>124</v>
      </c>
      <c r="M1153" s="1225">
        <v>124</v>
      </c>
      <c r="N1153" s="1587">
        <v>310</v>
      </c>
      <c r="O1153" s="2390">
        <v>2.5</v>
      </c>
      <c r="P1153" s="1338">
        <v>6850000</v>
      </c>
      <c r="Q1153" s="1701">
        <v>18796023.47563025</v>
      </c>
    </row>
    <row r="1154" spans="1:17" ht="14.5" customHeight="1" x14ac:dyDescent="0.15">
      <c r="A1154" s="1568" t="s">
        <v>374</v>
      </c>
      <c r="B1154" s="1225"/>
      <c r="C1154" s="1225"/>
      <c r="D1154" s="1025">
        <v>0</v>
      </c>
      <c r="E1154" s="1225"/>
      <c r="F1154" s="1032"/>
      <c r="G1154" s="1338"/>
      <c r="H1154" s="1027"/>
      <c r="I1154" s="1577"/>
      <c r="J1154" s="1028"/>
      <c r="K1154" s="1029"/>
      <c r="L1154" s="2399"/>
      <c r="M1154" s="1024"/>
      <c r="N1154" s="1587">
        <v>0</v>
      </c>
      <c r="O1154" s="2431"/>
      <c r="P1154" s="1340"/>
      <c r="Q1154" s="1701"/>
    </row>
    <row r="1155" spans="1:17" ht="14.5" customHeight="1" x14ac:dyDescent="0.15">
      <c r="A1155" s="1568" t="s">
        <v>375</v>
      </c>
      <c r="B1155" s="1225"/>
      <c r="C1155" s="1225"/>
      <c r="D1155" s="1025">
        <v>0</v>
      </c>
      <c r="E1155" s="1582"/>
      <c r="F1155" s="1026"/>
      <c r="G1155" s="1338"/>
      <c r="H1155" s="1027"/>
      <c r="I1155" s="1577"/>
      <c r="J1155" s="1028"/>
      <c r="K1155" s="1029"/>
      <c r="L1155" s="2399"/>
      <c r="M1155" s="1024"/>
      <c r="N1155" s="1587">
        <v>0</v>
      </c>
      <c r="O1155" s="2431"/>
      <c r="P1155" s="1340"/>
      <c r="Q1155" s="1701"/>
    </row>
    <row r="1156" spans="1:17" ht="14.5" customHeight="1" x14ac:dyDescent="0.15">
      <c r="A1156" s="1568" t="s">
        <v>376</v>
      </c>
      <c r="B1156" s="1225"/>
      <c r="C1156" s="1225"/>
      <c r="D1156" s="1025">
        <v>0</v>
      </c>
      <c r="E1156" s="1582"/>
      <c r="F1156" s="1032"/>
      <c r="G1156" s="1338"/>
      <c r="H1156" s="1027"/>
      <c r="I1156" s="1577"/>
      <c r="J1156" s="1028"/>
      <c r="K1156" s="1029"/>
      <c r="L1156" s="2399"/>
      <c r="M1156" s="1024"/>
      <c r="N1156" s="1587">
        <v>0</v>
      </c>
      <c r="O1156" s="2431"/>
      <c r="P1156" s="1340"/>
      <c r="Q1156" s="1701"/>
    </row>
    <row r="1157" spans="1:17" ht="14.5" customHeight="1" x14ac:dyDescent="0.15">
      <c r="A1157" s="1568" t="s">
        <v>377</v>
      </c>
      <c r="B1157" s="1225"/>
      <c r="C1157" s="1225"/>
      <c r="D1157" s="1025">
        <v>0</v>
      </c>
      <c r="E1157" s="1582"/>
      <c r="F1157" s="1421"/>
      <c r="G1157" s="1338"/>
      <c r="H1157" s="1027"/>
      <c r="I1157" s="1577"/>
      <c r="J1157" s="1028"/>
      <c r="K1157" s="1029"/>
      <c r="L1157" s="2399"/>
      <c r="M1157" s="1024"/>
      <c r="N1157" s="1587">
        <v>0</v>
      </c>
      <c r="O1157" s="2397"/>
      <c r="P1157" s="1340"/>
      <c r="Q1157" s="1701"/>
    </row>
    <row r="1158" spans="1:17" ht="14.5" customHeight="1" x14ac:dyDescent="0.15">
      <c r="A1158" s="1568" t="s">
        <v>378</v>
      </c>
      <c r="B1158" s="1225"/>
      <c r="C1158" s="1225"/>
      <c r="D1158" s="1025">
        <v>0</v>
      </c>
      <c r="E1158" s="1582"/>
      <c r="F1158" s="1421"/>
      <c r="G1158" s="1338"/>
      <c r="H1158" s="1027"/>
      <c r="I1158" s="1577"/>
      <c r="J1158" s="1028"/>
      <c r="K1158" s="1029"/>
      <c r="L1158" s="2399"/>
      <c r="M1158" s="1024"/>
      <c r="N1158" s="1587">
        <v>0</v>
      </c>
      <c r="O1158" s="2397"/>
      <c r="P1158" s="1340"/>
      <c r="Q1158" s="1701"/>
    </row>
    <row r="1159" spans="1:17" ht="14.5" customHeight="1" x14ac:dyDescent="0.15">
      <c r="A1159" s="1572" t="s">
        <v>379</v>
      </c>
      <c r="B1159" s="1070">
        <v>0</v>
      </c>
      <c r="C1159" s="1052">
        <v>0</v>
      </c>
      <c r="D1159" s="1053">
        <v>0</v>
      </c>
      <c r="E1159" s="1703" t="e">
        <v>#DIV/0!</v>
      </c>
      <c r="F1159" s="1055"/>
      <c r="G1159" s="1574"/>
      <c r="H1159" s="1056"/>
      <c r="I1159" s="1578"/>
      <c r="J1159" s="1057"/>
      <c r="K1159" s="1058"/>
      <c r="L1159" s="1538">
        <v>0</v>
      </c>
      <c r="M1159" s="1070">
        <v>0</v>
      </c>
      <c r="N1159" s="1070">
        <v>0</v>
      </c>
      <c r="O1159" s="2394" t="e">
        <v>#DIV/0!</v>
      </c>
      <c r="P1159" s="1699"/>
      <c r="Q1159" s="1700"/>
    </row>
    <row r="1160" spans="1:17" ht="14.5" customHeight="1" x14ac:dyDescent="0.15">
      <c r="A1160" s="1568" t="s">
        <v>380</v>
      </c>
      <c r="B1160" s="1024"/>
      <c r="C1160" s="1024"/>
      <c r="D1160" s="1025">
        <v>0</v>
      </c>
      <c r="E1160" s="1582"/>
      <c r="F1160" s="1032"/>
      <c r="G1160" s="1338"/>
      <c r="H1160" s="1027"/>
      <c r="I1160" s="1577"/>
      <c r="J1160" s="1028"/>
      <c r="K1160" s="1029"/>
      <c r="L1160" s="2399"/>
      <c r="M1160" s="1024"/>
      <c r="N1160" s="1587">
        <v>0</v>
      </c>
      <c r="O1160" s="2397"/>
      <c r="P1160" s="1340"/>
      <c r="Q1160" s="1701"/>
    </row>
    <row r="1161" spans="1:17" ht="14.5" customHeight="1" x14ac:dyDescent="0.15">
      <c r="A1161" s="1568" t="s">
        <v>381</v>
      </c>
      <c r="B1161" s="1024"/>
      <c r="C1161" s="1024"/>
      <c r="D1161" s="1025">
        <v>0</v>
      </c>
      <c r="E1161" s="1582"/>
      <c r="F1161" s="1032"/>
      <c r="G1161" s="1338"/>
      <c r="H1161" s="1027"/>
      <c r="I1161" s="1577"/>
      <c r="J1161" s="1028"/>
      <c r="K1161" s="1029"/>
      <c r="L1161" s="2399"/>
      <c r="M1161" s="1024"/>
      <c r="N1161" s="1587">
        <v>0</v>
      </c>
      <c r="O1161" s="2397"/>
      <c r="P1161" s="1340"/>
      <c r="Q1161" s="1701"/>
    </row>
    <row r="1162" spans="1:17" ht="14.5" customHeight="1" x14ac:dyDescent="0.15">
      <c r="A1162" s="1568" t="s">
        <v>382</v>
      </c>
      <c r="B1162" s="1024"/>
      <c r="C1162" s="1024"/>
      <c r="D1162" s="1025">
        <v>0</v>
      </c>
      <c r="E1162" s="1582"/>
      <c r="F1162" s="1032"/>
      <c r="G1162" s="1338"/>
      <c r="H1162" s="1027"/>
      <c r="I1162" s="1577"/>
      <c r="J1162" s="1028"/>
      <c r="K1162" s="1029"/>
      <c r="L1162" s="2399"/>
      <c r="M1162" s="1024"/>
      <c r="N1162" s="1587">
        <v>0</v>
      </c>
      <c r="O1162" s="2397"/>
      <c r="P1162" s="1340"/>
      <c r="Q1162" s="1701"/>
    </row>
    <row r="1163" spans="1:17" ht="14.5" customHeight="1" x14ac:dyDescent="0.15">
      <c r="A1163" s="1568" t="s">
        <v>383</v>
      </c>
      <c r="B1163" s="1024"/>
      <c r="C1163" s="1024"/>
      <c r="D1163" s="1025">
        <v>0</v>
      </c>
      <c r="E1163" s="1582"/>
      <c r="F1163" s="1032"/>
      <c r="G1163" s="1338"/>
      <c r="H1163" s="1027"/>
      <c r="I1163" s="1577"/>
      <c r="J1163" s="1028"/>
      <c r="K1163" s="1029"/>
      <c r="L1163" s="2399"/>
      <c r="M1163" s="1024"/>
      <c r="N1163" s="1587">
        <v>0</v>
      </c>
      <c r="O1163" s="2397"/>
      <c r="P1163" s="1340"/>
      <c r="Q1163" s="1701"/>
    </row>
    <row r="1164" spans="1:17" ht="14.5" customHeight="1" x14ac:dyDescent="0.15">
      <c r="A1164" s="1568" t="s">
        <v>384</v>
      </c>
      <c r="B1164" s="1225"/>
      <c r="C1164" s="1225"/>
      <c r="D1164" s="1025">
        <v>0</v>
      </c>
      <c r="E1164" s="1582"/>
      <c r="F1164" s="1421"/>
      <c r="G1164" s="1338"/>
      <c r="H1164" s="1027"/>
      <c r="I1164" s="1577"/>
      <c r="J1164" s="1028"/>
      <c r="K1164" s="1029"/>
      <c r="L1164" s="2399"/>
      <c r="M1164" s="1024"/>
      <c r="N1164" s="1587">
        <v>0</v>
      </c>
      <c r="O1164" s="2397"/>
      <c r="P1164" s="1338"/>
      <c r="Q1164" s="1701"/>
    </row>
    <row r="1165" spans="1:17" ht="14.5" customHeight="1" x14ac:dyDescent="0.15">
      <c r="A1165" s="1572" t="s">
        <v>385</v>
      </c>
      <c r="B1165" s="1573">
        <v>105</v>
      </c>
      <c r="C1165" s="1062">
        <v>105</v>
      </c>
      <c r="D1165" s="1062">
        <v>304</v>
      </c>
      <c r="E1165" s="1703">
        <v>2.8952380952380952</v>
      </c>
      <c r="F1165" s="1055"/>
      <c r="G1165" s="1576"/>
      <c r="H1165" s="1064"/>
      <c r="I1165" s="1579"/>
      <c r="J1165" s="1065"/>
      <c r="K1165" s="1066"/>
      <c r="L1165" s="2400">
        <v>77</v>
      </c>
      <c r="M1165" s="1573">
        <v>77</v>
      </c>
      <c r="N1165" s="1573">
        <v>198.5</v>
      </c>
      <c r="O1165" s="2394">
        <v>2.5779220779220777</v>
      </c>
      <c r="P1165" s="1699"/>
      <c r="Q1165" s="1700"/>
    </row>
    <row r="1166" spans="1:17" ht="14.5" customHeight="1" x14ac:dyDescent="0.15">
      <c r="A1166" s="1568" t="s">
        <v>386</v>
      </c>
      <c r="B1166" s="1225">
        <v>78</v>
      </c>
      <c r="C1166" s="1225">
        <v>78</v>
      </c>
      <c r="D1166" s="1025">
        <v>234</v>
      </c>
      <c r="E1166" s="1225">
        <v>3</v>
      </c>
      <c r="F1166" s="1421" t="s">
        <v>1001</v>
      </c>
      <c r="G1166" s="1338">
        <v>6850000</v>
      </c>
      <c r="H1166" s="1027">
        <v>18796023.47563025</v>
      </c>
      <c r="I1166" s="1577"/>
      <c r="J1166" s="1028"/>
      <c r="K1166" s="1029"/>
      <c r="L1166" s="2398">
        <v>60</v>
      </c>
      <c r="M1166" s="1225">
        <v>60</v>
      </c>
      <c r="N1166" s="1587">
        <v>156</v>
      </c>
      <c r="O1166" s="2390">
        <v>2.6</v>
      </c>
      <c r="P1166" s="1338">
        <v>6850000</v>
      </c>
      <c r="Q1166" s="1701">
        <v>18796023.47563025</v>
      </c>
    </row>
    <row r="1167" spans="1:17" ht="14.5" customHeight="1" x14ac:dyDescent="0.15">
      <c r="A1167" s="1568" t="s">
        <v>387</v>
      </c>
      <c r="B1167" s="1225"/>
      <c r="C1167" s="1225"/>
      <c r="D1167" s="1025">
        <v>0</v>
      </c>
      <c r="E1167" s="1225"/>
      <c r="F1167" s="1421"/>
      <c r="G1167" s="1338"/>
      <c r="H1167" s="1027"/>
      <c r="I1167" s="1577"/>
      <c r="J1167" s="1028"/>
      <c r="K1167" s="1029"/>
      <c r="L1167" s="2399"/>
      <c r="M1167" s="1024"/>
      <c r="N1167" s="1587">
        <v>0</v>
      </c>
      <c r="O1167" s="1023"/>
      <c r="P1167" s="1338"/>
      <c r="Q1167" s="1701"/>
    </row>
    <row r="1168" spans="1:17" ht="14.5" customHeight="1" x14ac:dyDescent="0.15">
      <c r="A1168" s="1568" t="s">
        <v>388</v>
      </c>
      <c r="B1168" s="1225">
        <v>25</v>
      </c>
      <c r="C1168" s="1225">
        <v>25</v>
      </c>
      <c r="D1168" s="1025">
        <v>65</v>
      </c>
      <c r="E1168" s="1225">
        <v>2.6</v>
      </c>
      <c r="F1168" s="1421" t="s">
        <v>1001</v>
      </c>
      <c r="G1168" s="1338">
        <v>6850000</v>
      </c>
      <c r="H1168" s="1027">
        <v>18796023.47563025</v>
      </c>
      <c r="I1168" s="1577"/>
      <c r="J1168" s="1028"/>
      <c r="K1168" s="1029"/>
      <c r="L1168" s="2398">
        <v>15</v>
      </c>
      <c r="M1168" s="1225">
        <v>15</v>
      </c>
      <c r="N1168" s="1587">
        <v>37.5</v>
      </c>
      <c r="O1168" s="2390">
        <v>2.5</v>
      </c>
      <c r="P1168" s="1338">
        <v>6850000</v>
      </c>
      <c r="Q1168" s="1701">
        <v>18796023.47563025</v>
      </c>
    </row>
    <row r="1169" spans="1:17" ht="14.5" customHeight="1" x14ac:dyDescent="0.15">
      <c r="A1169" s="1568" t="s">
        <v>389</v>
      </c>
      <c r="B1169" s="1225">
        <v>2</v>
      </c>
      <c r="C1169" s="1225">
        <v>2</v>
      </c>
      <c r="D1169" s="1025">
        <v>5</v>
      </c>
      <c r="E1169" s="1225">
        <v>2.5</v>
      </c>
      <c r="F1169" s="1421" t="s">
        <v>1001</v>
      </c>
      <c r="G1169" s="1338">
        <v>6850000</v>
      </c>
      <c r="H1169" s="1027">
        <v>18796023.47563025</v>
      </c>
      <c r="I1169" s="1580"/>
      <c r="J1169" s="1028"/>
      <c r="K1169" s="1035"/>
      <c r="L1169" s="2398">
        <v>2</v>
      </c>
      <c r="M1169" s="1225">
        <v>2</v>
      </c>
      <c r="N1169" s="1587">
        <v>5</v>
      </c>
      <c r="O1169" s="2390">
        <v>2.5</v>
      </c>
      <c r="P1169" s="1338">
        <v>6850000</v>
      </c>
      <c r="Q1169" s="1701">
        <v>18796023.47563025</v>
      </c>
    </row>
    <row r="1170" spans="1:17" ht="14.5" customHeight="1" x14ac:dyDescent="0.15">
      <c r="A1170" s="1568" t="s">
        <v>390</v>
      </c>
      <c r="B1170" s="1225"/>
      <c r="C1170" s="1225"/>
      <c r="D1170" s="1025">
        <v>0</v>
      </c>
      <c r="E1170" s="1225"/>
      <c r="F1170" s="1421"/>
      <c r="G1170" s="1338"/>
      <c r="H1170" s="1027"/>
      <c r="I1170" s="1580"/>
      <c r="J1170" s="1028"/>
      <c r="K1170" s="1035"/>
      <c r="L1170" s="2399"/>
      <c r="M1170" s="1024"/>
      <c r="N1170" s="1587">
        <v>0</v>
      </c>
      <c r="O1170" s="2431"/>
      <c r="P1170" s="1340"/>
      <c r="Q1170" s="1701"/>
    </row>
    <row r="1171" spans="1:17" ht="14.5" customHeight="1" x14ac:dyDescent="0.15">
      <c r="A1171" s="1568" t="s">
        <v>391</v>
      </c>
      <c r="B1171" s="1225"/>
      <c r="C1171" s="1225"/>
      <c r="D1171" s="1025">
        <v>0</v>
      </c>
      <c r="E1171" s="1582"/>
      <c r="F1171" s="1026"/>
      <c r="G1171" s="1589"/>
      <c r="H1171" s="1033"/>
      <c r="I1171" s="1580"/>
      <c r="J1171" s="1028"/>
      <c r="K1171" s="1035"/>
      <c r="L1171" s="2399"/>
      <c r="M1171" s="1024"/>
      <c r="N1171" s="1587">
        <v>0</v>
      </c>
      <c r="O1171" s="2431"/>
      <c r="P1171" s="1340"/>
      <c r="Q1171" s="1701"/>
    </row>
    <row r="1172" spans="1:17" ht="14.5" customHeight="1" x14ac:dyDescent="0.15">
      <c r="A1172" s="1568" t="s">
        <v>392</v>
      </c>
      <c r="B1172" s="1225"/>
      <c r="C1172" s="1225"/>
      <c r="D1172" s="1025">
        <v>0</v>
      </c>
      <c r="E1172" s="1582"/>
      <c r="F1172" s="1421"/>
      <c r="G1172" s="1338"/>
      <c r="H1172" s="1027"/>
      <c r="I1172" s="1580"/>
      <c r="J1172" s="1028"/>
      <c r="K1172" s="1035"/>
      <c r="L1172" s="2399"/>
      <c r="M1172" s="1024"/>
      <c r="N1172" s="1587">
        <v>0</v>
      </c>
      <c r="O1172" s="2431"/>
      <c r="P1172" s="1340"/>
      <c r="Q1172" s="1701"/>
    </row>
    <row r="1173" spans="1:17" ht="14.5" customHeight="1" x14ac:dyDescent="0.15">
      <c r="A1173" s="1568" t="s">
        <v>393</v>
      </c>
      <c r="B1173" s="1036"/>
      <c r="C1173" s="1036"/>
      <c r="D1173" s="1025">
        <v>0</v>
      </c>
      <c r="E1173" s="475"/>
      <c r="F1173" s="1026"/>
      <c r="G1173" s="1033"/>
      <c r="H1173" s="1033"/>
      <c r="I1173" s="1580"/>
      <c r="J1173" s="1034"/>
      <c r="K1173" s="1035"/>
      <c r="L1173" s="2399"/>
      <c r="M1173" s="1024"/>
      <c r="N1173" s="1587">
        <v>0</v>
      </c>
      <c r="O1173" s="2397"/>
      <c r="P1173" s="1340"/>
      <c r="Q1173" s="1701"/>
    </row>
    <row r="1174" spans="1:17" ht="14.5" customHeight="1" x14ac:dyDescent="0.15">
      <c r="A1174" s="1572" t="s">
        <v>394</v>
      </c>
      <c r="B1174" s="1070">
        <v>0</v>
      </c>
      <c r="C1174" s="1070">
        <v>0</v>
      </c>
      <c r="D1174" s="1070">
        <v>0</v>
      </c>
      <c r="E1174" s="1063"/>
      <c r="F1174" s="1071"/>
      <c r="G1174" s="1072"/>
      <c r="H1174" s="1072"/>
      <c r="I1174" s="1590"/>
      <c r="J1174" s="1073"/>
      <c r="K1174" s="1014"/>
      <c r="L1174" s="1538">
        <v>0</v>
      </c>
      <c r="M1174" s="1070">
        <v>0</v>
      </c>
      <c r="N1174" s="1070">
        <v>0</v>
      </c>
      <c r="O1174" s="2410"/>
      <c r="P1174" s="1699"/>
      <c r="Q1174" s="1700"/>
    </row>
    <row r="1175" spans="1:17" ht="14.5" customHeight="1" x14ac:dyDescent="0.15">
      <c r="A1175" s="1568" t="s">
        <v>395</v>
      </c>
      <c r="B1175" s="1036"/>
      <c r="C1175" s="1036"/>
      <c r="D1175" s="1025">
        <v>0</v>
      </c>
      <c r="E1175" s="475"/>
      <c r="F1175" s="1026"/>
      <c r="G1175" s="1033"/>
      <c r="H1175" s="1033"/>
      <c r="I1175" s="1580"/>
      <c r="J1175" s="1034"/>
      <c r="K1175" s="1035"/>
      <c r="L1175" s="2399"/>
      <c r="M1175" s="1024"/>
      <c r="N1175" s="1587">
        <v>0</v>
      </c>
      <c r="O1175" s="2397"/>
      <c r="P1175" s="1340"/>
      <c r="Q1175" s="1701"/>
    </row>
    <row r="1176" spans="1:17" ht="14.5" customHeight="1" x14ac:dyDescent="0.15">
      <c r="A1176" s="1568" t="s">
        <v>396</v>
      </c>
      <c r="B1176" s="1036"/>
      <c r="C1176" s="1036"/>
      <c r="D1176" s="1025">
        <v>0</v>
      </c>
      <c r="E1176" s="475"/>
      <c r="F1176" s="1026"/>
      <c r="G1176" s="1033"/>
      <c r="H1176" s="1033"/>
      <c r="I1176" s="1580"/>
      <c r="J1176" s="1034"/>
      <c r="K1176" s="1035"/>
      <c r="L1176" s="2399"/>
      <c r="M1176" s="1024"/>
      <c r="N1176" s="1587">
        <v>0</v>
      </c>
      <c r="O1176" s="2397"/>
      <c r="P1176" s="1340"/>
      <c r="Q1176" s="1701"/>
    </row>
    <row r="1177" spans="1:17" ht="14.5" customHeight="1" x14ac:dyDescent="0.15">
      <c r="A1177" s="1568" t="s">
        <v>397</v>
      </c>
      <c r="B1177" s="1036"/>
      <c r="C1177" s="1036"/>
      <c r="D1177" s="1025">
        <v>0</v>
      </c>
      <c r="E1177" s="475"/>
      <c r="F1177" s="1026"/>
      <c r="G1177" s="1033"/>
      <c r="H1177" s="1033"/>
      <c r="I1177" s="1580"/>
      <c r="J1177" s="1034"/>
      <c r="K1177" s="1035"/>
      <c r="L1177" s="2399"/>
      <c r="M1177" s="1024"/>
      <c r="N1177" s="1587">
        <v>0</v>
      </c>
      <c r="O1177" s="2397"/>
      <c r="P1177" s="1340"/>
      <c r="Q1177" s="1701"/>
    </row>
    <row r="1178" spans="1:17" ht="14.5" customHeight="1" x14ac:dyDescent="0.15">
      <c r="A1178" s="1568" t="s">
        <v>398</v>
      </c>
      <c r="B1178" s="1036"/>
      <c r="C1178" s="1036"/>
      <c r="D1178" s="1025">
        <v>0</v>
      </c>
      <c r="E1178" s="475"/>
      <c r="F1178" s="1026"/>
      <c r="G1178" s="1033"/>
      <c r="H1178" s="1033"/>
      <c r="I1178" s="1580"/>
      <c r="J1178" s="1034"/>
      <c r="K1178" s="1035"/>
      <c r="L1178" s="2399"/>
      <c r="M1178" s="1024"/>
      <c r="N1178" s="1587">
        <v>0</v>
      </c>
      <c r="O1178" s="2397"/>
      <c r="P1178" s="1340"/>
      <c r="Q1178" s="1701"/>
    </row>
    <row r="1179" spans="1:17" ht="14.5" customHeight="1" x14ac:dyDescent="0.15">
      <c r="A1179" s="1568" t="s">
        <v>399</v>
      </c>
      <c r="B1179" s="1036"/>
      <c r="C1179" s="1036"/>
      <c r="D1179" s="1025">
        <v>0</v>
      </c>
      <c r="E1179" s="475"/>
      <c r="F1179" s="1026"/>
      <c r="G1179" s="1033"/>
      <c r="H1179" s="1033"/>
      <c r="I1179" s="1580"/>
      <c r="J1179" s="1034"/>
      <c r="K1179" s="1035"/>
      <c r="L1179" s="2399"/>
      <c r="M1179" s="1024"/>
      <c r="N1179" s="1587">
        <v>0</v>
      </c>
      <c r="O1179" s="2397"/>
      <c r="P1179" s="1340"/>
      <c r="Q1179" s="1701"/>
    </row>
    <row r="1180" spans="1:17" ht="14.5" customHeight="1" x14ac:dyDescent="0.15">
      <c r="A1180" s="1568" t="s">
        <v>400</v>
      </c>
      <c r="B1180" s="1036"/>
      <c r="C1180" s="1036"/>
      <c r="D1180" s="1025">
        <v>0</v>
      </c>
      <c r="E1180" s="475"/>
      <c r="F1180" s="1026"/>
      <c r="G1180" s="1033"/>
      <c r="H1180" s="1033"/>
      <c r="I1180" s="1580"/>
      <c r="J1180" s="1034"/>
      <c r="K1180" s="1035"/>
      <c r="L1180" s="2399"/>
      <c r="M1180" s="1024"/>
      <c r="N1180" s="1587">
        <v>0</v>
      </c>
      <c r="O1180" s="2397"/>
      <c r="P1180" s="1340"/>
      <c r="Q1180" s="1701"/>
    </row>
    <row r="1181" spans="1:17" ht="14.5" customHeight="1" x14ac:dyDescent="0.15">
      <c r="A1181" s="1568" t="s">
        <v>401</v>
      </c>
      <c r="B1181" s="1036"/>
      <c r="C1181" s="1036"/>
      <c r="D1181" s="1025">
        <v>0</v>
      </c>
      <c r="E1181" s="475"/>
      <c r="F1181" s="1026"/>
      <c r="G1181" s="1033"/>
      <c r="H1181" s="1033"/>
      <c r="I1181" s="1580"/>
      <c r="J1181" s="1034"/>
      <c r="K1181" s="1035"/>
      <c r="L1181" s="2399"/>
      <c r="M1181" s="1024"/>
      <c r="N1181" s="1587">
        <v>0</v>
      </c>
      <c r="O1181" s="2397"/>
      <c r="P1181" s="1340"/>
      <c r="Q1181" s="1701"/>
    </row>
    <row r="1182" spans="1:17" ht="14.5" customHeight="1" x14ac:dyDescent="0.15">
      <c r="A1182" s="1022" t="s">
        <v>402</v>
      </c>
      <c r="B1182" s="1036"/>
      <c r="C1182" s="1036"/>
      <c r="D1182" s="1025">
        <v>0</v>
      </c>
      <c r="E1182" s="475"/>
      <c r="F1182" s="1026"/>
      <c r="G1182" s="1033"/>
      <c r="H1182" s="1033"/>
      <c r="I1182" s="1034"/>
      <c r="J1182" s="1034"/>
      <c r="K1182" s="1035"/>
      <c r="L1182" s="2399"/>
      <c r="M1182" s="1024"/>
      <c r="N1182" s="1587">
        <v>0</v>
      </c>
      <c r="O1182" s="2397"/>
      <c r="P1182" s="1340"/>
      <c r="Q1182" s="1701"/>
    </row>
    <row r="1183" spans="1:17" ht="14.5" customHeight="1" x14ac:dyDescent="0.15">
      <c r="A1183" s="1021" t="s">
        <v>403</v>
      </c>
      <c r="B1183" s="1038"/>
      <c r="C1183" s="1038"/>
      <c r="D1183" s="1025">
        <v>0</v>
      </c>
      <c r="E1183" s="1039"/>
      <c r="F1183" s="1040"/>
      <c r="G1183" s="1038"/>
      <c r="H1183" s="1038"/>
      <c r="I1183" s="1041"/>
      <c r="J1183" s="1041"/>
      <c r="K1183" s="1042"/>
      <c r="L1183" s="2409"/>
      <c r="M1183" s="1722"/>
      <c r="N1183" s="1630">
        <v>0</v>
      </c>
      <c r="O1183" s="2411"/>
      <c r="P1183" s="1716"/>
      <c r="Q1183" s="1717"/>
    </row>
    <row r="1184" spans="1:17" ht="14.5" customHeight="1" thickBot="1" x14ac:dyDescent="0.2">
      <c r="A1184" s="1074" t="s">
        <v>404</v>
      </c>
      <c r="B1184" s="1075">
        <v>507</v>
      </c>
      <c r="C1184" s="1075">
        <v>507</v>
      </c>
      <c r="D1184" s="1075">
        <v>1292.5999999999999</v>
      </c>
      <c r="E1184" s="1570">
        <v>2.5495069033530569</v>
      </c>
      <c r="F1184" s="1567" t="s">
        <v>1001</v>
      </c>
      <c r="G1184" s="1158">
        <v>6850000.0000000009</v>
      </c>
      <c r="H1184" s="1158">
        <v>18796023.475630254</v>
      </c>
      <c r="I1184" s="1076"/>
      <c r="J1184" s="1076" t="s">
        <v>995</v>
      </c>
      <c r="K1184" s="1079"/>
      <c r="L1184" s="1157">
        <v>445</v>
      </c>
      <c r="M1184" s="1157">
        <v>445</v>
      </c>
      <c r="N1184" s="1075">
        <v>1105.3</v>
      </c>
      <c r="O1184" s="1156">
        <v>2.4838202247191008</v>
      </c>
      <c r="P1184" s="1698">
        <v>6850000</v>
      </c>
      <c r="Q1184" s="1702">
        <v>18796023.47563025</v>
      </c>
    </row>
    <row r="1185" spans="1:17" x14ac:dyDescent="0.15">
      <c r="A1185" s="15" t="s">
        <v>1913</v>
      </c>
      <c r="B1185" s="16"/>
      <c r="C1185" s="16"/>
      <c r="D1185" s="16"/>
      <c r="E1185" s="17"/>
      <c r="F1185" s="18"/>
      <c r="G1185" s="19"/>
      <c r="H1185" s="16"/>
      <c r="I1185" s="17"/>
      <c r="J1185" s="1"/>
      <c r="K1185" s="1"/>
      <c r="O1185" s="1"/>
      <c r="P1185" s="1"/>
    </row>
    <row r="1186" spans="1:17" x14ac:dyDescent="0.15">
      <c r="A1186" s="13"/>
      <c r="B1186" s="16"/>
      <c r="C1186" s="16"/>
      <c r="D1186" s="16"/>
      <c r="E1186" s="17"/>
      <c r="F1186" s="18"/>
      <c r="G1186" s="19"/>
      <c r="H1186" s="16"/>
      <c r="I1186" s="17"/>
      <c r="J1186" s="1"/>
      <c r="K1186" s="1"/>
      <c r="L1186" s="439"/>
      <c r="O1186" s="1"/>
      <c r="P1186" s="1"/>
    </row>
    <row r="1187" spans="1:17" x14ac:dyDescent="0.15">
      <c r="A1187" s="1726"/>
      <c r="B1187" s="16"/>
      <c r="C1187" s="16"/>
      <c r="D1187" s="16"/>
      <c r="E1187" s="17"/>
      <c r="F1187" s="18"/>
      <c r="G1187" s="19"/>
      <c r="H1187" s="16"/>
      <c r="I1187" s="17"/>
      <c r="J1187" s="1"/>
      <c r="K1187" s="1"/>
      <c r="O1187" s="1"/>
      <c r="P1187" s="1"/>
    </row>
    <row r="1188" spans="1:17" x14ac:dyDescent="0.15">
      <c r="A1188" s="1726"/>
      <c r="B1188" s="16"/>
      <c r="C1188" s="16"/>
      <c r="D1188" s="16"/>
      <c r="E1188" s="17"/>
      <c r="F1188" s="18"/>
      <c r="G1188" s="19"/>
      <c r="H1188" s="16"/>
      <c r="I1188" s="17"/>
      <c r="J1188" s="1"/>
      <c r="K1188" s="1"/>
      <c r="O1188" s="1"/>
      <c r="P1188" s="1"/>
    </row>
    <row r="1189" spans="1:17" ht="14.5" customHeight="1" x14ac:dyDescent="0.2">
      <c r="A1189" s="2507" t="s">
        <v>1910</v>
      </c>
      <c r="B1189" s="2507"/>
      <c r="C1189" s="2507"/>
      <c r="D1189" s="2507"/>
      <c r="E1189" s="2507"/>
      <c r="F1189" s="2507"/>
      <c r="G1189" s="2507"/>
      <c r="H1189" s="2507"/>
      <c r="I1189" s="2507"/>
      <c r="J1189" s="2507"/>
      <c r="K1189" s="2507"/>
      <c r="L1189" s="2507"/>
      <c r="M1189" s="2507"/>
      <c r="N1189" s="2507"/>
      <c r="O1189" s="2507"/>
      <c r="P1189" s="2507"/>
      <c r="Q1189" s="2507"/>
    </row>
    <row r="1190" spans="1:17" ht="14.5" customHeight="1" x14ac:dyDescent="0.15">
      <c r="A1190" s="3"/>
      <c r="B1190" s="20"/>
      <c r="C1190" s="20"/>
      <c r="D1190" s="20"/>
      <c r="E1190" s="21"/>
      <c r="F1190" s="22"/>
      <c r="G1190" s="20"/>
      <c r="H1190" s="20"/>
      <c r="I1190" s="21"/>
      <c r="J1190" s="21"/>
      <c r="K1190" s="21"/>
      <c r="L1190" s="20"/>
      <c r="M1190" s="20"/>
      <c r="N1190" s="20"/>
      <c r="O1190" s="21"/>
      <c r="P1190" s="21"/>
      <c r="Q1190" s="20"/>
    </row>
    <row r="1191" spans="1:17" ht="14.5" customHeight="1" thickBot="1" x14ac:dyDescent="0.2">
      <c r="A1191" s="3" t="s">
        <v>1306</v>
      </c>
      <c r="B1191" s="20"/>
      <c r="C1191" s="20"/>
      <c r="D1191" s="20"/>
      <c r="E1191" s="21"/>
      <c r="F1191" s="22"/>
      <c r="G1191" s="20"/>
      <c r="H1191" s="20"/>
      <c r="I1191" s="21"/>
      <c r="J1191" s="21"/>
      <c r="K1191" s="21"/>
      <c r="L1191" s="20"/>
      <c r="M1191" s="20"/>
      <c r="N1191" s="20"/>
      <c r="O1191" s="21"/>
      <c r="P1191" s="21"/>
      <c r="Q1191" s="20"/>
    </row>
    <row r="1192" spans="1:17" ht="14.5" customHeight="1" thickBot="1" x14ac:dyDescent="0.2">
      <c r="A1192" s="2502" t="s">
        <v>334</v>
      </c>
      <c r="B1192" s="2505" t="s">
        <v>1911</v>
      </c>
      <c r="C1192" s="2506"/>
      <c r="D1192" s="2506"/>
      <c r="E1192" s="2506"/>
      <c r="F1192" s="2506"/>
      <c r="G1192" s="2506"/>
      <c r="H1192" s="2506"/>
      <c r="I1192" s="2506"/>
      <c r="J1192" s="2506"/>
      <c r="K1192" s="2506"/>
      <c r="L1192" s="2491" t="s">
        <v>1912</v>
      </c>
      <c r="M1192" s="2492"/>
      <c r="N1192" s="2492"/>
      <c r="O1192" s="2492"/>
      <c r="P1192" s="2493"/>
      <c r="Q1192" s="2494"/>
    </row>
    <row r="1193" spans="1:17" ht="14.5" customHeight="1" x14ac:dyDescent="0.15">
      <c r="A1193" s="2503"/>
      <c r="B1193" s="2495" t="s">
        <v>335</v>
      </c>
      <c r="C1193" s="2496"/>
      <c r="D1193" s="1084"/>
      <c r="E1193" s="1084" t="s">
        <v>924</v>
      </c>
      <c r="F1193" s="1084" t="s">
        <v>336</v>
      </c>
      <c r="G1193" s="1084"/>
      <c r="H1193" s="1084"/>
      <c r="I1193" s="2499" t="s">
        <v>337</v>
      </c>
      <c r="J1193" s="2500"/>
      <c r="K1193" s="2501"/>
      <c r="L1193" s="2497" t="s">
        <v>335</v>
      </c>
      <c r="M1193" s="2498"/>
      <c r="N1193" s="1091" t="s">
        <v>338</v>
      </c>
      <c r="O1193" s="1092" t="s">
        <v>339</v>
      </c>
      <c r="P1193" s="1093"/>
      <c r="Q1193" s="1094"/>
    </row>
    <row r="1194" spans="1:17" ht="14.5" customHeight="1" x14ac:dyDescent="0.15">
      <c r="A1194" s="2503"/>
      <c r="B1194" s="1084" t="s">
        <v>854</v>
      </c>
      <c r="C1194" s="1084" t="s">
        <v>343</v>
      </c>
      <c r="D1194" s="1084" t="s">
        <v>856</v>
      </c>
      <c r="E1194" s="1084" t="s">
        <v>862</v>
      </c>
      <c r="F1194" s="1084" t="s">
        <v>344</v>
      </c>
      <c r="G1194" s="1084" t="s">
        <v>345</v>
      </c>
      <c r="H1194" s="1084" t="s">
        <v>346</v>
      </c>
      <c r="I1194" s="2508" t="s">
        <v>858</v>
      </c>
      <c r="J1194" s="2509"/>
      <c r="K1194" s="2510"/>
      <c r="L1194" s="1095" t="s">
        <v>854</v>
      </c>
      <c r="M1194" s="1091" t="s">
        <v>343</v>
      </c>
      <c r="N1194" s="1091" t="s">
        <v>347</v>
      </c>
      <c r="O1194" s="1092"/>
      <c r="P1194" s="1091" t="s">
        <v>345</v>
      </c>
      <c r="Q1194" s="1094" t="s">
        <v>346</v>
      </c>
    </row>
    <row r="1195" spans="1:17" ht="14.5" customHeight="1" x14ac:dyDescent="0.15">
      <c r="A1195" s="2503"/>
      <c r="B1195" s="1084"/>
      <c r="C1195" s="1084"/>
      <c r="D1195" s="1084"/>
      <c r="E1195" s="1084"/>
      <c r="F1195" s="1084" t="s">
        <v>349</v>
      </c>
      <c r="G1195" s="1084" t="s">
        <v>351</v>
      </c>
      <c r="H1195" s="1084" t="s">
        <v>349</v>
      </c>
      <c r="I1195" s="1085"/>
      <c r="J1195" s="1086"/>
      <c r="K1195" s="1087"/>
      <c r="L1195" s="1095"/>
      <c r="M1195" s="1091"/>
      <c r="N1195" s="1091"/>
      <c r="O1195" s="1092" t="s">
        <v>353</v>
      </c>
      <c r="P1195" s="1091" t="s">
        <v>351</v>
      </c>
      <c r="Q1195" s="1094" t="s">
        <v>349</v>
      </c>
    </row>
    <row r="1196" spans="1:17" ht="14.5" customHeight="1" x14ac:dyDescent="0.15">
      <c r="A1196" s="2504"/>
      <c r="B1196" s="1088" t="s">
        <v>354</v>
      </c>
      <c r="C1196" s="1088" t="s">
        <v>354</v>
      </c>
      <c r="D1196" s="1088" t="s">
        <v>355</v>
      </c>
      <c r="E1196" s="1088" t="s">
        <v>774</v>
      </c>
      <c r="F1196" s="1088"/>
      <c r="G1196" s="1088" t="s">
        <v>356</v>
      </c>
      <c r="H1196" s="1088" t="s">
        <v>357</v>
      </c>
      <c r="I1196" s="1089" t="s">
        <v>358</v>
      </c>
      <c r="J1196" s="1089" t="s">
        <v>359</v>
      </c>
      <c r="K1196" s="1090" t="s">
        <v>360</v>
      </c>
      <c r="L1196" s="1096" t="s">
        <v>354</v>
      </c>
      <c r="M1196" s="1097" t="s">
        <v>354</v>
      </c>
      <c r="N1196" s="1097" t="s">
        <v>355</v>
      </c>
      <c r="O1196" s="1098"/>
      <c r="P1196" s="1097" t="s">
        <v>356</v>
      </c>
      <c r="Q1196" s="1099" t="s">
        <v>357</v>
      </c>
    </row>
    <row r="1197" spans="1:17" ht="14.5" customHeight="1" x14ac:dyDescent="0.15">
      <c r="A1197" s="1043" t="s">
        <v>363</v>
      </c>
      <c r="B1197" s="1044">
        <v>0</v>
      </c>
      <c r="C1197" s="1044">
        <v>0</v>
      </c>
      <c r="D1197" s="1045">
        <v>0</v>
      </c>
      <c r="E1197" s="1046"/>
      <c r="F1197" s="1047"/>
      <c r="G1197" s="1044"/>
      <c r="H1197" s="1044"/>
      <c r="I1197" s="1046"/>
      <c r="J1197" s="1046"/>
      <c r="K1197" s="1048"/>
      <c r="L1197" s="1049">
        <v>0</v>
      </c>
      <c r="M1197" s="1045">
        <v>0</v>
      </c>
      <c r="N1197" s="1045">
        <v>0</v>
      </c>
      <c r="O1197" s="1703" t="e">
        <v>#DIV/0!</v>
      </c>
      <c r="P1197" s="1704"/>
      <c r="Q1197" s="1705"/>
    </row>
    <row r="1198" spans="1:17" ht="14.5" customHeight="1" x14ac:dyDescent="0.15">
      <c r="A1198" s="1568" t="s">
        <v>364</v>
      </c>
      <c r="B1198" s="1225"/>
      <c r="C1198" s="1225"/>
      <c r="D1198" s="1025">
        <v>0</v>
      </c>
      <c r="E1198" s="1582"/>
      <c r="F1198" s="1421"/>
      <c r="G1198" s="1338"/>
      <c r="H1198" s="1027"/>
      <c r="I1198" s="1577"/>
      <c r="J1198" s="1028"/>
      <c r="K1198" s="1029"/>
      <c r="L1198" s="1030"/>
      <c r="M1198" s="1024"/>
      <c r="N1198" s="1587">
        <v>0</v>
      </c>
      <c r="O1198" s="1718"/>
      <c r="P1198" s="1340"/>
      <c r="Q1198" s="1701"/>
    </row>
    <row r="1199" spans="1:17" ht="14.5" customHeight="1" x14ac:dyDescent="0.15">
      <c r="A1199" s="1568" t="s">
        <v>365</v>
      </c>
      <c r="B1199" s="1225"/>
      <c r="C1199" s="1225"/>
      <c r="D1199" s="1025">
        <v>0</v>
      </c>
      <c r="E1199" s="1582"/>
      <c r="F1199" s="1026"/>
      <c r="G1199" s="1338"/>
      <c r="H1199" s="1027"/>
      <c r="I1199" s="1577"/>
      <c r="J1199" s="1028"/>
      <c r="K1199" s="1029"/>
      <c r="L1199" s="1030"/>
      <c r="M1199" s="1024"/>
      <c r="N1199" s="1587">
        <v>0</v>
      </c>
      <c r="O1199" s="1718"/>
      <c r="P1199" s="1340"/>
      <c r="Q1199" s="1701"/>
    </row>
    <row r="1200" spans="1:17" ht="14.5" customHeight="1" x14ac:dyDescent="0.15">
      <c r="A1200" s="1568" t="s">
        <v>366</v>
      </c>
      <c r="B1200" s="1225"/>
      <c r="C1200" s="1225"/>
      <c r="D1200" s="1025">
        <v>0</v>
      </c>
      <c r="E1200" s="1582"/>
      <c r="F1200" s="1421"/>
      <c r="G1200" s="1338"/>
      <c r="H1200" s="1027"/>
      <c r="I1200" s="1577"/>
      <c r="J1200" s="1028"/>
      <c r="K1200" s="1029"/>
      <c r="L1200" s="1030"/>
      <c r="M1200" s="1024"/>
      <c r="N1200" s="1587">
        <v>0</v>
      </c>
      <c r="O1200" s="1718"/>
      <c r="P1200" s="1340"/>
      <c r="Q1200" s="1701"/>
    </row>
    <row r="1201" spans="1:17" ht="14.5" customHeight="1" x14ac:dyDescent="0.15">
      <c r="A1201" s="1568" t="s">
        <v>367</v>
      </c>
      <c r="B1201" s="1225"/>
      <c r="C1201" s="1225"/>
      <c r="D1201" s="1025">
        <v>0</v>
      </c>
      <c r="E1201" s="1582"/>
      <c r="F1201" s="1421"/>
      <c r="G1201" s="1338"/>
      <c r="H1201" s="1027"/>
      <c r="I1201" s="1577"/>
      <c r="J1201" s="1028"/>
      <c r="K1201" s="1029"/>
      <c r="L1201" s="1030"/>
      <c r="M1201" s="1024"/>
      <c r="N1201" s="1587">
        <v>0</v>
      </c>
      <c r="O1201" s="1718"/>
      <c r="P1201" s="1340"/>
      <c r="Q1201" s="1701"/>
    </row>
    <row r="1202" spans="1:17" ht="14.5" customHeight="1" x14ac:dyDescent="0.15">
      <c r="A1202" s="1568" t="s">
        <v>368</v>
      </c>
      <c r="B1202" s="1225"/>
      <c r="C1202" s="1225"/>
      <c r="D1202" s="1025">
        <v>0</v>
      </c>
      <c r="E1202" s="1582"/>
      <c r="F1202" s="1421"/>
      <c r="G1202" s="1338"/>
      <c r="H1202" s="1027"/>
      <c r="I1202" s="1577"/>
      <c r="J1202" s="1028"/>
      <c r="K1202" s="1029"/>
      <c r="L1202" s="1030"/>
      <c r="M1202" s="1024"/>
      <c r="N1202" s="1587">
        <v>0</v>
      </c>
      <c r="O1202" s="1718"/>
      <c r="P1202" s="1340"/>
      <c r="Q1202" s="1701"/>
    </row>
    <row r="1203" spans="1:17" ht="14.5" customHeight="1" x14ac:dyDescent="0.15">
      <c r="A1203" s="1568" t="s">
        <v>369</v>
      </c>
      <c r="B1203" s="1225"/>
      <c r="C1203" s="1225"/>
      <c r="D1203" s="1025">
        <v>0</v>
      </c>
      <c r="E1203" s="1582"/>
      <c r="F1203" s="1032"/>
      <c r="G1203" s="1338"/>
      <c r="H1203" s="1027"/>
      <c r="I1203" s="1577"/>
      <c r="J1203" s="1028"/>
      <c r="K1203" s="1029"/>
      <c r="L1203" s="1030"/>
      <c r="M1203" s="1024"/>
      <c r="N1203" s="1587">
        <v>0</v>
      </c>
      <c r="O1203" s="1718"/>
      <c r="P1203" s="1340"/>
      <c r="Q1203" s="1701"/>
    </row>
    <row r="1204" spans="1:17" ht="14.5" customHeight="1" x14ac:dyDescent="0.15">
      <c r="A1204" s="1568" t="s">
        <v>370</v>
      </c>
      <c r="B1204" s="1225"/>
      <c r="C1204" s="1225"/>
      <c r="D1204" s="1025">
        <v>0</v>
      </c>
      <c r="E1204" s="1582"/>
      <c r="F1204" s="1421"/>
      <c r="G1204" s="1338"/>
      <c r="H1204" s="1027"/>
      <c r="I1204" s="1577"/>
      <c r="J1204" s="1028"/>
      <c r="K1204" s="1029"/>
      <c r="L1204" s="1030"/>
      <c r="M1204" s="1024"/>
      <c r="N1204" s="1587">
        <v>0</v>
      </c>
      <c r="O1204" s="1718"/>
      <c r="P1204" s="1340"/>
      <c r="Q1204" s="1701"/>
    </row>
    <row r="1205" spans="1:17" ht="14.5" customHeight="1" x14ac:dyDescent="0.15">
      <c r="A1205" s="1568" t="s">
        <v>371</v>
      </c>
      <c r="B1205" s="1225"/>
      <c r="C1205" s="1225"/>
      <c r="D1205" s="1025">
        <v>0</v>
      </c>
      <c r="E1205" s="1582"/>
      <c r="F1205" s="1032"/>
      <c r="G1205" s="1338"/>
      <c r="H1205" s="1027"/>
      <c r="I1205" s="1577"/>
      <c r="J1205" s="1028"/>
      <c r="K1205" s="1029"/>
      <c r="L1205" s="1030"/>
      <c r="M1205" s="1024"/>
      <c r="N1205" s="1587">
        <v>0</v>
      </c>
      <c r="O1205" s="1718"/>
      <c r="P1205" s="1340"/>
      <c r="Q1205" s="1701"/>
    </row>
    <row r="1206" spans="1:17" ht="14.5" customHeight="1" x14ac:dyDescent="0.15">
      <c r="A1206" s="1568" t="s">
        <v>372</v>
      </c>
      <c r="B1206" s="1225"/>
      <c r="C1206" s="1225"/>
      <c r="D1206" s="1025">
        <v>0</v>
      </c>
      <c r="E1206" s="1582"/>
      <c r="F1206" s="1421"/>
      <c r="G1206" s="1338"/>
      <c r="H1206" s="1027"/>
      <c r="I1206" s="1577"/>
      <c r="J1206" s="1028"/>
      <c r="K1206" s="1029"/>
      <c r="L1206" s="1030"/>
      <c r="M1206" s="1024"/>
      <c r="N1206" s="1587">
        <v>0</v>
      </c>
      <c r="O1206" s="1718"/>
      <c r="P1206" s="1340"/>
      <c r="Q1206" s="1701"/>
    </row>
    <row r="1207" spans="1:17" ht="14.5" customHeight="1" x14ac:dyDescent="0.15">
      <c r="A1207" s="1568" t="s">
        <v>373</v>
      </c>
      <c r="B1207" s="1225"/>
      <c r="C1207" s="1225"/>
      <c r="D1207" s="1025">
        <v>0</v>
      </c>
      <c r="E1207" s="1582"/>
      <c r="F1207" s="1421"/>
      <c r="G1207" s="1338"/>
      <c r="H1207" s="1027"/>
      <c r="I1207" s="1577"/>
      <c r="J1207" s="1028"/>
      <c r="K1207" s="1029"/>
      <c r="L1207" s="1030"/>
      <c r="M1207" s="1024"/>
      <c r="N1207" s="1587">
        <v>0</v>
      </c>
      <c r="O1207" s="1718"/>
      <c r="P1207" s="1340"/>
      <c r="Q1207" s="1701"/>
    </row>
    <row r="1208" spans="1:17" ht="14.5" customHeight="1" x14ac:dyDescent="0.15">
      <c r="A1208" s="1568" t="s">
        <v>374</v>
      </c>
      <c r="B1208" s="1225"/>
      <c r="C1208" s="1225"/>
      <c r="D1208" s="1025">
        <v>0</v>
      </c>
      <c r="E1208" s="1582"/>
      <c r="F1208" s="1032"/>
      <c r="G1208" s="1338"/>
      <c r="H1208" s="1027"/>
      <c r="I1208" s="1577"/>
      <c r="J1208" s="1028"/>
      <c r="K1208" s="1029"/>
      <c r="L1208" s="1030"/>
      <c r="M1208" s="1024"/>
      <c r="N1208" s="1587">
        <v>0</v>
      </c>
      <c r="O1208" s="1718"/>
      <c r="P1208" s="1340"/>
      <c r="Q1208" s="1701"/>
    </row>
    <row r="1209" spans="1:17" ht="14.5" customHeight="1" x14ac:dyDescent="0.15">
      <c r="A1209" s="1568" t="s">
        <v>375</v>
      </c>
      <c r="B1209" s="1225"/>
      <c r="C1209" s="1225"/>
      <c r="D1209" s="1025">
        <v>0</v>
      </c>
      <c r="E1209" s="1582"/>
      <c r="F1209" s="1026"/>
      <c r="G1209" s="1338"/>
      <c r="H1209" s="1027"/>
      <c r="I1209" s="1577"/>
      <c r="J1209" s="1028"/>
      <c r="K1209" s="1029"/>
      <c r="L1209" s="1030"/>
      <c r="M1209" s="1024"/>
      <c r="N1209" s="1587">
        <v>0</v>
      </c>
      <c r="O1209" s="1718"/>
      <c r="P1209" s="1340"/>
      <c r="Q1209" s="1701"/>
    </row>
    <row r="1210" spans="1:17" ht="14.5" customHeight="1" x14ac:dyDescent="0.15">
      <c r="A1210" s="1568" t="s">
        <v>376</v>
      </c>
      <c r="B1210" s="1225"/>
      <c r="C1210" s="1225"/>
      <c r="D1210" s="1025">
        <v>0</v>
      </c>
      <c r="E1210" s="1582"/>
      <c r="F1210" s="1032"/>
      <c r="G1210" s="1338"/>
      <c r="H1210" s="1027"/>
      <c r="I1210" s="1577"/>
      <c r="J1210" s="1028"/>
      <c r="K1210" s="1029"/>
      <c r="L1210" s="1030"/>
      <c r="M1210" s="1024"/>
      <c r="N1210" s="1587">
        <v>0</v>
      </c>
      <c r="O1210" s="1718"/>
      <c r="P1210" s="1340"/>
      <c r="Q1210" s="1701"/>
    </row>
    <row r="1211" spans="1:17" ht="14.5" customHeight="1" x14ac:dyDescent="0.15">
      <c r="A1211" s="1568" t="s">
        <v>377</v>
      </c>
      <c r="B1211" s="1225"/>
      <c r="C1211" s="1225"/>
      <c r="D1211" s="1025">
        <v>0</v>
      </c>
      <c r="E1211" s="1582"/>
      <c r="F1211" s="1421"/>
      <c r="G1211" s="1338"/>
      <c r="H1211" s="1027"/>
      <c r="I1211" s="1577"/>
      <c r="J1211" s="1028"/>
      <c r="K1211" s="1029"/>
      <c r="L1211" s="1030"/>
      <c r="M1211" s="1024"/>
      <c r="N1211" s="1587">
        <v>0</v>
      </c>
      <c r="O1211" s="1714"/>
      <c r="P1211" s="1340"/>
      <c r="Q1211" s="1701"/>
    </row>
    <row r="1212" spans="1:17" ht="14.5" customHeight="1" x14ac:dyDescent="0.15">
      <c r="A1212" s="1568" t="s">
        <v>378</v>
      </c>
      <c r="B1212" s="1225"/>
      <c r="C1212" s="1225"/>
      <c r="D1212" s="1025">
        <v>0</v>
      </c>
      <c r="E1212" s="1582"/>
      <c r="F1212" s="1421"/>
      <c r="G1212" s="1338"/>
      <c r="H1212" s="1027"/>
      <c r="I1212" s="1577"/>
      <c r="J1212" s="1028"/>
      <c r="K1212" s="1029"/>
      <c r="L1212" s="1030"/>
      <c r="M1212" s="1024"/>
      <c r="N1212" s="1587">
        <v>0</v>
      </c>
      <c r="O1212" s="1714"/>
      <c r="P1212" s="1340"/>
      <c r="Q1212" s="1701"/>
    </row>
    <row r="1213" spans="1:17" ht="14.5" customHeight="1" x14ac:dyDescent="0.15">
      <c r="A1213" s="1572" t="s">
        <v>379</v>
      </c>
      <c r="B1213" s="1070">
        <v>0</v>
      </c>
      <c r="C1213" s="1052">
        <v>0</v>
      </c>
      <c r="D1213" s="1053">
        <v>0</v>
      </c>
      <c r="E1213" s="1586"/>
      <c r="F1213" s="1055"/>
      <c r="G1213" s="1574"/>
      <c r="H1213" s="1056"/>
      <c r="I1213" s="1578"/>
      <c r="J1213" s="1057"/>
      <c r="K1213" s="1058"/>
      <c r="L1213" s="1059">
        <v>0</v>
      </c>
      <c r="M1213" s="1052">
        <v>0</v>
      </c>
      <c r="N1213" s="1052">
        <v>0</v>
      </c>
      <c r="O1213" s="1697"/>
      <c r="P1213" s="1699"/>
      <c r="Q1213" s="1700"/>
    </row>
    <row r="1214" spans="1:17" ht="14.5" customHeight="1" x14ac:dyDescent="0.15">
      <c r="A1214" s="1568" t="s">
        <v>380</v>
      </c>
      <c r="B1214" s="1024"/>
      <c r="C1214" s="1024"/>
      <c r="D1214" s="1025">
        <v>0</v>
      </c>
      <c r="E1214" s="1582"/>
      <c r="F1214" s="1032"/>
      <c r="G1214" s="1338"/>
      <c r="H1214" s="1027"/>
      <c r="I1214" s="1577"/>
      <c r="J1214" s="1028"/>
      <c r="K1214" s="1029"/>
      <c r="L1214" s="1030"/>
      <c r="M1214" s="1024"/>
      <c r="N1214" s="1587">
        <v>0</v>
      </c>
      <c r="O1214" s="1714"/>
      <c r="P1214" s="1340"/>
      <c r="Q1214" s="1701"/>
    </row>
    <row r="1215" spans="1:17" ht="14.5" customHeight="1" x14ac:dyDescent="0.15">
      <c r="A1215" s="1568" t="s">
        <v>381</v>
      </c>
      <c r="B1215" s="1024"/>
      <c r="C1215" s="1024"/>
      <c r="D1215" s="1025">
        <v>0</v>
      </c>
      <c r="E1215" s="1582"/>
      <c r="F1215" s="1032"/>
      <c r="G1215" s="1338"/>
      <c r="H1215" s="1027"/>
      <c r="I1215" s="1577"/>
      <c r="J1215" s="1028"/>
      <c r="K1215" s="1029"/>
      <c r="L1215" s="1030"/>
      <c r="M1215" s="1024"/>
      <c r="N1215" s="1587">
        <v>0</v>
      </c>
      <c r="O1215" s="1714"/>
      <c r="P1215" s="1340"/>
      <c r="Q1215" s="1701"/>
    </row>
    <row r="1216" spans="1:17" ht="14.5" customHeight="1" x14ac:dyDescent="0.15">
      <c r="A1216" s="1568" t="s">
        <v>382</v>
      </c>
      <c r="B1216" s="1024"/>
      <c r="C1216" s="1024"/>
      <c r="D1216" s="1025">
        <v>0</v>
      </c>
      <c r="E1216" s="1582"/>
      <c r="F1216" s="1032"/>
      <c r="G1216" s="1338"/>
      <c r="H1216" s="1027"/>
      <c r="I1216" s="1577"/>
      <c r="J1216" s="1028"/>
      <c r="K1216" s="1029"/>
      <c r="L1216" s="1030"/>
      <c r="M1216" s="1024"/>
      <c r="N1216" s="1587">
        <v>0</v>
      </c>
      <c r="O1216" s="1714"/>
      <c r="P1216" s="1340"/>
      <c r="Q1216" s="1701"/>
    </row>
    <row r="1217" spans="1:17" ht="14.5" customHeight="1" x14ac:dyDescent="0.15">
      <c r="A1217" s="1568" t="s">
        <v>383</v>
      </c>
      <c r="B1217" s="1024"/>
      <c r="C1217" s="1024"/>
      <c r="D1217" s="1025">
        <v>0</v>
      </c>
      <c r="E1217" s="1582"/>
      <c r="F1217" s="1032"/>
      <c r="G1217" s="1338"/>
      <c r="H1217" s="1027"/>
      <c r="I1217" s="1577"/>
      <c r="J1217" s="1028"/>
      <c r="K1217" s="1029"/>
      <c r="L1217" s="1030"/>
      <c r="M1217" s="1024"/>
      <c r="N1217" s="1587">
        <v>0</v>
      </c>
      <c r="O1217" s="1714"/>
      <c r="P1217" s="1340"/>
      <c r="Q1217" s="1701"/>
    </row>
    <row r="1218" spans="1:17" ht="14.5" customHeight="1" x14ac:dyDescent="0.15">
      <c r="A1218" s="1568" t="s">
        <v>384</v>
      </c>
      <c r="B1218" s="1225"/>
      <c r="C1218" s="1225"/>
      <c r="D1218" s="1025">
        <v>0</v>
      </c>
      <c r="E1218" s="1582"/>
      <c r="F1218" s="1421"/>
      <c r="G1218" s="1338"/>
      <c r="H1218" s="1027"/>
      <c r="I1218" s="1577"/>
      <c r="J1218" s="1028"/>
      <c r="K1218" s="1029"/>
      <c r="L1218" s="1030"/>
      <c r="M1218" s="1024"/>
      <c r="N1218" s="1587">
        <v>0</v>
      </c>
      <c r="O1218" s="1714"/>
      <c r="P1218" s="1340"/>
      <c r="Q1218" s="1701"/>
    </row>
    <row r="1219" spans="1:17" ht="14.5" customHeight="1" x14ac:dyDescent="0.15">
      <c r="A1219" s="1572" t="s">
        <v>385</v>
      </c>
      <c r="B1219" s="1573">
        <v>0</v>
      </c>
      <c r="C1219" s="1062">
        <v>0</v>
      </c>
      <c r="D1219" s="1062">
        <v>0</v>
      </c>
      <c r="E1219" s="1586"/>
      <c r="F1219" s="1055"/>
      <c r="G1219" s="1576"/>
      <c r="H1219" s="1064"/>
      <c r="I1219" s="1579"/>
      <c r="J1219" s="1065"/>
      <c r="K1219" s="1066"/>
      <c r="L1219" s="1067">
        <v>0</v>
      </c>
      <c r="M1219" s="1062">
        <v>0</v>
      </c>
      <c r="N1219" s="1062">
        <v>0</v>
      </c>
      <c r="O1219" s="1703" t="e">
        <v>#DIV/0!</v>
      </c>
      <c r="P1219" s="1699"/>
      <c r="Q1219" s="1700"/>
    </row>
    <row r="1220" spans="1:17" ht="14.5" customHeight="1" x14ac:dyDescent="0.15">
      <c r="A1220" s="1568" t="s">
        <v>386</v>
      </c>
      <c r="B1220" s="1225"/>
      <c r="C1220" s="1225"/>
      <c r="D1220" s="1025">
        <v>0</v>
      </c>
      <c r="E1220" s="1582"/>
      <c r="F1220" s="1421"/>
      <c r="G1220" s="1338"/>
      <c r="H1220" s="1027"/>
      <c r="I1220" s="1577"/>
      <c r="J1220" s="1028"/>
      <c r="K1220" s="1029"/>
      <c r="L1220" s="1030"/>
      <c r="M1220" s="1024"/>
      <c r="N1220" s="1587">
        <v>0</v>
      </c>
      <c r="O1220" s="1718"/>
      <c r="P1220" s="1340"/>
      <c r="Q1220" s="1701"/>
    </row>
    <row r="1221" spans="1:17" ht="14.5" customHeight="1" x14ac:dyDescent="0.15">
      <c r="A1221" s="1568" t="s">
        <v>387</v>
      </c>
      <c r="B1221" s="1225"/>
      <c r="C1221" s="1225"/>
      <c r="D1221" s="1025">
        <v>0</v>
      </c>
      <c r="E1221" s="1582"/>
      <c r="F1221" s="1421"/>
      <c r="G1221" s="1338"/>
      <c r="H1221" s="1027"/>
      <c r="I1221" s="1577"/>
      <c r="J1221" s="1028"/>
      <c r="K1221" s="1029"/>
      <c r="L1221" s="1030"/>
      <c r="M1221" s="1024"/>
      <c r="N1221" s="1587">
        <v>0</v>
      </c>
      <c r="O1221" s="1718"/>
      <c r="P1221" s="1340"/>
      <c r="Q1221" s="1701"/>
    </row>
    <row r="1222" spans="1:17" ht="14.5" customHeight="1" x14ac:dyDescent="0.15">
      <c r="A1222" s="1568" t="s">
        <v>388</v>
      </c>
      <c r="B1222" s="1225"/>
      <c r="C1222" s="1225"/>
      <c r="D1222" s="1025">
        <v>0</v>
      </c>
      <c r="E1222" s="1582"/>
      <c r="F1222" s="1421"/>
      <c r="G1222" s="1338"/>
      <c r="H1222" s="1027"/>
      <c r="I1222" s="1577"/>
      <c r="J1222" s="1028"/>
      <c r="K1222" s="1029"/>
      <c r="L1222" s="1030"/>
      <c r="M1222" s="1024"/>
      <c r="N1222" s="1587">
        <v>0</v>
      </c>
      <c r="O1222" s="1718"/>
      <c r="P1222" s="1340"/>
      <c r="Q1222" s="1701"/>
    </row>
    <row r="1223" spans="1:17" ht="14.5" customHeight="1" x14ac:dyDescent="0.15">
      <c r="A1223" s="1568" t="s">
        <v>389</v>
      </c>
      <c r="B1223" s="1225"/>
      <c r="C1223" s="1225"/>
      <c r="D1223" s="1025">
        <v>0</v>
      </c>
      <c r="E1223" s="1582"/>
      <c r="F1223" s="1421"/>
      <c r="G1223" s="1338"/>
      <c r="H1223" s="1027"/>
      <c r="I1223" s="1580"/>
      <c r="J1223" s="1028"/>
      <c r="K1223" s="1035"/>
      <c r="L1223" s="1030"/>
      <c r="M1223" s="1024"/>
      <c r="N1223" s="1587">
        <v>0</v>
      </c>
      <c r="O1223" s="1714"/>
      <c r="P1223" s="1340"/>
      <c r="Q1223" s="1701"/>
    </row>
    <row r="1224" spans="1:17" ht="14.5" customHeight="1" x14ac:dyDescent="0.15">
      <c r="A1224" s="1568" t="s">
        <v>390</v>
      </c>
      <c r="B1224" s="1225"/>
      <c r="C1224" s="1225"/>
      <c r="D1224" s="1025">
        <v>0</v>
      </c>
      <c r="E1224" s="1582"/>
      <c r="F1224" s="1421"/>
      <c r="G1224" s="1338"/>
      <c r="H1224" s="1027"/>
      <c r="I1224" s="1580"/>
      <c r="J1224" s="1028"/>
      <c r="K1224" s="1035"/>
      <c r="L1224" s="1030"/>
      <c r="M1224" s="1024"/>
      <c r="N1224" s="1587">
        <v>0</v>
      </c>
      <c r="O1224" s="1714"/>
      <c r="P1224" s="1340"/>
      <c r="Q1224" s="1701"/>
    </row>
    <row r="1225" spans="1:17" ht="14.5" customHeight="1" x14ac:dyDescent="0.15">
      <c r="A1225" s="1568" t="s">
        <v>391</v>
      </c>
      <c r="B1225" s="1225"/>
      <c r="C1225" s="1225"/>
      <c r="D1225" s="1025">
        <v>0</v>
      </c>
      <c r="E1225" s="1582"/>
      <c r="F1225" s="1026"/>
      <c r="G1225" s="1589"/>
      <c r="H1225" s="1033"/>
      <c r="I1225" s="1580"/>
      <c r="J1225" s="1028"/>
      <c r="K1225" s="1035"/>
      <c r="L1225" s="1030"/>
      <c r="M1225" s="1024"/>
      <c r="N1225" s="1587">
        <v>0</v>
      </c>
      <c r="O1225" s="1714"/>
      <c r="P1225" s="1340"/>
      <c r="Q1225" s="1701"/>
    </row>
    <row r="1226" spans="1:17" ht="14.5" customHeight="1" x14ac:dyDescent="0.15">
      <c r="A1226" s="1568" t="s">
        <v>392</v>
      </c>
      <c r="B1226" s="1225"/>
      <c r="C1226" s="1225"/>
      <c r="D1226" s="1025">
        <v>0</v>
      </c>
      <c r="E1226" s="1582"/>
      <c r="F1226" s="1421"/>
      <c r="G1226" s="1338"/>
      <c r="H1226" s="1027"/>
      <c r="I1226" s="1580"/>
      <c r="J1226" s="1028"/>
      <c r="K1226" s="1035"/>
      <c r="L1226" s="1030"/>
      <c r="M1226" s="1024"/>
      <c r="N1226" s="1587">
        <v>0</v>
      </c>
      <c r="O1226" s="1714"/>
      <c r="P1226" s="1340"/>
      <c r="Q1226" s="1701"/>
    </row>
    <row r="1227" spans="1:17" ht="14.5" customHeight="1" x14ac:dyDescent="0.15">
      <c r="A1227" s="1568" t="s">
        <v>393</v>
      </c>
      <c r="B1227" s="1036"/>
      <c r="C1227" s="1036"/>
      <c r="D1227" s="1025">
        <v>0</v>
      </c>
      <c r="E1227" s="475"/>
      <c r="F1227" s="1026"/>
      <c r="G1227" s="1033"/>
      <c r="H1227" s="1033"/>
      <c r="I1227" s="1580"/>
      <c r="J1227" s="1034"/>
      <c r="K1227" s="1035"/>
      <c r="L1227" s="1030"/>
      <c r="M1227" s="1024"/>
      <c r="N1227" s="1587">
        <v>0</v>
      </c>
      <c r="O1227" s="1714"/>
      <c r="P1227" s="1340"/>
      <c r="Q1227" s="1701"/>
    </row>
    <row r="1228" spans="1:17" ht="14.5" customHeight="1" x14ac:dyDescent="0.15">
      <c r="A1228" s="1572" t="s">
        <v>394</v>
      </c>
      <c r="B1228" s="1070">
        <v>0</v>
      </c>
      <c r="C1228" s="1070">
        <v>0</v>
      </c>
      <c r="D1228" s="1070">
        <v>0</v>
      </c>
      <c r="E1228" s="1063"/>
      <c r="F1228" s="1071"/>
      <c r="G1228" s="1072"/>
      <c r="H1228" s="1072"/>
      <c r="I1228" s="1590"/>
      <c r="J1228" s="1073"/>
      <c r="K1228" s="1014"/>
      <c r="L1228" s="1059">
        <v>0</v>
      </c>
      <c r="M1228" s="1070">
        <v>0</v>
      </c>
      <c r="N1228" s="1070">
        <v>0</v>
      </c>
      <c r="O1228" s="1697"/>
      <c r="P1228" s="1699"/>
      <c r="Q1228" s="1700"/>
    </row>
    <row r="1229" spans="1:17" ht="14.5" customHeight="1" x14ac:dyDescent="0.15">
      <c r="A1229" s="1568" t="s">
        <v>395</v>
      </c>
      <c r="B1229" s="1036"/>
      <c r="C1229" s="1036"/>
      <c r="D1229" s="1025">
        <v>0</v>
      </c>
      <c r="E1229" s="475"/>
      <c r="F1229" s="1026"/>
      <c r="G1229" s="1033"/>
      <c r="H1229" s="1033"/>
      <c r="I1229" s="1580"/>
      <c r="J1229" s="1034"/>
      <c r="K1229" s="1035"/>
      <c r="L1229" s="1030"/>
      <c r="M1229" s="1024"/>
      <c r="N1229" s="1587">
        <v>0</v>
      </c>
      <c r="O1229" s="1714"/>
      <c r="P1229" s="1340"/>
      <c r="Q1229" s="1701"/>
    </row>
    <row r="1230" spans="1:17" ht="14.5" customHeight="1" x14ac:dyDescent="0.15">
      <c r="A1230" s="1568" t="s">
        <v>396</v>
      </c>
      <c r="B1230" s="1036"/>
      <c r="C1230" s="1036"/>
      <c r="D1230" s="1025">
        <v>0</v>
      </c>
      <c r="E1230" s="475"/>
      <c r="F1230" s="1026"/>
      <c r="G1230" s="1033"/>
      <c r="H1230" s="1033"/>
      <c r="I1230" s="1580"/>
      <c r="J1230" s="1034"/>
      <c r="K1230" s="1035"/>
      <c r="L1230" s="1030"/>
      <c r="M1230" s="1024"/>
      <c r="N1230" s="1587">
        <v>0</v>
      </c>
      <c r="O1230" s="1714"/>
      <c r="P1230" s="1340"/>
      <c r="Q1230" s="1701"/>
    </row>
    <row r="1231" spans="1:17" ht="14.5" customHeight="1" x14ac:dyDescent="0.15">
      <c r="A1231" s="1568" t="s">
        <v>397</v>
      </c>
      <c r="B1231" s="1036"/>
      <c r="C1231" s="1036"/>
      <c r="D1231" s="1025">
        <v>0</v>
      </c>
      <c r="E1231" s="475"/>
      <c r="F1231" s="1026"/>
      <c r="G1231" s="1033"/>
      <c r="H1231" s="1033"/>
      <c r="I1231" s="1580"/>
      <c r="J1231" s="1034"/>
      <c r="K1231" s="1035"/>
      <c r="L1231" s="1030"/>
      <c r="M1231" s="1024"/>
      <c r="N1231" s="1587">
        <v>0</v>
      </c>
      <c r="O1231" s="1714"/>
      <c r="P1231" s="1340"/>
      <c r="Q1231" s="1701"/>
    </row>
    <row r="1232" spans="1:17" ht="14.5" customHeight="1" x14ac:dyDescent="0.15">
      <c r="A1232" s="1568" t="s">
        <v>398</v>
      </c>
      <c r="B1232" s="1036"/>
      <c r="C1232" s="1036"/>
      <c r="D1232" s="1025">
        <v>0</v>
      </c>
      <c r="E1232" s="475"/>
      <c r="F1232" s="1026"/>
      <c r="G1232" s="1033"/>
      <c r="H1232" s="1033"/>
      <c r="I1232" s="1580"/>
      <c r="J1232" s="1034"/>
      <c r="K1232" s="1035"/>
      <c r="L1232" s="1030"/>
      <c r="M1232" s="1024"/>
      <c r="N1232" s="1587">
        <v>0</v>
      </c>
      <c r="O1232" s="1714"/>
      <c r="P1232" s="1340"/>
      <c r="Q1232" s="1701"/>
    </row>
    <row r="1233" spans="1:17" ht="14.5" customHeight="1" x14ac:dyDescent="0.15">
      <c r="A1233" s="1568" t="s">
        <v>399</v>
      </c>
      <c r="B1233" s="1036"/>
      <c r="C1233" s="1036"/>
      <c r="D1233" s="1025">
        <v>0</v>
      </c>
      <c r="E1233" s="475"/>
      <c r="F1233" s="1026"/>
      <c r="G1233" s="1033"/>
      <c r="H1233" s="1033"/>
      <c r="I1233" s="1580"/>
      <c r="J1233" s="1034"/>
      <c r="K1233" s="1035"/>
      <c r="L1233" s="1030"/>
      <c r="M1233" s="1024"/>
      <c r="N1233" s="1587">
        <v>0</v>
      </c>
      <c r="O1233" s="1714"/>
      <c r="P1233" s="1340"/>
      <c r="Q1233" s="1701"/>
    </row>
    <row r="1234" spans="1:17" ht="14.5" customHeight="1" x14ac:dyDescent="0.15">
      <c r="A1234" s="1568" t="s">
        <v>400</v>
      </c>
      <c r="B1234" s="1036"/>
      <c r="C1234" s="1036"/>
      <c r="D1234" s="1025">
        <v>0</v>
      </c>
      <c r="E1234" s="475"/>
      <c r="F1234" s="1026"/>
      <c r="G1234" s="1033"/>
      <c r="H1234" s="1033"/>
      <c r="I1234" s="1580"/>
      <c r="J1234" s="1034"/>
      <c r="K1234" s="1035"/>
      <c r="L1234" s="1030"/>
      <c r="M1234" s="1024"/>
      <c r="N1234" s="1587">
        <v>0</v>
      </c>
      <c r="O1234" s="1714"/>
      <c r="P1234" s="1340"/>
      <c r="Q1234" s="1701"/>
    </row>
    <row r="1235" spans="1:17" ht="14.5" customHeight="1" x14ac:dyDescent="0.15">
      <c r="A1235" s="1568" t="s">
        <v>401</v>
      </c>
      <c r="B1235" s="1036"/>
      <c r="C1235" s="1036"/>
      <c r="D1235" s="1025">
        <v>0</v>
      </c>
      <c r="E1235" s="475"/>
      <c r="F1235" s="1026"/>
      <c r="G1235" s="1033"/>
      <c r="H1235" s="1033"/>
      <c r="I1235" s="1580"/>
      <c r="J1235" s="1034"/>
      <c r="K1235" s="1035"/>
      <c r="L1235" s="1030"/>
      <c r="M1235" s="1024"/>
      <c r="N1235" s="1587">
        <v>0</v>
      </c>
      <c r="O1235" s="1714"/>
      <c r="P1235" s="1340"/>
      <c r="Q1235" s="1701"/>
    </row>
    <row r="1236" spans="1:17" ht="14.5" customHeight="1" x14ac:dyDescent="0.15">
      <c r="A1236" s="1022" t="s">
        <v>402</v>
      </c>
      <c r="B1236" s="1036"/>
      <c r="C1236" s="1036"/>
      <c r="D1236" s="1025">
        <v>0</v>
      </c>
      <c r="E1236" s="475"/>
      <c r="F1236" s="1026"/>
      <c r="G1236" s="1033"/>
      <c r="H1236" s="1033"/>
      <c r="I1236" s="1034"/>
      <c r="J1236" s="1034"/>
      <c r="K1236" s="1035"/>
      <c r="L1236" s="1030"/>
      <c r="M1236" s="1024"/>
      <c r="N1236" s="1587">
        <v>0</v>
      </c>
      <c r="O1236" s="1714"/>
      <c r="P1236" s="1340"/>
      <c r="Q1236" s="1701"/>
    </row>
    <row r="1237" spans="1:17" ht="14.5" customHeight="1" x14ac:dyDescent="0.15">
      <c r="A1237" s="1021" t="s">
        <v>403</v>
      </c>
      <c r="B1237" s="1038"/>
      <c r="C1237" s="1038"/>
      <c r="D1237" s="1025">
        <v>0</v>
      </c>
      <c r="E1237" s="1039"/>
      <c r="F1237" s="1040"/>
      <c r="G1237" s="1038"/>
      <c r="H1237" s="1038"/>
      <c r="I1237" s="1041"/>
      <c r="J1237" s="1041"/>
      <c r="K1237" s="1042"/>
      <c r="L1237" s="1219"/>
      <c r="M1237" s="271"/>
      <c r="N1237" s="1712">
        <v>0</v>
      </c>
      <c r="O1237" s="1715"/>
      <c r="P1237" s="1716"/>
      <c r="Q1237" s="1717"/>
    </row>
    <row r="1238" spans="1:17" ht="14.5" customHeight="1" thickBot="1" x14ac:dyDescent="0.2">
      <c r="A1238" s="1074" t="s">
        <v>404</v>
      </c>
      <c r="B1238" s="1075">
        <v>0</v>
      </c>
      <c r="C1238" s="1075">
        <v>0</v>
      </c>
      <c r="D1238" s="1075">
        <v>0</v>
      </c>
      <c r="E1238" s="1570" t="e">
        <v>#DIV/0!</v>
      </c>
      <c r="F1238" s="1567" t="s">
        <v>1001</v>
      </c>
      <c r="G1238" s="1158" t="e">
        <v>#DIV/0!</v>
      </c>
      <c r="H1238" s="1158" t="e">
        <v>#DIV/0!</v>
      </c>
      <c r="I1238" s="1076"/>
      <c r="J1238" s="1076" t="s">
        <v>995</v>
      </c>
      <c r="K1238" s="1079"/>
      <c r="L1238" s="1157">
        <v>0</v>
      </c>
      <c r="M1238" s="1157">
        <v>0</v>
      </c>
      <c r="N1238" s="1075">
        <v>0</v>
      </c>
      <c r="O1238" s="1156" t="e">
        <v>#DIV/0!</v>
      </c>
      <c r="P1238" s="1698" t="e">
        <v>#DIV/0!</v>
      </c>
      <c r="Q1238" s="1702" t="e">
        <v>#DIV/0!</v>
      </c>
    </row>
    <row r="1239" spans="1:17" ht="14.5" customHeight="1" x14ac:dyDescent="0.15">
      <c r="A1239" s="15" t="s">
        <v>1913</v>
      </c>
      <c r="B1239" s="16"/>
      <c r="C1239" s="16"/>
      <c r="D1239" s="16"/>
      <c r="E1239" s="17"/>
      <c r="F1239" s="18"/>
      <c r="G1239" s="19"/>
      <c r="H1239" s="16"/>
      <c r="I1239" s="17"/>
      <c r="J1239" s="1"/>
      <c r="K1239" s="1"/>
      <c r="O1239" s="1"/>
      <c r="P1239" s="1"/>
    </row>
    <row r="1240" spans="1:17" x14ac:dyDescent="0.15">
      <c r="A1240" s="50"/>
      <c r="B1240" s="16"/>
      <c r="C1240" s="16"/>
      <c r="D1240" s="16"/>
      <c r="E1240" s="17"/>
      <c r="F1240" s="18"/>
      <c r="G1240" s="19"/>
      <c r="H1240" s="16"/>
      <c r="I1240" s="17"/>
      <c r="J1240" s="1"/>
      <c r="K1240" s="1"/>
      <c r="O1240" s="1"/>
      <c r="P1240" s="1"/>
    </row>
    <row r="1241" spans="1:17" x14ac:dyDescent="0.15">
      <c r="A1241" s="50"/>
      <c r="B1241" s="16"/>
      <c r="C1241" s="16"/>
      <c r="D1241" s="16"/>
      <c r="E1241" s="17"/>
      <c r="F1241" s="18"/>
      <c r="G1241" s="19"/>
      <c r="H1241" s="16"/>
      <c r="I1241" s="17"/>
      <c r="J1241" s="1"/>
      <c r="K1241" s="1"/>
      <c r="O1241" s="1"/>
      <c r="P1241" s="1"/>
    </row>
    <row r="1242" spans="1:17" x14ac:dyDescent="0.15">
      <c r="A1242" s="50"/>
      <c r="B1242" s="16"/>
      <c r="C1242" s="16"/>
      <c r="D1242" s="16"/>
      <c r="E1242" s="17"/>
      <c r="F1242" s="18"/>
      <c r="G1242" s="19"/>
      <c r="H1242" s="16"/>
      <c r="I1242" s="17"/>
      <c r="J1242" s="1"/>
      <c r="K1242" s="1"/>
      <c r="O1242" s="1"/>
      <c r="P1242" s="1"/>
    </row>
    <row r="1243" spans="1:17" ht="14.5" customHeight="1" x14ac:dyDescent="0.2">
      <c r="A1243" s="2507" t="s">
        <v>1910</v>
      </c>
      <c r="B1243" s="2507"/>
      <c r="C1243" s="2507"/>
      <c r="D1243" s="2507"/>
      <c r="E1243" s="2507"/>
      <c r="F1243" s="2507"/>
      <c r="G1243" s="2507"/>
      <c r="H1243" s="2507"/>
      <c r="I1243" s="2507"/>
      <c r="J1243" s="2507"/>
      <c r="K1243" s="2507"/>
      <c r="L1243" s="2507"/>
      <c r="M1243" s="2507"/>
      <c r="N1243" s="2507"/>
      <c r="O1243" s="2507"/>
      <c r="P1243" s="2507"/>
      <c r="Q1243" s="2507"/>
    </row>
    <row r="1244" spans="1:17" ht="14.5" customHeight="1" x14ac:dyDescent="0.15">
      <c r="A1244" s="3"/>
      <c r="B1244" s="20"/>
      <c r="C1244" s="20"/>
      <c r="D1244" s="20"/>
      <c r="E1244" s="21"/>
      <c r="F1244" s="22"/>
      <c r="G1244" s="20"/>
      <c r="H1244" s="20"/>
      <c r="I1244" s="21"/>
      <c r="J1244" s="21"/>
      <c r="K1244" s="21"/>
      <c r="L1244" s="20"/>
      <c r="M1244" s="20"/>
      <c r="N1244" s="20"/>
      <c r="O1244" s="21"/>
      <c r="P1244" s="21"/>
      <c r="Q1244" s="20"/>
    </row>
    <row r="1245" spans="1:17" ht="14.5" customHeight="1" thickBot="1" x14ac:dyDescent="0.2">
      <c r="A1245" s="3" t="s">
        <v>1969</v>
      </c>
      <c r="B1245" s="20"/>
      <c r="C1245" s="20"/>
      <c r="D1245" s="20"/>
      <c r="E1245" s="21"/>
      <c r="F1245" s="22"/>
      <c r="G1245" s="20"/>
      <c r="H1245" s="20"/>
      <c r="I1245" s="21"/>
      <c r="J1245" s="21"/>
      <c r="K1245" s="21"/>
      <c r="L1245" s="20"/>
      <c r="M1245" s="20"/>
      <c r="N1245" s="20"/>
      <c r="O1245" s="21"/>
      <c r="P1245" s="21"/>
      <c r="Q1245" s="20"/>
    </row>
    <row r="1246" spans="1:17" ht="14.5" customHeight="1" thickBot="1" x14ac:dyDescent="0.2">
      <c r="A1246" s="2502" t="s">
        <v>334</v>
      </c>
      <c r="B1246" s="2505" t="s">
        <v>1911</v>
      </c>
      <c r="C1246" s="2506"/>
      <c r="D1246" s="2506"/>
      <c r="E1246" s="2506"/>
      <c r="F1246" s="2506"/>
      <c r="G1246" s="2506"/>
      <c r="H1246" s="2506"/>
      <c r="I1246" s="2506"/>
      <c r="J1246" s="2506"/>
      <c r="K1246" s="2506"/>
      <c r="L1246" s="2491" t="s">
        <v>1912</v>
      </c>
      <c r="M1246" s="2492"/>
      <c r="N1246" s="2492"/>
      <c r="O1246" s="2492"/>
      <c r="P1246" s="2493"/>
      <c r="Q1246" s="2494"/>
    </row>
    <row r="1247" spans="1:17" ht="14.5" customHeight="1" x14ac:dyDescent="0.15">
      <c r="A1247" s="2503"/>
      <c r="B1247" s="2495" t="s">
        <v>335</v>
      </c>
      <c r="C1247" s="2496"/>
      <c r="D1247" s="1084"/>
      <c r="E1247" s="1084" t="s">
        <v>924</v>
      </c>
      <c r="F1247" s="1084" t="s">
        <v>336</v>
      </c>
      <c r="G1247" s="1084"/>
      <c r="H1247" s="1084"/>
      <c r="I1247" s="2499" t="s">
        <v>337</v>
      </c>
      <c r="J1247" s="2500"/>
      <c r="K1247" s="2501"/>
      <c r="L1247" s="2497" t="s">
        <v>335</v>
      </c>
      <c r="M1247" s="2498"/>
      <c r="N1247" s="1091" t="s">
        <v>338</v>
      </c>
      <c r="O1247" s="1092" t="s">
        <v>339</v>
      </c>
      <c r="P1247" s="1093"/>
      <c r="Q1247" s="1094"/>
    </row>
    <row r="1248" spans="1:17" ht="14.5" customHeight="1" x14ac:dyDescent="0.15">
      <c r="A1248" s="2503"/>
      <c r="B1248" s="1084" t="s">
        <v>854</v>
      </c>
      <c r="C1248" s="1084" t="s">
        <v>343</v>
      </c>
      <c r="D1248" s="1084" t="s">
        <v>856</v>
      </c>
      <c r="E1248" s="1084" t="s">
        <v>862</v>
      </c>
      <c r="F1248" s="1084" t="s">
        <v>344</v>
      </c>
      <c r="G1248" s="1084" t="s">
        <v>345</v>
      </c>
      <c r="H1248" s="1084" t="s">
        <v>346</v>
      </c>
      <c r="I1248" s="2508" t="s">
        <v>858</v>
      </c>
      <c r="J1248" s="2509"/>
      <c r="K1248" s="2510"/>
      <c r="L1248" s="1095" t="s">
        <v>854</v>
      </c>
      <c r="M1248" s="1091" t="s">
        <v>343</v>
      </c>
      <c r="N1248" s="1091" t="s">
        <v>347</v>
      </c>
      <c r="O1248" s="1092"/>
      <c r="P1248" s="1091" t="s">
        <v>345</v>
      </c>
      <c r="Q1248" s="1094" t="s">
        <v>346</v>
      </c>
    </row>
    <row r="1249" spans="1:17" ht="14.5" customHeight="1" x14ac:dyDescent="0.15">
      <c r="A1249" s="2503"/>
      <c r="B1249" s="1084"/>
      <c r="C1249" s="1084"/>
      <c r="D1249" s="1084"/>
      <c r="E1249" s="1084"/>
      <c r="F1249" s="1084" t="s">
        <v>349</v>
      </c>
      <c r="G1249" s="1084" t="s">
        <v>351</v>
      </c>
      <c r="H1249" s="1084" t="s">
        <v>349</v>
      </c>
      <c r="I1249" s="1085"/>
      <c r="J1249" s="1086"/>
      <c r="K1249" s="1087"/>
      <c r="L1249" s="1095"/>
      <c r="M1249" s="1091"/>
      <c r="N1249" s="1091"/>
      <c r="O1249" s="1092" t="s">
        <v>353</v>
      </c>
      <c r="P1249" s="1091" t="s">
        <v>351</v>
      </c>
      <c r="Q1249" s="1094" t="s">
        <v>349</v>
      </c>
    </row>
    <row r="1250" spans="1:17" ht="14.5" customHeight="1" x14ac:dyDescent="0.15">
      <c r="A1250" s="2504"/>
      <c r="B1250" s="1088" t="s">
        <v>354</v>
      </c>
      <c r="C1250" s="1088" t="s">
        <v>354</v>
      </c>
      <c r="D1250" s="1088" t="s">
        <v>355</v>
      </c>
      <c r="E1250" s="1088" t="s">
        <v>774</v>
      </c>
      <c r="F1250" s="1088"/>
      <c r="G1250" s="1088" t="s">
        <v>356</v>
      </c>
      <c r="H1250" s="1088" t="s">
        <v>357</v>
      </c>
      <c r="I1250" s="1089" t="s">
        <v>358</v>
      </c>
      <c r="J1250" s="1089" t="s">
        <v>359</v>
      </c>
      <c r="K1250" s="1090" t="s">
        <v>360</v>
      </c>
      <c r="L1250" s="1096" t="s">
        <v>354</v>
      </c>
      <c r="M1250" s="1097" t="s">
        <v>354</v>
      </c>
      <c r="N1250" s="1097" t="s">
        <v>355</v>
      </c>
      <c r="O1250" s="1098"/>
      <c r="P1250" s="1097" t="s">
        <v>356</v>
      </c>
      <c r="Q1250" s="1099" t="s">
        <v>357</v>
      </c>
    </row>
    <row r="1251" spans="1:17" ht="14.5" customHeight="1" x14ac:dyDescent="0.15">
      <c r="A1251" s="1043" t="s">
        <v>363</v>
      </c>
      <c r="B1251" s="1044">
        <v>224.5</v>
      </c>
      <c r="C1251" s="1044">
        <v>218.5</v>
      </c>
      <c r="D1251" s="1045">
        <v>3808</v>
      </c>
      <c r="E1251" s="1703">
        <v>17.427917620137301</v>
      </c>
      <c r="F1251" s="1047"/>
      <c r="G1251" s="1044"/>
      <c r="H1251" s="1044"/>
      <c r="I1251" s="1046"/>
      <c r="J1251" s="1046"/>
      <c r="K1251" s="1048"/>
      <c r="L1251" s="1049">
        <v>184.5</v>
      </c>
      <c r="M1251" s="1045">
        <v>181.5</v>
      </c>
      <c r="N1251" s="1045">
        <v>3091</v>
      </c>
      <c r="O1251" s="1703">
        <v>17.030303030303031</v>
      </c>
      <c r="P1251" s="1704"/>
      <c r="Q1251" s="1705"/>
    </row>
    <row r="1252" spans="1:17" ht="14.5" customHeight="1" x14ac:dyDescent="0.15">
      <c r="A1252" s="1568" t="s">
        <v>364</v>
      </c>
      <c r="B1252" s="1225">
        <v>28</v>
      </c>
      <c r="C1252" s="1225">
        <v>28</v>
      </c>
      <c r="D1252" s="1025">
        <v>504</v>
      </c>
      <c r="E1252" s="1225">
        <v>18</v>
      </c>
      <c r="F1252" s="1421" t="s">
        <v>997</v>
      </c>
      <c r="G1252" s="1338">
        <v>1270000</v>
      </c>
      <c r="H1252" s="1027">
        <v>22975357.72191406</v>
      </c>
      <c r="I1252" s="1577"/>
      <c r="J1252" s="1028"/>
      <c r="K1252" s="1029"/>
      <c r="L1252" s="2389">
        <v>17</v>
      </c>
      <c r="M1252" s="1225">
        <v>17</v>
      </c>
      <c r="N1252" s="1587">
        <v>340</v>
      </c>
      <c r="O1252" s="1225">
        <v>20</v>
      </c>
      <c r="P1252" s="1340">
        <v>1100000</v>
      </c>
      <c r="Q1252" s="1229">
        <v>22975357.72191406</v>
      </c>
    </row>
    <row r="1253" spans="1:17" ht="14.5" customHeight="1" x14ac:dyDescent="0.15">
      <c r="A1253" s="1568" t="s">
        <v>365</v>
      </c>
      <c r="B1253" s="1225">
        <v>3</v>
      </c>
      <c r="C1253" s="1225">
        <v>3</v>
      </c>
      <c r="D1253" s="1025">
        <v>54</v>
      </c>
      <c r="E1253" s="1225">
        <v>18</v>
      </c>
      <c r="F1253" s="1421" t="s">
        <v>997</v>
      </c>
      <c r="G1253" s="1338">
        <v>1270000</v>
      </c>
      <c r="H1253" s="1027">
        <v>22975357.72191406</v>
      </c>
      <c r="I1253" s="1577"/>
      <c r="J1253" s="1028"/>
      <c r="K1253" s="1029"/>
      <c r="L1253" s="2389">
        <v>4</v>
      </c>
      <c r="M1253" s="1225">
        <v>4</v>
      </c>
      <c r="N1253" s="1587">
        <v>72</v>
      </c>
      <c r="O1253" s="1225">
        <v>18</v>
      </c>
      <c r="P1253" s="1340">
        <v>1100000</v>
      </c>
      <c r="Q1253" s="1229">
        <v>22975357.72191406</v>
      </c>
    </row>
    <row r="1254" spans="1:17" ht="14.5" customHeight="1" x14ac:dyDescent="0.15">
      <c r="A1254" s="1568" t="s">
        <v>366</v>
      </c>
      <c r="B1254" s="1225">
        <v>48</v>
      </c>
      <c r="C1254" s="1225">
        <v>48</v>
      </c>
      <c r="D1254" s="1025">
        <v>960</v>
      </c>
      <c r="E1254" s="1225">
        <v>20</v>
      </c>
      <c r="F1254" s="1421" t="s">
        <v>997</v>
      </c>
      <c r="G1254" s="1338">
        <v>1270000</v>
      </c>
      <c r="H1254" s="1027">
        <v>22975357.72191406</v>
      </c>
      <c r="I1254" s="1577"/>
      <c r="J1254" s="1028"/>
      <c r="K1254" s="1029"/>
      <c r="L1254" s="2389">
        <v>40</v>
      </c>
      <c r="M1254" s="1225">
        <v>40</v>
      </c>
      <c r="N1254" s="1587">
        <v>680</v>
      </c>
      <c r="O1254" s="1225">
        <v>17</v>
      </c>
      <c r="P1254" s="1340">
        <v>1100000</v>
      </c>
      <c r="Q1254" s="1229">
        <v>22975357.72191406</v>
      </c>
    </row>
    <row r="1255" spans="1:17" ht="14.5" customHeight="1" x14ac:dyDescent="0.15">
      <c r="A1255" s="1568" t="s">
        <v>367</v>
      </c>
      <c r="B1255" s="1225">
        <v>5</v>
      </c>
      <c r="C1255" s="1225">
        <v>5</v>
      </c>
      <c r="D1255" s="1025">
        <v>100</v>
      </c>
      <c r="E1255" s="1225">
        <v>20</v>
      </c>
      <c r="F1255" s="1421" t="s">
        <v>997</v>
      </c>
      <c r="G1255" s="1338">
        <v>1270000</v>
      </c>
      <c r="H1255" s="1027">
        <v>22975357.72191406</v>
      </c>
      <c r="I1255" s="1577"/>
      <c r="J1255" s="1028"/>
      <c r="K1255" s="1029"/>
      <c r="L1255" s="2389">
        <v>6</v>
      </c>
      <c r="M1255" s="1225">
        <v>6</v>
      </c>
      <c r="N1255" s="1587">
        <v>120</v>
      </c>
      <c r="O1255" s="1225">
        <v>20</v>
      </c>
      <c r="P1255" s="1340">
        <v>1100000</v>
      </c>
      <c r="Q1255" s="1229">
        <v>22975357.72191406</v>
      </c>
    </row>
    <row r="1256" spans="1:17" ht="14.5" customHeight="1" x14ac:dyDescent="0.15">
      <c r="A1256" s="1568" t="s">
        <v>368</v>
      </c>
      <c r="B1256" s="1225">
        <v>18</v>
      </c>
      <c r="C1256" s="1225">
        <v>18</v>
      </c>
      <c r="D1256" s="1025">
        <v>324</v>
      </c>
      <c r="E1256" s="1225">
        <v>18</v>
      </c>
      <c r="F1256" s="1421" t="s">
        <v>997</v>
      </c>
      <c r="G1256" s="1338">
        <v>1270000</v>
      </c>
      <c r="H1256" s="1027">
        <v>22975357.72191406</v>
      </c>
      <c r="I1256" s="1577"/>
      <c r="J1256" s="1028"/>
      <c r="K1256" s="1029"/>
      <c r="L1256" s="2389">
        <v>22</v>
      </c>
      <c r="M1256" s="1225">
        <v>22</v>
      </c>
      <c r="N1256" s="1587">
        <v>374</v>
      </c>
      <c r="O1256" s="1225">
        <v>17</v>
      </c>
      <c r="P1256" s="1340">
        <v>1100000</v>
      </c>
      <c r="Q1256" s="1229">
        <v>22975357.72191406</v>
      </c>
    </row>
    <row r="1257" spans="1:17" ht="14.5" customHeight="1" x14ac:dyDescent="0.15">
      <c r="A1257" s="1568" t="s">
        <v>369</v>
      </c>
      <c r="B1257" s="1225">
        <v>22</v>
      </c>
      <c r="C1257" s="1225">
        <v>20</v>
      </c>
      <c r="D1257" s="1025">
        <v>340</v>
      </c>
      <c r="E1257" s="1225">
        <v>17</v>
      </c>
      <c r="F1257" s="1421" t="s">
        <v>997</v>
      </c>
      <c r="G1257" s="1338">
        <v>1270000</v>
      </c>
      <c r="H1257" s="1027">
        <v>22975357.72191406</v>
      </c>
      <c r="I1257" s="1577"/>
      <c r="J1257" s="1028"/>
      <c r="K1257" s="1029"/>
      <c r="L1257" s="2389">
        <v>17</v>
      </c>
      <c r="M1257" s="1225">
        <v>15</v>
      </c>
      <c r="N1257" s="1587">
        <v>255</v>
      </c>
      <c r="O1257" s="1225">
        <v>17</v>
      </c>
      <c r="P1257" s="1340">
        <v>1100000</v>
      </c>
      <c r="Q1257" s="1229">
        <v>22975357.72191406</v>
      </c>
    </row>
    <row r="1258" spans="1:17" ht="14.5" customHeight="1" x14ac:dyDescent="0.15">
      <c r="A1258" s="1568" t="s">
        <v>370</v>
      </c>
      <c r="B1258" s="1225">
        <v>4</v>
      </c>
      <c r="C1258" s="1225">
        <v>4</v>
      </c>
      <c r="D1258" s="1025">
        <v>68</v>
      </c>
      <c r="E1258" s="1225">
        <v>17</v>
      </c>
      <c r="F1258" s="1421" t="s">
        <v>997</v>
      </c>
      <c r="G1258" s="1338">
        <v>1270000</v>
      </c>
      <c r="H1258" s="1027">
        <v>22975357.72191406</v>
      </c>
      <c r="I1258" s="1577"/>
      <c r="J1258" s="1028"/>
      <c r="K1258" s="1029"/>
      <c r="L1258" s="2389">
        <v>6</v>
      </c>
      <c r="M1258" s="1225">
        <v>6</v>
      </c>
      <c r="N1258" s="1587">
        <v>96</v>
      </c>
      <c r="O1258" s="1225">
        <v>16</v>
      </c>
      <c r="P1258" s="1340">
        <v>1100000</v>
      </c>
      <c r="Q1258" s="1229">
        <v>22975357.72191406</v>
      </c>
    </row>
    <row r="1259" spans="1:17" ht="14.5" customHeight="1" x14ac:dyDescent="0.15">
      <c r="A1259" s="1568" t="s">
        <v>371</v>
      </c>
      <c r="B1259" s="1225">
        <v>18</v>
      </c>
      <c r="C1259" s="1225">
        <v>18</v>
      </c>
      <c r="D1259" s="1025">
        <v>306</v>
      </c>
      <c r="E1259" s="1225">
        <v>17</v>
      </c>
      <c r="F1259" s="1421" t="s">
        <v>997</v>
      </c>
      <c r="G1259" s="1338">
        <v>1270000</v>
      </c>
      <c r="H1259" s="1027">
        <v>22975357.72191406</v>
      </c>
      <c r="I1259" s="1577"/>
      <c r="J1259" s="1028"/>
      <c r="K1259" s="1029"/>
      <c r="L1259" s="2389">
        <v>10</v>
      </c>
      <c r="M1259" s="1225">
        <v>10</v>
      </c>
      <c r="N1259" s="1587">
        <v>160</v>
      </c>
      <c r="O1259" s="1225">
        <v>16</v>
      </c>
      <c r="P1259" s="1340">
        <v>1100000</v>
      </c>
      <c r="Q1259" s="1229">
        <v>22975357.72191406</v>
      </c>
    </row>
    <row r="1260" spans="1:17" ht="14.5" customHeight="1" x14ac:dyDescent="0.15">
      <c r="A1260" s="1568" t="s">
        <v>372</v>
      </c>
      <c r="B1260" s="1024"/>
      <c r="C1260" s="1024"/>
      <c r="D1260" s="1025">
        <v>0</v>
      </c>
      <c r="E1260" s="1024"/>
      <c r="F1260" s="1026"/>
      <c r="G1260" s="1338"/>
      <c r="H1260" s="1027"/>
      <c r="I1260" s="1577"/>
      <c r="J1260" s="1028"/>
      <c r="K1260" s="1029"/>
      <c r="L1260" s="1030"/>
      <c r="M1260" s="1024"/>
      <c r="N1260" s="1587">
        <v>0</v>
      </c>
      <c r="O1260" s="1024"/>
      <c r="P1260" s="1340"/>
      <c r="Q1260" s="1229"/>
    </row>
    <row r="1261" spans="1:17" ht="14.5" customHeight="1" x14ac:dyDescent="0.15">
      <c r="A1261" s="1568" t="s">
        <v>373</v>
      </c>
      <c r="B1261" s="1225">
        <v>14</v>
      </c>
      <c r="C1261" s="1225">
        <v>12</v>
      </c>
      <c r="D1261" s="1025">
        <v>192</v>
      </c>
      <c r="E1261" s="1225">
        <v>16</v>
      </c>
      <c r="F1261" s="1421" t="s">
        <v>997</v>
      </c>
      <c r="G1261" s="1338">
        <v>1270000</v>
      </c>
      <c r="H1261" s="1027">
        <v>22975357.72191406</v>
      </c>
      <c r="I1261" s="1577"/>
      <c r="J1261" s="1028"/>
      <c r="K1261" s="1029"/>
      <c r="L1261" s="2389">
        <v>12</v>
      </c>
      <c r="M1261" s="1225">
        <v>12</v>
      </c>
      <c r="N1261" s="1587">
        <v>192</v>
      </c>
      <c r="O1261" s="1225">
        <v>16</v>
      </c>
      <c r="P1261" s="1340">
        <v>1100000</v>
      </c>
      <c r="Q1261" s="1229">
        <v>22975357.72191406</v>
      </c>
    </row>
    <row r="1262" spans="1:17" ht="14.5" customHeight="1" x14ac:dyDescent="0.15">
      <c r="A1262" s="1568" t="s">
        <v>374</v>
      </c>
      <c r="B1262" s="1225">
        <v>11</v>
      </c>
      <c r="C1262" s="1225">
        <v>10</v>
      </c>
      <c r="D1262" s="1025">
        <v>170</v>
      </c>
      <c r="E1262" s="1225">
        <v>17</v>
      </c>
      <c r="F1262" s="1421" t="s">
        <v>997</v>
      </c>
      <c r="G1262" s="1338">
        <v>1270000</v>
      </c>
      <c r="H1262" s="1027">
        <v>22975357.72191406</v>
      </c>
      <c r="I1262" s="1577"/>
      <c r="J1262" s="1028"/>
      <c r="K1262" s="1029"/>
      <c r="L1262" s="2389">
        <v>10</v>
      </c>
      <c r="M1262" s="1225">
        <v>10</v>
      </c>
      <c r="N1262" s="1587">
        <v>160</v>
      </c>
      <c r="O1262" s="1225">
        <v>16</v>
      </c>
      <c r="P1262" s="1340">
        <v>1100000</v>
      </c>
      <c r="Q1262" s="1229">
        <v>22975357.72191406</v>
      </c>
    </row>
    <row r="1263" spans="1:17" ht="14.5" customHeight="1" x14ac:dyDescent="0.15">
      <c r="A1263" s="1568" t="s">
        <v>375</v>
      </c>
      <c r="B1263" s="1225">
        <v>35</v>
      </c>
      <c r="C1263" s="1225">
        <v>35</v>
      </c>
      <c r="D1263" s="1025">
        <v>525</v>
      </c>
      <c r="E1263" s="1225">
        <v>15</v>
      </c>
      <c r="F1263" s="1421" t="s">
        <v>997</v>
      </c>
      <c r="G1263" s="1338">
        <v>1270000</v>
      </c>
      <c r="H1263" s="1027">
        <v>22975357.72191406</v>
      </c>
      <c r="I1263" s="1577"/>
      <c r="J1263" s="1028"/>
      <c r="K1263" s="1029"/>
      <c r="L1263" s="2389">
        <v>30</v>
      </c>
      <c r="M1263" s="1225">
        <v>30</v>
      </c>
      <c r="N1263" s="1587">
        <v>480</v>
      </c>
      <c r="O1263" s="1225">
        <v>16</v>
      </c>
      <c r="P1263" s="1340">
        <v>1100000</v>
      </c>
      <c r="Q1263" s="1229">
        <v>22975357.72191406</v>
      </c>
    </row>
    <row r="1264" spans="1:17" ht="14.5" customHeight="1" x14ac:dyDescent="0.15">
      <c r="A1264" s="1568" t="s">
        <v>376</v>
      </c>
      <c r="B1264" s="1225">
        <v>18</v>
      </c>
      <c r="C1264" s="1225">
        <v>17</v>
      </c>
      <c r="D1264" s="1025">
        <v>255</v>
      </c>
      <c r="E1264" s="1225">
        <v>15</v>
      </c>
      <c r="F1264" s="1421" t="s">
        <v>997</v>
      </c>
      <c r="G1264" s="1338">
        <v>1270000</v>
      </c>
      <c r="H1264" s="1027">
        <v>22975357.72191406</v>
      </c>
      <c r="I1264" s="1577"/>
      <c r="J1264" s="1028"/>
      <c r="K1264" s="1029"/>
      <c r="L1264" s="2389">
        <v>10</v>
      </c>
      <c r="M1264" s="1225">
        <v>9</v>
      </c>
      <c r="N1264" s="1587">
        <v>153</v>
      </c>
      <c r="O1264" s="1225">
        <v>17</v>
      </c>
      <c r="P1264" s="1340">
        <v>1100000</v>
      </c>
      <c r="Q1264" s="1229">
        <v>22975357.72191406</v>
      </c>
    </row>
    <row r="1265" spans="1:17" ht="14.5" customHeight="1" x14ac:dyDescent="0.15">
      <c r="A1265" s="1568" t="s">
        <v>377</v>
      </c>
      <c r="B1265" s="1225">
        <v>0.5</v>
      </c>
      <c r="C1265" s="1225">
        <v>0.5</v>
      </c>
      <c r="D1265" s="1025">
        <v>10</v>
      </c>
      <c r="E1265" s="1225">
        <v>20</v>
      </c>
      <c r="F1265" s="1421" t="s">
        <v>997</v>
      </c>
      <c r="G1265" s="1338">
        <v>1270000</v>
      </c>
      <c r="H1265" s="1027">
        <v>22975357.72191406</v>
      </c>
      <c r="I1265" s="1577"/>
      <c r="J1265" s="1028"/>
      <c r="K1265" s="1029"/>
      <c r="L1265" s="2389">
        <v>0.5</v>
      </c>
      <c r="M1265" s="1225">
        <v>0.5</v>
      </c>
      <c r="N1265" s="1587">
        <v>9</v>
      </c>
      <c r="O1265" s="1225">
        <v>18</v>
      </c>
      <c r="P1265" s="1340">
        <v>1100000</v>
      </c>
      <c r="Q1265" s="1229">
        <v>22975357.72191406</v>
      </c>
    </row>
    <row r="1266" spans="1:17" ht="14.5" customHeight="1" x14ac:dyDescent="0.15">
      <c r="A1266" s="1568" t="s">
        <v>378</v>
      </c>
      <c r="B1266" s="1024"/>
      <c r="C1266" s="1024"/>
      <c r="D1266" s="1025">
        <v>0</v>
      </c>
      <c r="E1266" s="1582"/>
      <c r="F1266" s="1032"/>
      <c r="G1266" s="1338"/>
      <c r="H1266" s="1027"/>
      <c r="I1266" s="1577"/>
      <c r="J1266" s="1028"/>
      <c r="K1266" s="1029"/>
      <c r="L1266" s="1030"/>
      <c r="M1266" s="1024"/>
      <c r="N1266" s="1587">
        <v>0</v>
      </c>
      <c r="O1266" s="1714"/>
      <c r="P1266" s="1340"/>
      <c r="Q1266" s="1701"/>
    </row>
    <row r="1267" spans="1:17" ht="14.5" customHeight="1" x14ac:dyDescent="0.15">
      <c r="A1267" s="1572" t="s">
        <v>379</v>
      </c>
      <c r="B1267" s="1070">
        <v>53</v>
      </c>
      <c r="C1267" s="1052">
        <v>52</v>
      </c>
      <c r="D1267" s="1053">
        <v>910</v>
      </c>
      <c r="E1267" s="1703">
        <v>17.5</v>
      </c>
      <c r="F1267" s="1055"/>
      <c r="G1267" s="1574"/>
      <c r="H1267" s="1056"/>
      <c r="I1267" s="1578"/>
      <c r="J1267" s="1057"/>
      <c r="K1267" s="1058"/>
      <c r="L1267" s="1059">
        <v>52</v>
      </c>
      <c r="M1267" s="1070">
        <v>50</v>
      </c>
      <c r="N1267" s="1070">
        <v>867</v>
      </c>
      <c r="O1267" s="1703">
        <v>17.34</v>
      </c>
      <c r="P1267" s="1699"/>
      <c r="Q1267" s="1700"/>
    </row>
    <row r="1268" spans="1:17" ht="14.5" customHeight="1" x14ac:dyDescent="0.15">
      <c r="A1268" s="1568" t="s">
        <v>380</v>
      </c>
      <c r="B1268" s="1225">
        <v>32</v>
      </c>
      <c r="C1268" s="1225">
        <v>31</v>
      </c>
      <c r="D1268" s="1025">
        <v>558</v>
      </c>
      <c r="E1268" s="1225">
        <v>18</v>
      </c>
      <c r="F1268" s="1421" t="s">
        <v>997</v>
      </c>
      <c r="G1268" s="1338">
        <v>1270000</v>
      </c>
      <c r="H1268" s="1027">
        <v>22975357.72191406</v>
      </c>
      <c r="I1268" s="1577"/>
      <c r="J1268" s="1028"/>
      <c r="K1268" s="1029"/>
      <c r="L1268" s="2389">
        <v>34</v>
      </c>
      <c r="M1268" s="1225">
        <v>32</v>
      </c>
      <c r="N1268" s="1587">
        <v>544</v>
      </c>
      <c r="O1268" s="1225">
        <v>17</v>
      </c>
      <c r="P1268" s="1340">
        <v>1100000</v>
      </c>
      <c r="Q1268" s="1229">
        <v>22975357.72191406</v>
      </c>
    </row>
    <row r="1269" spans="1:17" ht="14.5" customHeight="1" x14ac:dyDescent="0.15">
      <c r="A1269" s="1568" t="s">
        <v>381</v>
      </c>
      <c r="B1269" s="1225">
        <v>8</v>
      </c>
      <c r="C1269" s="1225">
        <v>8</v>
      </c>
      <c r="D1269" s="1025">
        <v>128</v>
      </c>
      <c r="E1269" s="1225">
        <v>16</v>
      </c>
      <c r="F1269" s="1421" t="s">
        <v>997</v>
      </c>
      <c r="G1269" s="1338">
        <v>1270000</v>
      </c>
      <c r="H1269" s="1027">
        <v>22975357.72191406</v>
      </c>
      <c r="I1269" s="1577"/>
      <c r="J1269" s="1028"/>
      <c r="K1269" s="1029"/>
      <c r="L1269" s="2389">
        <v>8</v>
      </c>
      <c r="M1269" s="1225">
        <v>8</v>
      </c>
      <c r="N1269" s="1587">
        <v>136</v>
      </c>
      <c r="O1269" s="1225">
        <v>17</v>
      </c>
      <c r="P1269" s="1340">
        <v>1100000</v>
      </c>
      <c r="Q1269" s="1229">
        <v>22975357.72191406</v>
      </c>
    </row>
    <row r="1270" spans="1:17" ht="14.5" customHeight="1" x14ac:dyDescent="0.15">
      <c r="A1270" s="1568" t="s">
        <v>382</v>
      </c>
      <c r="B1270" s="1225">
        <v>6</v>
      </c>
      <c r="C1270" s="1225">
        <v>6</v>
      </c>
      <c r="D1270" s="1025">
        <v>108</v>
      </c>
      <c r="E1270" s="1225">
        <v>18</v>
      </c>
      <c r="F1270" s="1421" t="s">
        <v>997</v>
      </c>
      <c r="G1270" s="1338">
        <v>1270000</v>
      </c>
      <c r="H1270" s="1027">
        <v>22975357.72191406</v>
      </c>
      <c r="I1270" s="1577"/>
      <c r="J1270" s="1028"/>
      <c r="K1270" s="1029"/>
      <c r="L1270" s="2389">
        <v>4</v>
      </c>
      <c r="M1270" s="1225">
        <v>4</v>
      </c>
      <c r="N1270" s="1587">
        <v>72</v>
      </c>
      <c r="O1270" s="1225">
        <v>18</v>
      </c>
      <c r="P1270" s="1340">
        <v>1100000</v>
      </c>
      <c r="Q1270" s="1229">
        <v>22975357.72191406</v>
      </c>
    </row>
    <row r="1271" spans="1:17" ht="14.5" customHeight="1" x14ac:dyDescent="0.15">
      <c r="A1271" s="1568" t="s">
        <v>383</v>
      </c>
      <c r="B1271" s="1024">
        <v>4</v>
      </c>
      <c r="C1271" s="1024">
        <v>4</v>
      </c>
      <c r="D1271" s="1025">
        <v>68</v>
      </c>
      <c r="E1271" s="1024">
        <v>17</v>
      </c>
      <c r="F1271" s="1421" t="s">
        <v>997</v>
      </c>
      <c r="G1271" s="1338">
        <v>1270000</v>
      </c>
      <c r="H1271" s="1027">
        <v>22975357.72191406</v>
      </c>
      <c r="I1271" s="1577"/>
      <c r="J1271" s="1028"/>
      <c r="K1271" s="1029"/>
      <c r="L1271" s="2389">
        <v>5</v>
      </c>
      <c r="M1271" s="1225">
        <v>5</v>
      </c>
      <c r="N1271" s="1587">
        <v>100</v>
      </c>
      <c r="O1271" s="1225">
        <v>20</v>
      </c>
      <c r="P1271" s="1340">
        <v>1100000</v>
      </c>
      <c r="Q1271" s="1229">
        <v>22975357.72191406</v>
      </c>
    </row>
    <row r="1272" spans="1:17" ht="14.5" customHeight="1" x14ac:dyDescent="0.15">
      <c r="A1272" s="1568" t="s">
        <v>384</v>
      </c>
      <c r="B1272" s="1225">
        <v>3</v>
      </c>
      <c r="C1272" s="1225">
        <v>3</v>
      </c>
      <c r="D1272" s="1025">
        <v>48</v>
      </c>
      <c r="E1272" s="1225">
        <v>16</v>
      </c>
      <c r="F1272" s="1421" t="s">
        <v>997</v>
      </c>
      <c r="G1272" s="1338">
        <v>1270000</v>
      </c>
      <c r="H1272" s="1027">
        <v>22975357.72191406</v>
      </c>
      <c r="I1272" s="1577"/>
      <c r="J1272" s="1028"/>
      <c r="K1272" s="1029"/>
      <c r="L1272" s="2389">
        <v>1</v>
      </c>
      <c r="M1272" s="1225">
        <v>1</v>
      </c>
      <c r="N1272" s="1587">
        <v>15</v>
      </c>
      <c r="O1272" s="1225">
        <v>15</v>
      </c>
      <c r="P1272" s="1340">
        <v>1100000</v>
      </c>
      <c r="Q1272" s="1229">
        <v>22975357.72191406</v>
      </c>
    </row>
    <row r="1273" spans="1:17" ht="14.5" customHeight="1" x14ac:dyDescent="0.15">
      <c r="A1273" s="1572" t="s">
        <v>385</v>
      </c>
      <c r="B1273" s="1573">
        <v>102</v>
      </c>
      <c r="C1273" s="1062">
        <v>98</v>
      </c>
      <c r="D1273" s="1062">
        <v>1642</v>
      </c>
      <c r="E1273" s="1703">
        <v>16.755102040816325</v>
      </c>
      <c r="F1273" s="1055"/>
      <c r="G1273" s="1576"/>
      <c r="H1273" s="1064"/>
      <c r="I1273" s="1579"/>
      <c r="J1273" s="1065"/>
      <c r="K1273" s="1066"/>
      <c r="L1273" s="1067">
        <v>101</v>
      </c>
      <c r="M1273" s="1573">
        <v>101</v>
      </c>
      <c r="N1273" s="1573">
        <v>1719</v>
      </c>
      <c r="O1273" s="1703">
        <v>17.019801980198018</v>
      </c>
      <c r="P1273" s="1699"/>
      <c r="Q1273" s="1700"/>
    </row>
    <row r="1274" spans="1:17" ht="14.5" customHeight="1" x14ac:dyDescent="0.15">
      <c r="A1274" s="1568" t="s">
        <v>386</v>
      </c>
      <c r="B1274" s="1225">
        <v>30</v>
      </c>
      <c r="C1274" s="1225">
        <v>27</v>
      </c>
      <c r="D1274" s="1025">
        <v>459</v>
      </c>
      <c r="E1274" s="1225">
        <v>17</v>
      </c>
      <c r="F1274" s="1421" t="s">
        <v>997</v>
      </c>
      <c r="G1274" s="1338">
        <v>1270000</v>
      </c>
      <c r="H1274" s="1027">
        <v>22975357.72191406</v>
      </c>
      <c r="I1274" s="1577"/>
      <c r="J1274" s="1028"/>
      <c r="K1274" s="1029"/>
      <c r="L1274" s="2389">
        <v>34</v>
      </c>
      <c r="M1274" s="1225">
        <v>34</v>
      </c>
      <c r="N1274" s="1587">
        <v>612</v>
      </c>
      <c r="O1274" s="1225">
        <v>18</v>
      </c>
      <c r="P1274" s="1340">
        <v>1100000</v>
      </c>
      <c r="Q1274" s="1229">
        <v>22975357.72191406</v>
      </c>
    </row>
    <row r="1275" spans="1:17" ht="14.5" customHeight="1" x14ac:dyDescent="0.15">
      <c r="A1275" s="1568" t="s">
        <v>387</v>
      </c>
      <c r="B1275" s="1225">
        <v>9</v>
      </c>
      <c r="C1275" s="1225">
        <v>9</v>
      </c>
      <c r="D1275" s="1025">
        <v>162</v>
      </c>
      <c r="E1275" s="1225">
        <v>18</v>
      </c>
      <c r="F1275" s="1421" t="s">
        <v>997</v>
      </c>
      <c r="G1275" s="1338">
        <v>1270000</v>
      </c>
      <c r="H1275" s="1027">
        <v>22975357.72191406</v>
      </c>
      <c r="I1275" s="1577"/>
      <c r="J1275" s="1028"/>
      <c r="K1275" s="1029"/>
      <c r="L1275" s="2389">
        <v>10</v>
      </c>
      <c r="M1275" s="1225">
        <v>10</v>
      </c>
      <c r="N1275" s="1587">
        <v>170</v>
      </c>
      <c r="O1275" s="1225">
        <v>17</v>
      </c>
      <c r="P1275" s="1340">
        <v>1100000</v>
      </c>
      <c r="Q1275" s="1229">
        <v>22975357.72191406</v>
      </c>
    </row>
    <row r="1276" spans="1:17" ht="14.5" customHeight="1" x14ac:dyDescent="0.15">
      <c r="A1276" s="1568" t="s">
        <v>388</v>
      </c>
      <c r="B1276" s="1225">
        <v>10</v>
      </c>
      <c r="C1276" s="1225">
        <v>10</v>
      </c>
      <c r="D1276" s="1025">
        <v>160</v>
      </c>
      <c r="E1276" s="1225">
        <v>16</v>
      </c>
      <c r="F1276" s="1421" t="s">
        <v>997</v>
      </c>
      <c r="G1276" s="1338">
        <v>1270000</v>
      </c>
      <c r="H1276" s="1027">
        <v>22975357.72191406</v>
      </c>
      <c r="I1276" s="1577"/>
      <c r="J1276" s="1028"/>
      <c r="K1276" s="1029"/>
      <c r="L1276" s="2389">
        <v>5</v>
      </c>
      <c r="M1276" s="1225">
        <v>5</v>
      </c>
      <c r="N1276" s="1587">
        <v>85</v>
      </c>
      <c r="O1276" s="1225">
        <v>17</v>
      </c>
      <c r="P1276" s="1340">
        <v>1100000</v>
      </c>
      <c r="Q1276" s="1229">
        <v>22975357.72191406</v>
      </c>
    </row>
    <row r="1277" spans="1:17" ht="14.5" customHeight="1" x14ac:dyDescent="0.15">
      <c r="A1277" s="1568" t="s">
        <v>389</v>
      </c>
      <c r="B1277" s="1225">
        <v>15</v>
      </c>
      <c r="C1277" s="1225">
        <v>15</v>
      </c>
      <c r="D1277" s="1025">
        <v>255</v>
      </c>
      <c r="E1277" s="1225">
        <v>17</v>
      </c>
      <c r="F1277" s="1421" t="s">
        <v>997</v>
      </c>
      <c r="G1277" s="1338">
        <v>1270000</v>
      </c>
      <c r="H1277" s="1027">
        <v>22975357.72191406</v>
      </c>
      <c r="I1277" s="1580"/>
      <c r="J1277" s="1028"/>
      <c r="K1277" s="1035"/>
      <c r="L1277" s="2389">
        <v>12</v>
      </c>
      <c r="M1277" s="1225">
        <v>12</v>
      </c>
      <c r="N1277" s="1587">
        <v>192</v>
      </c>
      <c r="O1277" s="1225">
        <v>16</v>
      </c>
      <c r="P1277" s="1340">
        <v>1100000</v>
      </c>
      <c r="Q1277" s="1229">
        <v>22975357.72191406</v>
      </c>
    </row>
    <row r="1278" spans="1:17" ht="14.5" customHeight="1" x14ac:dyDescent="0.15">
      <c r="A1278" s="1568" t="s">
        <v>390</v>
      </c>
      <c r="B1278" s="1225">
        <v>8</v>
      </c>
      <c r="C1278" s="1225">
        <v>8</v>
      </c>
      <c r="D1278" s="1025">
        <v>128</v>
      </c>
      <c r="E1278" s="1225">
        <v>16</v>
      </c>
      <c r="F1278" s="1421" t="s">
        <v>997</v>
      </c>
      <c r="G1278" s="1338">
        <v>1270000</v>
      </c>
      <c r="H1278" s="1027">
        <v>22975357.72191406</v>
      </c>
      <c r="I1278" s="1580"/>
      <c r="J1278" s="1028"/>
      <c r="K1278" s="1029"/>
      <c r="L1278" s="2389">
        <v>6</v>
      </c>
      <c r="M1278" s="1225">
        <v>6</v>
      </c>
      <c r="N1278" s="1587">
        <v>90</v>
      </c>
      <c r="O1278" s="1225">
        <v>15</v>
      </c>
      <c r="P1278" s="1340">
        <v>1100000</v>
      </c>
      <c r="Q1278" s="1229">
        <v>22975357.72191406</v>
      </c>
    </row>
    <row r="1279" spans="1:17" ht="14.5" customHeight="1" x14ac:dyDescent="0.15">
      <c r="A1279" s="1568" t="s">
        <v>391</v>
      </c>
      <c r="B1279" s="1225">
        <v>5</v>
      </c>
      <c r="C1279" s="1225">
        <v>5</v>
      </c>
      <c r="D1279" s="1025">
        <v>70</v>
      </c>
      <c r="E1279" s="1225">
        <v>14</v>
      </c>
      <c r="F1279" s="1421" t="s">
        <v>997</v>
      </c>
      <c r="G1279" s="1338">
        <v>1270000</v>
      </c>
      <c r="H1279" s="1027">
        <v>22975357.72191406</v>
      </c>
      <c r="I1279" s="1580"/>
      <c r="J1279" s="1028"/>
      <c r="K1279" s="1029"/>
      <c r="L1279" s="2389">
        <v>8</v>
      </c>
      <c r="M1279" s="1225">
        <v>8</v>
      </c>
      <c r="N1279" s="1587">
        <v>128</v>
      </c>
      <c r="O1279" s="1225">
        <v>16</v>
      </c>
      <c r="P1279" s="1340">
        <v>1100000</v>
      </c>
      <c r="Q1279" s="1229">
        <v>22975357.72191406</v>
      </c>
    </row>
    <row r="1280" spans="1:17" ht="14.5" customHeight="1" x14ac:dyDescent="0.15">
      <c r="A1280" s="1568" t="s">
        <v>392</v>
      </c>
      <c r="B1280" s="1225">
        <v>15</v>
      </c>
      <c r="C1280" s="1225">
        <v>14</v>
      </c>
      <c r="D1280" s="1025">
        <v>238</v>
      </c>
      <c r="E1280" s="1225">
        <v>17</v>
      </c>
      <c r="F1280" s="1421" t="s">
        <v>997</v>
      </c>
      <c r="G1280" s="1338">
        <v>1270000</v>
      </c>
      <c r="H1280" s="1027">
        <v>22975357.72191406</v>
      </c>
      <c r="I1280" s="1580"/>
      <c r="J1280" s="1028"/>
      <c r="K1280" s="1029"/>
      <c r="L1280" s="2389">
        <v>15</v>
      </c>
      <c r="M1280" s="1225">
        <v>15</v>
      </c>
      <c r="N1280" s="1587">
        <v>255</v>
      </c>
      <c r="O1280" s="1225">
        <v>17</v>
      </c>
      <c r="P1280" s="1340">
        <v>1100000</v>
      </c>
      <c r="Q1280" s="1229">
        <v>22975357.72191406</v>
      </c>
    </row>
    <row r="1281" spans="1:17" ht="14.5" customHeight="1" x14ac:dyDescent="0.15">
      <c r="A1281" s="1568" t="s">
        <v>393</v>
      </c>
      <c r="B1281" s="1225">
        <v>10</v>
      </c>
      <c r="C1281" s="1225">
        <v>10</v>
      </c>
      <c r="D1281" s="1025">
        <v>170</v>
      </c>
      <c r="E1281" s="1225">
        <v>17</v>
      </c>
      <c r="F1281" s="1421" t="s">
        <v>997</v>
      </c>
      <c r="G1281" s="1338">
        <v>1270000</v>
      </c>
      <c r="H1281" s="1027">
        <v>22975357.72191406</v>
      </c>
      <c r="I1281" s="1580"/>
      <c r="J1281" s="1028"/>
      <c r="K1281" s="1029"/>
      <c r="L1281" s="2389">
        <v>11</v>
      </c>
      <c r="M1281" s="1225">
        <v>11</v>
      </c>
      <c r="N1281" s="1587">
        <v>187</v>
      </c>
      <c r="O1281" s="1225">
        <v>17</v>
      </c>
      <c r="P1281" s="1340">
        <v>1100000</v>
      </c>
      <c r="Q1281" s="1229">
        <v>22975357.72191406</v>
      </c>
    </row>
    <row r="1282" spans="1:17" ht="14.5" customHeight="1" x14ac:dyDescent="0.15">
      <c r="A1282" s="1572" t="s">
        <v>394</v>
      </c>
      <c r="B1282" s="1070">
        <v>255</v>
      </c>
      <c r="C1282" s="1070">
        <v>249</v>
      </c>
      <c r="D1282" s="1070">
        <v>4466</v>
      </c>
      <c r="E1282" s="1703">
        <v>17.935742971887549</v>
      </c>
      <c r="F1282" s="1071"/>
      <c r="G1282" s="1576"/>
      <c r="H1282" s="1072"/>
      <c r="I1282" s="1590"/>
      <c r="J1282" s="1073"/>
      <c r="K1282" s="1014"/>
      <c r="L1282" s="1059">
        <v>262.5</v>
      </c>
      <c r="M1282" s="1070">
        <v>259</v>
      </c>
      <c r="N1282" s="1070">
        <v>4803</v>
      </c>
      <c r="O1282" s="1703">
        <v>18.544401544401545</v>
      </c>
      <c r="P1282" s="1699"/>
      <c r="Q1282" s="1700"/>
    </row>
    <row r="1283" spans="1:17" ht="14.5" customHeight="1" x14ac:dyDescent="0.15">
      <c r="A1283" s="1568" t="s">
        <v>395</v>
      </c>
      <c r="B1283" s="1225">
        <v>158</v>
      </c>
      <c r="C1283" s="1225">
        <v>155</v>
      </c>
      <c r="D1283" s="1025">
        <v>2945</v>
      </c>
      <c r="E1283" s="1225">
        <v>19</v>
      </c>
      <c r="F1283" s="1421" t="s">
        <v>997</v>
      </c>
      <c r="G1283" s="1338">
        <v>1270000</v>
      </c>
      <c r="H1283" s="1027">
        <v>22975357.72191406</v>
      </c>
      <c r="I1283" s="1577"/>
      <c r="J1283" s="1028"/>
      <c r="K1283" s="1035"/>
      <c r="L1283" s="2389">
        <v>162</v>
      </c>
      <c r="M1283" s="1225">
        <v>160</v>
      </c>
      <c r="N1283" s="1587">
        <v>3200</v>
      </c>
      <c r="O1283" s="1225">
        <v>20</v>
      </c>
      <c r="P1283" s="1340">
        <v>1100000</v>
      </c>
      <c r="Q1283" s="1229">
        <v>22975357.72191406</v>
      </c>
    </row>
    <row r="1284" spans="1:17" ht="14.5" customHeight="1" x14ac:dyDescent="0.15">
      <c r="A1284" s="1568" t="s">
        <v>396</v>
      </c>
      <c r="B1284" s="1225">
        <v>19</v>
      </c>
      <c r="C1284" s="1225">
        <v>19</v>
      </c>
      <c r="D1284" s="1025">
        <v>418</v>
      </c>
      <c r="E1284" s="1225">
        <v>22</v>
      </c>
      <c r="F1284" s="1421" t="s">
        <v>997</v>
      </c>
      <c r="G1284" s="1338">
        <v>1270000</v>
      </c>
      <c r="H1284" s="1027">
        <v>22975357.72191406</v>
      </c>
      <c r="I1284" s="1577"/>
      <c r="J1284" s="1028"/>
      <c r="K1284" s="1035"/>
      <c r="L1284" s="2389">
        <v>20</v>
      </c>
      <c r="M1284" s="1225">
        <v>20</v>
      </c>
      <c r="N1284" s="1587">
        <v>360</v>
      </c>
      <c r="O1284" s="1225">
        <v>18</v>
      </c>
      <c r="P1284" s="1340">
        <v>1100000</v>
      </c>
      <c r="Q1284" s="1229">
        <v>22975357.72191406</v>
      </c>
    </row>
    <row r="1285" spans="1:17" ht="14.5" customHeight="1" x14ac:dyDescent="0.15">
      <c r="A1285" s="1568" t="s">
        <v>397</v>
      </c>
      <c r="B1285" s="1024">
        <v>3</v>
      </c>
      <c r="C1285" s="1024">
        <v>3</v>
      </c>
      <c r="D1285" s="1025">
        <v>42</v>
      </c>
      <c r="E1285" s="1024">
        <v>14</v>
      </c>
      <c r="F1285" s="1421" t="s">
        <v>997</v>
      </c>
      <c r="G1285" s="1338">
        <v>1270000</v>
      </c>
      <c r="H1285" s="1027">
        <v>22975357.72191406</v>
      </c>
      <c r="I1285" s="1577"/>
      <c r="J1285" s="1028"/>
      <c r="K1285" s="1035"/>
      <c r="L1285" s="2389">
        <v>4</v>
      </c>
      <c r="M1285" s="1225">
        <v>4</v>
      </c>
      <c r="N1285" s="1587">
        <v>60</v>
      </c>
      <c r="O1285" s="1225">
        <v>15</v>
      </c>
      <c r="P1285" s="1340">
        <v>1100000</v>
      </c>
      <c r="Q1285" s="1229">
        <v>22975357.72191406</v>
      </c>
    </row>
    <row r="1286" spans="1:17" ht="14.5" customHeight="1" x14ac:dyDescent="0.15">
      <c r="A1286" s="1568" t="s">
        <v>398</v>
      </c>
      <c r="B1286" s="1225">
        <v>25</v>
      </c>
      <c r="C1286" s="1225">
        <v>25</v>
      </c>
      <c r="D1286" s="1025">
        <v>375</v>
      </c>
      <c r="E1286" s="1225">
        <v>15</v>
      </c>
      <c r="F1286" s="1421" t="s">
        <v>997</v>
      </c>
      <c r="G1286" s="1338">
        <v>1270000</v>
      </c>
      <c r="H1286" s="1027">
        <v>22975357.72191406</v>
      </c>
      <c r="I1286" s="1577"/>
      <c r="J1286" s="1028"/>
      <c r="K1286" s="1035"/>
      <c r="L1286" s="2389">
        <v>23</v>
      </c>
      <c r="M1286" s="1225">
        <v>23</v>
      </c>
      <c r="N1286" s="1587">
        <v>345</v>
      </c>
      <c r="O1286" s="1225">
        <v>15</v>
      </c>
      <c r="P1286" s="1340">
        <v>1100000</v>
      </c>
      <c r="Q1286" s="1229">
        <v>22975357.72191406</v>
      </c>
    </row>
    <row r="1287" spans="1:17" ht="14.5" customHeight="1" x14ac:dyDescent="0.15">
      <c r="A1287" s="1568" t="s">
        <v>399</v>
      </c>
      <c r="B1287" s="1225">
        <v>5</v>
      </c>
      <c r="C1287" s="1225">
        <v>5</v>
      </c>
      <c r="D1287" s="1025">
        <v>70</v>
      </c>
      <c r="E1287" s="1225">
        <v>14</v>
      </c>
      <c r="F1287" s="1421" t="s">
        <v>997</v>
      </c>
      <c r="G1287" s="1338">
        <v>1270000</v>
      </c>
      <c r="H1287" s="1027">
        <v>22975357.72191406</v>
      </c>
      <c r="I1287" s="1577"/>
      <c r="J1287" s="1028"/>
      <c r="K1287" s="1035"/>
      <c r="L1287" s="2389">
        <v>10</v>
      </c>
      <c r="M1287" s="1225">
        <v>10</v>
      </c>
      <c r="N1287" s="1587">
        <v>170</v>
      </c>
      <c r="O1287" s="1225">
        <v>17</v>
      </c>
      <c r="P1287" s="1340">
        <v>1100000</v>
      </c>
      <c r="Q1287" s="1229">
        <v>22975357.72191406</v>
      </c>
    </row>
    <row r="1288" spans="1:17" ht="14.5" customHeight="1" x14ac:dyDescent="0.15">
      <c r="A1288" s="1568" t="s">
        <v>400</v>
      </c>
      <c r="B1288" s="1225">
        <v>5</v>
      </c>
      <c r="C1288" s="1225">
        <v>4</v>
      </c>
      <c r="D1288" s="1025">
        <v>52</v>
      </c>
      <c r="E1288" s="1225">
        <v>13</v>
      </c>
      <c r="F1288" s="1421" t="s">
        <v>997</v>
      </c>
      <c r="G1288" s="1338">
        <v>1270000</v>
      </c>
      <c r="H1288" s="1027">
        <v>22975357.72191406</v>
      </c>
      <c r="I1288" s="1577"/>
      <c r="J1288" s="1028"/>
      <c r="K1288" s="1035"/>
      <c r="L1288" s="2389">
        <v>5.5</v>
      </c>
      <c r="M1288" s="1225">
        <v>5</v>
      </c>
      <c r="N1288" s="1587">
        <v>90</v>
      </c>
      <c r="O1288" s="1225">
        <v>18</v>
      </c>
      <c r="P1288" s="1340">
        <v>1100000</v>
      </c>
      <c r="Q1288" s="1229">
        <v>22975357.72191406</v>
      </c>
    </row>
    <row r="1289" spans="1:17" ht="14.5" customHeight="1" x14ac:dyDescent="0.15">
      <c r="A1289" s="1568" t="s">
        <v>401</v>
      </c>
      <c r="B1289" s="1225">
        <v>10</v>
      </c>
      <c r="C1289" s="1225">
        <v>9</v>
      </c>
      <c r="D1289" s="1025">
        <v>117</v>
      </c>
      <c r="E1289" s="1225">
        <v>13</v>
      </c>
      <c r="F1289" s="1421" t="s">
        <v>997</v>
      </c>
      <c r="G1289" s="1338">
        <v>1270000</v>
      </c>
      <c r="H1289" s="1027">
        <v>22975357.72191406</v>
      </c>
      <c r="I1289" s="1580"/>
      <c r="J1289" s="1028"/>
      <c r="K1289" s="1035"/>
      <c r="L1289" s="2389">
        <v>8</v>
      </c>
      <c r="M1289" s="1225">
        <v>8</v>
      </c>
      <c r="N1289" s="1587">
        <v>96</v>
      </c>
      <c r="O1289" s="1225">
        <v>12</v>
      </c>
      <c r="P1289" s="1340">
        <v>1100000</v>
      </c>
      <c r="Q1289" s="1229">
        <v>22975357.72191406</v>
      </c>
    </row>
    <row r="1290" spans="1:17" ht="14.5" customHeight="1" x14ac:dyDescent="0.15">
      <c r="A1290" s="1568" t="s">
        <v>402</v>
      </c>
      <c r="B1290" s="1225">
        <v>26</v>
      </c>
      <c r="C1290" s="1225">
        <v>25</v>
      </c>
      <c r="D1290" s="1025">
        <v>375</v>
      </c>
      <c r="E1290" s="1225">
        <v>15</v>
      </c>
      <c r="F1290" s="1421" t="s">
        <v>997</v>
      </c>
      <c r="G1290" s="1338">
        <v>1270000</v>
      </c>
      <c r="H1290" s="1027">
        <v>22975357.72191406</v>
      </c>
      <c r="I1290" s="1580"/>
      <c r="J1290" s="1028"/>
      <c r="K1290" s="1035"/>
      <c r="L1290" s="2389">
        <v>24</v>
      </c>
      <c r="M1290" s="1225">
        <v>23</v>
      </c>
      <c r="N1290" s="1587">
        <v>368</v>
      </c>
      <c r="O1290" s="1225">
        <v>16</v>
      </c>
      <c r="P1290" s="1340">
        <v>1100000</v>
      </c>
      <c r="Q1290" s="1229">
        <v>22975357.72191406</v>
      </c>
    </row>
    <row r="1291" spans="1:17" ht="14.5" customHeight="1" x14ac:dyDescent="0.15">
      <c r="A1291" s="1581" t="s">
        <v>403</v>
      </c>
      <c r="B1291" s="1622">
        <v>4</v>
      </c>
      <c r="C1291" s="1622">
        <v>4</v>
      </c>
      <c r="D1291" s="1025">
        <v>72</v>
      </c>
      <c r="E1291" s="1622">
        <v>18</v>
      </c>
      <c r="F1291" s="1421" t="s">
        <v>997</v>
      </c>
      <c r="G1291" s="1338">
        <v>1270000</v>
      </c>
      <c r="H1291" s="1027">
        <v>22975357.72191406</v>
      </c>
      <c r="I1291" s="1591"/>
      <c r="J1291" s="1585"/>
      <c r="K1291" s="1042"/>
      <c r="L1291" s="2396">
        <v>6</v>
      </c>
      <c r="M1291" s="1622">
        <v>6</v>
      </c>
      <c r="N1291" s="1630">
        <v>114</v>
      </c>
      <c r="O1291" s="1622">
        <v>19</v>
      </c>
      <c r="P1291" s="1340">
        <v>1100000</v>
      </c>
      <c r="Q1291" s="1229">
        <v>22975357.72191406</v>
      </c>
    </row>
    <row r="1292" spans="1:17" ht="14.5" customHeight="1" thickBot="1" x14ac:dyDescent="0.2">
      <c r="A1292" s="1074" t="s">
        <v>404</v>
      </c>
      <c r="B1292" s="1075">
        <v>634.5</v>
      </c>
      <c r="C1292" s="1075">
        <v>617.5</v>
      </c>
      <c r="D1292" s="1075">
        <v>10826</v>
      </c>
      <c r="E1292" s="1570">
        <v>17.531983805668016</v>
      </c>
      <c r="F1292" s="1567" t="s">
        <v>997</v>
      </c>
      <c r="G1292" s="1158">
        <v>1270000</v>
      </c>
      <c r="H1292" s="1158">
        <v>22975357.721914064</v>
      </c>
      <c r="I1292" s="1076"/>
      <c r="J1292" s="1076" t="s">
        <v>995</v>
      </c>
      <c r="K1292" s="1079"/>
      <c r="L1292" s="1075">
        <v>600</v>
      </c>
      <c r="M1292" s="1075">
        <v>591.5</v>
      </c>
      <c r="N1292" s="1075">
        <v>10480</v>
      </c>
      <c r="O1292" s="1156">
        <v>17.717666948436179</v>
      </c>
      <c r="P1292" s="1698">
        <v>1100000.0000000002</v>
      </c>
      <c r="Q1292" s="1702">
        <v>22975357.721914057</v>
      </c>
    </row>
    <row r="1293" spans="1:17" ht="14.5" customHeight="1" x14ac:dyDescent="0.15">
      <c r="A1293" s="15" t="s">
        <v>1913</v>
      </c>
      <c r="B1293" s="16"/>
      <c r="C1293" s="16"/>
      <c r="D1293" s="16"/>
      <c r="E1293" s="17"/>
      <c r="F1293" s="18"/>
      <c r="G1293" s="19"/>
      <c r="H1293" s="16"/>
      <c r="I1293" s="17"/>
      <c r="J1293" s="1"/>
      <c r="K1293" s="1"/>
      <c r="O1293" s="1"/>
      <c r="P1293" s="1"/>
    </row>
    <row r="1294" spans="1:17" x14ac:dyDescent="0.15">
      <c r="A1294" s="13"/>
      <c r="B1294" s="16"/>
      <c r="C1294" s="16"/>
      <c r="D1294" s="16"/>
      <c r="E1294" s="17"/>
      <c r="F1294" s="18"/>
      <c r="G1294" s="19"/>
      <c r="H1294" s="16"/>
      <c r="I1294" s="17"/>
      <c r="J1294" s="1"/>
      <c r="K1294" s="1"/>
      <c r="O1294" s="1"/>
      <c r="P1294" s="1"/>
    </row>
  </sheetData>
  <sheetProtection insertHyperlinks="0"/>
  <mergeCells count="192">
    <mergeCell ref="A976:A980"/>
    <mergeCell ref="A919:Q919"/>
    <mergeCell ref="A973:Q973"/>
    <mergeCell ref="A1027:Q1027"/>
    <mergeCell ref="A1081:Q1081"/>
    <mergeCell ref="A922:A926"/>
    <mergeCell ref="B922:K922"/>
    <mergeCell ref="L922:Q922"/>
    <mergeCell ref="B923:C923"/>
    <mergeCell ref="L923:M923"/>
    <mergeCell ref="A703:Q703"/>
    <mergeCell ref="A757:Q757"/>
    <mergeCell ref="A811:Q811"/>
    <mergeCell ref="A865:Q865"/>
    <mergeCell ref="A706:A710"/>
    <mergeCell ref="B706:K706"/>
    <mergeCell ref="L706:Q706"/>
    <mergeCell ref="B707:C707"/>
    <mergeCell ref="B976:K976"/>
    <mergeCell ref="L976:Q976"/>
    <mergeCell ref="B977:C977"/>
    <mergeCell ref="L977:M977"/>
    <mergeCell ref="I923:K923"/>
    <mergeCell ref="I924:K924"/>
    <mergeCell ref="I977:K977"/>
    <mergeCell ref="I978:K978"/>
    <mergeCell ref="A760:A764"/>
    <mergeCell ref="B760:K760"/>
    <mergeCell ref="L760:Q760"/>
    <mergeCell ref="B761:C761"/>
    <mergeCell ref="L761:M761"/>
    <mergeCell ref="I761:K761"/>
    <mergeCell ref="I762:K762"/>
    <mergeCell ref="A814:A818"/>
    <mergeCell ref="B814:K814"/>
    <mergeCell ref="L707:M707"/>
    <mergeCell ref="A379:Q379"/>
    <mergeCell ref="A433:Q433"/>
    <mergeCell ref="A271:Q271"/>
    <mergeCell ref="A274:A278"/>
    <mergeCell ref="B274:K274"/>
    <mergeCell ref="L274:Q274"/>
    <mergeCell ref="B275:C275"/>
    <mergeCell ref="L275:M275"/>
    <mergeCell ref="B329:C329"/>
    <mergeCell ref="A166:A170"/>
    <mergeCell ref="B167:C167"/>
    <mergeCell ref="L167:M167"/>
    <mergeCell ref="L329:M329"/>
    <mergeCell ref="A382:A386"/>
    <mergeCell ref="B382:K382"/>
    <mergeCell ref="L382:Q382"/>
    <mergeCell ref="B383:C383"/>
    <mergeCell ref="L383:M383"/>
    <mergeCell ref="I383:K383"/>
    <mergeCell ref="A58:A62"/>
    <mergeCell ref="B58:K58"/>
    <mergeCell ref="L58:Q58"/>
    <mergeCell ref="B59:C59"/>
    <mergeCell ref="B113:C113"/>
    <mergeCell ref="L113:M113"/>
    <mergeCell ref="A1:Q1"/>
    <mergeCell ref="A4:A8"/>
    <mergeCell ref="B4:K4"/>
    <mergeCell ref="L4:Q4"/>
    <mergeCell ref="B5:C5"/>
    <mergeCell ref="L5:M5"/>
    <mergeCell ref="L166:Q166"/>
    <mergeCell ref="A55:Q55"/>
    <mergeCell ref="A109:Q109"/>
    <mergeCell ref="A163:Q163"/>
    <mergeCell ref="L59:M59"/>
    <mergeCell ref="A112:A116"/>
    <mergeCell ref="B112:K112"/>
    <mergeCell ref="L112:Q112"/>
    <mergeCell ref="I113:K113"/>
    <mergeCell ref="I114:K114"/>
    <mergeCell ref="I5:K5"/>
    <mergeCell ref="I6:K6"/>
    <mergeCell ref="I59:K59"/>
    <mergeCell ref="I60:K60"/>
    <mergeCell ref="A220:A224"/>
    <mergeCell ref="B220:K220"/>
    <mergeCell ref="B166:K166"/>
    <mergeCell ref="I167:K167"/>
    <mergeCell ref="I168:K168"/>
    <mergeCell ref="A217:Q217"/>
    <mergeCell ref="L220:Q220"/>
    <mergeCell ref="B221:C221"/>
    <mergeCell ref="L221:M221"/>
    <mergeCell ref="L328:Q328"/>
    <mergeCell ref="A325:Q325"/>
    <mergeCell ref="A328:A332"/>
    <mergeCell ref="B328:K328"/>
    <mergeCell ref="I221:K221"/>
    <mergeCell ref="I222:K222"/>
    <mergeCell ref="I275:K275"/>
    <mergeCell ref="I276:K276"/>
    <mergeCell ref="I329:K329"/>
    <mergeCell ref="I330:K330"/>
    <mergeCell ref="A436:A440"/>
    <mergeCell ref="B436:K436"/>
    <mergeCell ref="L436:Q436"/>
    <mergeCell ref="B437:C437"/>
    <mergeCell ref="L437:M437"/>
    <mergeCell ref="I384:K384"/>
    <mergeCell ref="B490:K490"/>
    <mergeCell ref="L490:Q490"/>
    <mergeCell ref="B491:C491"/>
    <mergeCell ref="I437:K437"/>
    <mergeCell ref="I438:K438"/>
    <mergeCell ref="A487:Q487"/>
    <mergeCell ref="L491:M491"/>
    <mergeCell ref="I491:K491"/>
    <mergeCell ref="A490:A494"/>
    <mergeCell ref="I492:K492"/>
    <mergeCell ref="A541:Q541"/>
    <mergeCell ref="A595:Q595"/>
    <mergeCell ref="A652:A656"/>
    <mergeCell ref="B652:K652"/>
    <mergeCell ref="L652:Q652"/>
    <mergeCell ref="B653:C653"/>
    <mergeCell ref="L653:M653"/>
    <mergeCell ref="I653:K653"/>
    <mergeCell ref="A598:A602"/>
    <mergeCell ref="B598:K598"/>
    <mergeCell ref="L598:Q598"/>
    <mergeCell ref="A544:A548"/>
    <mergeCell ref="B544:K544"/>
    <mergeCell ref="L544:Q544"/>
    <mergeCell ref="I599:K599"/>
    <mergeCell ref="I600:K600"/>
    <mergeCell ref="B599:C599"/>
    <mergeCell ref="L599:M599"/>
    <mergeCell ref="I545:K545"/>
    <mergeCell ref="I546:K546"/>
    <mergeCell ref="I707:K707"/>
    <mergeCell ref="I708:K708"/>
    <mergeCell ref="I654:K654"/>
    <mergeCell ref="A649:Q649"/>
    <mergeCell ref="B545:C545"/>
    <mergeCell ref="L545:M545"/>
    <mergeCell ref="L814:Q814"/>
    <mergeCell ref="B815:C815"/>
    <mergeCell ref="L815:M815"/>
    <mergeCell ref="A868:A872"/>
    <mergeCell ref="B868:K868"/>
    <mergeCell ref="L868:Q868"/>
    <mergeCell ref="B869:C869"/>
    <mergeCell ref="L869:M869"/>
    <mergeCell ref="I815:K815"/>
    <mergeCell ref="I816:K816"/>
    <mergeCell ref="I869:K869"/>
    <mergeCell ref="I870:K870"/>
    <mergeCell ref="A1084:A1088"/>
    <mergeCell ref="B1084:K1084"/>
    <mergeCell ref="L1084:Q1084"/>
    <mergeCell ref="B1085:C1085"/>
    <mergeCell ref="L1085:M1085"/>
    <mergeCell ref="A1030:A1034"/>
    <mergeCell ref="B1030:K1030"/>
    <mergeCell ref="L1030:Q1030"/>
    <mergeCell ref="B1031:C1031"/>
    <mergeCell ref="I1031:K1031"/>
    <mergeCell ref="I1032:K1032"/>
    <mergeCell ref="I1085:K1085"/>
    <mergeCell ref="I1086:K1086"/>
    <mergeCell ref="I1140:K1140"/>
    <mergeCell ref="A1135:Q1135"/>
    <mergeCell ref="L1031:M1031"/>
    <mergeCell ref="I1194:K1194"/>
    <mergeCell ref="I1247:K1247"/>
    <mergeCell ref="I1248:K1248"/>
    <mergeCell ref="A1138:A1142"/>
    <mergeCell ref="B1138:K1138"/>
    <mergeCell ref="A1192:A1196"/>
    <mergeCell ref="B1192:K1192"/>
    <mergeCell ref="A1246:A1250"/>
    <mergeCell ref="B1246:K1246"/>
    <mergeCell ref="L1246:Q1246"/>
    <mergeCell ref="B1247:C1247"/>
    <mergeCell ref="L1247:M1247"/>
    <mergeCell ref="A1243:Q1243"/>
    <mergeCell ref="L1192:Q1192"/>
    <mergeCell ref="B1193:C1193"/>
    <mergeCell ref="L1193:M1193"/>
    <mergeCell ref="I1139:K1139"/>
    <mergeCell ref="L1138:Q1138"/>
    <mergeCell ref="B1139:C1139"/>
    <mergeCell ref="L1139:M1139"/>
    <mergeCell ref="A1189:Q1189"/>
    <mergeCell ref="I1193:K1193"/>
  </mergeCells>
  <phoneticPr fontId="13" type="noConversion"/>
  <pageMargins left="0.39370078740157499" right="0.34055118099999998" top="0.78740157480314998" bottom="0.59055118110236204" header="0.59055118110236204" footer="0"/>
  <pageSetup scale="68" orientation="landscape" horizontalDpi="4294967293"/>
  <headerFooter alignWithMargins="0">
    <oddHeader>&amp;C&amp;"Arial,Negrita"&amp;12DEPARTAMENTO DEL HUILA&amp;"Arial,Normal"&amp;10
&amp;"Arial,Negrita"&amp;11Secretaría de Agricultura y Minería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41B18-F991-ED48-A495-5F1DA4E52C05}">
  <dimension ref="A2:B3"/>
  <sheetViews>
    <sheetView workbookViewId="0">
      <selection activeCell="A3" sqref="A3:B3"/>
    </sheetView>
  </sheetViews>
  <sheetFormatPr baseColWidth="10" defaultColWidth="11.5" defaultRowHeight="13" x14ac:dyDescent="0.15"/>
  <sheetData>
    <row r="2" spans="1:2" ht="14" thickBot="1" x14ac:dyDescent="0.2"/>
    <row r="3" spans="1:2" ht="17" thickBot="1" x14ac:dyDescent="0.25">
      <c r="A3" s="2511" t="s">
        <v>1163</v>
      </c>
      <c r="B3" s="2512"/>
    </row>
  </sheetData>
  <mergeCells count="1">
    <mergeCell ref="A3:B3"/>
  </mergeCells>
  <phoneticPr fontId="13" type="noConversion"/>
  <hyperlinks>
    <hyperlink ref="A3:B3" r:id="rId1" location="ÍNDICE!A1" display="VOLVER AL ÍNDICE" xr:uid="{D8E71C4C-CB4F-CA4A-A64C-B0AC0B813491}"/>
  </hyperlinks>
  <pageMargins left="0.75" right="0.75" top="1" bottom="1" header="0" footer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F6F2A-D3EF-964B-BFAF-9205123D933F}">
  <dimension ref="A3:M389"/>
  <sheetViews>
    <sheetView zoomScale="75" workbookViewId="0">
      <selection activeCell="A391" sqref="A391:IV396"/>
    </sheetView>
  </sheetViews>
  <sheetFormatPr baseColWidth="10" defaultColWidth="11.5" defaultRowHeight="13" x14ac:dyDescent="0.15"/>
  <cols>
    <col min="1" max="1" width="41.83203125" customWidth="1"/>
    <col min="2" max="2" width="13.33203125" customWidth="1"/>
    <col min="3" max="3" width="13.83203125" bestFit="1" customWidth="1"/>
    <col min="4" max="4" width="14.5" customWidth="1"/>
    <col min="5" max="5" width="13.5" customWidth="1"/>
    <col min="6" max="6" width="14" customWidth="1"/>
    <col min="7" max="7" width="18.1640625" customWidth="1"/>
    <col min="8" max="8" width="10.33203125" bestFit="1" customWidth="1"/>
    <col min="9" max="9" width="10.5" bestFit="1" customWidth="1"/>
    <col min="10" max="10" width="12.5" bestFit="1" customWidth="1"/>
    <col min="11" max="12" width="14.6640625" bestFit="1" customWidth="1"/>
    <col min="13" max="13" width="15.5" customWidth="1"/>
  </cols>
  <sheetData>
    <row r="3" spans="1:13" ht="17" thickBot="1" x14ac:dyDescent="0.2">
      <c r="A3" s="3196" t="s">
        <v>1931</v>
      </c>
      <c r="B3" s="3196"/>
      <c r="C3" s="3196"/>
      <c r="D3" s="3196"/>
      <c r="E3" s="3196"/>
      <c r="F3" s="3196"/>
      <c r="G3" s="3196"/>
      <c r="H3" s="3196"/>
      <c r="I3" s="3196"/>
      <c r="J3" s="3196"/>
      <c r="K3" s="3196"/>
      <c r="L3" s="3196"/>
      <c r="M3" s="3196"/>
    </row>
    <row r="4" spans="1:13" ht="17" thickBot="1" x14ac:dyDescent="0.2">
      <c r="A4" s="3223" t="s">
        <v>1377</v>
      </c>
      <c r="B4" s="3155">
        <v>2018</v>
      </c>
      <c r="C4" s="3190"/>
      <c r="D4" s="3206" t="s">
        <v>1378</v>
      </c>
      <c r="E4" s="3156">
        <v>2019</v>
      </c>
      <c r="F4" s="3190"/>
      <c r="G4" s="3206" t="s">
        <v>1378</v>
      </c>
      <c r="H4" s="3152" t="s">
        <v>1379</v>
      </c>
      <c r="I4" s="3153"/>
      <c r="J4" s="3153"/>
      <c r="K4" s="3153"/>
      <c r="L4" s="3153"/>
      <c r="M4" s="3154"/>
    </row>
    <row r="5" spans="1:13" ht="16" x14ac:dyDescent="0.15">
      <c r="A5" s="3224"/>
      <c r="B5" s="3210" t="s">
        <v>1380</v>
      </c>
      <c r="C5" s="3211"/>
      <c r="D5" s="3207"/>
      <c r="E5" s="3226" t="s">
        <v>1380</v>
      </c>
      <c r="F5" s="3211"/>
      <c r="G5" s="3207"/>
      <c r="H5" s="3203" t="s">
        <v>1381</v>
      </c>
      <c r="I5" s="3204"/>
      <c r="J5" s="3205"/>
      <c r="K5" s="3203" t="s">
        <v>1382</v>
      </c>
      <c r="L5" s="3204"/>
      <c r="M5" s="3205"/>
    </row>
    <row r="6" spans="1:13" ht="16" x14ac:dyDescent="0.15">
      <c r="A6" s="3224"/>
      <c r="B6" s="566"/>
      <c r="C6" s="567"/>
      <c r="D6" s="3207">
        <v>2018</v>
      </c>
      <c r="E6" s="568"/>
      <c r="F6" s="567"/>
      <c r="G6" s="3207">
        <v>2019</v>
      </c>
      <c r="H6" s="3214" t="s">
        <v>1932</v>
      </c>
      <c r="I6" s="3212" t="s">
        <v>1933</v>
      </c>
      <c r="J6" s="569" t="s">
        <v>444</v>
      </c>
      <c r="K6" s="3214" t="s">
        <v>1932</v>
      </c>
      <c r="L6" s="3212" t="s">
        <v>1933</v>
      </c>
      <c r="M6" s="569" t="s">
        <v>444</v>
      </c>
    </row>
    <row r="7" spans="1:13" ht="18" thickBot="1" x14ac:dyDescent="0.2">
      <c r="A7" s="3225"/>
      <c r="B7" s="570" t="s">
        <v>358</v>
      </c>
      <c r="C7" s="571" t="s">
        <v>360</v>
      </c>
      <c r="D7" s="3209"/>
      <c r="E7" s="572" t="s">
        <v>358</v>
      </c>
      <c r="F7" s="571" t="s">
        <v>360</v>
      </c>
      <c r="G7" s="3209"/>
      <c r="H7" s="3215"/>
      <c r="I7" s="3213"/>
      <c r="J7" s="573" t="s">
        <v>1934</v>
      </c>
      <c r="K7" s="3215"/>
      <c r="L7" s="3213"/>
      <c r="M7" s="2300" t="s">
        <v>1934</v>
      </c>
    </row>
    <row r="8" spans="1:13" ht="16" x14ac:dyDescent="0.15">
      <c r="A8" s="1382" t="s">
        <v>1383</v>
      </c>
      <c r="B8" s="574"/>
      <c r="C8" s="575"/>
      <c r="D8" s="576"/>
      <c r="E8" s="577"/>
      <c r="F8" s="578"/>
      <c r="G8" s="579"/>
      <c r="H8" s="577"/>
      <c r="I8" s="578"/>
      <c r="J8" s="580"/>
      <c r="K8" s="581"/>
      <c r="L8" s="582"/>
      <c r="M8" s="583"/>
    </row>
    <row r="9" spans="1:13" ht="16" x14ac:dyDescent="0.15">
      <c r="A9" s="653" t="s">
        <v>1384</v>
      </c>
      <c r="B9" s="584">
        <v>690.2</v>
      </c>
      <c r="C9" s="1352"/>
      <c r="D9" s="586">
        <v>690.2</v>
      </c>
      <c r="E9" s="587">
        <v>763</v>
      </c>
      <c r="F9" s="585"/>
      <c r="G9" s="588">
        <v>763</v>
      </c>
      <c r="H9" s="1367">
        <v>10.547667342799173</v>
      </c>
      <c r="I9" s="590"/>
      <c r="J9" s="591">
        <v>10.547667342799173</v>
      </c>
      <c r="K9" s="651">
        <v>72.799999999999955</v>
      </c>
      <c r="L9" s="593"/>
      <c r="M9" s="594">
        <v>72.799999999999955</v>
      </c>
    </row>
    <row r="10" spans="1:13" ht="16" x14ac:dyDescent="0.15">
      <c r="A10" s="653" t="s">
        <v>1385</v>
      </c>
      <c r="B10" s="584">
        <v>690.2</v>
      </c>
      <c r="C10" s="1352"/>
      <c r="D10" s="586">
        <v>690.2</v>
      </c>
      <c r="E10" s="587">
        <v>763</v>
      </c>
      <c r="F10" s="585"/>
      <c r="G10" s="588">
        <v>763</v>
      </c>
      <c r="H10" s="1367">
        <v>10.547667342799173</v>
      </c>
      <c r="I10" s="590"/>
      <c r="J10" s="591">
        <v>10.547667342799173</v>
      </c>
      <c r="K10" s="651">
        <v>72.799999999999955</v>
      </c>
      <c r="L10" s="593"/>
      <c r="M10" s="594">
        <v>72.799999999999955</v>
      </c>
    </row>
    <row r="11" spans="1:13" ht="16" x14ac:dyDescent="0.15">
      <c r="A11" s="653" t="s">
        <v>1494</v>
      </c>
      <c r="B11" s="584">
        <v>2378.366</v>
      </c>
      <c r="C11" s="1352"/>
      <c r="D11" s="586">
        <v>2378.366</v>
      </c>
      <c r="E11" s="587">
        <v>2598.4699999999998</v>
      </c>
      <c r="F11" s="585"/>
      <c r="G11" s="588">
        <v>2598.4699999999998</v>
      </c>
      <c r="H11" s="1367">
        <v>9.2544208923269053</v>
      </c>
      <c r="I11" s="590"/>
      <c r="J11" s="591">
        <v>9.2544208923269053</v>
      </c>
      <c r="K11" s="651">
        <v>220.10399999999981</v>
      </c>
      <c r="L11" s="593"/>
      <c r="M11" s="594">
        <v>220.10399999999981</v>
      </c>
    </row>
    <row r="12" spans="1:13" ht="16" x14ac:dyDescent="0.15">
      <c r="A12" s="653" t="s">
        <v>1387</v>
      </c>
      <c r="B12" s="1368">
        <v>3.4459084323384523</v>
      </c>
      <c r="C12" s="1369"/>
      <c r="D12" s="1370">
        <v>3.4459084323384523</v>
      </c>
      <c r="E12" s="1411">
        <v>3.405596330275229</v>
      </c>
      <c r="F12" s="1371"/>
      <c r="G12" s="1372">
        <v>3.405596330275229</v>
      </c>
      <c r="H12" s="1367">
        <v>-1.1698541285923483</v>
      </c>
      <c r="I12" s="590"/>
      <c r="J12" s="591">
        <v>-1.1698541285923483</v>
      </c>
      <c r="K12" s="1373">
        <v>-4.0312102063223332E-2</v>
      </c>
      <c r="L12" s="1374"/>
      <c r="M12" s="1375">
        <v>-4.0312102063223332E-2</v>
      </c>
    </row>
    <row r="13" spans="1:13" ht="16" x14ac:dyDescent="0.15">
      <c r="A13" s="608" t="s">
        <v>1388</v>
      </c>
      <c r="B13" s="584"/>
      <c r="C13" s="1352"/>
      <c r="D13" s="586"/>
      <c r="E13" s="587"/>
      <c r="F13" s="585"/>
      <c r="G13" s="588"/>
      <c r="H13" s="589"/>
      <c r="I13" s="590"/>
      <c r="J13" s="591"/>
      <c r="K13" s="592"/>
      <c r="L13" s="593"/>
      <c r="M13" s="594"/>
    </row>
    <row r="14" spans="1:13" ht="16" x14ac:dyDescent="0.15">
      <c r="A14" s="653" t="s">
        <v>1384</v>
      </c>
      <c r="B14" s="584">
        <v>18446</v>
      </c>
      <c r="C14" s="1352">
        <v>18455</v>
      </c>
      <c r="D14" s="586">
        <v>36901</v>
      </c>
      <c r="E14" s="587">
        <v>14857</v>
      </c>
      <c r="F14" s="585">
        <v>17955</v>
      </c>
      <c r="G14" s="588">
        <v>32812</v>
      </c>
      <c r="H14" s="589">
        <v>-19.456792800607175</v>
      </c>
      <c r="I14" s="590">
        <v>-2.7092928745597362</v>
      </c>
      <c r="J14" s="591">
        <v>-11.081000514891187</v>
      </c>
      <c r="K14" s="592">
        <v>-3589</v>
      </c>
      <c r="L14" s="593">
        <v>-500</v>
      </c>
      <c r="M14" s="594">
        <v>-4089</v>
      </c>
    </row>
    <row r="15" spans="1:13" ht="16" x14ac:dyDescent="0.15">
      <c r="A15" s="653" t="s">
        <v>1385</v>
      </c>
      <c r="B15" s="584">
        <v>16481</v>
      </c>
      <c r="C15" s="1352">
        <v>17669</v>
      </c>
      <c r="D15" s="586">
        <v>34150</v>
      </c>
      <c r="E15" s="587">
        <v>18067</v>
      </c>
      <c r="F15" s="585">
        <v>14857</v>
      </c>
      <c r="G15" s="588">
        <v>32924</v>
      </c>
      <c r="H15" s="589">
        <v>9.6232024755779264</v>
      </c>
      <c r="I15" s="590">
        <v>-15.91487916690248</v>
      </c>
      <c r="J15" s="591">
        <v>-3.5900439238653092</v>
      </c>
      <c r="K15" s="592">
        <v>1586</v>
      </c>
      <c r="L15" s="593">
        <v>-2812</v>
      </c>
      <c r="M15" s="594">
        <v>-1226</v>
      </c>
    </row>
    <row r="16" spans="1:13" ht="16" x14ac:dyDescent="0.15">
      <c r="A16" s="653" t="s">
        <v>1495</v>
      </c>
      <c r="B16" s="584">
        <v>116977.80000000002</v>
      </c>
      <c r="C16" s="1352">
        <v>127941.5</v>
      </c>
      <c r="D16" s="586">
        <v>244919.30000000002</v>
      </c>
      <c r="E16" s="587">
        <v>133921.9</v>
      </c>
      <c r="F16" s="585">
        <v>114689.4</v>
      </c>
      <c r="G16" s="588">
        <v>248611.3</v>
      </c>
      <c r="H16" s="589">
        <v>14.484885166245192</v>
      </c>
      <c r="I16" s="590">
        <v>-10.357937025906367</v>
      </c>
      <c r="J16" s="591">
        <v>1.5074353062416606</v>
      </c>
      <c r="K16" s="592">
        <v>16944.099999999977</v>
      </c>
      <c r="L16" s="593">
        <v>-13252.100000000006</v>
      </c>
      <c r="M16" s="594">
        <v>3691.9999999999709</v>
      </c>
    </row>
    <row r="17" spans="1:13" ht="16" x14ac:dyDescent="0.15">
      <c r="A17" s="653" t="s">
        <v>1389</v>
      </c>
      <c r="B17" s="1368">
        <v>7.0977367878162747</v>
      </c>
      <c r="C17" s="1376">
        <v>7.2410153375969211</v>
      </c>
      <c r="D17" s="1370">
        <v>7.1718682284041</v>
      </c>
      <c r="E17" s="1411">
        <v>7.4125145292522276</v>
      </c>
      <c r="F17" s="1371">
        <v>7.7195530726256978</v>
      </c>
      <c r="G17" s="1372">
        <v>7.5510660916049082</v>
      </c>
      <c r="H17" s="589">
        <v>4.4349029957871977</v>
      </c>
      <c r="I17" s="590">
        <v>6.6087104186080836</v>
      </c>
      <c r="J17" s="591">
        <v>5.2872954594870976</v>
      </c>
      <c r="K17" s="1377">
        <v>0.31477774143595294</v>
      </c>
      <c r="L17" s="1378">
        <v>0.47853773502877672</v>
      </c>
      <c r="M17" s="1379">
        <v>0.37919786320080817</v>
      </c>
    </row>
    <row r="18" spans="1:13" ht="16" x14ac:dyDescent="0.15">
      <c r="A18" s="608" t="s">
        <v>1491</v>
      </c>
      <c r="B18" s="584"/>
      <c r="C18" s="1352"/>
      <c r="D18" s="586"/>
      <c r="E18" s="587"/>
      <c r="F18" s="585"/>
      <c r="G18" s="588"/>
      <c r="H18" s="599"/>
      <c r="I18" s="600"/>
      <c r="J18" s="601"/>
      <c r="K18" s="592"/>
      <c r="L18" s="593"/>
      <c r="M18" s="594"/>
    </row>
    <row r="19" spans="1:13" ht="16" x14ac:dyDescent="0.15">
      <c r="A19" s="653" t="s">
        <v>1384</v>
      </c>
      <c r="B19" s="584">
        <v>7228</v>
      </c>
      <c r="C19" s="1352">
        <v>7138</v>
      </c>
      <c r="D19" s="586">
        <v>14366</v>
      </c>
      <c r="E19" s="587">
        <v>7050</v>
      </c>
      <c r="F19" s="585">
        <v>7125</v>
      </c>
      <c r="G19" s="588">
        <v>14175</v>
      </c>
      <c r="H19" s="589">
        <v>-2.4626452684006637</v>
      </c>
      <c r="I19" s="590">
        <v>-0.18212384421406114</v>
      </c>
      <c r="J19" s="591">
        <v>-1.3295280523458217</v>
      </c>
      <c r="K19" s="592">
        <v>-178</v>
      </c>
      <c r="L19" s="593">
        <v>-13</v>
      </c>
      <c r="M19" s="594">
        <v>-191</v>
      </c>
    </row>
    <row r="20" spans="1:13" ht="16" x14ac:dyDescent="0.15">
      <c r="A20" s="653" t="s">
        <v>1385</v>
      </c>
      <c r="B20" s="584">
        <v>7118.5</v>
      </c>
      <c r="C20" s="1352">
        <v>6971</v>
      </c>
      <c r="D20" s="586">
        <v>14089.5</v>
      </c>
      <c r="E20" s="587">
        <v>6934</v>
      </c>
      <c r="F20" s="585">
        <v>7096</v>
      </c>
      <c r="G20" s="588">
        <v>14030</v>
      </c>
      <c r="H20" s="589">
        <v>-2.5918381681534015</v>
      </c>
      <c r="I20" s="590">
        <v>1.7931430210873458</v>
      </c>
      <c r="J20" s="591">
        <v>-0.42230029454557894</v>
      </c>
      <c r="K20" s="592">
        <v>-184.5</v>
      </c>
      <c r="L20" s="593">
        <v>125</v>
      </c>
      <c r="M20" s="594">
        <v>-59.5</v>
      </c>
    </row>
    <row r="21" spans="1:13" ht="16" x14ac:dyDescent="0.15">
      <c r="A21" s="653" t="s">
        <v>1496</v>
      </c>
      <c r="B21" s="584">
        <v>31382.45</v>
      </c>
      <c r="C21" s="1352">
        <v>31230.9</v>
      </c>
      <c r="D21" s="586">
        <v>62613.350000000006</v>
      </c>
      <c r="E21" s="587">
        <v>33592.300000000003</v>
      </c>
      <c r="F21" s="585">
        <v>34148.9</v>
      </c>
      <c r="G21" s="588">
        <v>67741.200000000012</v>
      </c>
      <c r="H21" s="589">
        <v>7.0416745665172726</v>
      </c>
      <c r="I21" s="590">
        <v>9.3433106314579391</v>
      </c>
      <c r="J21" s="591">
        <v>8.1897071471179999</v>
      </c>
      <c r="K21" s="592">
        <v>2209.8500000000022</v>
      </c>
      <c r="L21" s="593">
        <v>2918</v>
      </c>
      <c r="M21" s="594">
        <v>5127.8500000000058</v>
      </c>
    </row>
    <row r="22" spans="1:13" ht="16" x14ac:dyDescent="0.15">
      <c r="A22" s="653" t="s">
        <v>1387</v>
      </c>
      <c r="B22" s="1368">
        <v>4.4085762449954347</v>
      </c>
      <c r="C22" s="1376">
        <v>4.4801176301821837</v>
      </c>
      <c r="D22" s="1370">
        <v>4.4439724617623053</v>
      </c>
      <c r="E22" s="1411">
        <v>4.8445774444764931</v>
      </c>
      <c r="F22" s="1371">
        <v>4.8124154453213084</v>
      </c>
      <c r="G22" s="1372">
        <v>4.8283107626514621</v>
      </c>
      <c r="H22" s="589">
        <v>9.8898414193471638</v>
      </c>
      <c r="I22" s="590">
        <v>7.4171671944607311</v>
      </c>
      <c r="J22" s="591">
        <v>8.6485302102151849</v>
      </c>
      <c r="K22" s="1380">
        <v>0.43600119948105842</v>
      </c>
      <c r="L22" s="1371">
        <v>0.33229781513912471</v>
      </c>
      <c r="M22" s="1372">
        <v>0.38433830088915677</v>
      </c>
    </row>
    <row r="23" spans="1:13" ht="16" x14ac:dyDescent="0.15">
      <c r="A23" s="608" t="s">
        <v>1492</v>
      </c>
      <c r="B23" s="584"/>
      <c r="C23" s="1352"/>
      <c r="D23" s="586"/>
      <c r="E23" s="1411"/>
      <c r="F23" s="1371"/>
      <c r="G23" s="588"/>
      <c r="H23" s="589"/>
      <c r="I23" s="590"/>
      <c r="J23" s="591"/>
      <c r="K23" s="592"/>
      <c r="L23" s="593"/>
      <c r="M23" s="594"/>
    </row>
    <row r="24" spans="1:13" ht="16" x14ac:dyDescent="0.15">
      <c r="A24" s="653" t="s">
        <v>1384</v>
      </c>
      <c r="B24" s="584">
        <v>9272.7000000000007</v>
      </c>
      <c r="C24" s="1352">
        <v>9539.5</v>
      </c>
      <c r="D24" s="586">
        <v>18812.2</v>
      </c>
      <c r="E24" s="587">
        <v>10177.799999999999</v>
      </c>
      <c r="F24" s="585">
        <v>10913</v>
      </c>
      <c r="G24" s="588">
        <v>21090.799999999999</v>
      </c>
      <c r="H24" s="589">
        <v>9.7609110615030943</v>
      </c>
      <c r="I24" s="590">
        <v>14.398029246815881</v>
      </c>
      <c r="J24" s="591">
        <v>12.112352622234496</v>
      </c>
      <c r="K24" s="592">
        <v>905.09999999999854</v>
      </c>
      <c r="L24" s="593">
        <v>1373.5</v>
      </c>
      <c r="M24" s="594">
        <v>2278.5999999999985</v>
      </c>
    </row>
    <row r="25" spans="1:13" ht="16" x14ac:dyDescent="0.15">
      <c r="A25" s="653" t="s">
        <v>1385</v>
      </c>
      <c r="B25" s="584">
        <v>9109.2000000000007</v>
      </c>
      <c r="C25" s="1352">
        <v>9344.5</v>
      </c>
      <c r="D25" s="586">
        <v>18453.7</v>
      </c>
      <c r="E25" s="587">
        <v>10111.799999999999</v>
      </c>
      <c r="F25" s="585">
        <v>10896</v>
      </c>
      <c r="G25" s="588">
        <v>21007.8</v>
      </c>
      <c r="H25" s="589">
        <v>11.006455012514806</v>
      </c>
      <c r="I25" s="590">
        <v>16.603349563914605</v>
      </c>
      <c r="J25" s="591">
        <v>13.840584814969347</v>
      </c>
      <c r="K25" s="592">
        <v>1002.5999999999985</v>
      </c>
      <c r="L25" s="593">
        <v>1551.5</v>
      </c>
      <c r="M25" s="594">
        <v>2554.0999999999985</v>
      </c>
    </row>
    <row r="26" spans="1:13" ht="16" x14ac:dyDescent="0.15">
      <c r="A26" s="653" t="s">
        <v>1496</v>
      </c>
      <c r="B26" s="584">
        <v>16016.56</v>
      </c>
      <c r="C26" s="1352">
        <v>15958.150000000001</v>
      </c>
      <c r="D26" s="586">
        <v>31974.71</v>
      </c>
      <c r="E26" s="587">
        <v>16761.34</v>
      </c>
      <c r="F26" s="585">
        <v>18226.25</v>
      </c>
      <c r="G26" s="588">
        <v>34987.589999999997</v>
      </c>
      <c r="H26" s="589">
        <v>4.6500621856378643</v>
      </c>
      <c r="I26" s="590">
        <v>14.21280035593098</v>
      </c>
      <c r="J26" s="591">
        <v>9.4226968751241174</v>
      </c>
      <c r="K26" s="592">
        <v>744.78000000000065</v>
      </c>
      <c r="L26" s="593">
        <v>2268.0999999999985</v>
      </c>
      <c r="M26" s="594">
        <v>3012.8799999999974</v>
      </c>
    </row>
    <row r="27" spans="1:13" ht="16" x14ac:dyDescent="0.15">
      <c r="A27" s="653" t="s">
        <v>1387</v>
      </c>
      <c r="B27" s="1368">
        <v>1.7582839327273523</v>
      </c>
      <c r="C27" s="1376">
        <v>1.7077585745625772</v>
      </c>
      <c r="D27" s="1370">
        <v>1.7326991335071014</v>
      </c>
      <c r="E27" s="1411">
        <v>1.6576020095334165</v>
      </c>
      <c r="F27" s="1371">
        <v>1.6727468795888401</v>
      </c>
      <c r="G27" s="1372">
        <v>1.6654571159283693</v>
      </c>
      <c r="H27" s="589">
        <v>-5.7261470300626343</v>
      </c>
      <c r="I27" s="590">
        <v>-2.0501548342513871</v>
      </c>
      <c r="J27" s="591">
        <v>-3.8807670805854002</v>
      </c>
      <c r="K27" s="1381">
        <v>-0.10068192319393576</v>
      </c>
      <c r="L27" s="1374">
        <v>-3.5011694973737129E-2</v>
      </c>
      <c r="M27" s="1375">
        <v>-6.724201757873205E-2</v>
      </c>
    </row>
    <row r="28" spans="1:13" ht="16" x14ac:dyDescent="0.15">
      <c r="A28" s="608" t="s">
        <v>1390</v>
      </c>
      <c r="B28" s="584"/>
      <c r="C28" s="1352"/>
      <c r="D28" s="586"/>
      <c r="E28" s="587"/>
      <c r="F28" s="585"/>
      <c r="G28" s="588"/>
      <c r="H28" s="589"/>
      <c r="I28" s="590"/>
      <c r="J28" s="591"/>
      <c r="K28" s="592"/>
      <c r="L28" s="593"/>
      <c r="M28" s="594"/>
    </row>
    <row r="29" spans="1:13" ht="16" x14ac:dyDescent="0.15">
      <c r="A29" s="653" t="s">
        <v>1384</v>
      </c>
      <c r="B29" s="584">
        <v>7349</v>
      </c>
      <c r="C29" s="1352">
        <v>6984</v>
      </c>
      <c r="D29" s="586">
        <v>14333</v>
      </c>
      <c r="E29" s="587">
        <v>8153</v>
      </c>
      <c r="F29" s="585">
        <v>7257</v>
      </c>
      <c r="G29" s="588">
        <v>15410</v>
      </c>
      <c r="H29" s="589">
        <v>10.940263981494084</v>
      </c>
      <c r="I29" s="590">
        <v>3.9089347079037822</v>
      </c>
      <c r="J29" s="591">
        <v>7.5141282355403689</v>
      </c>
      <c r="K29" s="592">
        <v>804</v>
      </c>
      <c r="L29" s="593">
        <v>273</v>
      </c>
      <c r="M29" s="594">
        <v>1077</v>
      </c>
    </row>
    <row r="30" spans="1:13" ht="16" x14ac:dyDescent="0.15">
      <c r="A30" s="653" t="s">
        <v>1385</v>
      </c>
      <c r="B30" s="584">
        <v>7181</v>
      </c>
      <c r="C30" s="1352">
        <v>6677</v>
      </c>
      <c r="D30" s="586">
        <v>13858</v>
      </c>
      <c r="E30" s="587">
        <v>8009</v>
      </c>
      <c r="F30" s="585">
        <v>7220</v>
      </c>
      <c r="G30" s="588">
        <v>15229</v>
      </c>
      <c r="H30" s="589">
        <v>11.530427517058911</v>
      </c>
      <c r="I30" s="590">
        <v>8.1323947880784715</v>
      </c>
      <c r="J30" s="591">
        <v>9.8932024823206888</v>
      </c>
      <c r="K30" s="592">
        <v>828</v>
      </c>
      <c r="L30" s="593">
        <v>543</v>
      </c>
      <c r="M30" s="594">
        <v>1371</v>
      </c>
    </row>
    <row r="31" spans="1:13" ht="16" x14ac:dyDescent="0.15">
      <c r="A31" s="653" t="s">
        <v>1496</v>
      </c>
      <c r="B31" s="584">
        <v>9835</v>
      </c>
      <c r="C31" s="1352">
        <v>9115.5499999999993</v>
      </c>
      <c r="D31" s="586">
        <v>18950.55</v>
      </c>
      <c r="E31" s="587">
        <v>11112.3</v>
      </c>
      <c r="F31" s="585">
        <v>10135.9</v>
      </c>
      <c r="G31" s="588">
        <v>21248.199999999997</v>
      </c>
      <c r="H31" s="589">
        <v>12.987290289781384</v>
      </c>
      <c r="I31" s="590">
        <v>11.193509991168952</v>
      </c>
      <c r="J31" s="591">
        <v>12.124450213846032</v>
      </c>
      <c r="K31" s="592">
        <v>1277.2999999999993</v>
      </c>
      <c r="L31" s="593">
        <v>1020.3500000000004</v>
      </c>
      <c r="M31" s="594">
        <v>2297.6499999999978</v>
      </c>
    </row>
    <row r="32" spans="1:13" ht="16" x14ac:dyDescent="0.15">
      <c r="A32" s="653" t="s">
        <v>1387</v>
      </c>
      <c r="B32" s="1368">
        <v>1.3695864085781924</v>
      </c>
      <c r="C32" s="1376">
        <v>1.3652164145574359</v>
      </c>
      <c r="D32" s="1370">
        <v>1.3674808774714966</v>
      </c>
      <c r="E32" s="1411">
        <v>1.3874765888375578</v>
      </c>
      <c r="F32" s="1371">
        <v>1.4038642659279779</v>
      </c>
      <c r="G32" s="1372">
        <v>1.395245912403966</v>
      </c>
      <c r="H32" s="589">
        <v>1.3062469185816354</v>
      </c>
      <c r="I32" s="590">
        <v>2.8308955970962586</v>
      </c>
      <c r="J32" s="591">
        <v>2.0303782955859475</v>
      </c>
      <c r="K32" s="1381">
        <v>1.7890180259365396E-2</v>
      </c>
      <c r="L32" s="1374">
        <v>3.8647851370541941E-2</v>
      </c>
      <c r="M32" s="1375">
        <v>2.7765034932469401E-2</v>
      </c>
    </row>
    <row r="33" spans="1:13" ht="16" x14ac:dyDescent="0.15">
      <c r="A33" s="608" t="s">
        <v>1391</v>
      </c>
      <c r="B33" s="584"/>
      <c r="C33" s="1352"/>
      <c r="D33" s="586"/>
      <c r="E33" s="587"/>
      <c r="F33" s="585"/>
      <c r="G33" s="588"/>
      <c r="H33" s="589"/>
      <c r="I33" s="590"/>
      <c r="J33" s="591"/>
      <c r="K33" s="592"/>
      <c r="L33" s="593"/>
      <c r="M33" s="594"/>
    </row>
    <row r="34" spans="1:13" ht="16" x14ac:dyDescent="0.15">
      <c r="A34" s="653" t="s">
        <v>1384</v>
      </c>
      <c r="B34" s="584">
        <v>3110.7000000000003</v>
      </c>
      <c r="C34" s="1352">
        <v>2985.2</v>
      </c>
      <c r="D34" s="586">
        <v>6095.9</v>
      </c>
      <c r="E34" s="587">
        <v>3279</v>
      </c>
      <c r="F34" s="585">
        <v>3250</v>
      </c>
      <c r="G34" s="588">
        <v>6529</v>
      </c>
      <c r="H34" s="589">
        <v>5.4103577972803407</v>
      </c>
      <c r="I34" s="590">
        <v>8.8704274420474434</v>
      </c>
      <c r="J34" s="591">
        <v>7.1047753408028456</v>
      </c>
      <c r="K34" s="592">
        <v>168.29999999999973</v>
      </c>
      <c r="L34" s="593">
        <v>264.80000000000018</v>
      </c>
      <c r="M34" s="594">
        <v>433.10000000000036</v>
      </c>
    </row>
    <row r="35" spans="1:13" ht="16" x14ac:dyDescent="0.15">
      <c r="A35" s="653" t="s">
        <v>1385</v>
      </c>
      <c r="B35" s="584">
        <v>2963</v>
      </c>
      <c r="C35" s="1352">
        <v>2795.7</v>
      </c>
      <c r="D35" s="586">
        <v>5758.7</v>
      </c>
      <c r="E35" s="587">
        <v>3233</v>
      </c>
      <c r="F35" s="585">
        <v>3200</v>
      </c>
      <c r="G35" s="588">
        <v>6433</v>
      </c>
      <c r="H35" s="589">
        <v>9.112386095173818</v>
      </c>
      <c r="I35" s="590">
        <v>14.461494437886756</v>
      </c>
      <c r="J35" s="591">
        <v>11.709239932623689</v>
      </c>
      <c r="K35" s="592">
        <v>270</v>
      </c>
      <c r="L35" s="593">
        <v>404.30000000000018</v>
      </c>
      <c r="M35" s="594">
        <v>674.30000000000018</v>
      </c>
    </row>
    <row r="36" spans="1:13" ht="16" x14ac:dyDescent="0.15">
      <c r="A36" s="653" t="s">
        <v>1496</v>
      </c>
      <c r="B36" s="584">
        <v>2427.0499999999997</v>
      </c>
      <c r="C36" s="1352">
        <v>2037.98</v>
      </c>
      <c r="D36" s="586">
        <v>4465.03</v>
      </c>
      <c r="E36" s="587">
        <v>2115</v>
      </c>
      <c r="F36" s="585">
        <v>2110.6499999999996</v>
      </c>
      <c r="G36" s="588">
        <v>4225.6499999999996</v>
      </c>
      <c r="H36" s="589">
        <v>-12.85717228734471</v>
      </c>
      <c r="I36" s="590">
        <v>3.5657857290061372</v>
      </c>
      <c r="J36" s="591">
        <v>-5.3612181777054246</v>
      </c>
      <c r="K36" s="592">
        <v>-312.04999999999973</v>
      </c>
      <c r="L36" s="593">
        <v>72.669999999999618</v>
      </c>
      <c r="M36" s="594">
        <v>-239.38000000000011</v>
      </c>
    </row>
    <row r="37" spans="1:13" ht="16" x14ac:dyDescent="0.15">
      <c r="A37" s="653" t="s">
        <v>1387</v>
      </c>
      <c r="B37" s="1368">
        <v>0.81911913601079978</v>
      </c>
      <c r="C37" s="1376">
        <v>0.72896948885788893</v>
      </c>
      <c r="D37" s="1370">
        <v>0.77535381249240276</v>
      </c>
      <c r="E37" s="1411">
        <v>0.65419115372718839</v>
      </c>
      <c r="F37" s="1371">
        <v>0.6595781249999999</v>
      </c>
      <c r="G37" s="1372">
        <v>0.65687082232240002</v>
      </c>
      <c r="H37" s="589">
        <v>-20.134797861862779</v>
      </c>
      <c r="I37" s="590">
        <v>-9.5191040116929742</v>
      </c>
      <c r="J37" s="591">
        <v>-15.281151425455036</v>
      </c>
      <c r="K37" s="1380">
        <v>-0.16492798228361139</v>
      </c>
      <c r="L37" s="1371">
        <v>-6.9391363857889021E-2</v>
      </c>
      <c r="M37" s="1375">
        <v>-0.11848299017000274</v>
      </c>
    </row>
    <row r="38" spans="1:13" ht="16" x14ac:dyDescent="0.15">
      <c r="A38" s="608" t="s">
        <v>1392</v>
      </c>
      <c r="B38" s="584"/>
      <c r="C38" s="1352"/>
      <c r="D38" s="586"/>
      <c r="E38" s="587"/>
      <c r="F38" s="585"/>
      <c r="G38" s="588"/>
      <c r="H38" s="589"/>
      <c r="I38" s="590"/>
      <c r="J38" s="591"/>
      <c r="K38" s="592"/>
      <c r="L38" s="593"/>
      <c r="M38" s="594"/>
    </row>
    <row r="39" spans="1:13" ht="16" x14ac:dyDescent="0.15">
      <c r="A39" s="653" t="s">
        <v>1384</v>
      </c>
      <c r="B39" s="584">
        <v>93</v>
      </c>
      <c r="C39" s="1352">
        <v>132</v>
      </c>
      <c r="D39" s="586">
        <v>225</v>
      </c>
      <c r="E39" s="587">
        <v>37</v>
      </c>
      <c r="F39" s="585">
        <v>44</v>
      </c>
      <c r="G39" s="588">
        <v>81</v>
      </c>
      <c r="H39" s="589">
        <v>-60.215053763440864</v>
      </c>
      <c r="I39" s="590">
        <v>-66.666666666666671</v>
      </c>
      <c r="J39" s="591">
        <v>-64</v>
      </c>
      <c r="K39" s="592">
        <v>-56</v>
      </c>
      <c r="L39" s="593">
        <v>-88</v>
      </c>
      <c r="M39" s="594">
        <v>-144</v>
      </c>
    </row>
    <row r="40" spans="1:13" ht="16" x14ac:dyDescent="0.15">
      <c r="A40" s="653" t="s">
        <v>1385</v>
      </c>
      <c r="B40" s="584">
        <v>93</v>
      </c>
      <c r="C40" s="1352">
        <v>132</v>
      </c>
      <c r="D40" s="586">
        <v>225</v>
      </c>
      <c r="E40" s="587">
        <v>37</v>
      </c>
      <c r="F40" s="585">
        <v>44</v>
      </c>
      <c r="G40" s="588">
        <v>81</v>
      </c>
      <c r="H40" s="589">
        <v>-60.215053763440864</v>
      </c>
      <c r="I40" s="590">
        <v>-66.666666666666671</v>
      </c>
      <c r="J40" s="591">
        <v>-64</v>
      </c>
      <c r="K40" s="592">
        <v>-56</v>
      </c>
      <c r="L40" s="593">
        <v>-88</v>
      </c>
      <c r="M40" s="594">
        <v>-144</v>
      </c>
    </row>
    <row r="41" spans="1:13" ht="16" x14ac:dyDescent="0.15">
      <c r="A41" s="653" t="s">
        <v>1496</v>
      </c>
      <c r="B41" s="584">
        <v>390.6</v>
      </c>
      <c r="C41" s="1352">
        <v>587.70000000000005</v>
      </c>
      <c r="D41" s="586">
        <v>978.30000000000007</v>
      </c>
      <c r="E41" s="587">
        <v>156.6</v>
      </c>
      <c r="F41" s="585">
        <v>199.5</v>
      </c>
      <c r="G41" s="588">
        <v>356.1</v>
      </c>
      <c r="H41" s="589">
        <v>-59.907834101382491</v>
      </c>
      <c r="I41" s="590">
        <v>-66.054109239407865</v>
      </c>
      <c r="J41" s="591">
        <v>-63.600122661760196</v>
      </c>
      <c r="K41" s="592">
        <v>-234.00000000000003</v>
      </c>
      <c r="L41" s="593">
        <v>-388.20000000000005</v>
      </c>
      <c r="M41" s="594">
        <v>-622.20000000000005</v>
      </c>
    </row>
    <row r="42" spans="1:13" ht="16" x14ac:dyDescent="0.15">
      <c r="A42" s="653" t="s">
        <v>1387</v>
      </c>
      <c r="B42" s="1368">
        <v>4.2</v>
      </c>
      <c r="C42" s="1376">
        <v>4.452272727272728</v>
      </c>
      <c r="D42" s="1370">
        <v>4.3479999999999999</v>
      </c>
      <c r="E42" s="1411">
        <v>4.2324324324324323</v>
      </c>
      <c r="F42" s="1371">
        <v>4.5340909090909092</v>
      </c>
      <c r="G42" s="1372">
        <v>4.3962962962962964</v>
      </c>
      <c r="H42" s="589">
        <v>0.77220077220077599</v>
      </c>
      <c r="I42" s="590">
        <v>1.8376722817764062</v>
      </c>
      <c r="J42" s="591">
        <v>1.1107703839994514</v>
      </c>
      <c r="K42" s="1380">
        <v>3.2432432432432101E-2</v>
      </c>
      <c r="L42" s="1371">
        <v>8.1818181818181124E-2</v>
      </c>
      <c r="M42" s="1372">
        <v>4.8296296296296504E-2</v>
      </c>
    </row>
    <row r="43" spans="1:13" ht="16" x14ac:dyDescent="0.15">
      <c r="A43" s="608" t="s">
        <v>1394</v>
      </c>
      <c r="B43" s="584"/>
      <c r="C43" s="1352"/>
      <c r="D43" s="586"/>
      <c r="E43" s="587"/>
      <c r="F43" s="585"/>
      <c r="G43" s="588"/>
      <c r="H43" s="589"/>
      <c r="I43" s="590"/>
      <c r="J43" s="591"/>
      <c r="K43" s="592"/>
      <c r="L43" s="593"/>
      <c r="M43" s="594"/>
    </row>
    <row r="44" spans="1:13" ht="16" x14ac:dyDescent="0.15">
      <c r="A44" s="653" t="s">
        <v>1384</v>
      </c>
      <c r="B44" s="584">
        <v>815.5</v>
      </c>
      <c r="C44" s="1352">
        <v>564.5</v>
      </c>
      <c r="D44" s="586">
        <v>1380</v>
      </c>
      <c r="E44" s="587">
        <v>507</v>
      </c>
      <c r="F44" s="585">
        <v>445</v>
      </c>
      <c r="G44" s="588">
        <v>952</v>
      </c>
      <c r="H44" s="589">
        <v>-37.829552421827096</v>
      </c>
      <c r="I44" s="590">
        <v>-21.169176262178922</v>
      </c>
      <c r="J44" s="591">
        <v>-31.014492753623188</v>
      </c>
      <c r="K44" s="1380">
        <v>-308.5</v>
      </c>
      <c r="L44" s="1371">
        <v>-119.5</v>
      </c>
      <c r="M44" s="594">
        <v>-428</v>
      </c>
    </row>
    <row r="45" spans="1:13" ht="16" x14ac:dyDescent="0.15">
      <c r="A45" s="653" t="s">
        <v>1385</v>
      </c>
      <c r="B45" s="584">
        <v>811</v>
      </c>
      <c r="C45" s="1352">
        <v>564</v>
      </c>
      <c r="D45" s="586">
        <v>1375</v>
      </c>
      <c r="E45" s="587">
        <v>507</v>
      </c>
      <c r="F45" s="585">
        <v>445</v>
      </c>
      <c r="G45" s="588">
        <v>952</v>
      </c>
      <c r="H45" s="589">
        <v>-37.4845869297164</v>
      </c>
      <c r="I45" s="590">
        <v>-21.099290780141843</v>
      </c>
      <c r="J45" s="591">
        <v>-30.763636363636365</v>
      </c>
      <c r="K45" s="1380">
        <v>-304</v>
      </c>
      <c r="L45" s="1371">
        <v>-119</v>
      </c>
      <c r="M45" s="594">
        <v>-423</v>
      </c>
    </row>
    <row r="46" spans="1:13" ht="16" x14ac:dyDescent="0.15">
      <c r="A46" s="653" t="s">
        <v>1497</v>
      </c>
      <c r="B46" s="584">
        <v>2112.1</v>
      </c>
      <c r="C46" s="1352">
        <v>1345.6</v>
      </c>
      <c r="D46" s="586">
        <v>3457.7</v>
      </c>
      <c r="E46" s="587">
        <v>1292.5999999999999</v>
      </c>
      <c r="F46" s="585">
        <v>1105.3</v>
      </c>
      <c r="G46" s="588">
        <v>2397.8999999999996</v>
      </c>
      <c r="H46" s="589">
        <v>-38.800246200463995</v>
      </c>
      <c r="I46" s="590">
        <v>-17.858204518430441</v>
      </c>
      <c r="J46" s="591">
        <v>-30.650432368337349</v>
      </c>
      <c r="K46" s="1380">
        <v>-819.5</v>
      </c>
      <c r="L46" s="1371">
        <v>-240.29999999999995</v>
      </c>
      <c r="M46" s="594">
        <v>-1059.8000000000002</v>
      </c>
    </row>
    <row r="47" spans="1:13" ht="16" x14ac:dyDescent="0.15">
      <c r="A47" s="680" t="s">
        <v>1387</v>
      </c>
      <c r="B47" s="1977">
        <v>2.6043156596794081</v>
      </c>
      <c r="C47" s="1978">
        <v>2.3858156028368791</v>
      </c>
      <c r="D47" s="1979">
        <v>2.5146909090909091</v>
      </c>
      <c r="E47" s="1978">
        <v>2.5495069033530569</v>
      </c>
      <c r="F47" s="1978">
        <v>2.4838202247191008</v>
      </c>
      <c r="G47" s="1979">
        <v>2.5188025210084031</v>
      </c>
      <c r="H47" s="630">
        <v>-2.1045358354562183</v>
      </c>
      <c r="I47" s="631">
        <v>4.1078037114724282</v>
      </c>
      <c r="J47" s="602">
        <v>0.16350366968083563</v>
      </c>
      <c r="K47" s="632">
        <v>-5.4808756326351293E-2</v>
      </c>
      <c r="L47" s="633">
        <v>9.8004621882221699E-2</v>
      </c>
      <c r="M47" s="603">
        <v>4.1116119174939847E-3</v>
      </c>
    </row>
    <row r="48" spans="1:13" ht="16" x14ac:dyDescent="0.15">
      <c r="A48" s="608" t="s">
        <v>1393</v>
      </c>
      <c r="B48" s="1368"/>
      <c r="C48" s="1376"/>
      <c r="D48" s="1372"/>
      <c r="E48" s="1376"/>
      <c r="F48" s="1376"/>
      <c r="G48" s="1372"/>
      <c r="H48" s="589"/>
      <c r="I48" s="590"/>
      <c r="J48" s="591"/>
      <c r="K48" s="1380"/>
      <c r="L48" s="1371"/>
      <c r="M48" s="1372"/>
    </row>
    <row r="49" spans="1:13" ht="16" x14ac:dyDescent="0.15">
      <c r="A49" s="653" t="s">
        <v>1384</v>
      </c>
      <c r="B49" s="1368">
        <v>0</v>
      </c>
      <c r="C49" s="1376">
        <v>0</v>
      </c>
      <c r="D49" s="586">
        <v>0</v>
      </c>
      <c r="E49" s="587">
        <v>0</v>
      </c>
      <c r="F49" s="585">
        <v>0</v>
      </c>
      <c r="G49" s="1372">
        <v>0</v>
      </c>
      <c r="H49" s="1391" t="e">
        <v>#DIV/0!</v>
      </c>
      <c r="I49" s="590" t="e">
        <v>#DIV/0!</v>
      </c>
      <c r="J49" s="591" t="e">
        <v>#DIV/0!</v>
      </c>
      <c r="K49" s="1380">
        <v>0</v>
      </c>
      <c r="L49" s="1371">
        <v>0</v>
      </c>
      <c r="M49" s="1372">
        <v>0</v>
      </c>
    </row>
    <row r="50" spans="1:13" ht="16" x14ac:dyDescent="0.15">
      <c r="A50" s="653" t="s">
        <v>1385</v>
      </c>
      <c r="B50" s="1368">
        <v>0</v>
      </c>
      <c r="C50" s="1376">
        <v>0</v>
      </c>
      <c r="D50" s="586">
        <v>0</v>
      </c>
      <c r="E50" s="587">
        <v>0</v>
      </c>
      <c r="F50" s="585">
        <v>0</v>
      </c>
      <c r="G50" s="1372">
        <v>0</v>
      </c>
      <c r="H50" s="1391" t="e">
        <v>#DIV/0!</v>
      </c>
      <c r="I50" s="590" t="e">
        <v>#DIV/0!</v>
      </c>
      <c r="J50" s="591" t="e">
        <v>#DIV/0!</v>
      </c>
      <c r="K50" s="1380">
        <v>0</v>
      </c>
      <c r="L50" s="1371">
        <v>0</v>
      </c>
      <c r="M50" s="1372">
        <v>0</v>
      </c>
    </row>
    <row r="51" spans="1:13" ht="16" x14ac:dyDescent="0.15">
      <c r="A51" s="653" t="s">
        <v>1497</v>
      </c>
      <c r="B51" s="1368">
        <v>0</v>
      </c>
      <c r="C51" s="1376">
        <v>0</v>
      </c>
      <c r="D51" s="586">
        <v>0</v>
      </c>
      <c r="E51" s="587">
        <v>0</v>
      </c>
      <c r="F51" s="585">
        <v>0</v>
      </c>
      <c r="G51" s="1372">
        <v>0</v>
      </c>
      <c r="H51" s="1391" t="e">
        <v>#DIV/0!</v>
      </c>
      <c r="I51" s="590" t="e">
        <v>#DIV/0!</v>
      </c>
      <c r="J51" s="591" t="e">
        <v>#DIV/0!</v>
      </c>
      <c r="K51" s="1380">
        <v>0</v>
      </c>
      <c r="L51" s="1371">
        <v>0</v>
      </c>
      <c r="M51" s="1372">
        <v>0</v>
      </c>
    </row>
    <row r="52" spans="1:13" ht="17" thickBot="1" x14ac:dyDescent="0.2">
      <c r="A52" s="680" t="s">
        <v>1387</v>
      </c>
      <c r="B52" s="1977">
        <v>0</v>
      </c>
      <c r="C52" s="1978">
        <v>0</v>
      </c>
      <c r="D52" s="1979">
        <v>0</v>
      </c>
      <c r="E52" s="1978">
        <v>0</v>
      </c>
      <c r="F52" s="1978">
        <v>0</v>
      </c>
      <c r="G52" s="1372">
        <v>0</v>
      </c>
      <c r="H52" s="630" t="e">
        <v>#DIV/0!</v>
      </c>
      <c r="I52" s="631" t="e">
        <v>#DIV/0!</v>
      </c>
      <c r="J52" s="602" t="e">
        <v>#DIV/0!</v>
      </c>
      <c r="K52" s="632">
        <v>0</v>
      </c>
      <c r="L52" s="633">
        <v>0</v>
      </c>
      <c r="M52" s="603">
        <v>0</v>
      </c>
    </row>
    <row r="53" spans="1:13" ht="17" thickBot="1" x14ac:dyDescent="0.2">
      <c r="A53" s="604" t="s">
        <v>1395</v>
      </c>
      <c r="B53" s="605">
        <v>47005.1</v>
      </c>
      <c r="C53" s="605">
        <v>45798.2</v>
      </c>
      <c r="D53" s="1981">
        <v>92803.299999999988</v>
      </c>
      <c r="E53" s="1980">
        <v>44823.8</v>
      </c>
      <c r="F53" s="605">
        <v>46989</v>
      </c>
      <c r="G53" s="1981">
        <v>91812.800000000003</v>
      </c>
      <c r="H53" s="606">
        <v>-4.6405602796292271</v>
      </c>
      <c r="I53" s="607">
        <v>2.600102187422209</v>
      </c>
      <c r="J53" s="2088">
        <v>-1.0673111839772815</v>
      </c>
      <c r="K53" s="605">
        <v>-2181.2999999999956</v>
      </c>
      <c r="L53" s="1362">
        <v>1190.8000000000029</v>
      </c>
      <c r="M53" s="1359">
        <v>-990.49999999998545</v>
      </c>
    </row>
    <row r="54" spans="1:13" ht="17" thickBot="1" x14ac:dyDescent="0.2">
      <c r="A54" s="608" t="s">
        <v>1396</v>
      </c>
      <c r="B54" s="605">
        <v>44446.9</v>
      </c>
      <c r="C54" s="605">
        <v>44153.2</v>
      </c>
      <c r="D54" s="1982">
        <v>88600.099999999991</v>
      </c>
      <c r="E54" s="1980">
        <v>47661.8</v>
      </c>
      <c r="F54" s="605">
        <v>43758</v>
      </c>
      <c r="G54" s="1981">
        <v>91419.8</v>
      </c>
      <c r="H54" s="609">
        <v>7.2331253698233269</v>
      </c>
      <c r="I54" s="610">
        <v>-0.89506536332586961</v>
      </c>
      <c r="J54" s="2089">
        <v>3.1825020513521167</v>
      </c>
      <c r="K54" s="1363">
        <v>3214.9000000000015</v>
      </c>
      <c r="L54" s="1364">
        <v>-395.19999999999709</v>
      </c>
      <c r="M54" s="1360">
        <v>2819.7000000000116</v>
      </c>
    </row>
    <row r="55" spans="1:13" ht="17" thickBot="1" x14ac:dyDescent="0.2">
      <c r="A55" s="1983" t="s">
        <v>1398</v>
      </c>
      <c r="B55" s="615">
        <v>181519.92600000001</v>
      </c>
      <c r="C55" s="615">
        <v>188217.38</v>
      </c>
      <c r="D55" s="615">
        <v>369737.3060000001</v>
      </c>
      <c r="E55" s="2032">
        <v>201550.50999999998</v>
      </c>
      <c r="F55" s="2032">
        <v>180615.89999999997</v>
      </c>
      <c r="G55" s="1982">
        <v>382166.41</v>
      </c>
      <c r="H55" s="616">
        <v>11.034922964876031</v>
      </c>
      <c r="I55" s="617">
        <v>-4.0386706052331789</v>
      </c>
      <c r="J55" s="2090">
        <v>3.3616039816117222</v>
      </c>
      <c r="K55" s="1365">
        <v>20030.583999999973</v>
      </c>
      <c r="L55" s="1366">
        <v>-7601.4800000000396</v>
      </c>
      <c r="M55" s="1361">
        <v>12429.103999999876</v>
      </c>
    </row>
    <row r="56" spans="1:13" ht="16" x14ac:dyDescent="0.15">
      <c r="A56" s="15" t="s">
        <v>1821</v>
      </c>
      <c r="B56" s="622"/>
      <c r="C56" s="622"/>
      <c r="D56" s="622"/>
      <c r="E56" s="623"/>
      <c r="F56" s="623"/>
      <c r="G56" s="624" t="s">
        <v>1399</v>
      </c>
      <c r="H56" s="560"/>
      <c r="I56" s="560"/>
      <c r="J56" s="560"/>
      <c r="K56" s="560"/>
      <c r="L56" s="623"/>
      <c r="M56" s="623"/>
    </row>
    <row r="57" spans="1:13" ht="16" x14ac:dyDescent="0.15">
      <c r="A57" s="626"/>
      <c r="B57" s="560"/>
      <c r="C57" s="560"/>
      <c r="D57" s="560"/>
      <c r="E57" s="560"/>
      <c r="F57" s="562"/>
      <c r="G57" s="626" t="s">
        <v>1493</v>
      </c>
      <c r="H57" s="560"/>
      <c r="I57" s="560"/>
      <c r="J57" s="560"/>
      <c r="K57" s="560"/>
      <c r="L57" s="562"/>
      <c r="M57" s="562"/>
    </row>
    <row r="58" spans="1:13" ht="16" x14ac:dyDescent="0.15">
      <c r="A58" s="627"/>
      <c r="B58" s="560"/>
      <c r="C58" s="560"/>
      <c r="D58" s="560"/>
      <c r="E58" s="560"/>
      <c r="F58" s="562"/>
      <c r="G58" s="563"/>
      <c r="H58" s="562"/>
      <c r="I58" s="562"/>
      <c r="J58" s="562"/>
      <c r="K58" s="562"/>
      <c r="L58" s="562"/>
      <c r="M58" s="562"/>
    </row>
    <row r="59" spans="1:13" ht="16" x14ac:dyDescent="0.15">
      <c r="A59" s="627"/>
      <c r="B59" s="560"/>
      <c r="C59" s="560"/>
      <c r="D59" s="560"/>
      <c r="E59" s="560"/>
      <c r="F59" s="562"/>
      <c r="G59" s="563"/>
      <c r="H59" s="562"/>
      <c r="I59" s="562"/>
      <c r="J59" s="562"/>
      <c r="K59" s="562"/>
      <c r="L59" s="562"/>
      <c r="M59" s="562"/>
    </row>
    <row r="60" spans="1:13" ht="16" x14ac:dyDescent="0.15">
      <c r="A60" s="627"/>
      <c r="B60" s="560"/>
      <c r="C60" s="560"/>
      <c r="D60" s="560"/>
      <c r="E60" s="560"/>
      <c r="F60" s="562"/>
      <c r="G60" s="563"/>
      <c r="H60" s="562"/>
      <c r="I60" s="562"/>
      <c r="J60" s="562"/>
      <c r="K60" s="562"/>
      <c r="L60" s="562"/>
      <c r="M60" s="562"/>
    </row>
    <row r="61" spans="1:13" ht="16" x14ac:dyDescent="0.15">
      <c r="A61" s="627"/>
      <c r="B61" s="560"/>
      <c r="C61" s="560"/>
      <c r="D61" s="560"/>
      <c r="E61" s="560"/>
      <c r="F61" s="562"/>
      <c r="G61" s="563"/>
      <c r="H61" s="562"/>
      <c r="I61" s="562"/>
      <c r="J61" s="562"/>
      <c r="K61" s="562"/>
      <c r="L61" s="562"/>
      <c r="M61" s="562"/>
    </row>
    <row r="62" spans="1:13" ht="16" x14ac:dyDescent="0.15">
      <c r="A62" s="627"/>
      <c r="B62" s="560"/>
      <c r="C62" s="560"/>
      <c r="D62" s="560"/>
      <c r="E62" s="560"/>
      <c r="F62" s="562"/>
      <c r="G62" s="563"/>
      <c r="H62" s="562"/>
      <c r="I62" s="562"/>
      <c r="J62" s="562"/>
      <c r="K62" s="562"/>
      <c r="L62" s="562"/>
      <c r="M62" s="562"/>
    </row>
    <row r="63" spans="1:13" ht="16" x14ac:dyDescent="0.15">
      <c r="A63" s="560"/>
      <c r="B63" s="560"/>
      <c r="C63" s="561"/>
      <c r="D63" s="560"/>
      <c r="E63" s="560"/>
      <c r="F63" s="560"/>
      <c r="G63" s="296"/>
      <c r="H63" s="562"/>
      <c r="I63" s="562"/>
      <c r="J63" s="562"/>
      <c r="K63" s="562"/>
      <c r="L63" s="562"/>
      <c r="M63" s="562"/>
    </row>
    <row r="64" spans="1:13" ht="16" x14ac:dyDescent="0.15">
      <c r="A64" s="560"/>
      <c r="B64" s="560"/>
      <c r="C64" s="561"/>
      <c r="D64" s="560"/>
      <c r="E64" s="560"/>
      <c r="F64" s="560"/>
      <c r="G64" s="296"/>
      <c r="H64" s="562"/>
      <c r="I64" s="562"/>
      <c r="J64" s="562"/>
      <c r="K64" s="562"/>
      <c r="L64" s="562"/>
      <c r="M64" s="562"/>
    </row>
    <row r="65" spans="1:13" ht="16" x14ac:dyDescent="0.15">
      <c r="A65" s="560"/>
      <c r="B65" s="560"/>
      <c r="C65" s="560"/>
      <c r="D65" s="560"/>
      <c r="E65" s="560"/>
      <c r="F65" s="560"/>
      <c r="G65" s="296"/>
      <c r="H65" s="562"/>
      <c r="I65" s="562"/>
      <c r="J65" s="562"/>
      <c r="K65" s="562"/>
      <c r="L65" s="562"/>
      <c r="M65" s="562"/>
    </row>
    <row r="66" spans="1:13" ht="16" x14ac:dyDescent="0.15">
      <c r="A66" s="3196" t="s">
        <v>1935</v>
      </c>
      <c r="B66" s="3196"/>
      <c r="C66" s="3196"/>
      <c r="D66" s="3196"/>
      <c r="E66" s="3196"/>
      <c r="F66" s="3196"/>
      <c r="G66" s="3196"/>
      <c r="H66" s="3196"/>
      <c r="I66" s="3196"/>
      <c r="J66" s="3196"/>
      <c r="K66" s="3196"/>
      <c r="L66" s="3196"/>
      <c r="M66" s="3196"/>
    </row>
    <row r="67" spans="1:13" ht="17" thickBot="1" x14ac:dyDescent="0.2">
      <c r="A67" s="562"/>
      <c r="B67" s="562"/>
      <c r="C67" s="562"/>
      <c r="D67" s="562"/>
      <c r="E67" s="562"/>
      <c r="F67" s="562"/>
      <c r="G67" s="563"/>
      <c r="H67" s="562"/>
      <c r="I67" s="562"/>
      <c r="J67" s="562"/>
      <c r="K67" s="562"/>
      <c r="L67" s="562"/>
      <c r="M67" s="562"/>
    </row>
    <row r="68" spans="1:13" ht="18" customHeight="1" thickBot="1" x14ac:dyDescent="0.2">
      <c r="A68" s="3223" t="s">
        <v>1400</v>
      </c>
      <c r="B68" s="3155">
        <v>2018</v>
      </c>
      <c r="C68" s="3190"/>
      <c r="D68" s="3206" t="s">
        <v>1378</v>
      </c>
      <c r="E68" s="3156">
        <v>2019</v>
      </c>
      <c r="F68" s="3190"/>
      <c r="G68" s="3206" t="s">
        <v>1378</v>
      </c>
      <c r="H68" s="3152" t="s">
        <v>1379</v>
      </c>
      <c r="I68" s="3153"/>
      <c r="J68" s="3153"/>
      <c r="K68" s="3153"/>
      <c r="L68" s="3153"/>
      <c r="M68" s="3154"/>
    </row>
    <row r="69" spans="1:13" ht="18" customHeight="1" x14ac:dyDescent="0.15">
      <c r="A69" s="3224"/>
      <c r="B69" s="3210" t="s">
        <v>1380</v>
      </c>
      <c r="C69" s="3211"/>
      <c r="D69" s="3207"/>
      <c r="E69" s="3226" t="s">
        <v>1380</v>
      </c>
      <c r="F69" s="3211"/>
      <c r="G69" s="3207"/>
      <c r="H69" s="3203" t="s">
        <v>1381</v>
      </c>
      <c r="I69" s="3204"/>
      <c r="J69" s="3205"/>
      <c r="K69" s="3203" t="s">
        <v>1382</v>
      </c>
      <c r="L69" s="3204"/>
      <c r="M69" s="3205"/>
    </row>
    <row r="70" spans="1:13" ht="18" customHeight="1" x14ac:dyDescent="0.15">
      <c r="A70" s="3224"/>
      <c r="B70" s="566"/>
      <c r="C70" s="567"/>
      <c r="D70" s="3207">
        <v>2018</v>
      </c>
      <c r="E70" s="568"/>
      <c r="F70" s="567"/>
      <c r="G70" s="3207">
        <v>2019</v>
      </c>
      <c r="H70" s="3214" t="s">
        <v>1932</v>
      </c>
      <c r="I70" s="3212" t="s">
        <v>1933</v>
      </c>
      <c r="J70" s="569" t="s">
        <v>444</v>
      </c>
      <c r="K70" s="3214" t="s">
        <v>1932</v>
      </c>
      <c r="L70" s="3212" t="s">
        <v>1933</v>
      </c>
      <c r="M70" s="569" t="s">
        <v>444</v>
      </c>
    </row>
    <row r="71" spans="1:13" ht="18" customHeight="1" thickBot="1" x14ac:dyDescent="0.2">
      <c r="A71" s="3225"/>
      <c r="B71" s="570" t="s">
        <v>358</v>
      </c>
      <c r="C71" s="571" t="s">
        <v>360</v>
      </c>
      <c r="D71" s="3209"/>
      <c r="E71" s="572" t="s">
        <v>358</v>
      </c>
      <c r="F71" s="571" t="s">
        <v>360</v>
      </c>
      <c r="G71" s="3209"/>
      <c r="H71" s="3215"/>
      <c r="I71" s="3213"/>
      <c r="J71" s="573" t="s">
        <v>1934</v>
      </c>
      <c r="K71" s="3215"/>
      <c r="L71" s="3213"/>
      <c r="M71" s="2300" t="s">
        <v>1934</v>
      </c>
    </row>
    <row r="72" spans="1:13" ht="18" customHeight="1" x14ac:dyDescent="0.15">
      <c r="A72" s="1383" t="s">
        <v>1401</v>
      </c>
      <c r="B72" s="628"/>
      <c r="C72" s="578"/>
      <c r="D72" s="576"/>
      <c r="E72" s="577"/>
      <c r="F72" s="578"/>
      <c r="G72" s="579"/>
      <c r="H72" s="577"/>
      <c r="I72" s="578"/>
      <c r="J72" s="580"/>
      <c r="K72" s="581"/>
      <c r="L72" s="582"/>
      <c r="M72" s="583"/>
    </row>
    <row r="73" spans="1:13" ht="18" customHeight="1" x14ac:dyDescent="0.15">
      <c r="A73" s="653" t="s">
        <v>1384</v>
      </c>
      <c r="B73" s="584">
        <v>373</v>
      </c>
      <c r="C73" s="585">
        <v>286</v>
      </c>
      <c r="D73" s="586">
        <v>659</v>
      </c>
      <c r="E73" s="587">
        <v>378</v>
      </c>
      <c r="F73" s="585">
        <v>317</v>
      </c>
      <c r="G73" s="588">
        <v>695</v>
      </c>
      <c r="H73" s="589">
        <v>1.3404825737265469</v>
      </c>
      <c r="I73" s="590">
        <v>10.839160839160826</v>
      </c>
      <c r="J73" s="591">
        <v>5.4628224582700966</v>
      </c>
      <c r="K73" s="592">
        <v>5</v>
      </c>
      <c r="L73" s="593">
        <v>31</v>
      </c>
      <c r="M73" s="594">
        <v>36</v>
      </c>
    </row>
    <row r="74" spans="1:13" ht="18" customHeight="1" x14ac:dyDescent="0.15">
      <c r="A74" s="653" t="s">
        <v>1385</v>
      </c>
      <c r="B74" s="584">
        <v>364.5</v>
      </c>
      <c r="C74" s="585">
        <v>280</v>
      </c>
      <c r="D74" s="586">
        <v>644.5</v>
      </c>
      <c r="E74" s="587">
        <v>366</v>
      </c>
      <c r="F74" s="585">
        <v>317</v>
      </c>
      <c r="G74" s="588">
        <v>683</v>
      </c>
      <c r="H74" s="589">
        <v>0.41152263374486608</v>
      </c>
      <c r="I74" s="590">
        <v>13.214285714285708</v>
      </c>
      <c r="J74" s="591">
        <v>5.9736229635376219</v>
      </c>
      <c r="K74" s="592">
        <v>1.5</v>
      </c>
      <c r="L74" s="593">
        <v>37</v>
      </c>
      <c r="M74" s="594">
        <v>38.5</v>
      </c>
    </row>
    <row r="75" spans="1:13" ht="18" customHeight="1" x14ac:dyDescent="0.15">
      <c r="A75" s="653" t="s">
        <v>1499</v>
      </c>
      <c r="B75" s="598">
        <v>4971.5</v>
      </c>
      <c r="C75" s="585">
        <v>3553.25</v>
      </c>
      <c r="D75" s="586">
        <v>8524.75</v>
      </c>
      <c r="E75" s="587">
        <v>5364.5</v>
      </c>
      <c r="F75" s="585">
        <v>4476</v>
      </c>
      <c r="G75" s="629">
        <v>9840.5</v>
      </c>
      <c r="H75" s="589">
        <v>7.9050588353615723</v>
      </c>
      <c r="I75" s="590">
        <v>25.969183142193771</v>
      </c>
      <c r="J75" s="591">
        <v>15.434470219068004</v>
      </c>
      <c r="K75" s="592">
        <v>393</v>
      </c>
      <c r="L75" s="593">
        <v>922.75</v>
      </c>
      <c r="M75" s="594">
        <v>1315.75</v>
      </c>
    </row>
    <row r="76" spans="1:13" ht="18" customHeight="1" x14ac:dyDescent="0.15">
      <c r="A76" s="653" t="s">
        <v>1387</v>
      </c>
      <c r="B76" s="1380">
        <v>13.63923182441701</v>
      </c>
      <c r="C76" s="1371">
        <v>12.690178571428572</v>
      </c>
      <c r="D76" s="1370">
        <v>13.226920093095423</v>
      </c>
      <c r="E76" s="587">
        <v>14.657103825136613</v>
      </c>
      <c r="F76" s="585">
        <v>14.1198738170347</v>
      </c>
      <c r="G76" s="1370">
        <v>14.407759882869692</v>
      </c>
      <c r="H76" s="589">
        <v>7.4628249876756598</v>
      </c>
      <c r="I76" s="590">
        <v>11.266155456827292</v>
      </c>
      <c r="J76" s="591">
        <v>8.9275491305846657</v>
      </c>
      <c r="K76" s="1380">
        <v>1.0178720007196027</v>
      </c>
      <c r="L76" s="1371">
        <v>1.429695245606128</v>
      </c>
      <c r="M76" s="1372">
        <v>1.1808397897742697</v>
      </c>
    </row>
    <row r="77" spans="1:13" ht="18" customHeight="1" x14ac:dyDescent="0.15">
      <c r="A77" s="608" t="s">
        <v>1402</v>
      </c>
      <c r="B77" s="598"/>
      <c r="C77" s="585"/>
      <c r="D77" s="586"/>
      <c r="E77" s="587"/>
      <c r="F77" s="585"/>
      <c r="G77" s="629"/>
      <c r="H77" s="589"/>
      <c r="I77" s="590"/>
      <c r="J77" s="591"/>
      <c r="K77" s="592"/>
      <c r="L77" s="593"/>
      <c r="M77" s="594"/>
    </row>
    <row r="78" spans="1:13" ht="18" customHeight="1" x14ac:dyDescent="0.15">
      <c r="A78" s="653" t="s">
        <v>1384</v>
      </c>
      <c r="B78" s="598">
        <v>684</v>
      </c>
      <c r="C78" s="585">
        <v>630</v>
      </c>
      <c r="D78" s="586">
        <v>1314</v>
      </c>
      <c r="E78" s="587">
        <v>713</v>
      </c>
      <c r="F78" s="585">
        <v>687</v>
      </c>
      <c r="G78" s="629">
        <v>1400</v>
      </c>
      <c r="H78" s="589">
        <v>4.2397660818713518</v>
      </c>
      <c r="I78" s="590">
        <v>9.0476190476190368</v>
      </c>
      <c r="J78" s="591">
        <v>6.544901065449011</v>
      </c>
      <c r="K78" s="592">
        <v>29</v>
      </c>
      <c r="L78" s="593">
        <v>57</v>
      </c>
      <c r="M78" s="594">
        <v>86</v>
      </c>
    </row>
    <row r="79" spans="1:13" ht="18" customHeight="1" x14ac:dyDescent="0.15">
      <c r="A79" s="653" t="s">
        <v>1385</v>
      </c>
      <c r="B79" s="598">
        <v>629.5</v>
      </c>
      <c r="C79" s="585">
        <v>597</v>
      </c>
      <c r="D79" s="586">
        <v>1226.5</v>
      </c>
      <c r="E79" s="587">
        <v>680</v>
      </c>
      <c r="F79" s="585">
        <v>676</v>
      </c>
      <c r="G79" s="629">
        <v>1356</v>
      </c>
      <c r="H79" s="589">
        <v>8.0222398729150086</v>
      </c>
      <c r="I79" s="590">
        <v>13.232830820770516</v>
      </c>
      <c r="J79" s="591">
        <v>10.558499796167965</v>
      </c>
      <c r="K79" s="592">
        <v>50.5</v>
      </c>
      <c r="L79" s="593">
        <v>79</v>
      </c>
      <c r="M79" s="594">
        <v>129.5</v>
      </c>
    </row>
    <row r="80" spans="1:13" ht="18" customHeight="1" x14ac:dyDescent="0.15">
      <c r="A80" s="653" t="s">
        <v>1500</v>
      </c>
      <c r="B80" s="598">
        <v>3297.7</v>
      </c>
      <c r="C80" s="585">
        <v>3208.7999999999997</v>
      </c>
      <c r="D80" s="586">
        <v>6506.5</v>
      </c>
      <c r="E80" s="587">
        <v>3604</v>
      </c>
      <c r="F80" s="585">
        <v>3683.6000000000004</v>
      </c>
      <c r="G80" s="629">
        <v>7287.6</v>
      </c>
      <c r="H80" s="589">
        <v>9.2882918397671119</v>
      </c>
      <c r="I80" s="590">
        <v>14.796808775866396</v>
      </c>
      <c r="J80" s="591">
        <v>12.004918158764326</v>
      </c>
      <c r="K80" s="592">
        <v>306.30000000000018</v>
      </c>
      <c r="L80" s="593">
        <v>474.80000000000064</v>
      </c>
      <c r="M80" s="594">
        <v>781.10000000000036</v>
      </c>
    </row>
    <row r="81" spans="1:13" ht="18" customHeight="1" x14ac:dyDescent="0.15">
      <c r="A81" s="653" t="s">
        <v>1387</v>
      </c>
      <c r="B81" s="1380">
        <v>5.2386020651310563</v>
      </c>
      <c r="C81" s="1371">
        <v>5.3748743718592964</v>
      </c>
      <c r="D81" s="1370">
        <v>5.304932735426009</v>
      </c>
      <c r="E81" s="587">
        <v>5.3</v>
      </c>
      <c r="F81" s="585">
        <v>5.4491124260355033</v>
      </c>
      <c r="G81" s="1370">
        <v>5.3743362831858406</v>
      </c>
      <c r="H81" s="589">
        <v>1.1720289899020457</v>
      </c>
      <c r="I81" s="590">
        <v>1.3812053834204647</v>
      </c>
      <c r="J81" s="591">
        <v>1.308283275607991</v>
      </c>
      <c r="K81" s="1380">
        <v>6.1397934868943516E-2</v>
      </c>
      <c r="L81" s="1371">
        <v>7.423805417620688E-2</v>
      </c>
      <c r="M81" s="1372">
        <v>6.9403547759831596E-2</v>
      </c>
    </row>
    <row r="82" spans="1:13" ht="18" customHeight="1" x14ac:dyDescent="0.15">
      <c r="A82" s="608" t="s">
        <v>1404</v>
      </c>
      <c r="B82" s="598"/>
      <c r="C82" s="585"/>
      <c r="D82" s="586"/>
      <c r="E82" s="587"/>
      <c r="F82" s="585"/>
      <c r="G82" s="629"/>
      <c r="H82" s="599"/>
      <c r="I82" s="600"/>
      <c r="J82" s="601"/>
      <c r="K82" s="592"/>
      <c r="L82" s="593"/>
      <c r="M82" s="594"/>
    </row>
    <row r="83" spans="1:13" ht="18" customHeight="1" x14ac:dyDescent="0.15">
      <c r="A83" s="653" t="s">
        <v>1384</v>
      </c>
      <c r="B83" s="598">
        <v>382</v>
      </c>
      <c r="C83" s="585">
        <v>401</v>
      </c>
      <c r="D83" s="586">
        <v>783</v>
      </c>
      <c r="E83" s="587">
        <v>379</v>
      </c>
      <c r="F83" s="585">
        <v>369</v>
      </c>
      <c r="G83" s="629">
        <v>748</v>
      </c>
      <c r="H83" s="589">
        <v>-0.78534031413613548</v>
      </c>
      <c r="I83" s="590">
        <v>-7.9800498753117211</v>
      </c>
      <c r="J83" s="591">
        <v>-4.4699872286079199</v>
      </c>
      <c r="K83" s="592">
        <v>-3</v>
      </c>
      <c r="L83" s="593">
        <v>-32</v>
      </c>
      <c r="M83" s="594">
        <v>-35</v>
      </c>
    </row>
    <row r="84" spans="1:13" ht="18" customHeight="1" x14ac:dyDescent="0.15">
      <c r="A84" s="653" t="s">
        <v>1385</v>
      </c>
      <c r="B84" s="598">
        <v>363</v>
      </c>
      <c r="C84" s="585">
        <v>383.5</v>
      </c>
      <c r="D84" s="586">
        <v>746.5</v>
      </c>
      <c r="E84" s="587">
        <v>376</v>
      </c>
      <c r="F84" s="585">
        <v>351.5</v>
      </c>
      <c r="G84" s="629">
        <v>727.5</v>
      </c>
      <c r="H84" s="589">
        <v>3.5812672176308524</v>
      </c>
      <c r="I84" s="590">
        <v>-8.3441981747066478</v>
      </c>
      <c r="J84" s="591">
        <v>-2.5452109845947746</v>
      </c>
      <c r="K84" s="592">
        <v>13</v>
      </c>
      <c r="L84" s="593">
        <v>-32</v>
      </c>
      <c r="M84" s="594">
        <v>-19</v>
      </c>
    </row>
    <row r="85" spans="1:13" ht="18" customHeight="1" x14ac:dyDescent="0.15">
      <c r="A85" s="653" t="s">
        <v>1500</v>
      </c>
      <c r="B85" s="598">
        <v>2026.2</v>
      </c>
      <c r="C85" s="585">
        <v>2277.25</v>
      </c>
      <c r="D85" s="586">
        <v>4303.45</v>
      </c>
      <c r="E85" s="587">
        <v>2075.6</v>
      </c>
      <c r="F85" s="585">
        <v>2095.25</v>
      </c>
      <c r="G85" s="629">
        <v>4170.8500000000004</v>
      </c>
      <c r="H85" s="589">
        <v>2.4380613957161188</v>
      </c>
      <c r="I85" s="590">
        <v>-7.9920957294982884</v>
      </c>
      <c r="J85" s="591">
        <v>-3.0812487655253307</v>
      </c>
      <c r="K85" s="592">
        <v>49.399999999999864</v>
      </c>
      <c r="L85" s="593">
        <v>-182</v>
      </c>
      <c r="M85" s="594">
        <v>-132.59999999999945</v>
      </c>
    </row>
    <row r="86" spans="1:13" ht="18" customHeight="1" x14ac:dyDescent="0.15">
      <c r="A86" s="653" t="s">
        <v>1387</v>
      </c>
      <c r="B86" s="1380">
        <v>5.581818181818182</v>
      </c>
      <c r="C86" s="1371">
        <v>5.9380704041720991</v>
      </c>
      <c r="D86" s="1370">
        <v>5.7648359008707297</v>
      </c>
      <c r="E86" s="587">
        <v>5.5202127659574467</v>
      </c>
      <c r="F86" s="585">
        <v>5.960881934566145</v>
      </c>
      <c r="G86" s="1370">
        <v>5.7331271477663233</v>
      </c>
      <c r="H86" s="589">
        <v>-1.1036800887102487</v>
      </c>
      <c r="I86" s="590">
        <v>0.38415729086031547</v>
      </c>
      <c r="J86" s="591">
        <v>-0.55003739307856847</v>
      </c>
      <c r="K86" s="1380">
        <v>-6.1605415860735313E-2</v>
      </c>
      <c r="L86" s="1371">
        <v>2.2811530394045931E-2</v>
      </c>
      <c r="M86" s="1372">
        <v>-3.1708753104406462E-2</v>
      </c>
    </row>
    <row r="87" spans="1:13" ht="18" customHeight="1" x14ac:dyDescent="0.15">
      <c r="A87" s="608" t="s">
        <v>1405</v>
      </c>
      <c r="B87" s="598"/>
      <c r="C87" s="585"/>
      <c r="D87" s="586"/>
      <c r="E87" s="587"/>
      <c r="F87" s="585"/>
      <c r="G87" s="629"/>
      <c r="H87" s="589"/>
      <c r="I87" s="590"/>
      <c r="J87" s="591"/>
      <c r="K87" s="592"/>
      <c r="L87" s="593"/>
      <c r="M87" s="594"/>
    </row>
    <row r="88" spans="1:13" ht="18" customHeight="1" x14ac:dyDescent="0.15">
      <c r="A88" s="653" t="s">
        <v>1384</v>
      </c>
      <c r="B88" s="598">
        <v>1035</v>
      </c>
      <c r="C88" s="585">
        <v>735.5</v>
      </c>
      <c r="D88" s="586">
        <v>1770.5</v>
      </c>
      <c r="E88" s="587">
        <v>1035</v>
      </c>
      <c r="F88" s="585">
        <v>735.5</v>
      </c>
      <c r="G88" s="629">
        <v>1770.5</v>
      </c>
      <c r="H88" s="589">
        <v>0</v>
      </c>
      <c r="I88" s="590">
        <v>0</v>
      </c>
      <c r="J88" s="591">
        <v>0</v>
      </c>
      <c r="K88" s="592">
        <v>0</v>
      </c>
      <c r="L88" s="593">
        <v>0</v>
      </c>
      <c r="M88" s="594">
        <v>0</v>
      </c>
    </row>
    <row r="89" spans="1:13" ht="18" customHeight="1" x14ac:dyDescent="0.15">
      <c r="A89" s="653" t="s">
        <v>1385</v>
      </c>
      <c r="B89" s="598">
        <v>1026</v>
      </c>
      <c r="C89" s="585">
        <v>647</v>
      </c>
      <c r="D89" s="586">
        <v>1673</v>
      </c>
      <c r="E89" s="587">
        <v>1026</v>
      </c>
      <c r="F89" s="585">
        <v>647</v>
      </c>
      <c r="G89" s="629">
        <v>1673</v>
      </c>
      <c r="H89" s="589">
        <v>0</v>
      </c>
      <c r="I89" s="590">
        <v>0</v>
      </c>
      <c r="J89" s="591">
        <v>0</v>
      </c>
      <c r="K89" s="592">
        <v>0</v>
      </c>
      <c r="L89" s="593">
        <v>0</v>
      </c>
      <c r="M89" s="594">
        <v>0</v>
      </c>
    </row>
    <row r="90" spans="1:13" ht="18" customHeight="1" x14ac:dyDescent="0.15">
      <c r="A90" s="653" t="s">
        <v>1501</v>
      </c>
      <c r="B90" s="598">
        <v>4891.3500000000004</v>
      </c>
      <c r="C90" s="585">
        <v>3121.65</v>
      </c>
      <c r="D90" s="586">
        <v>8013</v>
      </c>
      <c r="E90" s="587">
        <v>4891.3500000000004</v>
      </c>
      <c r="F90" s="585">
        <v>3121.65</v>
      </c>
      <c r="G90" s="629">
        <v>8013</v>
      </c>
      <c r="H90" s="589">
        <v>0</v>
      </c>
      <c r="I90" s="590">
        <v>0</v>
      </c>
      <c r="J90" s="591">
        <v>0</v>
      </c>
      <c r="K90" s="592">
        <v>0</v>
      </c>
      <c r="L90" s="593">
        <v>0</v>
      </c>
      <c r="M90" s="594">
        <v>0</v>
      </c>
    </row>
    <row r="91" spans="1:13" ht="18" customHeight="1" x14ac:dyDescent="0.15">
      <c r="A91" s="653" t="s">
        <v>1387</v>
      </c>
      <c r="B91" s="1380">
        <v>4.7673976608187134</v>
      </c>
      <c r="C91" s="1371">
        <v>4.8248068006182381</v>
      </c>
      <c r="D91" s="1370">
        <v>4.7895995218170953</v>
      </c>
      <c r="E91" s="587">
        <v>4.7673976608187134</v>
      </c>
      <c r="F91" s="585">
        <v>4.8248068006182381</v>
      </c>
      <c r="G91" s="1370">
        <v>4.7895995218170953</v>
      </c>
      <c r="H91" s="589">
        <v>0</v>
      </c>
      <c r="I91" s="590">
        <v>0</v>
      </c>
      <c r="J91" s="591">
        <v>0</v>
      </c>
      <c r="K91" s="1380">
        <v>0</v>
      </c>
      <c r="L91" s="1371">
        <v>0</v>
      </c>
      <c r="M91" s="1372">
        <v>0</v>
      </c>
    </row>
    <row r="92" spans="1:13" ht="18" customHeight="1" x14ac:dyDescent="0.15">
      <c r="A92" s="608" t="s">
        <v>1406</v>
      </c>
      <c r="B92" s="598"/>
      <c r="C92" s="585"/>
      <c r="D92" s="586"/>
      <c r="E92" s="587"/>
      <c r="F92" s="585"/>
      <c r="G92" s="629"/>
      <c r="H92" s="589"/>
      <c r="I92" s="590"/>
      <c r="J92" s="591"/>
      <c r="K92" s="592"/>
      <c r="L92" s="593"/>
      <c r="M92" s="594"/>
    </row>
    <row r="93" spans="1:13" ht="18" customHeight="1" x14ac:dyDescent="0.15">
      <c r="A93" s="653" t="s">
        <v>1384</v>
      </c>
      <c r="B93" s="598">
        <v>47</v>
      </c>
      <c r="C93" s="585">
        <v>43.4</v>
      </c>
      <c r="D93" s="586">
        <v>90.4</v>
      </c>
      <c r="E93" s="587">
        <v>55.5</v>
      </c>
      <c r="F93" s="585">
        <v>52.4</v>
      </c>
      <c r="G93" s="629">
        <v>107.9</v>
      </c>
      <c r="H93" s="589">
        <v>18.085106382978736</v>
      </c>
      <c r="I93" s="590">
        <v>20.7373271889401</v>
      </c>
      <c r="J93" s="591">
        <v>19.358407079646028</v>
      </c>
      <c r="K93" s="592">
        <v>8.5</v>
      </c>
      <c r="L93" s="593">
        <v>9</v>
      </c>
      <c r="M93" s="594">
        <v>17.5</v>
      </c>
    </row>
    <row r="94" spans="1:13" ht="18" customHeight="1" x14ac:dyDescent="0.15">
      <c r="A94" s="653" t="s">
        <v>1385</v>
      </c>
      <c r="B94" s="598">
        <v>45.5</v>
      </c>
      <c r="C94" s="585">
        <v>43.4</v>
      </c>
      <c r="D94" s="586">
        <v>88.9</v>
      </c>
      <c r="E94" s="587">
        <v>55.5</v>
      </c>
      <c r="F94" s="585">
        <v>52.4</v>
      </c>
      <c r="G94" s="629">
        <v>107.9</v>
      </c>
      <c r="H94" s="589">
        <v>21.978021978021985</v>
      </c>
      <c r="I94" s="590">
        <v>20.7373271889401</v>
      </c>
      <c r="J94" s="591">
        <v>21.372328458942633</v>
      </c>
      <c r="K94" s="592">
        <v>10</v>
      </c>
      <c r="L94" s="593">
        <v>9</v>
      </c>
      <c r="M94" s="594">
        <v>19</v>
      </c>
    </row>
    <row r="95" spans="1:13" ht="18" customHeight="1" x14ac:dyDescent="0.15">
      <c r="A95" s="653" t="s">
        <v>1502</v>
      </c>
      <c r="B95" s="598">
        <v>380.5</v>
      </c>
      <c r="C95" s="585">
        <v>397.9</v>
      </c>
      <c r="D95" s="586">
        <v>778.4</v>
      </c>
      <c r="E95" s="587">
        <v>443.5</v>
      </c>
      <c r="F95" s="585">
        <v>441.7</v>
      </c>
      <c r="G95" s="629">
        <v>885.2</v>
      </c>
      <c r="H95" s="589">
        <v>16.557161629434944</v>
      </c>
      <c r="I95" s="590">
        <v>11.007790902236735</v>
      </c>
      <c r="J95" s="591">
        <v>13.720452209660849</v>
      </c>
      <c r="K95" s="592">
        <v>63</v>
      </c>
      <c r="L95" s="593">
        <v>43.800000000000011</v>
      </c>
      <c r="M95" s="594">
        <v>106.80000000000007</v>
      </c>
    </row>
    <row r="96" spans="1:13" ht="18" customHeight="1" x14ac:dyDescent="0.15">
      <c r="A96" s="653" t="s">
        <v>1387</v>
      </c>
      <c r="B96" s="1380">
        <v>8.3626373626373631</v>
      </c>
      <c r="C96" s="1371">
        <v>9.1682027649769591</v>
      </c>
      <c r="D96" s="1370">
        <v>8.7559055118110223</v>
      </c>
      <c r="E96" s="587">
        <v>7.9909909909909906</v>
      </c>
      <c r="F96" s="585">
        <v>8.4293893129770989</v>
      </c>
      <c r="G96" s="1370">
        <v>8.2038924930491195</v>
      </c>
      <c r="H96" s="589">
        <v>-4.444128754247032</v>
      </c>
      <c r="I96" s="590">
        <v>-8.0584327260100395</v>
      </c>
      <c r="J96" s="591">
        <v>-6.3044652322627286</v>
      </c>
      <c r="K96" s="1380">
        <v>-0.37164637164637249</v>
      </c>
      <c r="L96" s="1371">
        <v>-0.73881345199986015</v>
      </c>
      <c r="M96" s="1372">
        <v>-0.55201301876190279</v>
      </c>
    </row>
    <row r="97" spans="1:13" ht="18" customHeight="1" x14ac:dyDescent="0.15">
      <c r="A97" s="608" t="s">
        <v>1407</v>
      </c>
      <c r="B97" s="598"/>
      <c r="C97" s="585"/>
      <c r="D97" s="586"/>
      <c r="E97" s="587"/>
      <c r="F97" s="585"/>
      <c r="G97" s="629"/>
      <c r="H97" s="589"/>
      <c r="I97" s="590"/>
      <c r="J97" s="591"/>
      <c r="K97" s="592"/>
      <c r="L97" s="593"/>
      <c r="M97" s="594"/>
    </row>
    <row r="98" spans="1:13" ht="18" customHeight="1" x14ac:dyDescent="0.15">
      <c r="A98" s="653" t="s">
        <v>1384</v>
      </c>
      <c r="B98" s="598">
        <v>431</v>
      </c>
      <c r="C98" s="585">
        <v>424</v>
      </c>
      <c r="D98" s="586">
        <v>855</v>
      </c>
      <c r="E98" s="587">
        <v>484</v>
      </c>
      <c r="F98" s="585">
        <v>424</v>
      </c>
      <c r="G98" s="629">
        <v>908</v>
      </c>
      <c r="H98" s="589">
        <v>12.296983758700691</v>
      </c>
      <c r="I98" s="590">
        <v>0</v>
      </c>
      <c r="J98" s="591">
        <v>6.1988304093567166</v>
      </c>
      <c r="K98" s="592">
        <v>53</v>
      </c>
      <c r="L98" s="593">
        <v>0</v>
      </c>
      <c r="M98" s="594">
        <v>53</v>
      </c>
    </row>
    <row r="99" spans="1:13" ht="18" customHeight="1" x14ac:dyDescent="0.15">
      <c r="A99" s="653" t="s">
        <v>1385</v>
      </c>
      <c r="B99" s="598">
        <v>414</v>
      </c>
      <c r="C99" s="585">
        <v>418</v>
      </c>
      <c r="D99" s="586">
        <v>832</v>
      </c>
      <c r="E99" s="587">
        <v>490</v>
      </c>
      <c r="F99" s="585">
        <v>418</v>
      </c>
      <c r="G99" s="629">
        <v>908</v>
      </c>
      <c r="H99" s="589">
        <v>18.357487922705303</v>
      </c>
      <c r="I99" s="590">
        <v>0</v>
      </c>
      <c r="J99" s="591">
        <v>9.1346153846153726</v>
      </c>
      <c r="K99" s="592">
        <v>76</v>
      </c>
      <c r="L99" s="593">
        <v>0</v>
      </c>
      <c r="M99" s="594">
        <v>76</v>
      </c>
    </row>
    <row r="100" spans="1:13" ht="18" customHeight="1" x14ac:dyDescent="0.15">
      <c r="A100" s="653" t="s">
        <v>1499</v>
      </c>
      <c r="B100" s="598">
        <v>7107</v>
      </c>
      <c r="C100" s="585">
        <v>7952</v>
      </c>
      <c r="D100" s="586">
        <v>15059</v>
      </c>
      <c r="E100" s="587">
        <v>10377</v>
      </c>
      <c r="F100" s="585">
        <v>8792</v>
      </c>
      <c r="G100" s="629">
        <v>19169</v>
      </c>
      <c r="H100" s="589">
        <v>46.010975094976772</v>
      </c>
      <c r="I100" s="590">
        <v>10.563380281690144</v>
      </c>
      <c r="J100" s="591">
        <v>27.292648914270544</v>
      </c>
      <c r="K100" s="592">
        <v>3270</v>
      </c>
      <c r="L100" s="593">
        <v>840</v>
      </c>
      <c r="M100" s="594">
        <v>4110</v>
      </c>
    </row>
    <row r="101" spans="1:13" ht="18" customHeight="1" x14ac:dyDescent="0.15">
      <c r="A101" s="653" t="s">
        <v>1387</v>
      </c>
      <c r="B101" s="1380">
        <v>17.166666666666668</v>
      </c>
      <c r="C101" s="1371">
        <v>19.023923444976077</v>
      </c>
      <c r="D101" s="1370">
        <v>18.099759615384617</v>
      </c>
      <c r="E101" s="587">
        <v>21.177551020408163</v>
      </c>
      <c r="F101" s="585">
        <v>21.033492822966508</v>
      </c>
      <c r="G101" s="1370">
        <v>21.11123348017621</v>
      </c>
      <c r="H101" s="589">
        <v>23.36437487616405</v>
      </c>
      <c r="I101" s="590">
        <v>10.563380281690144</v>
      </c>
      <c r="J101" s="591">
        <v>16.638198124089286</v>
      </c>
      <c r="K101" s="1380">
        <v>4.0108843537414955</v>
      </c>
      <c r="L101" s="1371">
        <v>2.0095693779904309</v>
      </c>
      <c r="M101" s="1372">
        <v>3.0114738647915935</v>
      </c>
    </row>
    <row r="102" spans="1:13" ht="16" x14ac:dyDescent="0.15">
      <c r="A102" s="634"/>
      <c r="B102" s="635"/>
      <c r="C102" s="635"/>
      <c r="D102" s="635"/>
      <c r="E102" s="635"/>
      <c r="F102" s="635"/>
      <c r="G102" s="635"/>
      <c r="H102" s="636"/>
      <c r="I102" s="636"/>
      <c r="J102" s="636"/>
      <c r="K102" s="635"/>
      <c r="L102" s="635"/>
      <c r="M102" s="635"/>
    </row>
    <row r="103" spans="1:13" ht="16" x14ac:dyDescent="0.15">
      <c r="A103" s="15" t="s">
        <v>1821</v>
      </c>
      <c r="B103" s="623"/>
      <c r="C103" s="623"/>
      <c r="D103" s="623"/>
      <c r="E103" s="623"/>
      <c r="F103" s="623"/>
      <c r="G103" s="563"/>
      <c r="H103" s="562"/>
      <c r="I103" s="562"/>
      <c r="J103" s="562"/>
      <c r="K103" s="562"/>
      <c r="L103" s="562"/>
      <c r="M103" s="562"/>
    </row>
    <row r="104" spans="1:13" ht="16" x14ac:dyDescent="0.15">
      <c r="A104" s="561" t="s">
        <v>1408</v>
      </c>
      <c r="B104" s="562"/>
      <c r="C104" s="562"/>
      <c r="D104" s="562"/>
      <c r="E104" s="562"/>
      <c r="F104" s="562"/>
      <c r="G104" s="563"/>
      <c r="H104" s="562"/>
      <c r="I104" s="562"/>
      <c r="J104" s="562"/>
      <c r="K104" s="562"/>
      <c r="L104" s="562"/>
      <c r="M104" s="562"/>
    </row>
    <row r="105" spans="1:13" ht="16" x14ac:dyDescent="0.15">
      <c r="A105" s="626"/>
      <c r="B105" s="562"/>
      <c r="C105" s="562"/>
      <c r="D105" s="562"/>
      <c r="E105" s="562"/>
      <c r="F105" s="562"/>
      <c r="G105" s="563"/>
      <c r="H105" s="562"/>
      <c r="I105" s="562"/>
      <c r="J105" s="562"/>
      <c r="K105" s="562"/>
      <c r="L105" s="562"/>
      <c r="M105" s="562"/>
    </row>
    <row r="106" spans="1:13" ht="16" x14ac:dyDescent="0.15">
      <c r="A106" s="562"/>
      <c r="B106" s="562"/>
      <c r="C106" s="562"/>
      <c r="D106" s="562"/>
      <c r="E106" s="562"/>
      <c r="F106" s="562"/>
      <c r="G106" s="563"/>
      <c r="H106" s="562"/>
      <c r="I106" s="562"/>
      <c r="J106" s="562"/>
      <c r="K106" s="562"/>
      <c r="L106" s="562"/>
      <c r="M106" s="562"/>
    </row>
    <row r="107" spans="1:13" ht="16" x14ac:dyDescent="0.15">
      <c r="A107" s="562"/>
      <c r="B107" s="562"/>
      <c r="C107" s="562"/>
      <c r="D107" s="562"/>
      <c r="E107" s="562"/>
      <c r="F107" s="562"/>
      <c r="G107" s="563"/>
      <c r="H107" s="562"/>
      <c r="I107" s="562"/>
      <c r="J107" s="562"/>
      <c r="K107" s="562"/>
      <c r="L107" s="562"/>
      <c r="M107" s="562"/>
    </row>
    <row r="108" spans="1:13" ht="16" x14ac:dyDescent="0.15">
      <c r="A108" s="562"/>
      <c r="B108" s="562"/>
      <c r="C108" s="562"/>
      <c r="D108" s="562"/>
      <c r="E108" s="562"/>
      <c r="F108" s="562"/>
      <c r="G108" s="563"/>
      <c r="H108" s="562"/>
      <c r="I108" s="562"/>
      <c r="J108" s="562"/>
      <c r="K108" s="562"/>
      <c r="L108" s="562"/>
      <c r="M108" s="562"/>
    </row>
    <row r="109" spans="1:13" ht="16" x14ac:dyDescent="0.15">
      <c r="A109" s="562"/>
      <c r="B109" s="562"/>
      <c r="C109" s="562"/>
      <c r="D109" s="562"/>
      <c r="E109" s="562"/>
      <c r="F109" s="562"/>
      <c r="G109" s="563"/>
      <c r="H109" s="562"/>
      <c r="I109" s="562"/>
      <c r="J109" s="562"/>
      <c r="K109" s="562"/>
      <c r="L109" s="562"/>
      <c r="M109" s="562"/>
    </row>
    <row r="110" spans="1:13" ht="16" x14ac:dyDescent="0.15">
      <c r="A110" s="562"/>
      <c r="B110" s="562"/>
      <c r="C110" s="562"/>
      <c r="D110" s="562"/>
      <c r="E110" s="562"/>
      <c r="F110" s="562"/>
      <c r="G110" s="563"/>
      <c r="H110" s="562"/>
      <c r="I110" s="562"/>
      <c r="J110" s="562"/>
      <c r="K110" s="562"/>
      <c r="L110" s="562"/>
      <c r="M110" s="562"/>
    </row>
    <row r="111" spans="1:13" ht="16" x14ac:dyDescent="0.15">
      <c r="A111" s="560"/>
      <c r="B111" s="560"/>
      <c r="C111" s="561"/>
      <c r="D111" s="560"/>
      <c r="E111" s="560"/>
      <c r="F111" s="560"/>
      <c r="G111" s="296"/>
      <c r="H111" s="562"/>
      <c r="I111" s="562"/>
      <c r="J111" s="562"/>
      <c r="K111" s="562"/>
      <c r="L111" s="562"/>
      <c r="M111" s="562"/>
    </row>
    <row r="112" spans="1:13" ht="16" x14ac:dyDescent="0.15">
      <c r="A112" s="560"/>
      <c r="B112" s="560"/>
      <c r="C112" s="561"/>
      <c r="D112" s="560"/>
      <c r="E112" s="560"/>
      <c r="F112" s="560"/>
      <c r="G112" s="296"/>
      <c r="H112" s="562"/>
      <c r="I112" s="562"/>
      <c r="J112" s="562"/>
      <c r="K112" s="562"/>
      <c r="L112" s="562"/>
      <c r="M112" s="562"/>
    </row>
    <row r="113" spans="1:13" ht="16" x14ac:dyDescent="0.15">
      <c r="A113" s="560"/>
      <c r="B113" s="560"/>
      <c r="C113" s="561"/>
      <c r="D113" s="560"/>
      <c r="E113" s="560"/>
      <c r="F113" s="560"/>
      <c r="G113" s="296"/>
      <c r="H113" s="562"/>
      <c r="I113" s="562"/>
      <c r="J113" s="562"/>
      <c r="K113" s="562"/>
      <c r="L113" s="562"/>
      <c r="M113" s="562"/>
    </row>
    <row r="114" spans="1:13" ht="16" x14ac:dyDescent="0.15">
      <c r="A114" s="560"/>
      <c r="B114" s="560"/>
      <c r="C114" s="560"/>
      <c r="D114" s="560"/>
      <c r="E114" s="560"/>
      <c r="F114" s="560"/>
      <c r="G114" s="296"/>
      <c r="H114" s="562"/>
      <c r="I114" s="562"/>
      <c r="J114" s="562"/>
      <c r="K114" s="562"/>
      <c r="L114" s="562"/>
      <c r="M114" s="562"/>
    </row>
    <row r="115" spans="1:13" ht="16" x14ac:dyDescent="0.15">
      <c r="A115" s="3196" t="s">
        <v>1936</v>
      </c>
      <c r="B115" s="3196"/>
      <c r="C115" s="3196"/>
      <c r="D115" s="3196"/>
      <c r="E115" s="3196"/>
      <c r="F115" s="3196"/>
      <c r="G115" s="3196"/>
      <c r="H115" s="3196"/>
      <c r="I115" s="3196"/>
      <c r="J115" s="3196"/>
      <c r="K115" s="3196"/>
      <c r="L115" s="3196"/>
      <c r="M115" s="3196"/>
    </row>
    <row r="116" spans="1:13" ht="17" thickBot="1" x14ac:dyDescent="0.2">
      <c r="A116" s="562"/>
      <c r="B116" s="562"/>
      <c r="C116" s="562"/>
      <c r="D116" s="562"/>
      <c r="E116" s="562"/>
      <c r="F116" s="562"/>
      <c r="G116" s="563"/>
      <c r="H116" s="562"/>
      <c r="I116" s="562"/>
      <c r="J116" s="562"/>
      <c r="K116" s="562"/>
      <c r="L116" s="562"/>
      <c r="M116" s="562"/>
    </row>
    <row r="117" spans="1:13" ht="18" customHeight="1" thickBot="1" x14ac:dyDescent="0.2">
      <c r="A117" s="3223" t="s">
        <v>1400</v>
      </c>
      <c r="B117" s="3155">
        <v>2018</v>
      </c>
      <c r="C117" s="3190"/>
      <c r="D117" s="3206" t="s">
        <v>1378</v>
      </c>
      <c r="E117" s="3156">
        <v>2019</v>
      </c>
      <c r="F117" s="3190"/>
      <c r="G117" s="3206" t="s">
        <v>1378</v>
      </c>
      <c r="H117" s="3152" t="s">
        <v>1379</v>
      </c>
      <c r="I117" s="3153"/>
      <c r="J117" s="3153"/>
      <c r="K117" s="3153"/>
      <c r="L117" s="3153"/>
      <c r="M117" s="3154"/>
    </row>
    <row r="118" spans="1:13" ht="18" customHeight="1" x14ac:dyDescent="0.15">
      <c r="A118" s="3224"/>
      <c r="B118" s="3210" t="s">
        <v>1380</v>
      </c>
      <c r="C118" s="3211"/>
      <c r="D118" s="3207"/>
      <c r="E118" s="3226" t="s">
        <v>1380</v>
      </c>
      <c r="F118" s="3211"/>
      <c r="G118" s="3207"/>
      <c r="H118" s="3203" t="s">
        <v>1381</v>
      </c>
      <c r="I118" s="3204"/>
      <c r="J118" s="3205"/>
      <c r="K118" s="3203" t="s">
        <v>1382</v>
      </c>
      <c r="L118" s="3204"/>
      <c r="M118" s="3205"/>
    </row>
    <row r="119" spans="1:13" ht="18" customHeight="1" x14ac:dyDescent="0.15">
      <c r="A119" s="3224"/>
      <c r="B119" s="566"/>
      <c r="C119" s="567"/>
      <c r="D119" s="3207">
        <v>2018</v>
      </c>
      <c r="E119" s="568"/>
      <c r="F119" s="567"/>
      <c r="G119" s="3207">
        <v>2019</v>
      </c>
      <c r="H119" s="3214" t="s">
        <v>1932</v>
      </c>
      <c r="I119" s="3212" t="s">
        <v>1933</v>
      </c>
      <c r="J119" s="569" t="s">
        <v>444</v>
      </c>
      <c r="K119" s="3214" t="s">
        <v>1932</v>
      </c>
      <c r="L119" s="3212" t="s">
        <v>1933</v>
      </c>
      <c r="M119" s="569" t="s">
        <v>444</v>
      </c>
    </row>
    <row r="120" spans="1:13" ht="18" customHeight="1" thickBot="1" x14ac:dyDescent="0.2">
      <c r="A120" s="3225"/>
      <c r="B120" s="570" t="s">
        <v>358</v>
      </c>
      <c r="C120" s="571" t="s">
        <v>360</v>
      </c>
      <c r="D120" s="3209"/>
      <c r="E120" s="572" t="s">
        <v>358</v>
      </c>
      <c r="F120" s="571" t="s">
        <v>360</v>
      </c>
      <c r="G120" s="3209"/>
      <c r="H120" s="3215"/>
      <c r="I120" s="3213"/>
      <c r="J120" s="573" t="s">
        <v>1934</v>
      </c>
      <c r="K120" s="3215"/>
      <c r="L120" s="3213"/>
      <c r="M120" s="2300" t="s">
        <v>1934</v>
      </c>
    </row>
    <row r="121" spans="1:13" ht="18" customHeight="1" x14ac:dyDescent="0.15">
      <c r="A121" s="1383" t="s">
        <v>1409</v>
      </c>
      <c r="B121" s="628"/>
      <c r="C121" s="578"/>
      <c r="D121" s="576"/>
      <c r="E121" s="577"/>
      <c r="F121" s="578"/>
      <c r="G121" s="579"/>
      <c r="H121" s="577"/>
      <c r="I121" s="578"/>
      <c r="J121" s="580"/>
      <c r="K121" s="581"/>
      <c r="L121" s="582"/>
      <c r="M121" s="583"/>
    </row>
    <row r="122" spans="1:13" ht="18" customHeight="1" x14ac:dyDescent="0.15">
      <c r="A122" s="653" t="s">
        <v>1384</v>
      </c>
      <c r="B122" s="584">
        <v>20.5</v>
      </c>
      <c r="C122" s="585">
        <v>21</v>
      </c>
      <c r="D122" s="586">
        <v>41.5</v>
      </c>
      <c r="E122" s="587">
        <v>22</v>
      </c>
      <c r="F122" s="585">
        <v>24</v>
      </c>
      <c r="G122" s="588">
        <v>46</v>
      </c>
      <c r="H122" s="589">
        <v>7.3170731707317174</v>
      </c>
      <c r="I122" s="590">
        <v>14.285714285714278</v>
      </c>
      <c r="J122" s="591">
        <v>10.843373493975903</v>
      </c>
      <c r="K122" s="592">
        <v>1.5</v>
      </c>
      <c r="L122" s="593">
        <v>3</v>
      </c>
      <c r="M122" s="594">
        <v>4.5</v>
      </c>
    </row>
    <row r="123" spans="1:13" ht="18" customHeight="1" x14ac:dyDescent="0.15">
      <c r="A123" s="653" t="s">
        <v>1385</v>
      </c>
      <c r="B123" s="598">
        <v>20</v>
      </c>
      <c r="C123" s="585">
        <v>18</v>
      </c>
      <c r="D123" s="586">
        <v>38</v>
      </c>
      <c r="E123" s="587">
        <v>21</v>
      </c>
      <c r="F123" s="585">
        <v>24</v>
      </c>
      <c r="G123" s="588">
        <v>45</v>
      </c>
      <c r="H123" s="589">
        <v>5</v>
      </c>
      <c r="I123" s="590">
        <v>33.333333333333314</v>
      </c>
      <c r="J123" s="591">
        <v>18.421052631578931</v>
      </c>
      <c r="K123" s="592">
        <v>1</v>
      </c>
      <c r="L123" s="593">
        <v>6</v>
      </c>
      <c r="M123" s="594">
        <v>7</v>
      </c>
    </row>
    <row r="124" spans="1:13" ht="18" customHeight="1" x14ac:dyDescent="0.15">
      <c r="A124" s="653" t="s">
        <v>1503</v>
      </c>
      <c r="B124" s="598">
        <v>98</v>
      </c>
      <c r="C124" s="585">
        <v>99</v>
      </c>
      <c r="D124" s="586">
        <v>197</v>
      </c>
      <c r="E124" s="587">
        <v>103</v>
      </c>
      <c r="F124" s="585">
        <v>129</v>
      </c>
      <c r="G124" s="629">
        <v>232</v>
      </c>
      <c r="H124" s="589">
        <v>5.1020408163265216</v>
      </c>
      <c r="I124" s="590">
        <v>30.303030303030312</v>
      </c>
      <c r="J124" s="591">
        <v>17.766497461928935</v>
      </c>
      <c r="K124" s="592">
        <v>5</v>
      </c>
      <c r="L124" s="593">
        <v>30</v>
      </c>
      <c r="M124" s="594">
        <v>35</v>
      </c>
    </row>
    <row r="125" spans="1:13" ht="18" customHeight="1" x14ac:dyDescent="0.15">
      <c r="A125" s="653" t="s">
        <v>1387</v>
      </c>
      <c r="B125" s="1380">
        <v>4.9000000000000004</v>
      </c>
      <c r="C125" s="1371">
        <v>5.5</v>
      </c>
      <c r="D125" s="1370">
        <v>5.1842105263157894</v>
      </c>
      <c r="E125" s="587">
        <v>4.9047619047619051</v>
      </c>
      <c r="F125" s="585">
        <v>5.375</v>
      </c>
      <c r="G125" s="1370">
        <v>5.1555555555555559</v>
      </c>
      <c r="H125" s="589">
        <v>9.7181729834801445E-2</v>
      </c>
      <c r="I125" s="590">
        <v>-2.2727272727272663</v>
      </c>
      <c r="J125" s="591">
        <v>-0.55273547659334099</v>
      </c>
      <c r="K125" s="1380">
        <v>4.761904761904745E-3</v>
      </c>
      <c r="L125" s="1371">
        <v>-0.125</v>
      </c>
      <c r="M125" s="1372">
        <v>-2.8654970760233489E-2</v>
      </c>
    </row>
    <row r="126" spans="1:13" ht="18" customHeight="1" x14ac:dyDescent="0.15">
      <c r="A126" s="608" t="s">
        <v>1410</v>
      </c>
      <c r="B126" s="598"/>
      <c r="C126" s="585"/>
      <c r="D126" s="586"/>
      <c r="E126" s="587"/>
      <c r="F126" s="585"/>
      <c r="G126" s="629"/>
      <c r="H126" s="589"/>
      <c r="I126" s="590"/>
      <c r="J126" s="591"/>
      <c r="K126" s="592"/>
      <c r="L126" s="593"/>
      <c r="M126" s="594"/>
    </row>
    <row r="127" spans="1:13" ht="18" customHeight="1" x14ac:dyDescent="0.15">
      <c r="A127" s="653" t="s">
        <v>1384</v>
      </c>
      <c r="B127" s="598">
        <v>87</v>
      </c>
      <c r="C127" s="585">
        <v>103.5</v>
      </c>
      <c r="D127" s="586">
        <v>190.5</v>
      </c>
      <c r="E127" s="587">
        <v>78</v>
      </c>
      <c r="F127" s="585">
        <v>84</v>
      </c>
      <c r="G127" s="629">
        <v>162</v>
      </c>
      <c r="H127" s="589">
        <v>-10.34482758620689</v>
      </c>
      <c r="I127" s="590"/>
      <c r="J127" s="591">
        <v>-14.960629921259837</v>
      </c>
      <c r="K127" s="592">
        <v>-9</v>
      </c>
      <c r="L127" s="593">
        <v>-19.5</v>
      </c>
      <c r="M127" s="594">
        <v>-28.5</v>
      </c>
    </row>
    <row r="128" spans="1:13" ht="18" customHeight="1" x14ac:dyDescent="0.15">
      <c r="A128" s="653" t="s">
        <v>1385</v>
      </c>
      <c r="B128" s="598">
        <v>78.5</v>
      </c>
      <c r="C128" s="585">
        <v>96</v>
      </c>
      <c r="D128" s="586">
        <v>174.5</v>
      </c>
      <c r="E128" s="587">
        <v>77</v>
      </c>
      <c r="F128" s="585">
        <v>84</v>
      </c>
      <c r="G128" s="629">
        <v>161</v>
      </c>
      <c r="H128" s="589">
        <v>-1.9108280254777128</v>
      </c>
      <c r="I128" s="590"/>
      <c r="J128" s="591">
        <v>-7.7363896848137443</v>
      </c>
      <c r="K128" s="592">
        <v>-1.5</v>
      </c>
      <c r="L128" s="593">
        <v>-12</v>
      </c>
      <c r="M128" s="594">
        <v>-13.5</v>
      </c>
    </row>
    <row r="129" spans="1:13" ht="18" customHeight="1" x14ac:dyDescent="0.15">
      <c r="A129" s="653" t="s">
        <v>1504</v>
      </c>
      <c r="B129" s="598">
        <v>767.5</v>
      </c>
      <c r="C129" s="585">
        <v>1296.25</v>
      </c>
      <c r="D129" s="586">
        <v>2063.75</v>
      </c>
      <c r="E129" s="587">
        <v>724</v>
      </c>
      <c r="F129" s="585">
        <v>1070</v>
      </c>
      <c r="G129" s="629">
        <v>1794</v>
      </c>
      <c r="H129" s="589">
        <v>-5.6677524429967434</v>
      </c>
      <c r="I129" s="590"/>
      <c r="J129" s="591">
        <v>-13.070866141732282</v>
      </c>
      <c r="K129" s="592">
        <v>-43.5</v>
      </c>
      <c r="L129" s="593">
        <v>-226.25</v>
      </c>
      <c r="M129" s="594">
        <v>-269.75</v>
      </c>
    </row>
    <row r="130" spans="1:13" ht="18" customHeight="1" x14ac:dyDescent="0.15">
      <c r="A130" s="653" t="s">
        <v>1387</v>
      </c>
      <c r="B130" s="1380">
        <v>9.7770700636942678</v>
      </c>
      <c r="C130" s="1371">
        <v>13.502604166666666</v>
      </c>
      <c r="D130" s="1370">
        <v>11.826647564469914</v>
      </c>
      <c r="E130" s="587">
        <v>9.4025974025974026</v>
      </c>
      <c r="F130" s="585">
        <v>12.738095238095237</v>
      </c>
      <c r="G130" s="1370">
        <v>11.142857142857142</v>
      </c>
      <c r="H130" s="589">
        <v>-3.830111256821354</v>
      </c>
      <c r="I130" s="590"/>
      <c r="J130" s="591">
        <v>-5.781777277840277</v>
      </c>
      <c r="K130" s="1380">
        <v>-0.37447266109686517</v>
      </c>
      <c r="L130" s="1371"/>
      <c r="M130" s="1372">
        <v>-0.68379042161277148</v>
      </c>
    </row>
    <row r="131" spans="1:13" ht="18" customHeight="1" x14ac:dyDescent="0.15">
      <c r="A131" s="608" t="s">
        <v>1411</v>
      </c>
      <c r="B131" s="598"/>
      <c r="C131" s="585"/>
      <c r="D131" s="586"/>
      <c r="E131" s="587"/>
      <c r="F131" s="585"/>
      <c r="G131" s="629"/>
      <c r="H131" s="599"/>
      <c r="I131" s="600"/>
      <c r="J131" s="601"/>
      <c r="K131" s="592"/>
      <c r="L131" s="593"/>
      <c r="M131" s="594"/>
    </row>
    <row r="132" spans="1:13" ht="18" customHeight="1" x14ac:dyDescent="0.15">
      <c r="A132" s="653" t="s">
        <v>1384</v>
      </c>
      <c r="B132" s="598">
        <v>125</v>
      </c>
      <c r="C132" s="585">
        <v>137</v>
      </c>
      <c r="D132" s="586">
        <v>262</v>
      </c>
      <c r="E132" s="587">
        <v>115</v>
      </c>
      <c r="F132" s="585">
        <v>123</v>
      </c>
      <c r="G132" s="629">
        <v>238</v>
      </c>
      <c r="H132" s="589">
        <v>-8</v>
      </c>
      <c r="I132" s="590">
        <v>-10.21897810218978</v>
      </c>
      <c r="J132" s="591">
        <v>-9.1603053435114532</v>
      </c>
      <c r="K132" s="592">
        <v>-10</v>
      </c>
      <c r="L132" s="593">
        <v>-14</v>
      </c>
      <c r="M132" s="594">
        <v>-24</v>
      </c>
    </row>
    <row r="133" spans="1:13" ht="18" customHeight="1" x14ac:dyDescent="0.15">
      <c r="A133" s="653" t="s">
        <v>1385</v>
      </c>
      <c r="B133" s="598">
        <v>115.5</v>
      </c>
      <c r="C133" s="585">
        <v>115</v>
      </c>
      <c r="D133" s="586">
        <v>230.5</v>
      </c>
      <c r="E133" s="587">
        <v>113</v>
      </c>
      <c r="F133" s="585">
        <v>119</v>
      </c>
      <c r="G133" s="629">
        <v>232</v>
      </c>
      <c r="H133" s="589">
        <v>-2.1645021645021671</v>
      </c>
      <c r="I133" s="590">
        <v>3.4782608695652186</v>
      </c>
      <c r="J133" s="591">
        <v>0.65075921908895396</v>
      </c>
      <c r="K133" s="592">
        <v>-2.5</v>
      </c>
      <c r="L133" s="593">
        <v>4</v>
      </c>
      <c r="M133" s="594">
        <v>1.5</v>
      </c>
    </row>
    <row r="134" spans="1:13" ht="18" customHeight="1" x14ac:dyDescent="0.15">
      <c r="A134" s="653" t="s">
        <v>1504</v>
      </c>
      <c r="B134" s="598">
        <v>1073.25</v>
      </c>
      <c r="C134" s="585">
        <v>1080.5</v>
      </c>
      <c r="D134" s="586">
        <v>2153.75</v>
      </c>
      <c r="E134" s="587">
        <v>938</v>
      </c>
      <c r="F134" s="585">
        <v>988</v>
      </c>
      <c r="G134" s="629">
        <v>1926</v>
      </c>
      <c r="H134" s="589">
        <v>-12.60191008618682</v>
      </c>
      <c r="I134" s="590">
        <v>-8.5608514576584867</v>
      </c>
      <c r="J134" s="591">
        <v>-10.574579222286701</v>
      </c>
      <c r="K134" s="592">
        <v>-135.25</v>
      </c>
      <c r="L134" s="593">
        <v>-92.5</v>
      </c>
      <c r="M134" s="594">
        <v>-227.75</v>
      </c>
    </row>
    <row r="135" spans="1:13" ht="18" customHeight="1" x14ac:dyDescent="0.15">
      <c r="A135" s="653" t="s">
        <v>1387</v>
      </c>
      <c r="B135" s="1380">
        <v>9.2922077922077921</v>
      </c>
      <c r="C135" s="1371">
        <v>9.3956521739130441</v>
      </c>
      <c r="D135" s="1370">
        <v>9.3438177874186543</v>
      </c>
      <c r="E135" s="587">
        <v>8.3008849557522115</v>
      </c>
      <c r="F135" s="585">
        <v>8.302521008403362</v>
      </c>
      <c r="G135" s="1370">
        <v>8.3017241379310338</v>
      </c>
      <c r="H135" s="589">
        <v>-10.66832402614672</v>
      </c>
      <c r="I135" s="590">
        <v>-11.634436282611148</v>
      </c>
      <c r="J135" s="591">
        <v>-11.152760822142611</v>
      </c>
      <c r="K135" s="1380">
        <v>-0.99132283645558061</v>
      </c>
      <c r="L135" s="1371">
        <v>-1.093131165509682</v>
      </c>
      <c r="M135" s="1372">
        <v>-1.0420936494876205</v>
      </c>
    </row>
    <row r="136" spans="1:13" ht="18" customHeight="1" x14ac:dyDescent="0.15">
      <c r="A136" s="608" t="s">
        <v>1412</v>
      </c>
      <c r="B136" s="598"/>
      <c r="C136" s="585"/>
      <c r="D136" s="586"/>
      <c r="E136" s="587"/>
      <c r="F136" s="585"/>
      <c r="G136" s="629"/>
      <c r="H136" s="589"/>
      <c r="I136" s="590"/>
      <c r="J136" s="591"/>
      <c r="K136" s="592"/>
      <c r="L136" s="593"/>
      <c r="M136" s="594"/>
    </row>
    <row r="137" spans="1:13" ht="18" customHeight="1" x14ac:dyDescent="0.15">
      <c r="A137" s="653" t="s">
        <v>1384</v>
      </c>
      <c r="B137" s="598">
        <v>76</v>
      </c>
      <c r="C137" s="585">
        <v>74</v>
      </c>
      <c r="D137" s="586">
        <v>150</v>
      </c>
      <c r="E137" s="587">
        <v>89</v>
      </c>
      <c r="F137" s="585">
        <v>90</v>
      </c>
      <c r="G137" s="629">
        <v>179</v>
      </c>
      <c r="H137" s="589">
        <v>17.10526315789474</v>
      </c>
      <c r="I137" s="590">
        <v>21.621621621621628</v>
      </c>
      <c r="J137" s="591">
        <v>19.333333333333343</v>
      </c>
      <c r="K137" s="592">
        <v>13</v>
      </c>
      <c r="L137" s="593">
        <v>16</v>
      </c>
      <c r="M137" s="594">
        <v>29</v>
      </c>
    </row>
    <row r="138" spans="1:13" ht="18" customHeight="1" x14ac:dyDescent="0.15">
      <c r="A138" s="653" t="s">
        <v>1385</v>
      </c>
      <c r="B138" s="598">
        <v>72.8</v>
      </c>
      <c r="C138" s="585">
        <v>70</v>
      </c>
      <c r="D138" s="586">
        <v>142.80000000000001</v>
      </c>
      <c r="E138" s="587">
        <v>89</v>
      </c>
      <c r="F138" s="585">
        <v>90</v>
      </c>
      <c r="G138" s="629">
        <v>179</v>
      </c>
      <c r="H138" s="589">
        <v>22.25274725274727</v>
      </c>
      <c r="I138" s="590">
        <v>28.571428571428584</v>
      </c>
      <c r="J138" s="591">
        <v>25.350140056022411</v>
      </c>
      <c r="K138" s="592">
        <v>16.200000000000003</v>
      </c>
      <c r="L138" s="593">
        <v>20</v>
      </c>
      <c r="M138" s="594">
        <v>36.199999999999989</v>
      </c>
    </row>
    <row r="139" spans="1:13" ht="18" customHeight="1" x14ac:dyDescent="0.15">
      <c r="A139" s="653" t="s">
        <v>1499</v>
      </c>
      <c r="B139" s="598">
        <v>1123</v>
      </c>
      <c r="C139" s="585">
        <v>1073.5</v>
      </c>
      <c r="D139" s="586">
        <v>2196.5</v>
      </c>
      <c r="E139" s="587">
        <v>1450</v>
      </c>
      <c r="F139" s="585">
        <v>1482</v>
      </c>
      <c r="G139" s="629">
        <v>2932</v>
      </c>
      <c r="H139" s="589">
        <v>29.118432769367757</v>
      </c>
      <c r="I139" s="590">
        <v>38.053097345132727</v>
      </c>
      <c r="J139" s="591">
        <v>33.485089915775092</v>
      </c>
      <c r="K139" s="592">
        <v>327</v>
      </c>
      <c r="L139" s="593">
        <v>408.5</v>
      </c>
      <c r="M139" s="594">
        <v>735.5</v>
      </c>
    </row>
    <row r="140" spans="1:13" ht="18" customHeight="1" x14ac:dyDescent="0.15">
      <c r="A140" s="653" t="s">
        <v>1387</v>
      </c>
      <c r="B140" s="1380">
        <v>15.425824175824177</v>
      </c>
      <c r="C140" s="1371">
        <v>15.335714285714285</v>
      </c>
      <c r="D140" s="1370">
        <v>15.381652661064425</v>
      </c>
      <c r="E140" s="587">
        <v>16.292134831460675</v>
      </c>
      <c r="F140" s="585">
        <v>16.466666666666665</v>
      </c>
      <c r="G140" s="1370">
        <v>16.379888268156424</v>
      </c>
      <c r="H140" s="589">
        <v>5.615976467527787</v>
      </c>
      <c r="I140" s="590">
        <v>7.3746312684365591</v>
      </c>
      <c r="J140" s="591">
        <v>6.4897812288976695</v>
      </c>
      <c r="K140" s="1380">
        <v>0.86631065563649834</v>
      </c>
      <c r="L140" s="1371">
        <v>1.1309523809523796</v>
      </c>
      <c r="M140" s="1372">
        <v>0.9982356070919991</v>
      </c>
    </row>
    <row r="141" spans="1:13" ht="18" customHeight="1" x14ac:dyDescent="0.15">
      <c r="A141" s="608" t="s">
        <v>1413</v>
      </c>
      <c r="B141" s="598"/>
      <c r="C141" s="585"/>
      <c r="D141" s="586"/>
      <c r="E141" s="587"/>
      <c r="F141" s="585"/>
      <c r="G141" s="629"/>
      <c r="H141" s="589"/>
      <c r="I141" s="590"/>
      <c r="J141" s="591"/>
      <c r="K141" s="592"/>
      <c r="L141" s="593"/>
      <c r="M141" s="594"/>
    </row>
    <row r="142" spans="1:13" ht="18" customHeight="1" x14ac:dyDescent="0.15">
      <c r="A142" s="653" t="s">
        <v>1384</v>
      </c>
      <c r="B142" s="598">
        <v>629.5</v>
      </c>
      <c r="C142" s="585">
        <v>607</v>
      </c>
      <c r="D142" s="586">
        <v>1236.5</v>
      </c>
      <c r="E142" s="587">
        <v>634.5</v>
      </c>
      <c r="F142" s="585">
        <v>600</v>
      </c>
      <c r="G142" s="629">
        <v>1234.5</v>
      </c>
      <c r="H142" s="589">
        <v>0.79428117553615607</v>
      </c>
      <c r="I142" s="590">
        <v>-1.1532125205930868</v>
      </c>
      <c r="J142" s="591">
        <v>-0.16174686615445921</v>
      </c>
      <c r="K142" s="592">
        <v>5</v>
      </c>
      <c r="L142" s="593">
        <v>-7</v>
      </c>
      <c r="M142" s="594">
        <v>-2</v>
      </c>
    </row>
    <row r="143" spans="1:13" ht="18" customHeight="1" x14ac:dyDescent="0.15">
      <c r="A143" s="653" t="s">
        <v>1385</v>
      </c>
      <c r="B143" s="598">
        <v>600.5</v>
      </c>
      <c r="C143" s="585">
        <v>575.5</v>
      </c>
      <c r="D143" s="586">
        <v>1176</v>
      </c>
      <c r="E143" s="587">
        <v>617.5</v>
      </c>
      <c r="F143" s="585">
        <v>591.5</v>
      </c>
      <c r="G143" s="629">
        <v>1209</v>
      </c>
      <c r="H143" s="589">
        <v>2.8309741881765262</v>
      </c>
      <c r="I143" s="590">
        <v>2.7801911381407365</v>
      </c>
      <c r="J143" s="591">
        <v>2.8061224489795933</v>
      </c>
      <c r="K143" s="592">
        <v>17</v>
      </c>
      <c r="L143" s="593">
        <v>16</v>
      </c>
      <c r="M143" s="594">
        <v>33</v>
      </c>
    </row>
    <row r="144" spans="1:13" ht="18" customHeight="1" x14ac:dyDescent="0.15">
      <c r="A144" s="653" t="s">
        <v>1501</v>
      </c>
      <c r="B144" s="598">
        <v>9136.5</v>
      </c>
      <c r="C144" s="585">
        <v>8917</v>
      </c>
      <c r="D144" s="586">
        <v>18053.5</v>
      </c>
      <c r="E144" s="587">
        <v>10826</v>
      </c>
      <c r="F144" s="585">
        <v>10480</v>
      </c>
      <c r="G144" s="629">
        <v>21306</v>
      </c>
      <c r="H144" s="589">
        <v>18.491763804520332</v>
      </c>
      <c r="I144" s="590">
        <v>17.528316698441174</v>
      </c>
      <c r="J144" s="591">
        <v>18.015897194449821</v>
      </c>
      <c r="K144" s="592">
        <v>1689.5</v>
      </c>
      <c r="L144" s="593">
        <v>1563</v>
      </c>
      <c r="M144" s="594">
        <v>3252.5</v>
      </c>
    </row>
    <row r="145" spans="1:13" ht="18" customHeight="1" x14ac:dyDescent="0.15">
      <c r="A145" s="781" t="s">
        <v>1387</v>
      </c>
      <c r="B145" s="640">
        <v>15.214820982514571</v>
      </c>
      <c r="C145" s="1384">
        <v>15.494352736750651</v>
      </c>
      <c r="D145" s="1385">
        <v>15.351615646258503</v>
      </c>
      <c r="E145" s="596">
        <v>17.531983805668016</v>
      </c>
      <c r="F145" s="595">
        <v>17.717666948436179</v>
      </c>
      <c r="G145" s="1385">
        <v>17.622828784119108</v>
      </c>
      <c r="H145" s="637">
        <v>15.229642371845273</v>
      </c>
      <c r="I145" s="638">
        <v>14.349190633901785</v>
      </c>
      <c r="J145" s="639">
        <v>14.794619603534343</v>
      </c>
      <c r="K145" s="640">
        <v>2.3171628231534456</v>
      </c>
      <c r="L145" s="641">
        <v>2.223314211685528</v>
      </c>
      <c r="M145" s="642">
        <v>2.2712131378606042</v>
      </c>
    </row>
    <row r="146" spans="1:13" ht="18" customHeight="1" x14ac:dyDescent="0.15">
      <c r="A146" s="608" t="s">
        <v>1414</v>
      </c>
      <c r="B146" s="643">
        <v>3890</v>
      </c>
      <c r="C146" s="643">
        <v>3462.4</v>
      </c>
      <c r="D146" s="643">
        <v>7352.4</v>
      </c>
      <c r="E146" s="643">
        <v>3983</v>
      </c>
      <c r="F146" s="643">
        <v>3505.9</v>
      </c>
      <c r="G146" s="644">
        <v>7488.9</v>
      </c>
      <c r="H146" s="645">
        <v>2.3907455012853518</v>
      </c>
      <c r="I146" s="645">
        <v>1.2563539741220069</v>
      </c>
      <c r="J146" s="646">
        <v>1.8565366410967954</v>
      </c>
      <c r="K146" s="612">
        <v>93</v>
      </c>
      <c r="L146" s="613">
        <v>43.5</v>
      </c>
      <c r="M146" s="614">
        <v>136.5</v>
      </c>
    </row>
    <row r="147" spans="1:13" ht="18" customHeight="1" x14ac:dyDescent="0.15">
      <c r="A147" s="608" t="s">
        <v>1415</v>
      </c>
      <c r="B147" s="643">
        <v>3729.8</v>
      </c>
      <c r="C147" s="643">
        <v>3243.4</v>
      </c>
      <c r="D147" s="643">
        <v>6973.2</v>
      </c>
      <c r="E147" s="643">
        <v>3911</v>
      </c>
      <c r="F147" s="643">
        <v>3370.4</v>
      </c>
      <c r="G147" s="644">
        <v>7281.4</v>
      </c>
      <c r="H147" s="645">
        <v>4.8581693388385361</v>
      </c>
      <c r="I147" s="645">
        <v>3.9156440772029271</v>
      </c>
      <c r="J147" s="646">
        <v>4.4197785808524088</v>
      </c>
      <c r="K147" s="612">
        <v>181.19999999999982</v>
      </c>
      <c r="L147" s="613">
        <v>127</v>
      </c>
      <c r="M147" s="614">
        <v>308.19999999999982</v>
      </c>
    </row>
    <row r="148" spans="1:13" ht="18" customHeight="1" thickBot="1" x14ac:dyDescent="0.2">
      <c r="A148" s="647" t="s">
        <v>1416</v>
      </c>
      <c r="B148" s="1386">
        <v>34872.5</v>
      </c>
      <c r="C148" s="1386">
        <v>32977.1</v>
      </c>
      <c r="D148" s="1386">
        <v>67849.600000000006</v>
      </c>
      <c r="E148" s="1386">
        <v>40796.949999999997</v>
      </c>
      <c r="F148" s="1386">
        <v>36759.199999999997</v>
      </c>
      <c r="G148" s="1387">
        <v>77556.149999999994</v>
      </c>
      <c r="H148" s="616">
        <v>16.988888092336367</v>
      </c>
      <c r="I148" s="616">
        <v>11.468867790072494</v>
      </c>
      <c r="J148" s="618">
        <v>14.305979696269361</v>
      </c>
      <c r="K148" s="619">
        <v>5924.4499999999971</v>
      </c>
      <c r="L148" s="620">
        <v>3782.0999999999985</v>
      </c>
      <c r="M148" s="621">
        <v>9706.5499999999884</v>
      </c>
    </row>
    <row r="149" spans="1:13" ht="16" x14ac:dyDescent="0.15">
      <c r="A149" s="15" t="s">
        <v>1821</v>
      </c>
      <c r="B149" s="623"/>
      <c r="C149" s="623"/>
      <c r="D149" s="623"/>
      <c r="E149" s="623"/>
      <c r="F149" s="623"/>
      <c r="G149" s="563"/>
      <c r="H149" s="562"/>
      <c r="I149" s="562"/>
      <c r="J149" s="562"/>
      <c r="K149" s="562"/>
      <c r="L149" s="562"/>
      <c r="M149" s="562"/>
    </row>
    <row r="150" spans="1:13" ht="16" x14ac:dyDescent="0.15">
      <c r="A150" s="561" t="s">
        <v>1408</v>
      </c>
      <c r="B150" s="562"/>
      <c r="C150" s="562"/>
      <c r="D150" s="562"/>
      <c r="E150" s="562"/>
      <c r="F150" s="562"/>
      <c r="G150" s="563"/>
      <c r="H150" s="562"/>
      <c r="I150" s="562"/>
      <c r="J150" s="562"/>
      <c r="K150" s="562"/>
      <c r="L150" s="562"/>
      <c r="M150" s="562"/>
    </row>
    <row r="151" spans="1:13" ht="16" x14ac:dyDescent="0.15">
      <c r="A151" s="626"/>
      <c r="B151" s="562"/>
      <c r="C151" s="562"/>
      <c r="D151" s="562"/>
      <c r="E151" s="562"/>
      <c r="F151" s="562"/>
      <c r="G151" s="563"/>
      <c r="H151" s="562"/>
      <c r="I151" s="562"/>
      <c r="J151" s="562"/>
      <c r="K151" s="562"/>
      <c r="L151" s="562"/>
      <c r="M151" s="562"/>
    </row>
    <row r="152" spans="1:13" ht="16" x14ac:dyDescent="0.15">
      <c r="A152" s="648"/>
      <c r="B152" s="562"/>
      <c r="C152" s="562"/>
      <c r="D152" s="562"/>
      <c r="E152" s="562"/>
      <c r="F152" s="562"/>
      <c r="G152" s="563"/>
      <c r="H152" s="562"/>
      <c r="I152" s="562"/>
      <c r="J152" s="562"/>
      <c r="K152" s="562"/>
      <c r="L152" s="562"/>
      <c r="M152" s="562"/>
    </row>
    <row r="153" spans="1:13" ht="16" x14ac:dyDescent="0.15">
      <c r="A153" s="648"/>
      <c r="B153" s="562"/>
      <c r="C153" s="562"/>
      <c r="D153" s="562"/>
      <c r="E153" s="562"/>
      <c r="F153" s="562"/>
      <c r="G153" s="563"/>
      <c r="H153" s="562"/>
      <c r="I153" s="562"/>
      <c r="J153" s="562"/>
      <c r="K153" s="562"/>
      <c r="L153" s="562"/>
      <c r="M153" s="562"/>
    </row>
    <row r="154" spans="1:13" ht="16" x14ac:dyDescent="0.15">
      <c r="A154" s="648"/>
      <c r="B154" s="562"/>
      <c r="C154" s="562"/>
      <c r="D154" s="562"/>
      <c r="E154" s="562"/>
      <c r="F154" s="562"/>
      <c r="G154" s="563"/>
      <c r="H154" s="562"/>
      <c r="I154" s="562"/>
      <c r="J154" s="562"/>
      <c r="K154" s="562"/>
      <c r="L154" s="562"/>
      <c r="M154" s="562"/>
    </row>
    <row r="155" spans="1:13" ht="16" x14ac:dyDescent="0.15">
      <c r="A155" s="648"/>
      <c r="B155" s="562"/>
      <c r="C155" s="562"/>
      <c r="D155" s="562"/>
      <c r="E155" s="562"/>
      <c r="F155" s="562"/>
      <c r="G155" s="563"/>
      <c r="H155" s="562"/>
      <c r="I155" s="562"/>
      <c r="J155" s="562"/>
      <c r="K155" s="562"/>
      <c r="L155" s="562"/>
      <c r="M155" s="562"/>
    </row>
    <row r="156" spans="1:13" ht="16" x14ac:dyDescent="0.15">
      <c r="A156" s="648"/>
      <c r="B156" s="562"/>
      <c r="C156" s="562"/>
      <c r="D156" s="562"/>
      <c r="E156" s="562"/>
      <c r="F156" s="562"/>
      <c r="G156" s="563"/>
      <c r="H156" s="562"/>
      <c r="I156" s="562"/>
      <c r="J156" s="562"/>
      <c r="K156" s="562"/>
      <c r="L156" s="562"/>
      <c r="M156" s="562"/>
    </row>
    <row r="157" spans="1:13" ht="16" x14ac:dyDescent="0.15">
      <c r="A157" s="648"/>
      <c r="B157" s="562"/>
      <c r="C157" s="562"/>
      <c r="D157" s="562"/>
      <c r="E157" s="562"/>
      <c r="F157" s="562"/>
      <c r="G157" s="563"/>
      <c r="H157" s="562"/>
      <c r="I157" s="562"/>
      <c r="J157" s="562"/>
      <c r="K157" s="562"/>
      <c r="L157" s="562"/>
      <c r="M157" s="562"/>
    </row>
    <row r="158" spans="1:13" ht="16" x14ac:dyDescent="0.15">
      <c r="A158" s="648"/>
      <c r="B158" s="562"/>
      <c r="C158" s="562"/>
      <c r="D158" s="562"/>
      <c r="E158" s="562"/>
      <c r="F158" s="562"/>
      <c r="G158" s="563"/>
      <c r="H158" s="562"/>
      <c r="I158" s="562"/>
      <c r="J158" s="562"/>
      <c r="K158" s="562"/>
      <c r="L158" s="562"/>
      <c r="M158" s="562"/>
    </row>
    <row r="159" spans="1:13" ht="16" x14ac:dyDescent="0.15">
      <c r="A159" s="648"/>
      <c r="B159" s="562"/>
      <c r="C159" s="562"/>
      <c r="D159" s="562"/>
      <c r="E159" s="562"/>
      <c r="F159" s="562"/>
      <c r="G159" s="563"/>
      <c r="H159" s="562"/>
      <c r="I159" s="562"/>
      <c r="J159" s="562"/>
      <c r="K159" s="562"/>
      <c r="L159" s="562"/>
      <c r="M159" s="562"/>
    </row>
    <row r="160" spans="1:13" ht="16" x14ac:dyDescent="0.15">
      <c r="A160" s="648"/>
      <c r="B160" s="562"/>
      <c r="C160" s="562"/>
      <c r="D160" s="562"/>
      <c r="E160" s="562"/>
      <c r="F160" s="562"/>
      <c r="G160" s="563"/>
      <c r="H160" s="562"/>
      <c r="I160" s="562"/>
      <c r="J160" s="562"/>
      <c r="K160" s="562"/>
      <c r="L160" s="562"/>
      <c r="M160" s="562"/>
    </row>
    <row r="161" spans="1:13" ht="16" x14ac:dyDescent="0.15">
      <c r="A161" s="648"/>
      <c r="B161" s="562"/>
      <c r="C161" s="562"/>
      <c r="D161" s="562"/>
      <c r="E161" s="562"/>
      <c r="F161" s="562"/>
      <c r="G161" s="563"/>
      <c r="H161" s="562"/>
      <c r="I161" s="562"/>
      <c r="J161" s="562"/>
      <c r="K161" s="562"/>
      <c r="L161" s="562"/>
      <c r="M161" s="562"/>
    </row>
    <row r="162" spans="1:13" ht="16" x14ac:dyDescent="0.15">
      <c r="A162" s="648"/>
      <c r="B162" s="562"/>
      <c r="C162" s="562"/>
      <c r="D162" s="562"/>
      <c r="E162" s="562"/>
      <c r="F162" s="562"/>
      <c r="G162" s="563"/>
      <c r="H162" s="562"/>
      <c r="I162" s="562"/>
      <c r="J162" s="562"/>
      <c r="K162" s="562"/>
      <c r="L162" s="562"/>
      <c r="M162" s="562"/>
    </row>
    <row r="163" spans="1:13" ht="16" x14ac:dyDescent="0.15">
      <c r="A163" s="648"/>
      <c r="B163" s="562"/>
      <c r="C163" s="562"/>
      <c r="D163" s="562"/>
      <c r="E163" s="562"/>
      <c r="F163" s="562"/>
      <c r="G163" s="563"/>
      <c r="H163" s="562"/>
      <c r="I163" s="562"/>
      <c r="J163" s="562"/>
      <c r="K163" s="562"/>
      <c r="L163" s="562"/>
      <c r="M163" s="562"/>
    </row>
    <row r="164" spans="1:13" ht="16" x14ac:dyDescent="0.15">
      <c r="A164" s="648"/>
      <c r="B164" s="562"/>
      <c r="C164" s="562"/>
      <c r="D164" s="562"/>
      <c r="E164" s="562"/>
      <c r="F164" s="562"/>
      <c r="G164" s="563"/>
      <c r="H164" s="562"/>
      <c r="I164" s="562"/>
      <c r="J164" s="562"/>
      <c r="K164" s="562"/>
      <c r="L164" s="562"/>
      <c r="M164" s="562"/>
    </row>
    <row r="165" spans="1:13" ht="16" x14ac:dyDescent="0.15">
      <c r="A165" s="648"/>
      <c r="B165" s="562"/>
      <c r="C165" s="562"/>
      <c r="D165" s="562"/>
      <c r="E165" s="562"/>
      <c r="F165" s="562"/>
      <c r="G165" s="563"/>
      <c r="H165" s="562"/>
      <c r="I165" s="562"/>
      <c r="J165" s="562"/>
      <c r="K165" s="562"/>
      <c r="L165" s="562"/>
      <c r="M165" s="562"/>
    </row>
    <row r="166" spans="1:13" ht="16" x14ac:dyDescent="0.15">
      <c r="A166" s="648"/>
      <c r="B166" s="562"/>
      <c r="C166" s="562"/>
      <c r="D166" s="562"/>
      <c r="E166" s="562"/>
      <c r="F166" s="562"/>
      <c r="G166" s="563"/>
      <c r="H166" s="562"/>
      <c r="I166" s="562"/>
      <c r="J166" s="562"/>
      <c r="K166" s="562"/>
      <c r="L166" s="562"/>
      <c r="M166" s="562"/>
    </row>
    <row r="167" spans="1:13" ht="16" x14ac:dyDescent="0.15">
      <c r="A167" s="648"/>
      <c r="B167" s="562"/>
      <c r="C167" s="562"/>
      <c r="D167" s="562"/>
      <c r="E167" s="562"/>
      <c r="F167" s="562"/>
      <c r="G167" s="563"/>
      <c r="H167" s="562"/>
      <c r="I167" s="562"/>
      <c r="J167" s="562"/>
      <c r="K167" s="562"/>
      <c r="L167" s="562"/>
      <c r="M167" s="562"/>
    </row>
    <row r="168" spans="1:13" ht="16" x14ac:dyDescent="0.15">
      <c r="A168" s="648"/>
      <c r="B168" s="562"/>
      <c r="C168" s="562"/>
      <c r="D168" s="562"/>
      <c r="E168" s="562"/>
      <c r="F168" s="562"/>
      <c r="G168" s="563"/>
      <c r="H168" s="562"/>
      <c r="I168" s="562"/>
      <c r="J168" s="562"/>
      <c r="K168" s="562"/>
      <c r="L168" s="562"/>
      <c r="M168" s="562"/>
    </row>
    <row r="169" spans="1:13" ht="16" x14ac:dyDescent="0.15">
      <c r="A169" s="648"/>
      <c r="B169" s="562"/>
      <c r="C169" s="562"/>
      <c r="D169" s="562"/>
      <c r="E169" s="562"/>
      <c r="F169" s="562"/>
      <c r="G169" s="563"/>
      <c r="H169" s="562"/>
      <c r="I169" s="562"/>
      <c r="J169" s="562"/>
      <c r="K169" s="562"/>
      <c r="L169" s="562"/>
      <c r="M169" s="562"/>
    </row>
    <row r="170" spans="1:13" ht="17" thickBot="1" x14ac:dyDescent="0.2">
      <c r="A170" s="3196" t="s">
        <v>1937</v>
      </c>
      <c r="B170" s="3196"/>
      <c r="C170" s="3196"/>
      <c r="D170" s="3196"/>
      <c r="E170" s="3196"/>
      <c r="F170" s="3196"/>
      <c r="G170" s="3196"/>
      <c r="H170" s="3196"/>
      <c r="I170" s="3196"/>
      <c r="J170" s="3196"/>
      <c r="K170" s="3196"/>
      <c r="L170" s="3196"/>
      <c r="M170" s="3196"/>
    </row>
    <row r="171" spans="1:13" ht="17" thickBot="1" x14ac:dyDescent="0.2">
      <c r="A171" s="3216" t="s">
        <v>1417</v>
      </c>
      <c r="B171" s="3155"/>
      <c r="C171" s="3156"/>
      <c r="D171" s="3190"/>
      <c r="E171" s="3179"/>
      <c r="F171" s="3156"/>
      <c r="G171" s="3157"/>
      <c r="H171" s="3152" t="s">
        <v>1379</v>
      </c>
      <c r="I171" s="3153"/>
      <c r="J171" s="3153"/>
      <c r="K171" s="3153"/>
      <c r="L171" s="3153"/>
      <c r="M171" s="3154"/>
    </row>
    <row r="172" spans="1:13" ht="16" x14ac:dyDescent="0.15">
      <c r="A172" s="3217"/>
      <c r="B172" s="3146"/>
      <c r="C172" s="3147"/>
      <c r="D172" s="3191"/>
      <c r="E172" s="3167"/>
      <c r="F172" s="3147"/>
      <c r="G172" s="3148"/>
      <c r="H172" s="3155" t="s">
        <v>1381</v>
      </c>
      <c r="I172" s="3156"/>
      <c r="J172" s="3157"/>
      <c r="K172" s="3155" t="s">
        <v>1382</v>
      </c>
      <c r="L172" s="3156"/>
      <c r="M172" s="3157"/>
    </row>
    <row r="173" spans="1:13" ht="17" thickBot="1" x14ac:dyDescent="0.2">
      <c r="A173" s="3217"/>
      <c r="B173" s="3220">
        <v>2018</v>
      </c>
      <c r="C173" s="3221"/>
      <c r="D173" s="3222"/>
      <c r="E173" s="3168">
        <v>2019</v>
      </c>
      <c r="F173" s="3150"/>
      <c r="G173" s="3151"/>
      <c r="H173" s="3149" t="s">
        <v>1934</v>
      </c>
      <c r="I173" s="3150"/>
      <c r="J173" s="3151"/>
      <c r="K173" s="3149" t="s">
        <v>1934</v>
      </c>
      <c r="L173" s="3150"/>
      <c r="M173" s="3151"/>
    </row>
    <row r="174" spans="1:13" ht="16" x14ac:dyDescent="0.15">
      <c r="A174" s="1382" t="s">
        <v>1418</v>
      </c>
      <c r="B174" s="628"/>
      <c r="C174" s="577"/>
      <c r="D174" s="580"/>
      <c r="E174" s="628"/>
      <c r="F174" s="577"/>
      <c r="G174" s="1390"/>
      <c r="H174" s="628"/>
      <c r="I174" s="577"/>
      <c r="J174" s="580"/>
      <c r="K174" s="581"/>
      <c r="L174" s="649"/>
      <c r="M174" s="583"/>
    </row>
    <row r="175" spans="1:13" ht="16" x14ac:dyDescent="0.15">
      <c r="A175" s="653" t="s">
        <v>1384</v>
      </c>
      <c r="B175" s="3176">
        <v>67</v>
      </c>
      <c r="C175" s="3177"/>
      <c r="D175" s="3178"/>
      <c r="E175" s="3169">
        <v>68</v>
      </c>
      <c r="F175" s="3218"/>
      <c r="G175" s="3219"/>
      <c r="H175" s="653"/>
      <c r="I175" s="589"/>
      <c r="J175" s="591">
        <v>1.4925373134328339</v>
      </c>
      <c r="K175" s="592"/>
      <c r="L175" s="652"/>
      <c r="M175" s="650">
        <v>1</v>
      </c>
    </row>
    <row r="176" spans="1:13" ht="16" x14ac:dyDescent="0.15">
      <c r="A176" s="653" t="s">
        <v>1385</v>
      </c>
      <c r="B176" s="3176">
        <v>67</v>
      </c>
      <c r="C176" s="3177"/>
      <c r="D176" s="3178"/>
      <c r="E176" s="3169">
        <v>68</v>
      </c>
      <c r="F176" s="3170"/>
      <c r="G176" s="3170"/>
      <c r="H176" s="1391"/>
      <c r="I176" s="589"/>
      <c r="J176" s="591">
        <v>1.4925373134328339</v>
      </c>
      <c r="K176" s="592"/>
      <c r="L176" s="652"/>
      <c r="M176" s="650">
        <v>1</v>
      </c>
    </row>
    <row r="177" spans="1:13" ht="16" x14ac:dyDescent="0.15">
      <c r="A177" s="653" t="s">
        <v>1505</v>
      </c>
      <c r="B177" s="3176">
        <v>128.69999999999999</v>
      </c>
      <c r="C177" s="3177"/>
      <c r="D177" s="3178"/>
      <c r="E177" s="3169">
        <v>148.80000000000001</v>
      </c>
      <c r="F177" s="3170"/>
      <c r="G177" s="3170"/>
      <c r="H177" s="1391"/>
      <c r="I177" s="589"/>
      <c r="J177" s="591">
        <v>15.617715617715632</v>
      </c>
      <c r="K177" s="592"/>
      <c r="L177" s="652"/>
      <c r="M177" s="650">
        <v>20.100000000000023</v>
      </c>
    </row>
    <row r="178" spans="1:13" ht="16" x14ac:dyDescent="0.15">
      <c r="A178" s="653" t="s">
        <v>1387</v>
      </c>
      <c r="B178" s="3176">
        <v>1.9208955223880595</v>
      </c>
      <c r="C178" s="3177"/>
      <c r="D178" s="3178"/>
      <c r="E178" s="3174">
        <v>2.1882352941176473</v>
      </c>
      <c r="F178" s="3175"/>
      <c r="G178" s="3175"/>
      <c r="H178" s="1391"/>
      <c r="I178" s="589"/>
      <c r="J178" s="591">
        <v>13.917455093925696</v>
      </c>
      <c r="K178" s="592"/>
      <c r="L178" s="652"/>
      <c r="M178" s="1372">
        <v>0.26733977172958778</v>
      </c>
    </row>
    <row r="179" spans="1:13" ht="16" x14ac:dyDescent="0.15">
      <c r="A179" s="608" t="s">
        <v>1419</v>
      </c>
      <c r="B179" s="3158"/>
      <c r="C179" s="3159"/>
      <c r="D179" s="3160"/>
      <c r="E179" s="3158"/>
      <c r="F179" s="3159"/>
      <c r="G179" s="3160"/>
      <c r="H179" s="1391"/>
      <c r="I179" s="589"/>
      <c r="J179" s="591"/>
      <c r="K179" s="592"/>
      <c r="L179" s="652"/>
      <c r="M179" s="594"/>
    </row>
    <row r="180" spans="1:13" ht="16" x14ac:dyDescent="0.15">
      <c r="A180" s="653" t="s">
        <v>1384</v>
      </c>
      <c r="B180" s="3176">
        <v>462</v>
      </c>
      <c r="C180" s="3177"/>
      <c r="D180" s="3178"/>
      <c r="E180" s="3169">
        <v>516</v>
      </c>
      <c r="F180" s="3170"/>
      <c r="G180" s="3170"/>
      <c r="H180" s="1391"/>
      <c r="I180" s="589"/>
      <c r="J180" s="591">
        <v>11.688311688311686</v>
      </c>
      <c r="K180" s="592"/>
      <c r="L180" s="652"/>
      <c r="M180" s="650">
        <v>54</v>
      </c>
    </row>
    <row r="181" spans="1:13" ht="16" x14ac:dyDescent="0.15">
      <c r="A181" s="653" t="s">
        <v>1385</v>
      </c>
      <c r="B181" s="3176">
        <v>431</v>
      </c>
      <c r="C181" s="3177"/>
      <c r="D181" s="3178"/>
      <c r="E181" s="3169">
        <v>497</v>
      </c>
      <c r="F181" s="3170"/>
      <c r="G181" s="3170"/>
      <c r="H181" s="1391"/>
      <c r="I181" s="589"/>
      <c r="J181" s="591">
        <v>15.313225058004633</v>
      </c>
      <c r="K181" s="592"/>
      <c r="L181" s="652"/>
      <c r="M181" s="650">
        <v>66</v>
      </c>
    </row>
    <row r="182" spans="1:13" ht="16" x14ac:dyDescent="0.15">
      <c r="A182" s="653" t="s">
        <v>1503</v>
      </c>
      <c r="B182" s="3176">
        <v>3512</v>
      </c>
      <c r="C182" s="3177"/>
      <c r="D182" s="3178"/>
      <c r="E182" s="3169">
        <v>3185.5</v>
      </c>
      <c r="F182" s="3170"/>
      <c r="G182" s="3170"/>
      <c r="H182" s="1391"/>
      <c r="I182" s="589"/>
      <c r="J182" s="591">
        <v>-9.2966970387243748</v>
      </c>
      <c r="K182" s="592"/>
      <c r="L182" s="652"/>
      <c r="M182" s="650">
        <v>-326.5</v>
      </c>
    </row>
    <row r="183" spans="1:13" ht="16" x14ac:dyDescent="0.15">
      <c r="A183" s="653" t="s">
        <v>1387</v>
      </c>
      <c r="B183" s="3176">
        <v>8.1484918793503489</v>
      </c>
      <c r="C183" s="3177"/>
      <c r="D183" s="3178"/>
      <c r="E183" s="3174">
        <v>6.4094567404426561</v>
      </c>
      <c r="F183" s="3175"/>
      <c r="G183" s="3175"/>
      <c r="H183" s="1391"/>
      <c r="I183" s="589"/>
      <c r="J183" s="591">
        <v>-21.341803669396796</v>
      </c>
      <c r="K183" s="592"/>
      <c r="L183" s="652"/>
      <c r="M183" s="1375">
        <v>-1.7390351389076928</v>
      </c>
    </row>
    <row r="184" spans="1:13" ht="16" x14ac:dyDescent="0.15">
      <c r="A184" s="608" t="s">
        <v>1420</v>
      </c>
      <c r="B184" s="3158"/>
      <c r="C184" s="3159"/>
      <c r="D184" s="3160"/>
      <c r="E184" s="3158"/>
      <c r="F184" s="3159"/>
      <c r="G184" s="3160"/>
      <c r="H184" s="1391"/>
      <c r="I184" s="589"/>
      <c r="J184" s="591"/>
      <c r="K184" s="592"/>
      <c r="L184" s="652"/>
      <c r="M184" s="594"/>
    </row>
    <row r="185" spans="1:13" ht="16" x14ac:dyDescent="0.15">
      <c r="A185" s="653" t="s">
        <v>1384</v>
      </c>
      <c r="B185" s="3176">
        <v>291</v>
      </c>
      <c r="C185" s="3177"/>
      <c r="D185" s="3178"/>
      <c r="E185" s="3169">
        <v>214</v>
      </c>
      <c r="F185" s="3170"/>
      <c r="G185" s="3170"/>
      <c r="H185" s="1391"/>
      <c r="I185" s="589"/>
      <c r="J185" s="591">
        <v>-26.460481099656349</v>
      </c>
      <c r="K185" s="592"/>
      <c r="L185" s="652"/>
      <c r="M185" s="650">
        <v>-77</v>
      </c>
    </row>
    <row r="186" spans="1:13" ht="16" x14ac:dyDescent="0.15">
      <c r="A186" s="653" t="s">
        <v>1385</v>
      </c>
      <c r="B186" s="3176">
        <v>268.5</v>
      </c>
      <c r="C186" s="3177"/>
      <c r="D186" s="3178"/>
      <c r="E186" s="3169">
        <v>199</v>
      </c>
      <c r="F186" s="3170"/>
      <c r="G186" s="3170"/>
      <c r="H186" s="1391"/>
      <c r="I186" s="589"/>
      <c r="J186" s="591">
        <v>-25.884543761638739</v>
      </c>
      <c r="K186" s="592"/>
      <c r="L186" s="652"/>
      <c r="M186" s="650">
        <v>-69.5</v>
      </c>
    </row>
    <row r="187" spans="1:13" ht="16" x14ac:dyDescent="0.15">
      <c r="A187" s="653" t="s">
        <v>1506</v>
      </c>
      <c r="B187" s="3176">
        <v>2451</v>
      </c>
      <c r="C187" s="3177"/>
      <c r="D187" s="3178"/>
      <c r="E187" s="3169">
        <v>1696</v>
      </c>
      <c r="F187" s="3170"/>
      <c r="G187" s="3170"/>
      <c r="H187" s="1391"/>
      <c r="I187" s="589"/>
      <c r="J187" s="591">
        <v>-30.803753569971434</v>
      </c>
      <c r="K187" s="592"/>
      <c r="L187" s="652"/>
      <c r="M187" s="650">
        <v>-755</v>
      </c>
    </row>
    <row r="188" spans="1:13" ht="16" x14ac:dyDescent="0.15">
      <c r="A188" s="653" t="s">
        <v>1387</v>
      </c>
      <c r="B188" s="3176">
        <v>9.1284916201117312</v>
      </c>
      <c r="C188" s="3177"/>
      <c r="D188" s="3178"/>
      <c r="E188" s="3143">
        <v>8.5226130653266328</v>
      </c>
      <c r="F188" s="3144"/>
      <c r="G188" s="3144"/>
      <c r="H188" s="1391"/>
      <c r="I188" s="589"/>
      <c r="J188" s="591">
        <v>-6.6372252941574459</v>
      </c>
      <c r="K188" s="592"/>
      <c r="L188" s="652"/>
      <c r="M188" s="1375">
        <v>-0.60587855478509844</v>
      </c>
    </row>
    <row r="189" spans="1:13" ht="16" x14ac:dyDescent="0.15">
      <c r="A189" s="608" t="s">
        <v>1421</v>
      </c>
      <c r="B189" s="3164"/>
      <c r="C189" s="3165"/>
      <c r="D189" s="3166"/>
      <c r="E189" s="3164"/>
      <c r="F189" s="3165"/>
      <c r="G189" s="3166"/>
      <c r="H189" s="653"/>
      <c r="I189" s="599"/>
      <c r="J189" s="601"/>
      <c r="K189" s="592"/>
      <c r="L189" s="652"/>
      <c r="M189" s="594"/>
    </row>
    <row r="190" spans="1:13" ht="16" x14ac:dyDescent="0.15">
      <c r="A190" s="653" t="s">
        <v>1384</v>
      </c>
      <c r="B190" s="3176">
        <v>3702.5</v>
      </c>
      <c r="C190" s="3177"/>
      <c r="D190" s="3178"/>
      <c r="E190" s="3169">
        <v>4127</v>
      </c>
      <c r="F190" s="3170"/>
      <c r="G190" s="3170"/>
      <c r="H190" s="1391"/>
      <c r="I190" s="589"/>
      <c r="J190" s="591">
        <v>11.465226198514515</v>
      </c>
      <c r="K190" s="592"/>
      <c r="L190" s="652"/>
      <c r="M190" s="650">
        <v>424.5</v>
      </c>
    </row>
    <row r="191" spans="1:13" ht="16" x14ac:dyDescent="0.15">
      <c r="A191" s="653" t="s">
        <v>1385</v>
      </c>
      <c r="B191" s="3176">
        <v>3284</v>
      </c>
      <c r="C191" s="3177"/>
      <c r="D191" s="3178"/>
      <c r="E191" s="3169">
        <v>3948</v>
      </c>
      <c r="F191" s="3170"/>
      <c r="G191" s="3170"/>
      <c r="H191" s="1391"/>
      <c r="I191" s="589"/>
      <c r="J191" s="591">
        <v>20.219244823386106</v>
      </c>
      <c r="K191" s="592"/>
      <c r="L191" s="652"/>
      <c r="M191" s="650">
        <v>664</v>
      </c>
    </row>
    <row r="192" spans="1:13" ht="16" x14ac:dyDescent="0.15">
      <c r="A192" s="653" t="s">
        <v>1503</v>
      </c>
      <c r="B192" s="3176">
        <v>22249.200000000001</v>
      </c>
      <c r="C192" s="3177"/>
      <c r="D192" s="3178"/>
      <c r="E192" s="3169">
        <v>27930.5</v>
      </c>
      <c r="F192" s="3170"/>
      <c r="G192" s="3170"/>
      <c r="H192" s="1391"/>
      <c r="I192" s="589"/>
      <c r="J192" s="591">
        <v>25.5348506912608</v>
      </c>
      <c r="K192" s="592"/>
      <c r="L192" s="652"/>
      <c r="M192" s="650">
        <v>5681.2999999999993</v>
      </c>
    </row>
    <row r="193" spans="1:13" ht="16" x14ac:dyDescent="0.15">
      <c r="A193" s="653" t="s">
        <v>1387</v>
      </c>
      <c r="B193" s="3176">
        <v>6.7750304506699148</v>
      </c>
      <c r="C193" s="3177"/>
      <c r="D193" s="3178"/>
      <c r="E193" s="3143">
        <v>7.0745947315096247</v>
      </c>
      <c r="F193" s="3144"/>
      <c r="G193" s="3144"/>
      <c r="H193" s="1391"/>
      <c r="I193" s="589"/>
      <c r="J193" s="591">
        <v>4.421593128191617</v>
      </c>
      <c r="K193" s="592"/>
      <c r="L193" s="652"/>
      <c r="M193" s="1375">
        <v>0.29956428083970987</v>
      </c>
    </row>
    <row r="194" spans="1:13" ht="16" x14ac:dyDescent="0.15">
      <c r="A194" s="608" t="s">
        <v>1422</v>
      </c>
      <c r="B194" s="3158"/>
      <c r="C194" s="3159"/>
      <c r="D194" s="3160"/>
      <c r="E194" s="3158"/>
      <c r="F194" s="3159"/>
      <c r="G194" s="3160"/>
      <c r="H194" s="1391"/>
      <c r="I194" s="589"/>
      <c r="J194" s="591"/>
      <c r="K194" s="592"/>
      <c r="L194" s="652"/>
      <c r="M194" s="594"/>
    </row>
    <row r="195" spans="1:13" ht="16" x14ac:dyDescent="0.15">
      <c r="A195" s="653" t="s">
        <v>1384</v>
      </c>
      <c r="B195" s="3176">
        <v>7390.1500000000005</v>
      </c>
      <c r="C195" s="3177"/>
      <c r="D195" s="3178"/>
      <c r="E195" s="3169">
        <v>7439.1500000000005</v>
      </c>
      <c r="F195" s="3170"/>
      <c r="G195" s="3170"/>
      <c r="H195" s="1391"/>
      <c r="I195" s="589"/>
      <c r="J195" s="591">
        <v>0.6630447284561285</v>
      </c>
      <c r="K195" s="592"/>
      <c r="L195" s="652"/>
      <c r="M195" s="650">
        <v>49</v>
      </c>
    </row>
    <row r="196" spans="1:13" ht="16" x14ac:dyDescent="0.15">
      <c r="A196" s="653" t="s">
        <v>1385</v>
      </c>
      <c r="B196" s="3176">
        <v>6596.35</v>
      </c>
      <c r="C196" s="3177"/>
      <c r="D196" s="3178"/>
      <c r="E196" s="3169">
        <v>6587.35</v>
      </c>
      <c r="F196" s="3170"/>
      <c r="G196" s="3170"/>
      <c r="H196" s="1391"/>
      <c r="I196" s="589"/>
      <c r="J196" s="591">
        <v>-0.13643909131565124</v>
      </c>
      <c r="K196" s="592"/>
      <c r="L196" s="652"/>
      <c r="M196" s="650">
        <v>-9</v>
      </c>
    </row>
    <row r="197" spans="1:13" ht="16" x14ac:dyDescent="0.15">
      <c r="A197" s="653" t="s">
        <v>1496</v>
      </c>
      <c r="B197" s="3176">
        <v>4517.5277999999998</v>
      </c>
      <c r="C197" s="3177"/>
      <c r="D197" s="3178"/>
      <c r="E197" s="3169">
        <v>4347.9459999999999</v>
      </c>
      <c r="F197" s="3170"/>
      <c r="G197" s="3170"/>
      <c r="H197" s="1391"/>
      <c r="I197" s="589"/>
      <c r="J197" s="591">
        <v>-3.7538628981984346</v>
      </c>
      <c r="K197" s="592"/>
      <c r="L197" s="652"/>
      <c r="M197" s="650">
        <v>-169.58179999999993</v>
      </c>
    </row>
    <row r="198" spans="1:13" ht="16" x14ac:dyDescent="0.15">
      <c r="A198" s="653" t="s">
        <v>1387</v>
      </c>
      <c r="B198" s="3200">
        <v>0.65629784915775013</v>
      </c>
      <c r="C198" s="3201"/>
      <c r="D198" s="3202"/>
      <c r="E198" s="3174">
        <v>0.63984136210791198</v>
      </c>
      <c r="F198" s="3175"/>
      <c r="G198" s="3175"/>
      <c r="H198" s="1391"/>
      <c r="I198" s="589"/>
      <c r="J198" s="591">
        <v>-2.5074723421625293</v>
      </c>
      <c r="K198" s="592"/>
      <c r="L198" s="652"/>
      <c r="M198" s="1375">
        <v>-1.6456487049838153E-2</v>
      </c>
    </row>
    <row r="199" spans="1:13" ht="16" x14ac:dyDescent="0.15">
      <c r="A199" s="608" t="s">
        <v>1423</v>
      </c>
      <c r="B199" s="3158"/>
      <c r="C199" s="3159"/>
      <c r="D199" s="3160"/>
      <c r="E199" s="3158"/>
      <c r="F199" s="3159"/>
      <c r="G199" s="3160"/>
      <c r="H199" s="1391"/>
      <c r="I199" s="589"/>
      <c r="J199" s="591"/>
      <c r="K199" s="592"/>
      <c r="L199" s="652"/>
      <c r="M199" s="594"/>
    </row>
    <row r="200" spans="1:13" ht="16" x14ac:dyDescent="0.15">
      <c r="A200" s="653" t="s">
        <v>1384</v>
      </c>
      <c r="B200" s="3176">
        <v>14116.65</v>
      </c>
      <c r="C200" s="3177"/>
      <c r="D200" s="3178"/>
      <c r="E200" s="3169">
        <v>14454.05</v>
      </c>
      <c r="F200" s="3170"/>
      <c r="G200" s="3170"/>
      <c r="H200" s="1391"/>
      <c r="I200" s="589"/>
      <c r="J200" s="591">
        <v>2.3900854664527458</v>
      </c>
      <c r="K200" s="592"/>
      <c r="L200" s="652"/>
      <c r="M200" s="650">
        <v>337.39999999999964</v>
      </c>
    </row>
    <row r="201" spans="1:13" ht="16" x14ac:dyDescent="0.15">
      <c r="A201" s="653" t="s">
        <v>1385</v>
      </c>
      <c r="B201" s="3176">
        <v>5818.15</v>
      </c>
      <c r="C201" s="3177"/>
      <c r="D201" s="3178"/>
      <c r="E201" s="3169">
        <v>6004.2749999999996</v>
      </c>
      <c r="F201" s="3170"/>
      <c r="G201" s="3170"/>
      <c r="H201" s="1391"/>
      <c r="I201" s="589"/>
      <c r="J201" s="591">
        <v>3.1990409322550875</v>
      </c>
      <c r="K201" s="592"/>
      <c r="L201" s="652"/>
      <c r="M201" s="650">
        <v>186.125</v>
      </c>
    </row>
    <row r="202" spans="1:13" ht="16" x14ac:dyDescent="0.15">
      <c r="A202" s="653" t="s">
        <v>87</v>
      </c>
      <c r="B202" s="3176">
        <v>75635.95</v>
      </c>
      <c r="C202" s="3177"/>
      <c r="D202" s="3178"/>
      <c r="E202" s="3169">
        <v>78055.574999999997</v>
      </c>
      <c r="F202" s="3170"/>
      <c r="G202" s="3189"/>
      <c r="H202" s="587"/>
      <c r="I202" s="587"/>
      <c r="J202" s="591">
        <v>3.1990409322550875</v>
      </c>
      <c r="K202" s="592"/>
      <c r="L202" s="652"/>
      <c r="M202" s="650">
        <v>2419.625</v>
      </c>
    </row>
    <row r="203" spans="1:13" ht="16" x14ac:dyDescent="0.15">
      <c r="A203" s="653" t="s">
        <v>1507</v>
      </c>
      <c r="B203" s="3176">
        <v>46954</v>
      </c>
      <c r="C203" s="3177"/>
      <c r="D203" s="3178"/>
      <c r="E203" s="3169">
        <v>50844.625000000007</v>
      </c>
      <c r="F203" s="3170"/>
      <c r="G203" s="3170"/>
      <c r="H203" s="1391"/>
      <c r="I203" s="589"/>
      <c r="J203" s="1379">
        <v>8.2860352685607381</v>
      </c>
      <c r="K203" s="592"/>
      <c r="L203" s="652"/>
      <c r="M203" s="650">
        <v>3890.6250000000073</v>
      </c>
    </row>
    <row r="204" spans="1:13" ht="16" x14ac:dyDescent="0.15">
      <c r="A204" s="653" t="s">
        <v>1387</v>
      </c>
      <c r="B204" s="3176">
        <v>8.0702628842501483</v>
      </c>
      <c r="C204" s="3177"/>
      <c r="D204" s="3178"/>
      <c r="E204" s="3143">
        <v>8.4680706663169172</v>
      </c>
      <c r="F204" s="3144"/>
      <c r="G204" s="3144"/>
      <c r="H204" s="1391"/>
      <c r="I204" s="589"/>
      <c r="J204" s="591">
        <v>4.9293038872764185</v>
      </c>
      <c r="K204" s="592"/>
      <c r="L204" s="652"/>
      <c r="M204" s="1372">
        <v>0.39780778206676892</v>
      </c>
    </row>
    <row r="205" spans="1:13" ht="16" x14ac:dyDescent="0.15">
      <c r="A205" s="608" t="s">
        <v>1</v>
      </c>
      <c r="B205" s="3176"/>
      <c r="C205" s="3177"/>
      <c r="D205" s="3178"/>
      <c r="E205" s="3158"/>
      <c r="F205" s="3159"/>
      <c r="G205" s="3160"/>
      <c r="H205" s="1391"/>
      <c r="I205" s="589"/>
      <c r="J205" s="591"/>
      <c r="K205" s="592"/>
      <c r="L205" s="652"/>
      <c r="M205" s="594"/>
    </row>
    <row r="206" spans="1:13" ht="16" x14ac:dyDescent="0.15">
      <c r="A206" s="653" t="s">
        <v>1384</v>
      </c>
      <c r="B206" s="3176">
        <v>2497.9499999999998</v>
      </c>
      <c r="C206" s="3177"/>
      <c r="D206" s="3178"/>
      <c r="E206" s="3169">
        <v>2736.95</v>
      </c>
      <c r="F206" s="3170"/>
      <c r="G206" s="3170"/>
      <c r="H206" s="1391"/>
      <c r="I206" s="589"/>
      <c r="J206" s="591">
        <v>9.5678456334194095</v>
      </c>
      <c r="K206" s="592"/>
      <c r="L206" s="652"/>
      <c r="M206" s="650">
        <v>239</v>
      </c>
    </row>
    <row r="207" spans="1:13" ht="16" x14ac:dyDescent="0.15">
      <c r="A207" s="653" t="s">
        <v>1385</v>
      </c>
      <c r="B207" s="3176">
        <v>2072.9499999999998</v>
      </c>
      <c r="C207" s="3177"/>
      <c r="D207" s="3178"/>
      <c r="E207" s="3169">
        <v>2280.9499999999998</v>
      </c>
      <c r="F207" s="3170"/>
      <c r="G207" s="3170"/>
      <c r="H207" s="1391"/>
      <c r="I207" s="589"/>
      <c r="J207" s="591">
        <v>10.034009503364771</v>
      </c>
      <c r="K207" s="592"/>
      <c r="L207" s="652"/>
      <c r="M207" s="650">
        <v>208</v>
      </c>
    </row>
    <row r="208" spans="1:13" ht="16" x14ac:dyDescent="0.15">
      <c r="A208" s="653" t="s">
        <v>1508</v>
      </c>
      <c r="B208" s="3176">
        <v>13568.2</v>
      </c>
      <c r="C208" s="3177"/>
      <c r="D208" s="3178"/>
      <c r="E208" s="3169">
        <v>16304.85</v>
      </c>
      <c r="F208" s="3170"/>
      <c r="G208" s="3170"/>
      <c r="H208" s="1391"/>
      <c r="I208" s="589"/>
      <c r="J208" s="591">
        <v>20.169587712445278</v>
      </c>
      <c r="K208" s="592"/>
      <c r="L208" s="652"/>
      <c r="M208" s="650">
        <v>2736.6499999999996</v>
      </c>
    </row>
    <row r="209" spans="1:13" ht="16" x14ac:dyDescent="0.15">
      <c r="A209" s="653" t="s">
        <v>1387</v>
      </c>
      <c r="B209" s="3180">
        <v>6.5453580645939375</v>
      </c>
      <c r="C209" s="3181"/>
      <c r="D209" s="3182"/>
      <c r="E209" s="3143">
        <v>7.1482715535193675</v>
      </c>
      <c r="F209" s="3144"/>
      <c r="G209" s="3144"/>
      <c r="H209" s="1391"/>
      <c r="I209" s="589"/>
      <c r="J209" s="591">
        <v>9.2113140790080337</v>
      </c>
      <c r="K209" s="592"/>
      <c r="L209" s="652"/>
      <c r="M209" s="1372">
        <v>0.60291348892542995</v>
      </c>
    </row>
    <row r="210" spans="1:13" ht="16" x14ac:dyDescent="0.15">
      <c r="A210" s="608" t="s">
        <v>2</v>
      </c>
      <c r="B210" s="3171"/>
      <c r="C210" s="3172"/>
      <c r="D210" s="3173"/>
      <c r="E210" s="3171"/>
      <c r="F210" s="3172"/>
      <c r="G210" s="3173"/>
      <c r="H210" s="1391"/>
      <c r="I210" s="589"/>
      <c r="J210" s="591"/>
      <c r="K210" s="592"/>
      <c r="L210" s="652"/>
      <c r="M210" s="1372"/>
    </row>
    <row r="211" spans="1:13" ht="16" x14ac:dyDescent="0.15">
      <c r="A211" s="653" t="s">
        <v>1384</v>
      </c>
      <c r="B211" s="3176">
        <v>24310.9</v>
      </c>
      <c r="C211" s="3177"/>
      <c r="D211" s="3178"/>
      <c r="E211" s="3169">
        <v>25508.9</v>
      </c>
      <c r="F211" s="3170"/>
      <c r="G211" s="3170"/>
      <c r="H211" s="1391"/>
      <c r="I211" s="589"/>
      <c r="J211" s="591">
        <v>4.9278307261351841</v>
      </c>
      <c r="K211" s="592"/>
      <c r="L211" s="652"/>
      <c r="M211" s="650">
        <v>1198</v>
      </c>
    </row>
    <row r="212" spans="1:13" ht="16" x14ac:dyDescent="0.15">
      <c r="A212" s="653" t="s">
        <v>1385</v>
      </c>
      <c r="B212" s="3176">
        <v>20367.900000000001</v>
      </c>
      <c r="C212" s="3177"/>
      <c r="D212" s="3178"/>
      <c r="E212" s="3169">
        <v>21515.9</v>
      </c>
      <c r="F212" s="3170"/>
      <c r="G212" s="3170"/>
      <c r="H212" s="1391"/>
      <c r="I212" s="589"/>
      <c r="J212" s="591">
        <v>5.636319895521865</v>
      </c>
      <c r="K212" s="592"/>
      <c r="L212" s="652"/>
      <c r="M212" s="650">
        <v>1148</v>
      </c>
    </row>
    <row r="213" spans="1:13" ht="16" x14ac:dyDescent="0.15">
      <c r="A213" s="653" t="s">
        <v>1508</v>
      </c>
      <c r="B213" s="3176">
        <v>67357.539999999994</v>
      </c>
      <c r="C213" s="3177"/>
      <c r="D213" s="3178"/>
      <c r="E213" s="3169">
        <v>73293.739999999991</v>
      </c>
      <c r="F213" s="3170"/>
      <c r="G213" s="3170"/>
      <c r="H213" s="1391"/>
      <c r="I213" s="589"/>
      <c r="J213" s="591">
        <v>8.812970307407312</v>
      </c>
      <c r="K213" s="592"/>
      <c r="L213" s="652"/>
      <c r="M213" s="650">
        <v>5936.1999999999971</v>
      </c>
    </row>
    <row r="214" spans="1:13" ht="16" x14ac:dyDescent="0.15">
      <c r="A214" s="653" t="s">
        <v>1387</v>
      </c>
      <c r="B214" s="3180">
        <v>3.3070439269635057</v>
      </c>
      <c r="C214" s="3181"/>
      <c r="D214" s="3182"/>
      <c r="E214" s="3143">
        <v>3.4064919431676102</v>
      </c>
      <c r="F214" s="3144"/>
      <c r="G214" s="3144"/>
      <c r="H214" s="1391"/>
      <c r="I214" s="589"/>
      <c r="J214" s="591">
        <v>3.0071574010030417</v>
      </c>
      <c r="K214" s="592"/>
      <c r="L214" s="652"/>
      <c r="M214" s="1375">
        <v>9.9448016204104484E-2</v>
      </c>
    </row>
    <row r="215" spans="1:13" ht="16" x14ac:dyDescent="0.15">
      <c r="A215" s="608" t="s">
        <v>1424</v>
      </c>
      <c r="B215" s="3158"/>
      <c r="C215" s="3159"/>
      <c r="D215" s="3160"/>
      <c r="E215" s="3158"/>
      <c r="F215" s="3159"/>
      <c r="G215" s="3160"/>
      <c r="H215" s="589"/>
      <c r="I215" s="589"/>
      <c r="J215" s="591"/>
      <c r="K215" s="592"/>
      <c r="L215" s="652"/>
      <c r="M215" s="594"/>
    </row>
    <row r="216" spans="1:13" ht="16" x14ac:dyDescent="0.15">
      <c r="A216" s="653" t="s">
        <v>1384</v>
      </c>
      <c r="B216" s="3176">
        <v>146762.40000000002</v>
      </c>
      <c r="C216" s="3177"/>
      <c r="D216" s="3178"/>
      <c r="E216" s="3169">
        <v>144895.25</v>
      </c>
      <c r="F216" s="3170"/>
      <c r="G216" s="3189"/>
      <c r="H216" s="589"/>
      <c r="I216" s="589"/>
      <c r="J216" s="591">
        <v>-1.2722264013126221</v>
      </c>
      <c r="K216" s="592"/>
      <c r="L216" s="652"/>
      <c r="M216" s="650">
        <v>-1867.1500000000233</v>
      </c>
    </row>
    <row r="217" spans="1:13" ht="16" x14ac:dyDescent="0.15">
      <c r="A217" s="653" t="s">
        <v>1385</v>
      </c>
      <c r="B217" s="3176">
        <v>118838.20000000001</v>
      </c>
      <c r="C217" s="3177"/>
      <c r="D217" s="3178"/>
      <c r="E217" s="3169">
        <v>114024.08</v>
      </c>
      <c r="F217" s="3170"/>
      <c r="G217" s="3189"/>
      <c r="H217" s="589"/>
      <c r="I217" s="589"/>
      <c r="J217" s="591">
        <v>-4.0509869722025513</v>
      </c>
      <c r="K217" s="592"/>
      <c r="L217" s="652"/>
      <c r="M217" s="650">
        <v>-4814.1200000000099</v>
      </c>
    </row>
    <row r="218" spans="1:13" ht="16" x14ac:dyDescent="0.15">
      <c r="A218" s="653" t="s">
        <v>1509</v>
      </c>
      <c r="B218" s="3176">
        <v>144271.55799999999</v>
      </c>
      <c r="C218" s="3177"/>
      <c r="D218" s="3178"/>
      <c r="E218" s="3169">
        <v>162382.40429999999</v>
      </c>
      <c r="F218" s="3170"/>
      <c r="G218" s="3189"/>
      <c r="H218" s="589"/>
      <c r="I218" s="589"/>
      <c r="J218" s="591">
        <v>12.553303333703525</v>
      </c>
      <c r="K218" s="592"/>
      <c r="L218" s="652"/>
      <c r="M218" s="650">
        <v>18110.846300000005</v>
      </c>
    </row>
    <row r="219" spans="1:13" ht="16" x14ac:dyDescent="0.15">
      <c r="A219" s="680" t="s">
        <v>1387</v>
      </c>
      <c r="B219" s="3180">
        <v>1.2140166882366106</v>
      </c>
      <c r="C219" s="3181"/>
      <c r="D219" s="3182"/>
      <c r="E219" s="3143">
        <v>1.4241062440495025</v>
      </c>
      <c r="F219" s="3144"/>
      <c r="G219" s="3145"/>
      <c r="H219" s="630"/>
      <c r="I219" s="630"/>
      <c r="J219" s="597">
        <v>17.305326841762962</v>
      </c>
      <c r="K219" s="654"/>
      <c r="L219" s="655"/>
      <c r="M219" s="1389">
        <v>0.2100895558128919</v>
      </c>
    </row>
    <row r="220" spans="1:13" ht="16" x14ac:dyDescent="0.15">
      <c r="A220" s="608" t="s">
        <v>1425</v>
      </c>
      <c r="B220" s="656"/>
      <c r="C220" s="657"/>
      <c r="D220" s="658">
        <v>199600.55000000002</v>
      </c>
      <c r="E220" s="659"/>
      <c r="F220" s="660"/>
      <c r="G220" s="1392">
        <v>199959.3</v>
      </c>
      <c r="H220" s="609"/>
      <c r="I220" s="609"/>
      <c r="J220" s="611">
        <v>0.17973397367892119</v>
      </c>
      <c r="K220" s="656"/>
      <c r="L220" s="657"/>
      <c r="M220" s="1392">
        <v>358.7499999999709</v>
      </c>
    </row>
    <row r="221" spans="1:13" ht="16" x14ac:dyDescent="0.15">
      <c r="A221" s="608" t="s">
        <v>1426</v>
      </c>
      <c r="B221" s="656"/>
      <c r="C221" s="657"/>
      <c r="D221" s="658">
        <v>157744.05000000002</v>
      </c>
      <c r="E221" s="659"/>
      <c r="F221" s="660"/>
      <c r="G221" s="1392">
        <v>155124.55499999999</v>
      </c>
      <c r="H221" s="609"/>
      <c r="I221" s="609"/>
      <c r="J221" s="611">
        <v>-1.6605982919799658</v>
      </c>
      <c r="K221" s="656"/>
      <c r="L221" s="657"/>
      <c r="M221" s="1392">
        <v>-2619.4950000000244</v>
      </c>
    </row>
    <row r="222" spans="1:13" ht="17" thickBot="1" x14ac:dyDescent="0.2">
      <c r="A222" s="647" t="s">
        <v>1427</v>
      </c>
      <c r="B222" s="662"/>
      <c r="C222" s="663"/>
      <c r="D222" s="664">
        <v>380645.67579999997</v>
      </c>
      <c r="E222" s="665"/>
      <c r="F222" s="666"/>
      <c r="G222" s="1393">
        <v>418189.94030000002</v>
      </c>
      <c r="H222" s="667"/>
      <c r="I222" s="667"/>
      <c r="J222" s="668">
        <v>9.8633103925569401</v>
      </c>
      <c r="K222" s="662"/>
      <c r="L222" s="663"/>
      <c r="M222" s="1393">
        <v>37544.264500000048</v>
      </c>
    </row>
    <row r="223" spans="1:13" ht="16" x14ac:dyDescent="0.15">
      <c r="A223" s="15" t="s">
        <v>1821</v>
      </c>
      <c r="B223" s="622"/>
      <c r="C223" s="622"/>
      <c r="D223" s="1388"/>
      <c r="E223" s="670"/>
      <c r="F223" s="670"/>
      <c r="G223" s="624" t="s">
        <v>1399</v>
      </c>
      <c r="H223" s="671"/>
      <c r="I223" s="671"/>
      <c r="J223" s="671"/>
      <c r="K223" s="671"/>
      <c r="L223" s="671"/>
      <c r="M223" s="671"/>
    </row>
    <row r="224" spans="1:13" ht="16" x14ac:dyDescent="0.15">
      <c r="A224" s="560" t="s">
        <v>0</v>
      </c>
      <c r="B224" s="560"/>
      <c r="C224" s="560"/>
      <c r="D224" s="560"/>
      <c r="E224" s="1831"/>
      <c r="F224" s="562"/>
      <c r="G224" s="624" t="s">
        <v>1463</v>
      </c>
      <c r="H224" s="671"/>
      <c r="I224" s="671"/>
      <c r="J224" s="671"/>
      <c r="K224" s="671"/>
      <c r="L224" s="671"/>
      <c r="M224" s="671"/>
    </row>
    <row r="225" spans="1:13" ht="16" x14ac:dyDescent="0.15">
      <c r="A225" s="560"/>
      <c r="B225" s="560"/>
      <c r="C225" s="560"/>
      <c r="D225" s="560"/>
      <c r="E225" s="1831"/>
      <c r="F225" s="562"/>
      <c r="G225" s="624"/>
      <c r="H225" s="671"/>
      <c r="I225" s="671"/>
      <c r="J225" s="671"/>
      <c r="K225" s="671"/>
      <c r="L225" s="671"/>
      <c r="M225" s="671"/>
    </row>
    <row r="226" spans="1:13" ht="16" x14ac:dyDescent="0.15">
      <c r="A226" s="560"/>
      <c r="B226" s="560"/>
      <c r="C226" s="560"/>
      <c r="D226" s="560"/>
      <c r="E226" s="1831"/>
      <c r="F226" s="562"/>
      <c r="G226" s="624"/>
      <c r="H226" s="671"/>
      <c r="I226" s="671"/>
      <c r="J226" s="671"/>
      <c r="K226" s="671"/>
      <c r="L226" s="671"/>
      <c r="M226" s="671"/>
    </row>
    <row r="227" spans="1:13" ht="16" x14ac:dyDescent="0.15">
      <c r="A227" s="560"/>
      <c r="B227" s="560"/>
      <c r="C227" s="560"/>
      <c r="D227" s="560"/>
      <c r="E227" s="1831"/>
      <c r="F227" s="562"/>
      <c r="G227" s="624"/>
      <c r="H227" s="671"/>
      <c r="I227" s="671"/>
      <c r="J227" s="671"/>
      <c r="K227" s="671"/>
      <c r="L227" s="671"/>
      <c r="M227" s="671"/>
    </row>
    <row r="228" spans="1:13" ht="16" x14ac:dyDescent="0.15">
      <c r="A228" s="560"/>
      <c r="B228" s="560"/>
      <c r="C228" s="560"/>
      <c r="D228" s="560"/>
      <c r="E228" s="1831"/>
      <c r="F228" s="562"/>
      <c r="G228" s="624"/>
      <c r="H228" s="671"/>
      <c r="I228" s="671"/>
      <c r="J228" s="671"/>
      <c r="K228" s="671"/>
      <c r="L228" s="671"/>
      <c r="M228" s="671"/>
    </row>
    <row r="229" spans="1:13" ht="16" x14ac:dyDescent="0.15">
      <c r="A229" s="3196" t="s">
        <v>1938</v>
      </c>
      <c r="B229" s="3196"/>
      <c r="C229" s="3196"/>
      <c r="D229" s="3196"/>
      <c r="E229" s="3196"/>
      <c r="F229" s="3196"/>
      <c r="G229" s="3196"/>
      <c r="H229" s="3196"/>
      <c r="I229" s="3196"/>
      <c r="J229" s="3196"/>
      <c r="K229" s="3196"/>
      <c r="L229" s="3196"/>
      <c r="M229" s="3196"/>
    </row>
    <row r="230" spans="1:13" ht="7.5" customHeight="1" thickBot="1" x14ac:dyDescent="0.2">
      <c r="A230" s="562"/>
      <c r="B230" s="562"/>
      <c r="C230" s="562"/>
      <c r="D230" s="562"/>
      <c r="E230" s="562"/>
      <c r="F230" s="562"/>
      <c r="G230" s="563"/>
      <c r="H230" s="562"/>
      <c r="I230" s="562"/>
      <c r="J230" s="562"/>
      <c r="K230" s="562"/>
      <c r="L230" s="562"/>
      <c r="M230" s="562"/>
    </row>
    <row r="231" spans="1:13" ht="16.5" customHeight="1" thickBot="1" x14ac:dyDescent="0.2">
      <c r="A231" s="3216" t="s">
        <v>1172</v>
      </c>
      <c r="B231" s="3155"/>
      <c r="C231" s="3156"/>
      <c r="D231" s="3190"/>
      <c r="E231" s="3179"/>
      <c r="F231" s="3156"/>
      <c r="G231" s="3157"/>
      <c r="H231" s="3152" t="s">
        <v>1379</v>
      </c>
      <c r="I231" s="3153"/>
      <c r="J231" s="3153"/>
      <c r="K231" s="3153"/>
      <c r="L231" s="3153"/>
      <c r="M231" s="3154"/>
    </row>
    <row r="232" spans="1:13" ht="16" x14ac:dyDescent="0.15">
      <c r="A232" s="3217"/>
      <c r="B232" s="3146"/>
      <c r="C232" s="3147"/>
      <c r="D232" s="3191"/>
      <c r="E232" s="3167"/>
      <c r="F232" s="3147"/>
      <c r="G232" s="3148"/>
      <c r="H232" s="3155" t="s">
        <v>1381</v>
      </c>
      <c r="I232" s="3156"/>
      <c r="J232" s="3157"/>
      <c r="K232" s="3155" t="s">
        <v>1382</v>
      </c>
      <c r="L232" s="3156"/>
      <c r="M232" s="3157"/>
    </row>
    <row r="233" spans="1:13" ht="14.5" customHeight="1" x14ac:dyDescent="0.15">
      <c r="A233" s="3217"/>
      <c r="B233" s="3146">
        <v>2018</v>
      </c>
      <c r="C233" s="3147"/>
      <c r="D233" s="3191"/>
      <c r="E233" s="3167">
        <v>2019</v>
      </c>
      <c r="F233" s="3147"/>
      <c r="G233" s="3148"/>
      <c r="H233" s="3146" t="s">
        <v>444</v>
      </c>
      <c r="I233" s="3147"/>
      <c r="J233" s="3148"/>
      <c r="K233" s="3146" t="s">
        <v>444</v>
      </c>
      <c r="L233" s="3147"/>
      <c r="M233" s="3148"/>
    </row>
    <row r="234" spans="1:13" ht="14.5" customHeight="1" thickBot="1" x14ac:dyDescent="0.2">
      <c r="A234" s="3217"/>
      <c r="B234" s="3149"/>
      <c r="C234" s="3150"/>
      <c r="D234" s="3195"/>
      <c r="E234" s="3168"/>
      <c r="F234" s="3150"/>
      <c r="G234" s="3151"/>
      <c r="H234" s="3149" t="s">
        <v>1934</v>
      </c>
      <c r="I234" s="3150"/>
      <c r="J234" s="3151"/>
      <c r="K234" s="3149" t="s">
        <v>1934</v>
      </c>
      <c r="L234" s="3150"/>
      <c r="M234" s="3151"/>
    </row>
    <row r="235" spans="1:13" ht="14.5" customHeight="1" x14ac:dyDescent="0.15">
      <c r="A235" s="604" t="s">
        <v>1464</v>
      </c>
      <c r="B235" s="672"/>
      <c r="C235" s="673"/>
      <c r="D235" s="673"/>
      <c r="E235" s="672"/>
      <c r="F235" s="673"/>
      <c r="G235" s="674"/>
      <c r="H235" s="673"/>
      <c r="I235" s="673"/>
      <c r="J235" s="675"/>
      <c r="K235" s="676"/>
      <c r="L235" s="677"/>
      <c r="M235" s="678"/>
    </row>
    <row r="236" spans="1:13" ht="14.5" customHeight="1" x14ac:dyDescent="0.15">
      <c r="A236" s="653" t="s">
        <v>1384</v>
      </c>
      <c r="B236" s="3176">
        <v>3294.3999999999996</v>
      </c>
      <c r="C236" s="3177"/>
      <c r="D236" s="3178"/>
      <c r="E236" s="3143">
        <v>3953.8999999999996</v>
      </c>
      <c r="F236" s="3144"/>
      <c r="G236" s="3145"/>
      <c r="H236" s="599"/>
      <c r="I236" s="589"/>
      <c r="J236" s="591">
        <v>20.018819815444402</v>
      </c>
      <c r="K236" s="592"/>
      <c r="L236" s="652"/>
      <c r="M236" s="650">
        <v>659.5</v>
      </c>
    </row>
    <row r="237" spans="1:13" ht="14.5" customHeight="1" x14ac:dyDescent="0.15">
      <c r="A237" s="653" t="s">
        <v>1385</v>
      </c>
      <c r="B237" s="3176">
        <v>1975.1</v>
      </c>
      <c r="C237" s="3177"/>
      <c r="D237" s="3178"/>
      <c r="E237" s="3143">
        <v>2342.6</v>
      </c>
      <c r="F237" s="3144"/>
      <c r="G237" s="3145"/>
      <c r="H237" s="589"/>
      <c r="I237" s="589"/>
      <c r="J237" s="591">
        <v>18.606652827704934</v>
      </c>
      <c r="K237" s="592"/>
      <c r="L237" s="652"/>
      <c r="M237" s="650">
        <v>367.5</v>
      </c>
    </row>
    <row r="238" spans="1:13" ht="14.5" customHeight="1" x14ac:dyDescent="0.15">
      <c r="A238" s="653" t="s">
        <v>1499</v>
      </c>
      <c r="B238" s="3180">
        <v>21248.199999999997</v>
      </c>
      <c r="C238" s="3181"/>
      <c r="D238" s="3182"/>
      <c r="E238" s="3143">
        <v>25020.400000000001</v>
      </c>
      <c r="F238" s="3144"/>
      <c r="G238" s="3145"/>
      <c r="H238" s="589"/>
      <c r="I238" s="589"/>
      <c r="J238" s="591">
        <v>17.753033198106209</v>
      </c>
      <c r="K238" s="592"/>
      <c r="L238" s="652"/>
      <c r="M238" s="650">
        <v>3772.2000000000044</v>
      </c>
    </row>
    <row r="239" spans="1:13" ht="14.5" customHeight="1" x14ac:dyDescent="0.15">
      <c r="A239" s="653" t="s">
        <v>1387</v>
      </c>
      <c r="B239" s="3180">
        <v>10.758037567718089</v>
      </c>
      <c r="C239" s="3181"/>
      <c r="D239" s="3182"/>
      <c r="E239" s="3143">
        <v>10.680611286604629</v>
      </c>
      <c r="F239" s="3144"/>
      <c r="G239" s="3145"/>
      <c r="H239" s="589"/>
      <c r="I239" s="589"/>
      <c r="J239" s="591">
        <v>-0.71970636490242157</v>
      </c>
      <c r="K239" s="592"/>
      <c r="L239" s="652"/>
      <c r="M239" s="1372">
        <v>-7.7426281113460504E-2</v>
      </c>
    </row>
    <row r="240" spans="1:13" ht="14.5" customHeight="1" x14ac:dyDescent="0.15">
      <c r="A240" s="1394" t="s">
        <v>1465</v>
      </c>
      <c r="B240" s="3197"/>
      <c r="C240" s="3198"/>
      <c r="D240" s="3199"/>
      <c r="E240" s="3164"/>
      <c r="F240" s="3165"/>
      <c r="G240" s="3166"/>
      <c r="H240" s="599"/>
      <c r="I240" s="599"/>
      <c r="J240" s="601"/>
      <c r="K240" s="592"/>
      <c r="L240" s="652"/>
      <c r="M240" s="594"/>
    </row>
    <row r="241" spans="1:13" ht="14.5" customHeight="1" x14ac:dyDescent="0.15">
      <c r="A241" s="653" t="s">
        <v>1384</v>
      </c>
      <c r="B241" s="3176">
        <v>119.15</v>
      </c>
      <c r="C241" s="3177"/>
      <c r="D241" s="3178"/>
      <c r="E241" s="3143">
        <v>120.15</v>
      </c>
      <c r="F241" s="3144"/>
      <c r="G241" s="3145"/>
      <c r="H241" s="599"/>
      <c r="I241" s="589"/>
      <c r="J241" s="591">
        <v>0.83927822073017921</v>
      </c>
      <c r="K241" s="592"/>
      <c r="L241" s="652"/>
      <c r="M241" s="650">
        <v>1</v>
      </c>
    </row>
    <row r="242" spans="1:13" ht="14.5" customHeight="1" x14ac:dyDescent="0.15">
      <c r="A242" s="653" t="s">
        <v>1385</v>
      </c>
      <c r="B242" s="3176">
        <v>85.65</v>
      </c>
      <c r="C242" s="3177"/>
      <c r="D242" s="3178"/>
      <c r="E242" s="3143">
        <v>119.15</v>
      </c>
      <c r="F242" s="3144"/>
      <c r="G242" s="3145"/>
      <c r="H242" s="589"/>
      <c r="I242" s="589"/>
      <c r="J242" s="591">
        <v>39.112667834208992</v>
      </c>
      <c r="K242" s="592"/>
      <c r="L242" s="652"/>
      <c r="M242" s="650">
        <v>33.5</v>
      </c>
    </row>
    <row r="243" spans="1:13" ht="14.5" customHeight="1" x14ac:dyDescent="0.15">
      <c r="A243" s="653" t="s">
        <v>1499</v>
      </c>
      <c r="B243" s="3176">
        <v>1259.0999999999999</v>
      </c>
      <c r="C243" s="3177"/>
      <c r="D243" s="3178"/>
      <c r="E243" s="3143">
        <v>1724.2</v>
      </c>
      <c r="F243" s="3144"/>
      <c r="G243" s="3145"/>
      <c r="H243" s="589"/>
      <c r="I243" s="589"/>
      <c r="J243" s="591">
        <v>36.939083472321499</v>
      </c>
      <c r="K243" s="592"/>
      <c r="L243" s="652"/>
      <c r="M243" s="650">
        <v>465.10000000000014</v>
      </c>
    </row>
    <row r="244" spans="1:13" ht="14.5" customHeight="1" x14ac:dyDescent="0.15">
      <c r="A244" s="653" t="s">
        <v>1387</v>
      </c>
      <c r="B244" s="3180">
        <v>14.700525394045533</v>
      </c>
      <c r="C244" s="3181"/>
      <c r="D244" s="3182"/>
      <c r="E244" s="3143">
        <v>14.470835081829627</v>
      </c>
      <c r="F244" s="3144"/>
      <c r="G244" s="3145"/>
      <c r="H244" s="589"/>
      <c r="I244" s="589"/>
      <c r="J244" s="591">
        <v>-1.5624632865771133</v>
      </c>
      <c r="K244" s="592"/>
      <c r="L244" s="652"/>
      <c r="M244" s="1372">
        <v>-0.22969031221590619</v>
      </c>
    </row>
    <row r="245" spans="1:13" ht="14.5" customHeight="1" x14ac:dyDescent="0.15">
      <c r="A245" s="1394" t="s">
        <v>1466</v>
      </c>
      <c r="B245" s="3183"/>
      <c r="C245" s="3184"/>
      <c r="D245" s="3185"/>
      <c r="E245" s="3158"/>
      <c r="F245" s="3159"/>
      <c r="G245" s="3160"/>
      <c r="H245" s="589"/>
      <c r="I245" s="589"/>
      <c r="J245" s="591"/>
      <c r="K245" s="592"/>
      <c r="L245" s="652"/>
      <c r="M245" s="594"/>
    </row>
    <row r="246" spans="1:13" ht="14.5" customHeight="1" x14ac:dyDescent="0.15">
      <c r="A246" s="653" t="s">
        <v>1384</v>
      </c>
      <c r="B246" s="3176">
        <v>3294.9</v>
      </c>
      <c r="C246" s="3177"/>
      <c r="D246" s="3178"/>
      <c r="E246" s="3143">
        <v>3387.9</v>
      </c>
      <c r="F246" s="3144"/>
      <c r="G246" s="3145"/>
      <c r="H246" s="589"/>
      <c r="I246" s="589"/>
      <c r="J246" s="591">
        <v>2.8225439315305465</v>
      </c>
      <c r="K246" s="592"/>
      <c r="L246" s="652"/>
      <c r="M246" s="650">
        <v>93</v>
      </c>
    </row>
    <row r="247" spans="1:13" ht="14.5" customHeight="1" x14ac:dyDescent="0.15">
      <c r="A247" s="653" t="s">
        <v>1385</v>
      </c>
      <c r="B247" s="3176">
        <v>2500.4</v>
      </c>
      <c r="C247" s="3177"/>
      <c r="D247" s="3178"/>
      <c r="E247" s="3143">
        <v>2973.15</v>
      </c>
      <c r="F247" s="3144"/>
      <c r="G247" s="3145"/>
      <c r="H247" s="589"/>
      <c r="I247" s="589"/>
      <c r="J247" s="591">
        <v>18.906974884018553</v>
      </c>
      <c r="K247" s="592"/>
      <c r="L247" s="652"/>
      <c r="M247" s="650">
        <v>472.75</v>
      </c>
    </row>
    <row r="248" spans="1:13" ht="14.5" customHeight="1" x14ac:dyDescent="0.15">
      <c r="A248" s="653" t="s">
        <v>1499</v>
      </c>
      <c r="B248" s="3176">
        <v>16992.7</v>
      </c>
      <c r="C248" s="3177"/>
      <c r="D248" s="3178"/>
      <c r="E248" s="3143">
        <v>21054.38</v>
      </c>
      <c r="F248" s="3144"/>
      <c r="G248" s="3145"/>
      <c r="H248" s="589"/>
      <c r="I248" s="589"/>
      <c r="J248" s="591">
        <v>23.902499308526586</v>
      </c>
      <c r="K248" s="592"/>
      <c r="L248" s="652"/>
      <c r="M248" s="650">
        <v>4061.6800000000003</v>
      </c>
    </row>
    <row r="249" spans="1:13" ht="14.5" customHeight="1" x14ac:dyDescent="0.15">
      <c r="A249" s="653" t="s">
        <v>1387</v>
      </c>
      <c r="B249" s="3180">
        <v>6.7959926411774116</v>
      </c>
      <c r="C249" s="3181"/>
      <c r="D249" s="3182"/>
      <c r="E249" s="3143">
        <v>7.0815061466794482</v>
      </c>
      <c r="F249" s="3144"/>
      <c r="G249" s="3145"/>
      <c r="H249" s="589"/>
      <c r="I249" s="589"/>
      <c r="J249" s="591">
        <v>4.2012038649378241</v>
      </c>
      <c r="K249" s="592"/>
      <c r="L249" s="652"/>
      <c r="M249" s="650">
        <v>0.28551350550203658</v>
      </c>
    </row>
    <row r="250" spans="1:13" ht="14.5" customHeight="1" x14ac:dyDescent="0.15">
      <c r="A250" s="1394" t="s">
        <v>1467</v>
      </c>
      <c r="B250" s="3197"/>
      <c r="C250" s="3198"/>
      <c r="D250" s="3199"/>
      <c r="E250" s="3164"/>
      <c r="F250" s="3165"/>
      <c r="G250" s="3166"/>
      <c r="H250" s="599"/>
      <c r="I250" s="599"/>
      <c r="J250" s="601"/>
      <c r="K250" s="592"/>
      <c r="L250" s="652"/>
      <c r="M250" s="594"/>
    </row>
    <row r="251" spans="1:13" ht="14.5" customHeight="1" x14ac:dyDescent="0.15">
      <c r="A251" s="653" t="s">
        <v>1384</v>
      </c>
      <c r="B251" s="3176">
        <v>115</v>
      </c>
      <c r="C251" s="3177"/>
      <c r="D251" s="3178"/>
      <c r="E251" s="3143">
        <v>115</v>
      </c>
      <c r="F251" s="3144"/>
      <c r="G251" s="3145"/>
      <c r="H251" s="589"/>
      <c r="I251" s="589"/>
      <c r="J251" s="591">
        <v>0</v>
      </c>
      <c r="K251" s="592"/>
      <c r="L251" s="652"/>
      <c r="M251" s="650">
        <v>0</v>
      </c>
    </row>
    <row r="252" spans="1:13" ht="14.5" customHeight="1" x14ac:dyDescent="0.15">
      <c r="A252" s="653" t="s">
        <v>1385</v>
      </c>
      <c r="B252" s="3176">
        <v>77.5</v>
      </c>
      <c r="C252" s="3177"/>
      <c r="D252" s="3178"/>
      <c r="E252" s="3143">
        <v>93.5</v>
      </c>
      <c r="F252" s="3144"/>
      <c r="G252" s="3145"/>
      <c r="H252" s="589"/>
      <c r="I252" s="589"/>
      <c r="J252" s="591">
        <v>20.645161290322591</v>
      </c>
      <c r="K252" s="592"/>
      <c r="L252" s="652"/>
      <c r="M252" s="650">
        <v>16</v>
      </c>
    </row>
    <row r="253" spans="1:13" ht="14.5" customHeight="1" x14ac:dyDescent="0.15">
      <c r="A253" s="653" t="s">
        <v>1499</v>
      </c>
      <c r="B253" s="3180">
        <v>502.5</v>
      </c>
      <c r="C253" s="3181"/>
      <c r="D253" s="3182"/>
      <c r="E253" s="3143">
        <v>626.5</v>
      </c>
      <c r="F253" s="3144"/>
      <c r="G253" s="3145"/>
      <c r="H253" s="589"/>
      <c r="I253" s="589"/>
      <c r="J253" s="591">
        <v>24.676616915422883</v>
      </c>
      <c r="K253" s="592"/>
      <c r="L253" s="652"/>
      <c r="M253" s="650">
        <v>124</v>
      </c>
    </row>
    <row r="254" spans="1:13" ht="14.5" customHeight="1" x14ac:dyDescent="0.15">
      <c r="A254" s="653" t="s">
        <v>1387</v>
      </c>
      <c r="B254" s="3180">
        <v>6.4838709677419351</v>
      </c>
      <c r="C254" s="3181"/>
      <c r="D254" s="3182"/>
      <c r="E254" s="3143">
        <v>6.7005347593582885</v>
      </c>
      <c r="F254" s="3144"/>
      <c r="G254" s="3145"/>
      <c r="H254" s="589"/>
      <c r="I254" s="589"/>
      <c r="J254" s="591">
        <v>3.3415808657248505</v>
      </c>
      <c r="K254" s="592"/>
      <c r="L254" s="652"/>
      <c r="M254" s="1372">
        <v>0.21666379161635341</v>
      </c>
    </row>
    <row r="255" spans="1:13" ht="14.5" customHeight="1" x14ac:dyDescent="0.15">
      <c r="A255" s="1394" t="s">
        <v>1468</v>
      </c>
      <c r="B255" s="3183"/>
      <c r="C255" s="3184"/>
      <c r="D255" s="3185"/>
      <c r="E255" s="3158"/>
      <c r="F255" s="3159"/>
      <c r="G255" s="3160"/>
      <c r="H255" s="589"/>
      <c r="I255" s="589"/>
      <c r="J255" s="591"/>
      <c r="K255" s="592"/>
      <c r="L255" s="652"/>
      <c r="M255" s="594"/>
    </row>
    <row r="256" spans="1:13" ht="14.5" customHeight="1" x14ac:dyDescent="0.15">
      <c r="A256" s="653" t="s">
        <v>1384</v>
      </c>
      <c r="B256" s="3176">
        <v>1691.25</v>
      </c>
      <c r="C256" s="3177"/>
      <c r="D256" s="3178"/>
      <c r="E256" s="3143">
        <v>1790.25</v>
      </c>
      <c r="F256" s="3144"/>
      <c r="G256" s="3145"/>
      <c r="H256" s="589"/>
      <c r="I256" s="589"/>
      <c r="J256" s="591">
        <v>5.8536585365853711</v>
      </c>
      <c r="K256" s="592"/>
      <c r="L256" s="652"/>
      <c r="M256" s="1372">
        <v>99</v>
      </c>
    </row>
    <row r="257" spans="1:13" ht="14.5" customHeight="1" x14ac:dyDescent="0.15">
      <c r="A257" s="653" t="s">
        <v>1385</v>
      </c>
      <c r="B257" s="3176">
        <v>1247.75</v>
      </c>
      <c r="C257" s="3177"/>
      <c r="D257" s="3178"/>
      <c r="E257" s="3143">
        <v>1442.1499999999999</v>
      </c>
      <c r="F257" s="3144"/>
      <c r="G257" s="3145"/>
      <c r="H257" s="589"/>
      <c r="I257" s="589"/>
      <c r="J257" s="591">
        <v>15.580044079342812</v>
      </c>
      <c r="K257" s="592"/>
      <c r="L257" s="652"/>
      <c r="M257" s="1372">
        <v>194.39999999999986</v>
      </c>
    </row>
    <row r="258" spans="1:13" ht="14.5" customHeight="1" x14ac:dyDescent="0.15">
      <c r="A258" s="653" t="s">
        <v>1499</v>
      </c>
      <c r="B258" s="3176">
        <v>10984.05</v>
      </c>
      <c r="C258" s="3177"/>
      <c r="D258" s="3178"/>
      <c r="E258" s="3143">
        <v>12686.25</v>
      </c>
      <c r="F258" s="3144"/>
      <c r="G258" s="3145"/>
      <c r="H258" s="589"/>
      <c r="I258" s="589"/>
      <c r="J258" s="591">
        <v>15.497016127930948</v>
      </c>
      <c r="K258" s="592"/>
      <c r="L258" s="652"/>
      <c r="M258" s="1372">
        <v>1702.2000000000007</v>
      </c>
    </row>
    <row r="259" spans="1:13" ht="14.5" customHeight="1" x14ac:dyDescent="0.15">
      <c r="A259" s="653" t="s">
        <v>1387</v>
      </c>
      <c r="B259" s="3180">
        <v>8.8030855539971942</v>
      </c>
      <c r="C259" s="3181"/>
      <c r="D259" s="3182"/>
      <c r="E259" s="3143">
        <v>8.7967617792878698</v>
      </c>
      <c r="F259" s="3144"/>
      <c r="G259" s="3145"/>
      <c r="H259" s="589"/>
      <c r="I259" s="589"/>
      <c r="J259" s="591">
        <v>-7.1835888343187548E-2</v>
      </c>
      <c r="K259" s="592"/>
      <c r="L259" s="652"/>
      <c r="M259" s="1372">
        <v>-6.3237747093243257E-3</v>
      </c>
    </row>
    <row r="260" spans="1:13" ht="14.5" customHeight="1" x14ac:dyDescent="0.15">
      <c r="A260" s="1394" t="s">
        <v>1469</v>
      </c>
      <c r="B260" s="3183"/>
      <c r="C260" s="3184"/>
      <c r="D260" s="3185"/>
      <c r="E260" s="3158"/>
      <c r="F260" s="3159"/>
      <c r="G260" s="3160"/>
      <c r="H260" s="589"/>
      <c r="I260" s="589"/>
      <c r="J260" s="591"/>
      <c r="K260" s="592"/>
      <c r="L260" s="652"/>
      <c r="M260" s="594"/>
    </row>
    <row r="261" spans="1:13" ht="14.5" customHeight="1" x14ac:dyDescent="0.15">
      <c r="A261" s="653" t="s">
        <v>1384</v>
      </c>
      <c r="B261" s="3176">
        <v>247.9</v>
      </c>
      <c r="C261" s="3177"/>
      <c r="D261" s="3178"/>
      <c r="E261" s="3143">
        <v>245.9</v>
      </c>
      <c r="F261" s="3144"/>
      <c r="G261" s="3145"/>
      <c r="H261" s="589"/>
      <c r="I261" s="589"/>
      <c r="J261" s="591">
        <v>-0.80677692617990715</v>
      </c>
      <c r="K261" s="592"/>
      <c r="L261" s="652"/>
      <c r="M261" s="1372">
        <v>-2</v>
      </c>
    </row>
    <row r="262" spans="1:13" ht="14.5" customHeight="1" x14ac:dyDescent="0.15">
      <c r="A262" s="653" t="s">
        <v>1385</v>
      </c>
      <c r="B262" s="3176">
        <v>181.4</v>
      </c>
      <c r="C262" s="3177"/>
      <c r="D262" s="3178"/>
      <c r="E262" s="3143">
        <v>225</v>
      </c>
      <c r="F262" s="3144"/>
      <c r="G262" s="3145"/>
      <c r="H262" s="589"/>
      <c r="I262" s="589"/>
      <c r="J262" s="591">
        <v>24.03528114663726</v>
      </c>
      <c r="K262" s="592"/>
      <c r="L262" s="652"/>
      <c r="M262" s="1372">
        <v>43.599999999999994</v>
      </c>
    </row>
    <row r="263" spans="1:13" ht="14.5" customHeight="1" x14ac:dyDescent="0.15">
      <c r="A263" s="653" t="s">
        <v>1499</v>
      </c>
      <c r="B263" s="3176">
        <v>1233.6999999999998</v>
      </c>
      <c r="C263" s="3177"/>
      <c r="D263" s="3178"/>
      <c r="E263" s="3143">
        <v>1772.25</v>
      </c>
      <c r="F263" s="3144"/>
      <c r="G263" s="3145"/>
      <c r="H263" s="589"/>
      <c r="I263" s="589"/>
      <c r="J263" s="591">
        <v>43.653238226473235</v>
      </c>
      <c r="K263" s="592"/>
      <c r="L263" s="652"/>
      <c r="M263" s="1372">
        <v>538.55000000000018</v>
      </c>
    </row>
    <row r="264" spans="1:13" ht="14.5" customHeight="1" x14ac:dyDescent="0.15">
      <c r="A264" s="653" t="s">
        <v>1387</v>
      </c>
      <c r="B264" s="3180">
        <v>6.8009922822491715</v>
      </c>
      <c r="C264" s="3181"/>
      <c r="D264" s="3182"/>
      <c r="E264" s="3143">
        <v>7.8766666666666669</v>
      </c>
      <c r="F264" s="3144"/>
      <c r="G264" s="3145"/>
      <c r="H264" s="589"/>
      <c r="I264" s="589"/>
      <c r="J264" s="591">
        <v>15.816432952365545</v>
      </c>
      <c r="K264" s="592"/>
      <c r="L264" s="652"/>
      <c r="M264" s="1372">
        <v>1.0756743844174954</v>
      </c>
    </row>
    <row r="265" spans="1:13" ht="14.5" customHeight="1" x14ac:dyDescent="0.15">
      <c r="A265" s="1394" t="s">
        <v>1516</v>
      </c>
      <c r="B265" s="3171"/>
      <c r="C265" s="3172"/>
      <c r="D265" s="3173"/>
      <c r="E265" s="3140"/>
      <c r="F265" s="3141"/>
      <c r="G265" s="3142"/>
      <c r="H265" s="589"/>
      <c r="I265" s="589"/>
      <c r="J265" s="591"/>
      <c r="K265" s="592"/>
      <c r="L265" s="652"/>
      <c r="M265" s="1372"/>
    </row>
    <row r="266" spans="1:13" ht="14.5" customHeight="1" x14ac:dyDescent="0.15">
      <c r="A266" s="653" t="s">
        <v>1384</v>
      </c>
      <c r="B266" s="3180">
        <v>239.5</v>
      </c>
      <c r="C266" s="3181"/>
      <c r="D266" s="3182"/>
      <c r="E266" s="3143">
        <v>259.5</v>
      </c>
      <c r="F266" s="3144"/>
      <c r="G266" s="3145"/>
      <c r="H266" s="589"/>
      <c r="I266" s="589"/>
      <c r="J266" s="591">
        <v>8.3507306889352861</v>
      </c>
      <c r="K266" s="592"/>
      <c r="L266" s="652"/>
      <c r="M266" s="1372">
        <v>20</v>
      </c>
    </row>
    <row r="267" spans="1:13" ht="14.5" customHeight="1" x14ac:dyDescent="0.15">
      <c r="A267" s="653" t="s">
        <v>1385</v>
      </c>
      <c r="B267" s="3180">
        <v>250.5</v>
      </c>
      <c r="C267" s="3181"/>
      <c r="D267" s="3182"/>
      <c r="E267" s="3143">
        <v>262.5</v>
      </c>
      <c r="F267" s="3144"/>
      <c r="G267" s="3145"/>
      <c r="H267" s="589"/>
      <c r="I267" s="589"/>
      <c r="J267" s="591">
        <v>4.7904191616766383</v>
      </c>
      <c r="K267" s="592"/>
      <c r="L267" s="652"/>
      <c r="M267" s="1372">
        <v>12</v>
      </c>
    </row>
    <row r="268" spans="1:13" ht="14.5" customHeight="1" x14ac:dyDescent="0.15">
      <c r="A268" s="653" t="s">
        <v>1499</v>
      </c>
      <c r="B268" s="3180">
        <v>1512</v>
      </c>
      <c r="C268" s="3181"/>
      <c r="D268" s="3182"/>
      <c r="E268" s="3143">
        <v>1587</v>
      </c>
      <c r="F268" s="3144"/>
      <c r="G268" s="3145"/>
      <c r="H268" s="589"/>
      <c r="I268" s="589"/>
      <c r="J268" s="591">
        <v>4.9603174603174693</v>
      </c>
      <c r="K268" s="592"/>
      <c r="L268" s="652"/>
      <c r="M268" s="1372">
        <v>75</v>
      </c>
    </row>
    <row r="269" spans="1:13" ht="14.5" customHeight="1" x14ac:dyDescent="0.15">
      <c r="A269" s="653" t="s">
        <v>1387</v>
      </c>
      <c r="B269" s="3180">
        <v>6.0359281437125745</v>
      </c>
      <c r="C269" s="3181"/>
      <c r="D269" s="3182"/>
      <c r="E269" s="3143">
        <v>6.0457142857142854</v>
      </c>
      <c r="F269" s="3144"/>
      <c r="G269" s="3145"/>
      <c r="H269" s="589"/>
      <c r="I269" s="589"/>
      <c r="J269" s="591">
        <v>0.16213151927438219</v>
      </c>
      <c r="K269" s="592"/>
      <c r="L269" s="652"/>
      <c r="M269" s="1372">
        <v>9.7861420017109069E-3</v>
      </c>
    </row>
    <row r="270" spans="1:13" ht="14.5" customHeight="1" x14ac:dyDescent="0.15">
      <c r="A270" s="1394" t="s">
        <v>1490</v>
      </c>
      <c r="B270" s="3183"/>
      <c r="C270" s="3184"/>
      <c r="D270" s="3185"/>
      <c r="E270" s="3158"/>
      <c r="F270" s="3159"/>
      <c r="G270" s="3160"/>
      <c r="H270" s="589"/>
      <c r="I270" s="589"/>
      <c r="J270" s="591"/>
      <c r="K270" s="592"/>
      <c r="L270" s="652"/>
      <c r="M270" s="594"/>
    </row>
    <row r="271" spans="1:13" ht="14.5" customHeight="1" x14ac:dyDescent="0.15">
      <c r="A271" s="653" t="s">
        <v>1384</v>
      </c>
      <c r="B271" s="3176">
        <v>376.2</v>
      </c>
      <c r="C271" s="3177"/>
      <c r="D271" s="3178"/>
      <c r="E271" s="3143">
        <v>376.2</v>
      </c>
      <c r="F271" s="3144"/>
      <c r="G271" s="3145"/>
      <c r="H271" s="589"/>
      <c r="I271" s="589"/>
      <c r="J271" s="591">
        <v>0</v>
      </c>
      <c r="K271" s="592"/>
      <c r="L271" s="652"/>
      <c r="M271" s="1372">
        <v>0</v>
      </c>
    </row>
    <row r="272" spans="1:13" ht="14.5" customHeight="1" x14ac:dyDescent="0.15">
      <c r="A272" s="653" t="s">
        <v>1385</v>
      </c>
      <c r="B272" s="3176">
        <v>329.2</v>
      </c>
      <c r="C272" s="3177"/>
      <c r="D272" s="3178"/>
      <c r="E272" s="3143">
        <v>350.2</v>
      </c>
      <c r="F272" s="3144"/>
      <c r="G272" s="3145"/>
      <c r="H272" s="589"/>
      <c r="I272" s="589"/>
      <c r="J272" s="591">
        <v>6.3791008505467772</v>
      </c>
      <c r="K272" s="592"/>
      <c r="L272" s="652"/>
      <c r="M272" s="1372">
        <v>21</v>
      </c>
    </row>
    <row r="273" spans="1:13" ht="14.5" customHeight="1" x14ac:dyDescent="0.15">
      <c r="A273" s="653" t="s">
        <v>1499</v>
      </c>
      <c r="B273" s="3176">
        <v>2225.3500000000004</v>
      </c>
      <c r="C273" s="3177"/>
      <c r="D273" s="3178"/>
      <c r="E273" s="3143">
        <v>2458.3500000000004</v>
      </c>
      <c r="F273" s="3144"/>
      <c r="G273" s="3145"/>
      <c r="H273" s="589"/>
      <c r="I273" s="589"/>
      <c r="J273" s="591">
        <v>10.470263104680157</v>
      </c>
      <c r="K273" s="592"/>
      <c r="L273" s="652"/>
      <c r="M273" s="1372">
        <v>233</v>
      </c>
    </row>
    <row r="274" spans="1:13" ht="14.5" customHeight="1" x14ac:dyDescent="0.15">
      <c r="A274" s="653" t="s">
        <v>1387</v>
      </c>
      <c r="B274" s="3180">
        <v>6.7598724179829901</v>
      </c>
      <c r="C274" s="3181"/>
      <c r="D274" s="3182"/>
      <c r="E274" s="3143">
        <v>7.0198458023986303</v>
      </c>
      <c r="F274" s="3144"/>
      <c r="G274" s="3145"/>
      <c r="H274" s="589"/>
      <c r="I274" s="589"/>
      <c r="J274" s="591">
        <v>3.8458327071979141</v>
      </c>
      <c r="K274" s="592"/>
      <c r="L274" s="652"/>
      <c r="M274" s="1372">
        <v>0.25997338441564022</v>
      </c>
    </row>
    <row r="275" spans="1:13" ht="14.5" customHeight="1" x14ac:dyDescent="0.15">
      <c r="A275" s="1394" t="s">
        <v>1470</v>
      </c>
      <c r="B275" s="3183"/>
      <c r="C275" s="3184"/>
      <c r="D275" s="3185"/>
      <c r="E275" s="3158"/>
      <c r="F275" s="3159"/>
      <c r="G275" s="3160"/>
      <c r="H275" s="589"/>
      <c r="I275" s="589"/>
      <c r="J275" s="591"/>
      <c r="K275" s="592"/>
      <c r="L275" s="652"/>
      <c r="M275" s="594"/>
    </row>
    <row r="276" spans="1:13" ht="14.5" customHeight="1" x14ac:dyDescent="0.15">
      <c r="A276" s="653" t="s">
        <v>1384</v>
      </c>
      <c r="B276" s="3176">
        <v>515.70000000000005</v>
      </c>
      <c r="C276" s="3177"/>
      <c r="D276" s="3178"/>
      <c r="E276" s="3143">
        <v>536.70000000000005</v>
      </c>
      <c r="F276" s="3144"/>
      <c r="G276" s="3145"/>
      <c r="H276" s="589"/>
      <c r="I276" s="589"/>
      <c r="J276" s="591">
        <v>4.0721349621873202</v>
      </c>
      <c r="K276" s="592"/>
      <c r="L276" s="652"/>
      <c r="M276" s="1372">
        <v>21</v>
      </c>
    </row>
    <row r="277" spans="1:13" ht="14.5" customHeight="1" x14ac:dyDescent="0.15">
      <c r="A277" s="653" t="s">
        <v>1385</v>
      </c>
      <c r="B277" s="3176">
        <v>379.70000000000005</v>
      </c>
      <c r="C277" s="3177"/>
      <c r="D277" s="3178"/>
      <c r="E277" s="3143">
        <v>416.95000000000005</v>
      </c>
      <c r="F277" s="3144"/>
      <c r="G277" s="3145"/>
      <c r="H277" s="589"/>
      <c r="I277" s="589"/>
      <c r="J277" s="591">
        <v>9.8103766131156078</v>
      </c>
      <c r="K277" s="592"/>
      <c r="L277" s="652"/>
      <c r="M277" s="1372">
        <v>37.25</v>
      </c>
    </row>
    <row r="278" spans="1:13" ht="14.5" customHeight="1" x14ac:dyDescent="0.15">
      <c r="A278" s="653" t="s">
        <v>1499</v>
      </c>
      <c r="B278" s="3176">
        <v>3722.55</v>
      </c>
      <c r="C278" s="3177"/>
      <c r="D278" s="3178"/>
      <c r="E278" s="3143">
        <v>4464.05</v>
      </c>
      <c r="F278" s="3144"/>
      <c r="G278" s="3145"/>
      <c r="H278" s="589"/>
      <c r="I278" s="589"/>
      <c r="J278" s="591">
        <v>19.919141448738102</v>
      </c>
      <c r="K278" s="592"/>
      <c r="L278" s="652"/>
      <c r="M278" s="1372">
        <v>741.5</v>
      </c>
    </row>
    <row r="279" spans="1:13" ht="14.5" customHeight="1" x14ac:dyDescent="0.15">
      <c r="A279" s="653" t="s">
        <v>1387</v>
      </c>
      <c r="B279" s="3180">
        <v>9.8039241506452459</v>
      </c>
      <c r="C279" s="3181"/>
      <c r="D279" s="3182"/>
      <c r="E279" s="3143">
        <v>10.70643962105768</v>
      </c>
      <c r="F279" s="3144"/>
      <c r="G279" s="3145"/>
      <c r="H279" s="589"/>
      <c r="I279" s="589"/>
      <c r="J279" s="591">
        <v>9.2056553737518811</v>
      </c>
      <c r="K279" s="592"/>
      <c r="L279" s="652"/>
      <c r="M279" s="1372">
        <v>0.90251547041243363</v>
      </c>
    </row>
    <row r="280" spans="1:13" ht="14.5" customHeight="1" x14ac:dyDescent="0.15">
      <c r="A280" s="1394" t="s">
        <v>1471</v>
      </c>
      <c r="B280" s="3183"/>
      <c r="C280" s="3184"/>
      <c r="D280" s="3185"/>
      <c r="E280" s="3158"/>
      <c r="F280" s="3159"/>
      <c r="G280" s="3160"/>
      <c r="H280" s="589"/>
      <c r="I280" s="589"/>
      <c r="J280" s="591"/>
      <c r="K280" s="592"/>
      <c r="L280" s="652"/>
      <c r="M280" s="594"/>
    </row>
    <row r="281" spans="1:13" ht="14.5" customHeight="1" x14ac:dyDescent="0.15">
      <c r="A281" s="653" t="s">
        <v>1384</v>
      </c>
      <c r="B281" s="3176">
        <v>1485.4</v>
      </c>
      <c r="C281" s="3177"/>
      <c r="D281" s="3178"/>
      <c r="E281" s="3143">
        <v>1253.4000000000001</v>
      </c>
      <c r="F281" s="3144"/>
      <c r="G281" s="3145"/>
      <c r="H281" s="589"/>
      <c r="I281" s="589"/>
      <c r="J281" s="591">
        <v>-15.618688568735692</v>
      </c>
      <c r="K281" s="592"/>
      <c r="L281" s="652"/>
      <c r="M281" s="1372">
        <v>-232</v>
      </c>
    </row>
    <row r="282" spans="1:13" ht="14.5" customHeight="1" x14ac:dyDescent="0.15">
      <c r="A282" s="653" t="s">
        <v>1385</v>
      </c>
      <c r="B282" s="3176">
        <v>1163.4000000000001</v>
      </c>
      <c r="C282" s="3177"/>
      <c r="D282" s="3178"/>
      <c r="E282" s="3143">
        <v>958.9</v>
      </c>
      <c r="F282" s="3144"/>
      <c r="G282" s="3145"/>
      <c r="H282" s="589"/>
      <c r="I282" s="589"/>
      <c r="J282" s="591">
        <v>-17.577789238439067</v>
      </c>
      <c r="K282" s="592"/>
      <c r="L282" s="652"/>
      <c r="M282" s="1372">
        <v>-204.50000000000011</v>
      </c>
    </row>
    <row r="283" spans="1:13" ht="14.5" customHeight="1" x14ac:dyDescent="0.15">
      <c r="A283" s="653" t="s">
        <v>1499</v>
      </c>
      <c r="B283" s="3176">
        <v>15871.65</v>
      </c>
      <c r="C283" s="3177"/>
      <c r="D283" s="3178"/>
      <c r="E283" s="3143">
        <v>13117.9</v>
      </c>
      <c r="F283" s="3144"/>
      <c r="G283" s="3145"/>
      <c r="H283" s="589"/>
      <c r="I283" s="589"/>
      <c r="J283" s="591">
        <v>-17.350117977651976</v>
      </c>
      <c r="K283" s="592"/>
      <c r="L283" s="652"/>
      <c r="M283" s="1372">
        <v>-2753.75</v>
      </c>
    </row>
    <row r="284" spans="1:13" ht="14.5" customHeight="1" x14ac:dyDescent="0.15">
      <c r="A284" s="653" t="s">
        <v>1387</v>
      </c>
      <c r="B284" s="3180">
        <v>13.642470345538936</v>
      </c>
      <c r="C284" s="3181"/>
      <c r="D284" s="3182"/>
      <c r="E284" s="3143">
        <v>13.680154343518614</v>
      </c>
      <c r="F284" s="3144"/>
      <c r="G284" s="3145"/>
      <c r="H284" s="589"/>
      <c r="I284" s="589"/>
      <c r="J284" s="591">
        <v>0.27622561768660603</v>
      </c>
      <c r="K284" s="592"/>
      <c r="L284" s="652"/>
      <c r="M284" s="1372">
        <v>3.7683997979678807E-2</v>
      </c>
    </row>
    <row r="285" spans="1:13" ht="14.5" customHeight="1" x14ac:dyDescent="0.15">
      <c r="A285" s="1394" t="s">
        <v>1472</v>
      </c>
      <c r="B285" s="3183"/>
      <c r="C285" s="3184"/>
      <c r="D285" s="3185"/>
      <c r="E285" s="3158"/>
      <c r="F285" s="3159"/>
      <c r="G285" s="3160"/>
      <c r="H285" s="589"/>
      <c r="I285" s="589"/>
      <c r="J285" s="591"/>
      <c r="K285" s="592"/>
      <c r="L285" s="652"/>
      <c r="M285" s="594"/>
    </row>
    <row r="286" spans="1:13" ht="14.5" customHeight="1" x14ac:dyDescent="0.15">
      <c r="A286" s="653" t="s">
        <v>1384</v>
      </c>
      <c r="B286" s="3176">
        <v>2304.5500000000002</v>
      </c>
      <c r="C286" s="3177"/>
      <c r="D286" s="3178"/>
      <c r="E286" s="3143">
        <v>2311.5500000000002</v>
      </c>
      <c r="F286" s="3144"/>
      <c r="G286" s="3145"/>
      <c r="H286" s="589"/>
      <c r="I286" s="589"/>
      <c r="J286" s="591">
        <v>0.30374693541037345</v>
      </c>
      <c r="K286" s="592"/>
      <c r="L286" s="652"/>
      <c r="M286" s="1372">
        <v>7</v>
      </c>
    </row>
    <row r="287" spans="1:13" ht="14.5" customHeight="1" x14ac:dyDescent="0.15">
      <c r="A287" s="653" t="s">
        <v>1385</v>
      </c>
      <c r="B287" s="3176">
        <v>1563.55</v>
      </c>
      <c r="C287" s="3177"/>
      <c r="D287" s="3178"/>
      <c r="E287" s="3143">
        <v>1898.5500000000002</v>
      </c>
      <c r="F287" s="3144"/>
      <c r="G287" s="3145"/>
      <c r="H287" s="589"/>
      <c r="I287" s="589"/>
      <c r="J287" s="591">
        <v>21.425601995459061</v>
      </c>
      <c r="K287" s="592"/>
      <c r="L287" s="652"/>
      <c r="M287" s="1372">
        <v>335.00000000000023</v>
      </c>
    </row>
    <row r="288" spans="1:13" ht="14.5" customHeight="1" x14ac:dyDescent="0.15">
      <c r="A288" s="653" t="s">
        <v>1499</v>
      </c>
      <c r="B288" s="3176">
        <v>11157.625</v>
      </c>
      <c r="C288" s="3177"/>
      <c r="D288" s="3178"/>
      <c r="E288" s="3143">
        <v>13416.65</v>
      </c>
      <c r="F288" s="3144"/>
      <c r="G288" s="3145"/>
      <c r="H288" s="589"/>
      <c r="I288" s="589"/>
      <c r="J288" s="591">
        <v>20.246468222403962</v>
      </c>
      <c r="K288" s="592"/>
      <c r="L288" s="652"/>
      <c r="M288" s="1372">
        <v>2259.0249999999996</v>
      </c>
    </row>
    <row r="289" spans="1:13" ht="14.5" customHeight="1" thickBot="1" x14ac:dyDescent="0.2">
      <c r="A289" s="1959" t="s">
        <v>1387</v>
      </c>
      <c r="B289" s="3192">
        <v>7.1360845511816065</v>
      </c>
      <c r="C289" s="3193"/>
      <c r="D289" s="3194"/>
      <c r="E289" s="3161">
        <v>7.0667878117510723</v>
      </c>
      <c r="F289" s="3162"/>
      <c r="G289" s="3163"/>
      <c r="H289" s="630"/>
      <c r="I289" s="630"/>
      <c r="J289" s="591">
        <v>-0.97107508933676456</v>
      </c>
      <c r="K289" s="654"/>
      <c r="L289" s="655"/>
      <c r="M289" s="1372">
        <v>-6.929673943053416E-2</v>
      </c>
    </row>
    <row r="290" spans="1:13" ht="16" x14ac:dyDescent="0.15">
      <c r="A290" s="15" t="s">
        <v>1821</v>
      </c>
      <c r="B290" s="622"/>
      <c r="C290" s="622"/>
      <c r="D290" s="622"/>
      <c r="E290" s="681"/>
      <c r="G290" s="682" t="s">
        <v>1028</v>
      </c>
      <c r="H290" s="681"/>
      <c r="I290" s="681"/>
      <c r="J290" s="577"/>
      <c r="K290" s="577"/>
      <c r="L290" s="577"/>
      <c r="M290" s="681"/>
    </row>
    <row r="291" spans="1:13" x14ac:dyDescent="0.15">
      <c r="A291" s="560" t="s">
        <v>831</v>
      </c>
      <c r="B291" s="560"/>
      <c r="C291" s="560"/>
      <c r="D291" s="560"/>
      <c r="E291" s="560"/>
      <c r="F291" s="560"/>
      <c r="G291" s="296"/>
      <c r="H291" s="560"/>
      <c r="I291" s="560"/>
      <c r="J291" s="560"/>
      <c r="K291" s="560"/>
      <c r="L291" s="560"/>
      <c r="M291" s="560"/>
    </row>
    <row r="292" spans="1:13" x14ac:dyDescent="0.15">
      <c r="A292" s="560"/>
      <c r="B292" s="560"/>
      <c r="C292" s="560"/>
      <c r="D292" s="560"/>
      <c r="E292" s="560"/>
      <c r="F292" s="560"/>
      <c r="G292" s="296"/>
      <c r="H292" s="560"/>
      <c r="I292" s="560"/>
      <c r="J292" s="560"/>
      <c r="K292" s="560"/>
      <c r="L292" s="560"/>
      <c r="M292" s="560"/>
    </row>
    <row r="293" spans="1:13" ht="17" thickBot="1" x14ac:dyDescent="0.2">
      <c r="A293" s="3196" t="s">
        <v>1939</v>
      </c>
      <c r="B293" s="3196"/>
      <c r="C293" s="3196"/>
      <c r="D293" s="3196"/>
      <c r="E293" s="3196"/>
      <c r="F293" s="3196"/>
      <c r="G293" s="3196"/>
      <c r="H293" s="3196"/>
      <c r="I293" s="3196"/>
      <c r="J293" s="3196"/>
      <c r="K293" s="3196"/>
      <c r="L293" s="3196"/>
      <c r="M293" s="3196"/>
    </row>
    <row r="294" spans="1:13" ht="13" customHeight="1" thickBot="1" x14ac:dyDescent="0.2">
      <c r="A294" s="3216" t="s">
        <v>1172</v>
      </c>
      <c r="B294" s="3155"/>
      <c r="C294" s="3156"/>
      <c r="D294" s="3190"/>
      <c r="E294" s="3179"/>
      <c r="F294" s="3156"/>
      <c r="G294" s="3157"/>
      <c r="H294" s="3152" t="s">
        <v>1379</v>
      </c>
      <c r="I294" s="3153"/>
      <c r="J294" s="3153"/>
      <c r="K294" s="3153"/>
      <c r="L294" s="3153"/>
      <c r="M294" s="3154"/>
    </row>
    <row r="295" spans="1:13" ht="13" customHeight="1" x14ac:dyDescent="0.15">
      <c r="A295" s="3217"/>
      <c r="B295" s="3146"/>
      <c r="C295" s="3147"/>
      <c r="D295" s="3191"/>
      <c r="E295" s="3167"/>
      <c r="F295" s="3147"/>
      <c r="G295" s="3148"/>
      <c r="H295" s="3155" t="s">
        <v>1381</v>
      </c>
      <c r="I295" s="3156"/>
      <c r="J295" s="3157"/>
      <c r="K295" s="3155" t="s">
        <v>1382</v>
      </c>
      <c r="L295" s="3156"/>
      <c r="M295" s="3157"/>
    </row>
    <row r="296" spans="1:13" ht="13" customHeight="1" x14ac:dyDescent="0.15">
      <c r="A296" s="3217"/>
      <c r="B296" s="3146">
        <v>2018</v>
      </c>
      <c r="C296" s="3147"/>
      <c r="D296" s="3191"/>
      <c r="E296" s="3167">
        <v>2019</v>
      </c>
      <c r="F296" s="3147"/>
      <c r="G296" s="3148"/>
      <c r="H296" s="3146" t="s">
        <v>444</v>
      </c>
      <c r="I296" s="3147"/>
      <c r="J296" s="3148"/>
      <c r="K296" s="3146" t="s">
        <v>444</v>
      </c>
      <c r="L296" s="3147"/>
      <c r="M296" s="3148"/>
    </row>
    <row r="297" spans="1:13" ht="13" customHeight="1" thickBot="1" x14ac:dyDescent="0.2">
      <c r="A297" s="3217"/>
      <c r="B297" s="3149"/>
      <c r="C297" s="3150"/>
      <c r="D297" s="3195"/>
      <c r="E297" s="3168"/>
      <c r="F297" s="3150"/>
      <c r="G297" s="3151"/>
      <c r="H297" s="3149" t="s">
        <v>1934</v>
      </c>
      <c r="I297" s="3150"/>
      <c r="J297" s="3151"/>
      <c r="K297" s="3149" t="s">
        <v>1934</v>
      </c>
      <c r="L297" s="3150"/>
      <c r="M297" s="3151"/>
    </row>
    <row r="298" spans="1:13" ht="14.5" customHeight="1" x14ac:dyDescent="0.15">
      <c r="A298" s="604" t="s">
        <v>1474</v>
      </c>
      <c r="B298" s="672"/>
      <c r="C298" s="673"/>
      <c r="D298" s="673"/>
      <c r="E298" s="672"/>
      <c r="F298" s="673"/>
      <c r="G298" s="674"/>
      <c r="H298" s="673"/>
      <c r="I298" s="673"/>
      <c r="J298" s="675"/>
      <c r="K298" s="676"/>
      <c r="L298" s="677"/>
      <c r="M298" s="678"/>
    </row>
    <row r="299" spans="1:13" ht="14.5" customHeight="1" x14ac:dyDescent="0.15">
      <c r="A299" s="653" t="s">
        <v>1384</v>
      </c>
      <c r="B299" s="3176">
        <v>265.7</v>
      </c>
      <c r="C299" s="3177"/>
      <c r="D299" s="3178"/>
      <c r="E299" s="3143">
        <v>276.7</v>
      </c>
      <c r="F299" s="3144"/>
      <c r="G299" s="3145"/>
      <c r="H299" s="599"/>
      <c r="I299" s="589"/>
      <c r="J299" s="591">
        <v>4.1400075272864001</v>
      </c>
      <c r="K299" s="592"/>
      <c r="L299" s="652"/>
      <c r="M299" s="650">
        <v>11</v>
      </c>
    </row>
    <row r="300" spans="1:13" ht="14.5" customHeight="1" x14ac:dyDescent="0.15">
      <c r="A300" s="653" t="s">
        <v>1385</v>
      </c>
      <c r="B300" s="3176">
        <v>214.2</v>
      </c>
      <c r="C300" s="3177"/>
      <c r="D300" s="3178"/>
      <c r="E300" s="3143">
        <v>246.2</v>
      </c>
      <c r="F300" s="3144"/>
      <c r="G300" s="3145"/>
      <c r="H300" s="589"/>
      <c r="I300" s="589"/>
      <c r="J300" s="591">
        <v>14.939309056956105</v>
      </c>
      <c r="K300" s="592"/>
      <c r="L300" s="652"/>
      <c r="M300" s="650">
        <v>32</v>
      </c>
    </row>
    <row r="301" spans="1:13" ht="14.5" customHeight="1" x14ac:dyDescent="0.15">
      <c r="A301" s="653" t="s">
        <v>1499</v>
      </c>
      <c r="B301" s="3176">
        <v>2482.6999999999998</v>
      </c>
      <c r="C301" s="3177"/>
      <c r="D301" s="3178"/>
      <c r="E301" s="3143">
        <v>3258.3</v>
      </c>
      <c r="F301" s="3144"/>
      <c r="G301" s="3145"/>
      <c r="H301" s="589"/>
      <c r="I301" s="589"/>
      <c r="J301" s="591">
        <v>31.24018205985422</v>
      </c>
      <c r="K301" s="592"/>
      <c r="L301" s="652"/>
      <c r="M301" s="650">
        <v>775.60000000000036</v>
      </c>
    </row>
    <row r="302" spans="1:13" ht="14.5" customHeight="1" x14ac:dyDescent="0.15">
      <c r="A302" s="653" t="s">
        <v>1387</v>
      </c>
      <c r="B302" s="3180">
        <v>11.590569561157796</v>
      </c>
      <c r="C302" s="3181"/>
      <c r="D302" s="3182"/>
      <c r="E302" s="3143">
        <v>13.234362307067427</v>
      </c>
      <c r="F302" s="3144"/>
      <c r="G302" s="3145"/>
      <c r="H302" s="589"/>
      <c r="I302" s="589"/>
      <c r="J302" s="591">
        <v>14.182156771814675</v>
      </c>
      <c r="K302" s="592"/>
      <c r="L302" s="652"/>
      <c r="M302" s="1372">
        <v>1.6437927459096304</v>
      </c>
    </row>
    <row r="303" spans="1:13" ht="14.5" customHeight="1" x14ac:dyDescent="0.15">
      <c r="A303" s="1394" t="s">
        <v>1475</v>
      </c>
      <c r="B303" s="3197"/>
      <c r="C303" s="3198"/>
      <c r="D303" s="3199"/>
      <c r="E303" s="3164"/>
      <c r="F303" s="3165"/>
      <c r="G303" s="3166"/>
      <c r="H303" s="599"/>
      <c r="I303" s="599"/>
      <c r="J303" s="601"/>
      <c r="K303" s="592"/>
      <c r="L303" s="652"/>
      <c r="M303" s="594"/>
    </row>
    <row r="304" spans="1:13" ht="14.5" customHeight="1" x14ac:dyDescent="0.15">
      <c r="A304" s="653" t="s">
        <v>1384</v>
      </c>
      <c r="B304" s="3176">
        <v>1491</v>
      </c>
      <c r="C304" s="3177"/>
      <c r="D304" s="3178"/>
      <c r="E304" s="3143">
        <v>1391</v>
      </c>
      <c r="F304" s="3144"/>
      <c r="G304" s="3145"/>
      <c r="H304" s="599"/>
      <c r="I304" s="589"/>
      <c r="J304" s="591">
        <v>-6.7069081153588286</v>
      </c>
      <c r="K304" s="592"/>
      <c r="L304" s="652"/>
      <c r="M304" s="1372">
        <v>-100</v>
      </c>
    </row>
    <row r="305" spans="1:13" ht="14.5" customHeight="1" x14ac:dyDescent="0.15">
      <c r="A305" s="653" t="s">
        <v>1385</v>
      </c>
      <c r="B305" s="3176">
        <v>1101</v>
      </c>
      <c r="C305" s="3177"/>
      <c r="D305" s="3178"/>
      <c r="E305" s="3143">
        <v>1232.8000000000002</v>
      </c>
      <c r="F305" s="3144"/>
      <c r="G305" s="3145"/>
      <c r="H305" s="589"/>
      <c r="I305" s="589"/>
      <c r="J305" s="591">
        <v>11.970935513169849</v>
      </c>
      <c r="K305" s="592"/>
      <c r="L305" s="652"/>
      <c r="M305" s="1372">
        <v>131.80000000000018</v>
      </c>
    </row>
    <row r="306" spans="1:13" ht="14.5" customHeight="1" x14ac:dyDescent="0.15">
      <c r="A306" s="653" t="s">
        <v>1499</v>
      </c>
      <c r="B306" s="3176">
        <v>14934.75</v>
      </c>
      <c r="C306" s="3177"/>
      <c r="D306" s="3178"/>
      <c r="E306" s="3143">
        <v>17175.350000000002</v>
      </c>
      <c r="F306" s="3144"/>
      <c r="G306" s="3145"/>
      <c r="H306" s="589"/>
      <c r="I306" s="589"/>
      <c r="J306" s="591">
        <v>15.002594619930051</v>
      </c>
      <c r="K306" s="592"/>
      <c r="L306" s="652"/>
      <c r="M306" s="1372">
        <v>2240.6000000000022</v>
      </c>
    </row>
    <row r="307" spans="1:13" ht="14.5" customHeight="1" x14ac:dyDescent="0.15">
      <c r="A307" s="653" t="s">
        <v>1387</v>
      </c>
      <c r="B307" s="3180">
        <v>13.564713896457766</v>
      </c>
      <c r="C307" s="3181"/>
      <c r="D307" s="3182"/>
      <c r="E307" s="3143">
        <v>13.931984101232965</v>
      </c>
      <c r="F307" s="3144"/>
      <c r="G307" s="3145"/>
      <c r="H307" s="589"/>
      <c r="I307" s="589"/>
      <c r="J307" s="591">
        <v>2.7075411068648236</v>
      </c>
      <c r="K307" s="592"/>
      <c r="L307" s="652"/>
      <c r="M307" s="1372">
        <v>0.36727020477519901</v>
      </c>
    </row>
    <row r="308" spans="1:13" ht="14.5" customHeight="1" x14ac:dyDescent="0.15">
      <c r="A308" s="1394" t="s">
        <v>1476</v>
      </c>
      <c r="B308" s="3183"/>
      <c r="C308" s="3184"/>
      <c r="D308" s="3185"/>
      <c r="E308" s="3158"/>
      <c r="F308" s="3159"/>
      <c r="G308" s="3160"/>
      <c r="H308" s="589"/>
      <c r="I308" s="589"/>
      <c r="J308" s="591"/>
      <c r="K308" s="592"/>
      <c r="L308" s="652"/>
      <c r="M308" s="594"/>
    </row>
    <row r="309" spans="1:13" ht="14.5" customHeight="1" x14ac:dyDescent="0.15">
      <c r="A309" s="653" t="s">
        <v>1384</v>
      </c>
      <c r="B309" s="3176">
        <v>1349.8</v>
      </c>
      <c r="C309" s="3177"/>
      <c r="D309" s="3178"/>
      <c r="E309" s="3143">
        <v>1412.8</v>
      </c>
      <c r="F309" s="3144"/>
      <c r="G309" s="3145"/>
      <c r="H309" s="589"/>
      <c r="I309" s="589"/>
      <c r="J309" s="591">
        <v>4.667358127129944</v>
      </c>
      <c r="K309" s="592"/>
      <c r="L309" s="652"/>
      <c r="M309" s="1372">
        <v>63</v>
      </c>
    </row>
    <row r="310" spans="1:13" ht="14.5" customHeight="1" x14ac:dyDescent="0.15">
      <c r="A310" s="653" t="s">
        <v>1385</v>
      </c>
      <c r="B310" s="3176">
        <v>1104.8</v>
      </c>
      <c r="C310" s="3177"/>
      <c r="D310" s="3178"/>
      <c r="E310" s="3143">
        <v>1209.1999999999998</v>
      </c>
      <c r="F310" s="3144"/>
      <c r="G310" s="3145"/>
      <c r="H310" s="589"/>
      <c r="I310" s="589"/>
      <c r="J310" s="591">
        <v>9.4496741491672651</v>
      </c>
      <c r="K310" s="592"/>
      <c r="L310" s="652"/>
      <c r="M310" s="1372">
        <v>104.39999999999986</v>
      </c>
    </row>
    <row r="311" spans="1:13" ht="14.5" customHeight="1" x14ac:dyDescent="0.15">
      <c r="A311" s="653" t="s">
        <v>1499</v>
      </c>
      <c r="B311" s="3176">
        <v>7021.3</v>
      </c>
      <c r="C311" s="3177"/>
      <c r="D311" s="3178"/>
      <c r="E311" s="3143">
        <v>7744.2</v>
      </c>
      <c r="F311" s="3144"/>
      <c r="G311" s="3145"/>
      <c r="H311" s="589"/>
      <c r="I311" s="589"/>
      <c r="J311" s="591">
        <v>10.295814165467917</v>
      </c>
      <c r="K311" s="592"/>
      <c r="L311" s="652"/>
      <c r="M311" s="1372">
        <v>722.89999999999964</v>
      </c>
    </row>
    <row r="312" spans="1:13" ht="14.5" customHeight="1" x14ac:dyDescent="0.15">
      <c r="A312" s="653" t="s">
        <v>1387</v>
      </c>
      <c r="B312" s="3180">
        <v>6.3552679217958001</v>
      </c>
      <c r="C312" s="3181"/>
      <c r="D312" s="3182"/>
      <c r="E312" s="3143">
        <v>6.404399603043335</v>
      </c>
      <c r="F312" s="3144"/>
      <c r="G312" s="3145"/>
      <c r="H312" s="589"/>
      <c r="I312" s="589"/>
      <c r="J312" s="591">
        <v>0.7730859163157362</v>
      </c>
      <c r="K312" s="592"/>
      <c r="L312" s="652"/>
      <c r="M312" s="1372">
        <v>4.9131681247534864E-2</v>
      </c>
    </row>
    <row r="313" spans="1:13" ht="14.5" customHeight="1" x14ac:dyDescent="0.15">
      <c r="A313" s="1394" t="s">
        <v>1477</v>
      </c>
      <c r="B313" s="3197"/>
      <c r="C313" s="3198"/>
      <c r="D313" s="3199"/>
      <c r="E313" s="3164"/>
      <c r="F313" s="3165"/>
      <c r="G313" s="3166"/>
      <c r="H313" s="599"/>
      <c r="I313" s="599"/>
      <c r="J313" s="601"/>
      <c r="K313" s="592"/>
      <c r="L313" s="652"/>
      <c r="M313" s="594"/>
    </row>
    <row r="314" spans="1:13" ht="14.5" customHeight="1" x14ac:dyDescent="0.15">
      <c r="A314" s="653" t="s">
        <v>1384</v>
      </c>
      <c r="B314" s="3176">
        <v>373.25</v>
      </c>
      <c r="C314" s="3177"/>
      <c r="D314" s="3178"/>
      <c r="E314" s="3143">
        <v>384.25</v>
      </c>
      <c r="F314" s="3144"/>
      <c r="G314" s="3145"/>
      <c r="H314" s="589"/>
      <c r="I314" s="589"/>
      <c r="J314" s="591">
        <v>2.9470864032149962</v>
      </c>
      <c r="K314" s="592"/>
      <c r="L314" s="652"/>
      <c r="M314" s="1372">
        <v>11</v>
      </c>
    </row>
    <row r="315" spans="1:13" ht="14.5" customHeight="1" x14ac:dyDescent="0.15">
      <c r="A315" s="653" t="s">
        <v>1385</v>
      </c>
      <c r="B315" s="3176">
        <v>264.75</v>
      </c>
      <c r="C315" s="3177"/>
      <c r="D315" s="3178"/>
      <c r="E315" s="3143">
        <v>299.75</v>
      </c>
      <c r="F315" s="3144"/>
      <c r="G315" s="3145"/>
      <c r="H315" s="589"/>
      <c r="I315" s="589"/>
      <c r="J315" s="591">
        <v>13.220018885741268</v>
      </c>
      <c r="K315" s="592"/>
      <c r="L315" s="652"/>
      <c r="M315" s="1372">
        <v>35</v>
      </c>
    </row>
    <row r="316" spans="1:13" ht="14.5" customHeight="1" x14ac:dyDescent="0.15">
      <c r="A316" s="653" t="s">
        <v>1499</v>
      </c>
      <c r="B316" s="3176">
        <v>3795</v>
      </c>
      <c r="C316" s="3177"/>
      <c r="D316" s="3178"/>
      <c r="E316" s="3143">
        <v>4546.25</v>
      </c>
      <c r="F316" s="3144"/>
      <c r="G316" s="3145"/>
      <c r="H316" s="589"/>
      <c r="I316" s="589"/>
      <c r="J316" s="591">
        <v>19.795783926218704</v>
      </c>
      <c r="K316" s="592"/>
      <c r="L316" s="652"/>
      <c r="M316" s="1372">
        <v>751.25</v>
      </c>
    </row>
    <row r="317" spans="1:13" ht="14.5" customHeight="1" x14ac:dyDescent="0.15">
      <c r="A317" s="653" t="s">
        <v>1387</v>
      </c>
      <c r="B317" s="3180">
        <v>14.3342776203966</v>
      </c>
      <c r="C317" s="3181"/>
      <c r="D317" s="3182"/>
      <c r="E317" s="3143">
        <v>15.166805671392828</v>
      </c>
      <c r="F317" s="3144"/>
      <c r="G317" s="3145"/>
      <c r="H317" s="589"/>
      <c r="I317" s="589"/>
      <c r="J317" s="591">
        <v>5.8079526087286126</v>
      </c>
      <c r="K317" s="592"/>
      <c r="L317" s="652"/>
      <c r="M317" s="1372">
        <v>0.83252805099622762</v>
      </c>
    </row>
    <row r="318" spans="1:13" ht="14.5" customHeight="1" x14ac:dyDescent="0.15">
      <c r="A318" s="1394" t="s">
        <v>1478</v>
      </c>
      <c r="B318" s="3183"/>
      <c r="C318" s="3184"/>
      <c r="D318" s="3185"/>
      <c r="E318" s="3158"/>
      <c r="F318" s="3159"/>
      <c r="G318" s="3160"/>
      <c r="H318" s="589"/>
      <c r="I318" s="589"/>
      <c r="J318" s="591"/>
      <c r="K318" s="592"/>
      <c r="L318" s="652"/>
      <c r="M318" s="594"/>
    </row>
    <row r="319" spans="1:13" ht="14.5" customHeight="1" x14ac:dyDescent="0.15">
      <c r="A319" s="653" t="s">
        <v>1384</v>
      </c>
      <c r="B319" s="3176">
        <v>616.9</v>
      </c>
      <c r="C319" s="3177"/>
      <c r="D319" s="3178"/>
      <c r="E319" s="3143">
        <v>662.9</v>
      </c>
      <c r="F319" s="3144"/>
      <c r="G319" s="3145"/>
      <c r="H319" s="589"/>
      <c r="I319" s="589"/>
      <c r="J319" s="591">
        <v>7.4566380288539449</v>
      </c>
      <c r="K319" s="592"/>
      <c r="L319" s="652"/>
      <c r="M319" s="1372">
        <v>46</v>
      </c>
    </row>
    <row r="320" spans="1:13" ht="14.5" customHeight="1" x14ac:dyDescent="0.15">
      <c r="A320" s="653" t="s">
        <v>1385</v>
      </c>
      <c r="B320" s="3176">
        <v>430.9</v>
      </c>
      <c r="C320" s="3177"/>
      <c r="D320" s="3178"/>
      <c r="E320" s="3143">
        <v>462.9</v>
      </c>
      <c r="F320" s="3144"/>
      <c r="G320" s="3145"/>
      <c r="H320" s="589"/>
      <c r="I320" s="589"/>
      <c r="J320" s="591">
        <v>7.426317010907411</v>
      </c>
      <c r="K320" s="592"/>
      <c r="L320" s="652"/>
      <c r="M320" s="1372">
        <v>32</v>
      </c>
    </row>
    <row r="321" spans="1:13" ht="14.5" customHeight="1" x14ac:dyDescent="0.15">
      <c r="A321" s="653" t="s">
        <v>1499</v>
      </c>
      <c r="B321" s="3176">
        <v>7173</v>
      </c>
      <c r="C321" s="3177"/>
      <c r="D321" s="3178"/>
      <c r="E321" s="3143">
        <v>8617.9</v>
      </c>
      <c r="F321" s="3144"/>
      <c r="G321" s="3145"/>
      <c r="H321" s="589"/>
      <c r="I321" s="589"/>
      <c r="J321" s="591">
        <v>20.14359403317998</v>
      </c>
      <c r="K321" s="592"/>
      <c r="L321" s="652"/>
      <c r="M321" s="1372">
        <v>1444.8999999999996</v>
      </c>
    </row>
    <row r="322" spans="1:13" ht="14.5" customHeight="1" x14ac:dyDescent="0.15">
      <c r="A322" s="653" t="s">
        <v>1387</v>
      </c>
      <c r="B322" s="3180">
        <v>16.646553724762125</v>
      </c>
      <c r="C322" s="3181"/>
      <c r="D322" s="3182"/>
      <c r="E322" s="3143">
        <v>18.617195938647658</v>
      </c>
      <c r="F322" s="3144"/>
      <c r="G322" s="3145"/>
      <c r="H322" s="589"/>
      <c r="I322" s="589"/>
      <c r="J322" s="591">
        <v>11.838139271759047</v>
      </c>
      <c r="K322" s="592"/>
      <c r="L322" s="652"/>
      <c r="M322" s="1372">
        <v>1.9706422138855331</v>
      </c>
    </row>
    <row r="323" spans="1:13" ht="14.5" customHeight="1" x14ac:dyDescent="0.15">
      <c r="A323" s="1394" t="s">
        <v>1479</v>
      </c>
      <c r="B323" s="3183"/>
      <c r="C323" s="3184"/>
      <c r="D323" s="3185"/>
      <c r="E323" s="3158"/>
      <c r="F323" s="3159"/>
      <c r="G323" s="3160"/>
      <c r="H323" s="589"/>
      <c r="I323" s="589"/>
      <c r="J323" s="591"/>
      <c r="K323" s="592"/>
      <c r="L323" s="652"/>
      <c r="M323" s="594"/>
    </row>
    <row r="324" spans="1:13" ht="14.5" customHeight="1" x14ac:dyDescent="0.15">
      <c r="A324" s="653" t="s">
        <v>1384</v>
      </c>
      <c r="B324" s="3176">
        <v>877.7</v>
      </c>
      <c r="C324" s="3177"/>
      <c r="D324" s="3178"/>
      <c r="E324" s="3143">
        <v>942.7</v>
      </c>
      <c r="F324" s="3144"/>
      <c r="G324" s="3145"/>
      <c r="H324" s="589"/>
      <c r="I324" s="589"/>
      <c r="J324" s="591">
        <v>7.4057194941323985</v>
      </c>
      <c r="K324" s="592"/>
      <c r="L324" s="652"/>
      <c r="M324" s="1372">
        <v>65</v>
      </c>
    </row>
    <row r="325" spans="1:13" ht="14.5" customHeight="1" x14ac:dyDescent="0.15">
      <c r="A325" s="653" t="s">
        <v>1385</v>
      </c>
      <c r="B325" s="3176">
        <v>638.20000000000005</v>
      </c>
      <c r="C325" s="3177"/>
      <c r="D325" s="3178"/>
      <c r="E325" s="3143">
        <v>720.2</v>
      </c>
      <c r="F325" s="3144"/>
      <c r="G325" s="3145"/>
      <c r="H325" s="589"/>
      <c r="I325" s="589"/>
      <c r="J325" s="591">
        <v>12.848636790974609</v>
      </c>
      <c r="K325" s="592"/>
      <c r="L325" s="652"/>
      <c r="M325" s="1372">
        <v>82</v>
      </c>
    </row>
    <row r="326" spans="1:13" ht="14.5" customHeight="1" x14ac:dyDescent="0.15">
      <c r="A326" s="653" t="s">
        <v>1499</v>
      </c>
      <c r="B326" s="3176">
        <v>7986.9</v>
      </c>
      <c r="C326" s="3177"/>
      <c r="D326" s="3178"/>
      <c r="E326" s="3143">
        <v>8974.9</v>
      </c>
      <c r="F326" s="3144"/>
      <c r="G326" s="3145"/>
      <c r="H326" s="589"/>
      <c r="I326" s="589"/>
      <c r="J326" s="591">
        <v>12.370256294682534</v>
      </c>
      <c r="K326" s="592"/>
      <c r="L326" s="652"/>
      <c r="M326" s="1372">
        <v>988</v>
      </c>
    </row>
    <row r="327" spans="1:13" ht="14.5" customHeight="1" x14ac:dyDescent="0.15">
      <c r="A327" s="653" t="s">
        <v>1387</v>
      </c>
      <c r="B327" s="3180">
        <v>12.514728925101847</v>
      </c>
      <c r="C327" s="3181"/>
      <c r="D327" s="3182"/>
      <c r="E327" s="3143">
        <v>12.461677311857816</v>
      </c>
      <c r="F327" s="3144"/>
      <c r="G327" s="3145"/>
      <c r="H327" s="589"/>
      <c r="I327" s="589"/>
      <c r="J327" s="591">
        <v>-0.42391340285142576</v>
      </c>
      <c r="K327" s="592"/>
      <c r="L327" s="652"/>
      <c r="M327" s="1372">
        <v>-5.3051613244031515E-2</v>
      </c>
    </row>
    <row r="328" spans="1:13" ht="14.5" customHeight="1" x14ac:dyDescent="0.15">
      <c r="A328" s="1394" t="s">
        <v>1480</v>
      </c>
      <c r="B328" s="3183"/>
      <c r="C328" s="3184"/>
      <c r="D328" s="3185"/>
      <c r="E328" s="3158"/>
      <c r="F328" s="3159"/>
      <c r="G328" s="3160"/>
      <c r="H328" s="589"/>
      <c r="I328" s="589"/>
      <c r="J328" s="591"/>
      <c r="K328" s="592"/>
      <c r="L328" s="652"/>
      <c r="M328" s="594"/>
    </row>
    <row r="329" spans="1:13" ht="14.5" customHeight="1" x14ac:dyDescent="0.15">
      <c r="A329" s="653" t="s">
        <v>1384</v>
      </c>
      <c r="B329" s="3176">
        <v>630.20000000000005</v>
      </c>
      <c r="C329" s="3177"/>
      <c r="D329" s="3178"/>
      <c r="E329" s="3143">
        <v>670.2</v>
      </c>
      <c r="F329" s="3144"/>
      <c r="G329" s="3145"/>
      <c r="H329" s="589"/>
      <c r="I329" s="589"/>
      <c r="J329" s="591">
        <v>6.3471913678197325</v>
      </c>
      <c r="K329" s="592"/>
      <c r="L329" s="652"/>
      <c r="M329" s="1372">
        <v>40</v>
      </c>
    </row>
    <row r="330" spans="1:13" ht="14.5" customHeight="1" x14ac:dyDescent="0.15">
      <c r="A330" s="653" t="s">
        <v>1385</v>
      </c>
      <c r="B330" s="3176">
        <v>472.7</v>
      </c>
      <c r="C330" s="3177"/>
      <c r="D330" s="3178"/>
      <c r="E330" s="3143">
        <v>498.2</v>
      </c>
      <c r="F330" s="3144"/>
      <c r="G330" s="3145"/>
      <c r="H330" s="589"/>
      <c r="I330" s="589"/>
      <c r="J330" s="591">
        <v>5.3945419928072624</v>
      </c>
      <c r="K330" s="592"/>
      <c r="L330" s="652"/>
      <c r="M330" s="1372">
        <v>25.5</v>
      </c>
    </row>
    <row r="331" spans="1:13" ht="14.5" customHeight="1" x14ac:dyDescent="0.15">
      <c r="A331" s="653" t="s">
        <v>1499</v>
      </c>
      <c r="B331" s="3176">
        <v>2903.2</v>
      </c>
      <c r="C331" s="3177"/>
      <c r="D331" s="3178"/>
      <c r="E331" s="3143">
        <v>3026.7</v>
      </c>
      <c r="F331" s="3144"/>
      <c r="G331" s="3145"/>
      <c r="H331" s="589"/>
      <c r="I331" s="589"/>
      <c r="J331" s="591">
        <v>4.253926701570677</v>
      </c>
      <c r="K331" s="592"/>
      <c r="L331" s="652"/>
      <c r="M331" s="1372">
        <v>123.5</v>
      </c>
    </row>
    <row r="332" spans="1:13" ht="14.5" customHeight="1" x14ac:dyDescent="0.15">
      <c r="A332" s="653" t="s">
        <v>1387</v>
      </c>
      <c r="B332" s="3180">
        <v>6.1417389464776813</v>
      </c>
      <c r="C332" s="3181"/>
      <c r="D332" s="3182"/>
      <c r="E332" s="3143">
        <v>6.0752709755118426</v>
      </c>
      <c r="F332" s="3144"/>
      <c r="G332" s="3145"/>
      <c r="H332" s="589"/>
      <c r="I332" s="589"/>
      <c r="J332" s="591">
        <v>-1.0822337377911282</v>
      </c>
      <c r="K332" s="592"/>
      <c r="L332" s="652"/>
      <c r="M332" s="1372">
        <v>-6.6467970965838674E-2</v>
      </c>
    </row>
    <row r="333" spans="1:13" ht="14.5" customHeight="1" x14ac:dyDescent="0.15">
      <c r="A333" s="1394" t="s">
        <v>1481</v>
      </c>
      <c r="B333" s="3183"/>
      <c r="C333" s="3184"/>
      <c r="D333" s="3185"/>
      <c r="E333" s="3158"/>
      <c r="F333" s="3159"/>
      <c r="G333" s="3160"/>
      <c r="H333" s="589"/>
      <c r="I333" s="589"/>
      <c r="J333" s="591"/>
      <c r="K333" s="592"/>
      <c r="L333" s="652"/>
      <c r="M333" s="594"/>
    </row>
    <row r="334" spans="1:13" ht="14.5" customHeight="1" x14ac:dyDescent="0.15">
      <c r="A334" s="653" t="s">
        <v>1384</v>
      </c>
      <c r="B334" s="3176">
        <v>824.8</v>
      </c>
      <c r="C334" s="3177"/>
      <c r="D334" s="3178"/>
      <c r="E334" s="3143">
        <v>851.8</v>
      </c>
      <c r="F334" s="3144"/>
      <c r="G334" s="3145"/>
      <c r="H334" s="589"/>
      <c r="I334" s="589"/>
      <c r="J334" s="591">
        <v>3.2735208535402478</v>
      </c>
      <c r="K334" s="592"/>
      <c r="L334" s="652"/>
      <c r="M334" s="1372">
        <v>27</v>
      </c>
    </row>
    <row r="335" spans="1:13" ht="14.5" customHeight="1" x14ac:dyDescent="0.15">
      <c r="A335" s="653" t="s">
        <v>1385</v>
      </c>
      <c r="B335" s="3176">
        <v>512.79999999999995</v>
      </c>
      <c r="C335" s="3177"/>
      <c r="D335" s="3178"/>
      <c r="E335" s="3143">
        <v>623.79999999999995</v>
      </c>
      <c r="F335" s="3144"/>
      <c r="G335" s="3145"/>
      <c r="H335" s="589"/>
      <c r="I335" s="589"/>
      <c r="J335" s="591">
        <v>21.645865834633398</v>
      </c>
      <c r="K335" s="592"/>
      <c r="L335" s="652"/>
      <c r="M335" s="1372">
        <v>111</v>
      </c>
    </row>
    <row r="336" spans="1:13" ht="14.5" customHeight="1" x14ac:dyDescent="0.15">
      <c r="A336" s="653" t="s">
        <v>1499</v>
      </c>
      <c r="B336" s="3176">
        <v>6340.4</v>
      </c>
      <c r="C336" s="3177"/>
      <c r="D336" s="3178"/>
      <c r="E336" s="3143">
        <v>7560.1999999999989</v>
      </c>
      <c r="F336" s="3144"/>
      <c r="G336" s="3145"/>
      <c r="H336" s="589"/>
      <c r="I336" s="589"/>
      <c r="J336" s="591">
        <v>19.238533846445009</v>
      </c>
      <c r="K336" s="592"/>
      <c r="L336" s="652"/>
      <c r="M336" s="1372">
        <v>1219.7999999999993</v>
      </c>
    </row>
    <row r="337" spans="1:13" ht="14.5" customHeight="1" x14ac:dyDescent="0.15">
      <c r="A337" s="653" t="s">
        <v>1387</v>
      </c>
      <c r="B337" s="3180">
        <v>12.36427457098284</v>
      </c>
      <c r="C337" s="3181"/>
      <c r="D337" s="3182"/>
      <c r="E337" s="3143">
        <v>12.119589612055146</v>
      </c>
      <c r="F337" s="3144"/>
      <c r="G337" s="3145"/>
      <c r="H337" s="589"/>
      <c r="I337" s="589"/>
      <c r="J337" s="591">
        <v>-1.9789673670134675</v>
      </c>
      <c r="K337" s="592"/>
      <c r="L337" s="652"/>
      <c r="M337" s="1372">
        <v>-0.24468495892769404</v>
      </c>
    </row>
    <row r="338" spans="1:13" ht="14.5" customHeight="1" x14ac:dyDescent="0.15">
      <c r="A338" s="1394" t="s">
        <v>1176</v>
      </c>
      <c r="B338" s="3158"/>
      <c r="C338" s="3159"/>
      <c r="D338" s="3160"/>
      <c r="E338" s="3158"/>
      <c r="F338" s="3159"/>
      <c r="G338" s="3160"/>
      <c r="H338" s="589"/>
      <c r="I338" s="589"/>
      <c r="J338" s="591"/>
      <c r="K338" s="592"/>
      <c r="L338" s="652"/>
      <c r="M338" s="594"/>
    </row>
    <row r="339" spans="1:13" ht="14.5" customHeight="1" x14ac:dyDescent="0.15">
      <c r="A339" s="653" t="s">
        <v>1384</v>
      </c>
      <c r="B339" s="3176">
        <v>0</v>
      </c>
      <c r="C339" s="3177"/>
      <c r="D339" s="3178"/>
      <c r="E339" s="3169">
        <v>0</v>
      </c>
      <c r="F339" s="3170"/>
      <c r="G339" s="3189"/>
      <c r="H339" s="589"/>
      <c r="I339" s="589"/>
      <c r="J339" s="650" t="e">
        <v>#DIV/0!</v>
      </c>
      <c r="K339" s="592"/>
      <c r="L339" s="652"/>
      <c r="M339" s="1372">
        <v>0</v>
      </c>
    </row>
    <row r="340" spans="1:13" ht="14.5" customHeight="1" x14ac:dyDescent="0.15">
      <c r="A340" s="653" t="s">
        <v>1385</v>
      </c>
      <c r="B340" s="3176">
        <v>0</v>
      </c>
      <c r="C340" s="3177"/>
      <c r="D340" s="3178"/>
      <c r="E340" s="3169">
        <v>0</v>
      </c>
      <c r="F340" s="3170"/>
      <c r="G340" s="3189"/>
      <c r="H340" s="589"/>
      <c r="I340" s="589"/>
      <c r="J340" s="650" t="e">
        <v>#DIV/0!</v>
      </c>
      <c r="K340" s="592"/>
      <c r="L340" s="652"/>
      <c r="M340" s="1372">
        <v>0</v>
      </c>
    </row>
    <row r="341" spans="1:13" ht="14.5" customHeight="1" x14ac:dyDescent="0.15">
      <c r="A341" s="653" t="s">
        <v>1497</v>
      </c>
      <c r="B341" s="3180">
        <v>0</v>
      </c>
      <c r="C341" s="3181"/>
      <c r="D341" s="3182"/>
      <c r="E341" s="3169">
        <v>0</v>
      </c>
      <c r="F341" s="3170"/>
      <c r="G341" s="3189"/>
      <c r="H341" s="589"/>
      <c r="I341" s="589"/>
      <c r="J341" s="650" t="e">
        <v>#DIV/0!</v>
      </c>
      <c r="K341" s="592"/>
      <c r="L341" s="652"/>
      <c r="M341" s="1372">
        <v>0</v>
      </c>
    </row>
    <row r="342" spans="1:13" ht="14.5" customHeight="1" x14ac:dyDescent="0.15">
      <c r="A342" s="680" t="s">
        <v>1387</v>
      </c>
      <c r="B342" s="3180" t="e">
        <v>#DIV/0!</v>
      </c>
      <c r="C342" s="3181"/>
      <c r="D342" s="3182"/>
      <c r="E342" s="3186" t="e">
        <v>#DIV/0!</v>
      </c>
      <c r="F342" s="3187"/>
      <c r="G342" s="3188"/>
      <c r="H342" s="630"/>
      <c r="I342" s="630"/>
      <c r="J342" s="1987" t="e">
        <v>#DIV/0!</v>
      </c>
      <c r="K342" s="654"/>
      <c r="L342" s="655"/>
      <c r="M342" s="1988" t="e">
        <v>#DIV/0!</v>
      </c>
    </row>
    <row r="343" spans="1:13" ht="14.5" customHeight="1" x14ac:dyDescent="0.15">
      <c r="A343" s="608" t="s">
        <v>832</v>
      </c>
      <c r="B343" s="3183"/>
      <c r="C343" s="3184"/>
      <c r="D343" s="3185"/>
      <c r="E343" s="3140"/>
      <c r="F343" s="3141"/>
      <c r="G343" s="3142"/>
      <c r="H343" s="589"/>
      <c r="I343" s="589"/>
      <c r="J343" s="591"/>
      <c r="K343" s="592"/>
      <c r="L343" s="652"/>
      <c r="M343" s="1372"/>
    </row>
    <row r="344" spans="1:13" ht="14.5" customHeight="1" x14ac:dyDescent="0.15">
      <c r="A344" s="653" t="s">
        <v>1384</v>
      </c>
      <c r="B344" s="3176">
        <v>73.05</v>
      </c>
      <c r="C344" s="3177"/>
      <c r="D344" s="3178"/>
      <c r="E344" s="3169">
        <v>83.05</v>
      </c>
      <c r="F344" s="3170"/>
      <c r="G344" s="3189"/>
      <c r="H344" s="589"/>
      <c r="I344" s="589"/>
      <c r="J344" s="591">
        <v>13.689253935660517</v>
      </c>
      <c r="K344" s="592"/>
      <c r="L344" s="652"/>
      <c r="M344" s="1988">
        <v>10</v>
      </c>
    </row>
    <row r="345" spans="1:13" ht="14.5" customHeight="1" x14ac:dyDescent="0.15">
      <c r="A345" s="653" t="s">
        <v>1385</v>
      </c>
      <c r="B345" s="3176">
        <v>45.55</v>
      </c>
      <c r="C345" s="3177"/>
      <c r="D345" s="3178"/>
      <c r="E345" s="3169">
        <v>56.55</v>
      </c>
      <c r="F345" s="3170"/>
      <c r="G345" s="3189"/>
      <c r="H345" s="589"/>
      <c r="I345" s="589"/>
      <c r="J345" s="591">
        <v>24.149286498353462</v>
      </c>
      <c r="K345" s="592"/>
      <c r="L345" s="652"/>
      <c r="M345" s="1988">
        <v>11</v>
      </c>
    </row>
    <row r="346" spans="1:13" ht="14.5" customHeight="1" x14ac:dyDescent="0.15">
      <c r="A346" s="653" t="s">
        <v>1499</v>
      </c>
      <c r="B346" s="3176">
        <v>251.67500000000001</v>
      </c>
      <c r="C346" s="3177"/>
      <c r="D346" s="3178"/>
      <c r="E346" s="3169">
        <v>350.8</v>
      </c>
      <c r="F346" s="3170"/>
      <c r="G346" s="3189"/>
      <c r="H346" s="589"/>
      <c r="I346" s="589"/>
      <c r="J346" s="591">
        <v>39.386113042614483</v>
      </c>
      <c r="K346" s="592"/>
      <c r="L346" s="652"/>
      <c r="M346" s="1988">
        <v>99.125</v>
      </c>
    </row>
    <row r="347" spans="1:13" ht="14.5" customHeight="1" x14ac:dyDescent="0.15">
      <c r="A347" s="680" t="s">
        <v>1387</v>
      </c>
      <c r="B347" s="3180">
        <v>5.5252469813391887</v>
      </c>
      <c r="C347" s="3181"/>
      <c r="D347" s="3182"/>
      <c r="E347" s="3186">
        <v>6.2033598585322727</v>
      </c>
      <c r="F347" s="3187"/>
      <c r="G347" s="3188"/>
      <c r="H347" s="630"/>
      <c r="I347" s="630"/>
      <c r="J347" s="591">
        <v>12.272987605501129</v>
      </c>
      <c r="K347" s="654"/>
      <c r="L347" s="655"/>
      <c r="M347" s="1988">
        <v>0.678112877193084</v>
      </c>
    </row>
    <row r="348" spans="1:13" ht="14.5" customHeight="1" x14ac:dyDescent="0.15">
      <c r="A348" s="608" t="s">
        <v>828</v>
      </c>
      <c r="B348" s="656"/>
      <c r="C348" s="657"/>
      <c r="D348" s="660">
        <v>20186.350000000002</v>
      </c>
      <c r="E348" s="656"/>
      <c r="F348" s="657"/>
      <c r="G348" s="1392">
        <v>21025.850000000002</v>
      </c>
      <c r="H348" s="609"/>
      <c r="I348" s="609"/>
      <c r="J348" s="611">
        <v>4.1587508390570775</v>
      </c>
      <c r="K348" s="656"/>
      <c r="L348" s="657"/>
      <c r="M348" s="661">
        <v>839.5</v>
      </c>
    </row>
    <row r="349" spans="1:13" ht="14.5" customHeight="1" x14ac:dyDescent="0.15">
      <c r="A349" s="608" t="s">
        <v>829</v>
      </c>
      <c r="B349" s="656"/>
      <c r="C349" s="657"/>
      <c r="D349" s="660">
        <v>14539.049999999997</v>
      </c>
      <c r="E349" s="656"/>
      <c r="F349" s="657"/>
      <c r="G349" s="1392">
        <v>16432.25</v>
      </c>
      <c r="H349" s="609"/>
      <c r="I349" s="609"/>
      <c r="J349" s="611">
        <v>13.02148352196329</v>
      </c>
      <c r="K349" s="656"/>
      <c r="L349" s="657"/>
      <c r="M349" s="661">
        <v>1893.2000000000025</v>
      </c>
    </row>
    <row r="350" spans="1:13" ht="14.5" customHeight="1" thickBot="1" x14ac:dyDescent="0.2">
      <c r="A350" s="647" t="s">
        <v>830</v>
      </c>
      <c r="B350" s="662"/>
      <c r="C350" s="663"/>
      <c r="D350" s="666">
        <v>139598.34999999998</v>
      </c>
      <c r="E350" s="662"/>
      <c r="F350" s="663"/>
      <c r="G350" s="1393">
        <v>159182.53</v>
      </c>
      <c r="H350" s="667"/>
      <c r="I350" s="667"/>
      <c r="J350" s="668">
        <v>14.028948049887433</v>
      </c>
      <c r="K350" s="662"/>
      <c r="L350" s="663"/>
      <c r="M350" s="669">
        <v>19584.180000000022</v>
      </c>
    </row>
    <row r="351" spans="1:13" ht="16" x14ac:dyDescent="0.15">
      <c r="A351" s="15" t="s">
        <v>1821</v>
      </c>
      <c r="B351" s="622"/>
      <c r="C351" s="622"/>
      <c r="D351" s="623"/>
      <c r="E351" s="560"/>
      <c r="G351" s="561" t="s">
        <v>1473</v>
      </c>
      <c r="H351" s="560"/>
      <c r="I351" s="560"/>
      <c r="J351" s="562"/>
      <c r="K351" s="562"/>
      <c r="L351" s="562"/>
      <c r="M351" s="560"/>
    </row>
    <row r="352" spans="1:13" ht="16" x14ac:dyDescent="0.15">
      <c r="A352" s="648"/>
      <c r="B352" s="623"/>
      <c r="C352" s="623"/>
      <c r="D352" s="623"/>
      <c r="E352" s="623"/>
      <c r="F352" s="623"/>
      <c r="G352" s="626"/>
      <c r="H352" s="562"/>
      <c r="I352" s="562"/>
      <c r="J352" s="562"/>
      <c r="K352" s="562"/>
      <c r="L352" s="562"/>
      <c r="M352" s="562"/>
    </row>
    <row r="353" spans="1:13" ht="16" x14ac:dyDescent="0.15">
      <c r="A353" s="648"/>
      <c r="B353" s="623"/>
      <c r="C353" s="623"/>
      <c r="D353" s="623"/>
      <c r="E353" s="623"/>
      <c r="F353" s="623"/>
      <c r="G353" s="626"/>
      <c r="H353" s="562"/>
      <c r="I353" s="562"/>
      <c r="J353" s="562"/>
      <c r="K353" s="562"/>
      <c r="L353" s="562"/>
      <c r="M353" s="562"/>
    </row>
    <row r="354" spans="1:13" ht="16" x14ac:dyDescent="0.15">
      <c r="A354" s="648"/>
      <c r="B354" s="623"/>
      <c r="C354" s="623"/>
      <c r="D354" s="623"/>
      <c r="E354" s="623"/>
      <c r="F354" s="623"/>
      <c r="G354" s="626"/>
      <c r="H354" s="562"/>
      <c r="I354" s="562"/>
      <c r="J354" s="562"/>
      <c r="K354" s="562"/>
      <c r="L354" s="562"/>
      <c r="M354" s="562"/>
    </row>
    <row r="355" spans="1:13" ht="18" customHeight="1" x14ac:dyDescent="0.15">
      <c r="A355" s="560"/>
      <c r="B355" s="560"/>
      <c r="C355" s="560"/>
      <c r="D355" s="560"/>
      <c r="E355" s="560"/>
      <c r="F355" s="560"/>
      <c r="G355" s="296"/>
      <c r="H355" s="560"/>
      <c r="I355" s="562"/>
      <c r="J355" s="562"/>
      <c r="K355" s="562"/>
      <c r="L355" s="562"/>
      <c r="M355" s="562"/>
    </row>
    <row r="356" spans="1:13" ht="18" customHeight="1" x14ac:dyDescent="0.15">
      <c r="A356" s="560"/>
      <c r="B356" s="560"/>
      <c r="C356" s="560"/>
      <c r="D356" s="560"/>
      <c r="E356" s="560"/>
      <c r="F356" s="560"/>
      <c r="G356" s="296"/>
      <c r="H356" s="560"/>
      <c r="I356" s="562"/>
      <c r="J356" s="562"/>
      <c r="K356" s="562"/>
      <c r="L356" s="562"/>
      <c r="M356" s="562"/>
    </row>
    <row r="357" spans="1:13" ht="18" customHeight="1" x14ac:dyDescent="0.15">
      <c r="A357" s="560"/>
      <c r="B357" s="560"/>
      <c r="C357" s="560"/>
      <c r="D357" s="560"/>
      <c r="E357" s="560"/>
      <c r="F357" s="560"/>
      <c r="G357" s="296"/>
      <c r="H357" s="560"/>
      <c r="I357" s="562"/>
      <c r="J357" s="562"/>
      <c r="K357" s="562"/>
      <c r="L357" s="562"/>
      <c r="M357" s="562"/>
    </row>
    <row r="358" spans="1:13" ht="18" customHeight="1" x14ac:dyDescent="0.15">
      <c r="A358" s="560"/>
      <c r="B358" s="560"/>
      <c r="C358" s="560"/>
      <c r="D358" s="560"/>
      <c r="E358" s="560"/>
      <c r="F358" s="560"/>
      <c r="G358" s="296"/>
      <c r="H358" s="560"/>
      <c r="I358" s="562"/>
      <c r="J358" s="562"/>
      <c r="K358" s="562"/>
      <c r="L358" s="562"/>
      <c r="M358" s="562"/>
    </row>
    <row r="359" spans="1:13" ht="18" customHeight="1" x14ac:dyDescent="0.15">
      <c r="A359" s="3208" t="s">
        <v>1940</v>
      </c>
      <c r="B359" s="3208"/>
      <c r="C359" s="3208"/>
      <c r="D359" s="3208"/>
      <c r="E359" s="3208"/>
      <c r="F359" s="3208"/>
      <c r="G359" s="3208"/>
      <c r="H359" s="3208"/>
      <c r="I359" s="3208"/>
      <c r="J359" s="3208"/>
      <c r="K359" s="3208"/>
      <c r="L359" s="3208"/>
      <c r="M359" s="3208"/>
    </row>
    <row r="360" spans="1:13" ht="18" customHeight="1" x14ac:dyDescent="0.15">
      <c r="A360" s="683"/>
      <c r="B360" s="683"/>
      <c r="C360" s="683"/>
      <c r="D360" s="683"/>
      <c r="E360" s="683"/>
      <c r="F360" s="683"/>
      <c r="G360" s="683"/>
      <c r="H360" s="683"/>
      <c r="I360" s="683"/>
      <c r="J360" s="683"/>
      <c r="K360" s="683"/>
      <c r="L360" s="683"/>
      <c r="M360" s="683"/>
    </row>
    <row r="361" spans="1:13" ht="18" customHeight="1" thickBot="1" x14ac:dyDescent="0.2">
      <c r="A361" s="684"/>
      <c r="B361" s="684"/>
      <c r="C361" s="684"/>
      <c r="D361" s="684"/>
      <c r="E361" s="684"/>
      <c r="F361" s="684"/>
      <c r="G361" s="685"/>
      <c r="H361" s="684"/>
      <c r="I361" s="684"/>
      <c r="J361" s="684"/>
      <c r="K361" s="684"/>
      <c r="L361" s="684"/>
      <c r="M361" s="684"/>
    </row>
    <row r="362" spans="1:13" ht="18" customHeight="1" thickBot="1" x14ac:dyDescent="0.2">
      <c r="A362" s="3155" t="s">
        <v>1482</v>
      </c>
      <c r="B362" s="3155">
        <v>2018</v>
      </c>
      <c r="C362" s="3190"/>
      <c r="D362" s="3206" t="s">
        <v>1378</v>
      </c>
      <c r="E362" s="3155">
        <v>2019</v>
      </c>
      <c r="F362" s="3190"/>
      <c r="G362" s="3206" t="s">
        <v>1378</v>
      </c>
      <c r="H362" s="3152" t="s">
        <v>1379</v>
      </c>
      <c r="I362" s="3153"/>
      <c r="J362" s="3153"/>
      <c r="K362" s="3153"/>
      <c r="L362" s="3153"/>
      <c r="M362" s="3154"/>
    </row>
    <row r="363" spans="1:13" ht="18" customHeight="1" x14ac:dyDescent="0.15">
      <c r="A363" s="3146"/>
      <c r="B363" s="3210" t="s">
        <v>1380</v>
      </c>
      <c r="C363" s="3211"/>
      <c r="D363" s="3207"/>
      <c r="E363" s="3210" t="s">
        <v>1380</v>
      </c>
      <c r="F363" s="3211"/>
      <c r="G363" s="3207"/>
      <c r="H363" s="3203" t="s">
        <v>1381</v>
      </c>
      <c r="I363" s="3204"/>
      <c r="J363" s="3205"/>
      <c r="K363" s="3203" t="s">
        <v>1382</v>
      </c>
      <c r="L363" s="3204"/>
      <c r="M363" s="3205"/>
    </row>
    <row r="364" spans="1:13" ht="18" customHeight="1" x14ac:dyDescent="0.15">
      <c r="A364" s="3146"/>
      <c r="B364" s="686"/>
      <c r="C364" s="687"/>
      <c r="D364" s="3207">
        <v>2018</v>
      </c>
      <c r="E364" s="686"/>
      <c r="F364" s="687"/>
      <c r="G364" s="3207">
        <v>2019</v>
      </c>
      <c r="H364" s="3214" t="s">
        <v>1932</v>
      </c>
      <c r="I364" s="3212" t="s">
        <v>1933</v>
      </c>
      <c r="J364" s="569" t="s">
        <v>1243</v>
      </c>
      <c r="K364" s="3214" t="s">
        <v>1932</v>
      </c>
      <c r="L364" s="3212" t="s">
        <v>1933</v>
      </c>
      <c r="M364" s="569" t="s">
        <v>1243</v>
      </c>
    </row>
    <row r="365" spans="1:13" ht="18" customHeight="1" thickBot="1" x14ac:dyDescent="0.2">
      <c r="A365" s="3149"/>
      <c r="B365" s="570" t="s">
        <v>358</v>
      </c>
      <c r="C365" s="571" t="s">
        <v>360</v>
      </c>
      <c r="D365" s="3209"/>
      <c r="E365" s="570" t="s">
        <v>358</v>
      </c>
      <c r="F365" s="571" t="s">
        <v>360</v>
      </c>
      <c r="G365" s="3209"/>
      <c r="H365" s="3215"/>
      <c r="I365" s="3213"/>
      <c r="J365" s="573" t="s">
        <v>1934</v>
      </c>
      <c r="K365" s="3215"/>
      <c r="L365" s="3213"/>
      <c r="M365" s="2300" t="s">
        <v>1934</v>
      </c>
    </row>
    <row r="366" spans="1:13" ht="39" customHeight="1" thickBot="1" x14ac:dyDescent="0.2">
      <c r="A366" s="688" t="s">
        <v>1483</v>
      </c>
      <c r="B366" s="689"/>
      <c r="C366" s="690"/>
      <c r="D366" s="691"/>
      <c r="E366" s="692"/>
      <c r="F366" s="690"/>
      <c r="G366" s="693"/>
      <c r="H366" s="694"/>
      <c r="I366" s="695"/>
      <c r="J366" s="696"/>
      <c r="K366" s="697"/>
      <c r="L366" s="698"/>
      <c r="M366" s="699"/>
    </row>
    <row r="367" spans="1:13" ht="30" customHeight="1" x14ac:dyDescent="0.15">
      <c r="A367" s="700" t="s">
        <v>1384</v>
      </c>
      <c r="B367" s="701">
        <v>50895.1</v>
      </c>
      <c r="C367" s="702">
        <v>49260.6</v>
      </c>
      <c r="D367" s="703">
        <v>100155.7</v>
      </c>
      <c r="E367" s="704">
        <v>48806.8</v>
      </c>
      <c r="F367" s="702">
        <v>50494.9</v>
      </c>
      <c r="G367" s="705">
        <v>99301.700000000012</v>
      </c>
      <c r="H367" s="706">
        <v>-4.1031454894478969</v>
      </c>
      <c r="I367" s="707">
        <v>2.5056536055184182</v>
      </c>
      <c r="J367" s="708">
        <v>-0.85267238909017351</v>
      </c>
      <c r="K367" s="1402">
        <v>-2088.2999999999956</v>
      </c>
      <c r="L367" s="1402">
        <v>1234.3000000000029</v>
      </c>
      <c r="M367" s="1398">
        <v>-853.99999999998545</v>
      </c>
    </row>
    <row r="368" spans="1:13" ht="30" customHeight="1" x14ac:dyDescent="0.15">
      <c r="A368" s="710" t="s">
        <v>1385</v>
      </c>
      <c r="B368" s="711">
        <v>48176.700000000004</v>
      </c>
      <c r="C368" s="712">
        <v>47396.6</v>
      </c>
      <c r="D368" s="713">
        <v>95573.3</v>
      </c>
      <c r="E368" s="711">
        <v>51572.800000000003</v>
      </c>
      <c r="F368" s="712">
        <v>47128.4</v>
      </c>
      <c r="G368" s="714">
        <v>98701.200000000012</v>
      </c>
      <c r="H368" s="715">
        <v>7.0492582513953721</v>
      </c>
      <c r="I368" s="716">
        <v>-0.5658633741660708</v>
      </c>
      <c r="J368" s="717">
        <v>3.2727759740429576</v>
      </c>
      <c r="K368" s="1403">
        <v>3396.0999999999985</v>
      </c>
      <c r="L368" s="1403">
        <v>-268.19999999999709</v>
      </c>
      <c r="M368" s="1399">
        <v>3127.9000000000087</v>
      </c>
    </row>
    <row r="369" spans="1:13" ht="30" customHeight="1" thickBot="1" x14ac:dyDescent="0.2">
      <c r="A369" s="700" t="s">
        <v>1386</v>
      </c>
      <c r="B369" s="719">
        <v>216392.42600000001</v>
      </c>
      <c r="C369" s="720">
        <v>221194.48</v>
      </c>
      <c r="D369" s="721">
        <v>437586.90600000002</v>
      </c>
      <c r="E369" s="722">
        <v>242347.45999999996</v>
      </c>
      <c r="F369" s="720">
        <v>217375.09999999998</v>
      </c>
      <c r="G369" s="723">
        <v>459722.55999999994</v>
      </c>
      <c r="H369" s="706">
        <v>11.994428122914044</v>
      </c>
      <c r="I369" s="724">
        <v>-1.7267067424105846</v>
      </c>
      <c r="J369" s="708">
        <v>5.0585732105978423</v>
      </c>
      <c r="K369" s="1404">
        <v>25955.033999999956</v>
      </c>
      <c r="L369" s="1404">
        <v>-3819.3800000000338</v>
      </c>
      <c r="M369" s="1400">
        <v>22135.653999999922</v>
      </c>
    </row>
    <row r="370" spans="1:13" ht="39.75" customHeight="1" thickBot="1" x14ac:dyDescent="0.2">
      <c r="A370" s="725" t="s">
        <v>834</v>
      </c>
      <c r="B370" s="726"/>
      <c r="C370" s="727"/>
      <c r="D370" s="728"/>
      <c r="E370" s="729"/>
      <c r="F370" s="727"/>
      <c r="G370" s="730"/>
      <c r="H370" s="726"/>
      <c r="I370" s="727"/>
      <c r="J370" s="728"/>
      <c r="K370" s="729"/>
      <c r="L370" s="727"/>
      <c r="M370" s="1401"/>
    </row>
    <row r="371" spans="1:13" ht="30" customHeight="1" x14ac:dyDescent="0.15">
      <c r="A371" s="700" t="s">
        <v>1484</v>
      </c>
      <c r="B371" s="848"/>
      <c r="C371" s="731"/>
      <c r="D371" s="1353">
        <v>4522.5</v>
      </c>
      <c r="E371" s="849"/>
      <c r="F371" s="731"/>
      <c r="G371" s="1353">
        <v>4925</v>
      </c>
      <c r="H371" s="1989"/>
      <c r="I371" s="731"/>
      <c r="J371" s="1994">
        <v>8.8999447208402387</v>
      </c>
      <c r="K371" s="1989"/>
      <c r="L371" s="731"/>
      <c r="M371" s="1824">
        <v>402.5</v>
      </c>
    </row>
    <row r="372" spans="1:13" ht="30" customHeight="1" x14ac:dyDescent="0.15">
      <c r="A372" s="710" t="s">
        <v>1385</v>
      </c>
      <c r="B372" s="1426"/>
      <c r="C372" s="736"/>
      <c r="D372" s="713">
        <v>4050.5</v>
      </c>
      <c r="E372" s="1427"/>
      <c r="F372" s="736"/>
      <c r="G372" s="713">
        <v>4712</v>
      </c>
      <c r="H372" s="1427"/>
      <c r="I372" s="736"/>
      <c r="J372" s="717">
        <v>16.331317121343034</v>
      </c>
      <c r="K372" s="1427"/>
      <c r="L372" s="736"/>
      <c r="M372" s="1399">
        <v>661.5</v>
      </c>
    </row>
    <row r="373" spans="1:13" ht="30" customHeight="1" thickBot="1" x14ac:dyDescent="0.2">
      <c r="A373" s="700" t="s">
        <v>1386</v>
      </c>
      <c r="B373" s="700"/>
      <c r="C373" s="1993"/>
      <c r="D373" s="721">
        <v>28340.9</v>
      </c>
      <c r="E373" s="1989"/>
      <c r="F373" s="1993"/>
      <c r="G373" s="721">
        <v>32960.800000000003</v>
      </c>
      <c r="H373" s="1989"/>
      <c r="I373" s="1993"/>
      <c r="J373" s="708">
        <v>16.301176038869627</v>
      </c>
      <c r="K373" s="1989"/>
      <c r="L373" s="1993"/>
      <c r="M373" s="1400">
        <v>4619.9000000000015</v>
      </c>
    </row>
    <row r="374" spans="1:13" ht="39" thickBot="1" x14ac:dyDescent="0.2">
      <c r="A374" s="1995" t="s">
        <v>835</v>
      </c>
      <c r="B374" s="726"/>
      <c r="C374" s="727"/>
      <c r="D374" s="728"/>
      <c r="E374" s="729"/>
      <c r="F374" s="727"/>
      <c r="G374" s="730"/>
      <c r="H374" s="729"/>
      <c r="I374" s="727"/>
      <c r="J374" s="728"/>
      <c r="K374" s="729"/>
      <c r="L374" s="727"/>
      <c r="M374" s="1401"/>
    </row>
    <row r="375" spans="1:13" ht="30" customHeight="1" x14ac:dyDescent="0.15">
      <c r="A375" s="700" t="s">
        <v>1484</v>
      </c>
      <c r="B375" s="854"/>
      <c r="C375" s="1990"/>
      <c r="D375" s="721">
        <v>215264.40000000002</v>
      </c>
      <c r="E375" s="1991"/>
      <c r="F375" s="1992"/>
      <c r="G375" s="721">
        <v>216060.15</v>
      </c>
      <c r="H375" s="706"/>
      <c r="I375" s="1993"/>
      <c r="J375" s="1994">
        <v>0.36966168116974529</v>
      </c>
      <c r="K375" s="732"/>
      <c r="L375" s="1990"/>
      <c r="M375" s="1824">
        <v>795.7499999999709</v>
      </c>
    </row>
    <row r="376" spans="1:13" ht="30" customHeight="1" x14ac:dyDescent="0.15">
      <c r="A376" s="710" t="s">
        <v>1385</v>
      </c>
      <c r="B376" s="733"/>
      <c r="C376" s="734"/>
      <c r="D376" s="713">
        <v>168232.6</v>
      </c>
      <c r="E376" s="718"/>
      <c r="F376" s="734"/>
      <c r="G376" s="713">
        <v>166844.80499999999</v>
      </c>
      <c r="H376" s="735"/>
      <c r="I376" s="736"/>
      <c r="J376" s="717">
        <v>-0.8249263222467107</v>
      </c>
      <c r="K376" s="737"/>
      <c r="L376" s="734"/>
      <c r="M376" s="1399">
        <v>-1387.7950000000128</v>
      </c>
    </row>
    <row r="377" spans="1:13" ht="30" customHeight="1" thickBot="1" x14ac:dyDescent="0.2">
      <c r="A377" s="700" t="s">
        <v>1386</v>
      </c>
      <c r="B377" s="738"/>
      <c r="C377" s="739"/>
      <c r="D377" s="1354">
        <v>491903.12579999992</v>
      </c>
      <c r="E377" s="740"/>
      <c r="F377" s="741"/>
      <c r="G377" s="1354">
        <v>544411.6703</v>
      </c>
      <c r="H377" s="706"/>
      <c r="I377" s="742"/>
      <c r="J377" s="708">
        <v>10.674570204164397</v>
      </c>
      <c r="K377" s="743"/>
      <c r="L377" s="739"/>
      <c r="M377" s="1400">
        <v>52508.544500000076</v>
      </c>
    </row>
    <row r="378" spans="1:13" ht="46.5" customHeight="1" thickBot="1" x14ac:dyDescent="0.2">
      <c r="A378" s="744" t="s">
        <v>1485</v>
      </c>
      <c r="B378" s="745"/>
      <c r="C378" s="746"/>
      <c r="D378" s="1355"/>
      <c r="E378" s="747"/>
      <c r="F378" s="746"/>
      <c r="G378" s="748"/>
      <c r="H378" s="749"/>
      <c r="I378" s="750"/>
      <c r="J378" s="751"/>
      <c r="K378" s="747"/>
      <c r="L378" s="746"/>
      <c r="M378" s="748"/>
    </row>
    <row r="379" spans="1:13" ht="30" customHeight="1" x14ac:dyDescent="0.15">
      <c r="A379" s="752" t="s">
        <v>1486</v>
      </c>
      <c r="B379" s="753"/>
      <c r="C379" s="754"/>
      <c r="D379" s="1356">
        <v>319942.60000000003</v>
      </c>
      <c r="E379" s="754"/>
      <c r="F379" s="755"/>
      <c r="G379" s="1356">
        <v>320286.84999999998</v>
      </c>
      <c r="H379" s="756"/>
      <c r="I379" s="757"/>
      <c r="J379" s="1828">
        <v>0.10759742528814797</v>
      </c>
      <c r="K379" s="758"/>
      <c r="L379" s="755"/>
      <c r="M379" s="1395">
        <v>344.24999999994179</v>
      </c>
    </row>
    <row r="380" spans="1:13" ht="30" customHeight="1" x14ac:dyDescent="0.15">
      <c r="A380" s="759" t="s">
        <v>1487</v>
      </c>
      <c r="B380" s="760"/>
      <c r="C380" s="761"/>
      <c r="D380" s="1357">
        <v>267856.40000000002</v>
      </c>
      <c r="E380" s="762"/>
      <c r="F380" s="763"/>
      <c r="G380" s="1357">
        <v>270258.005</v>
      </c>
      <c r="H380" s="764"/>
      <c r="I380" s="765"/>
      <c r="J380" s="1829">
        <v>0.89660168657532324</v>
      </c>
      <c r="K380" s="762"/>
      <c r="L380" s="763"/>
      <c r="M380" s="1396">
        <v>2401.6049999999814</v>
      </c>
    </row>
    <row r="381" spans="1:13" ht="30" customHeight="1" thickBot="1" x14ac:dyDescent="0.2">
      <c r="A381" s="766" t="s">
        <v>1488</v>
      </c>
      <c r="B381" s="767"/>
      <c r="C381" s="768"/>
      <c r="D381" s="1358">
        <v>957830.9317999999</v>
      </c>
      <c r="E381" s="769"/>
      <c r="F381" s="770"/>
      <c r="G381" s="1358">
        <v>1037095.0303</v>
      </c>
      <c r="H381" s="771"/>
      <c r="I381" s="772"/>
      <c r="J381" s="1830">
        <v>8.2753746896692348</v>
      </c>
      <c r="K381" s="773"/>
      <c r="L381" s="774"/>
      <c r="M381" s="1397">
        <v>79264.09850000008</v>
      </c>
    </row>
    <row r="382" spans="1:13" ht="18" customHeight="1" x14ac:dyDescent="0.15">
      <c r="A382" s="625"/>
      <c r="B382" s="684"/>
      <c r="C382" s="684"/>
      <c r="D382" s="684"/>
      <c r="E382" s="684"/>
      <c r="F382" s="684"/>
      <c r="G382" s="685"/>
      <c r="H382" s="684"/>
      <c r="I382" s="684"/>
      <c r="J382" s="684"/>
      <c r="K382" s="684"/>
      <c r="L382" s="684"/>
      <c r="M382" s="684"/>
    </row>
    <row r="383" spans="1:13" ht="18" customHeight="1" x14ac:dyDescent="0.15">
      <c r="A383" s="626" t="s">
        <v>1489</v>
      </c>
      <c r="B383" s="560"/>
      <c r="C383" s="560"/>
      <c r="D383" s="560"/>
      <c r="E383" s="560"/>
      <c r="F383" s="560"/>
      <c r="G383" s="296"/>
      <c r="H383" s="560"/>
      <c r="I383" s="560"/>
      <c r="J383" s="560"/>
      <c r="K383" s="560"/>
      <c r="L383" s="560"/>
      <c r="M383" s="1961"/>
    </row>
    <row r="384" spans="1:13" ht="18" customHeight="1" x14ac:dyDescent="0.15">
      <c r="A384" s="15" t="s">
        <v>1913</v>
      </c>
      <c r="B384" s="623"/>
      <c r="C384" s="623"/>
      <c r="D384" s="623"/>
      <c r="E384" s="623"/>
      <c r="F384" s="623"/>
      <c r="G384" s="563"/>
      <c r="H384" s="560"/>
      <c r="I384" s="560"/>
      <c r="J384" s="560"/>
      <c r="K384" s="560"/>
      <c r="L384" s="560"/>
      <c r="M384" s="560"/>
    </row>
    <row r="385" spans="1:13" ht="18" customHeight="1" x14ac:dyDescent="0.15">
      <c r="A385" s="627" t="s">
        <v>1733</v>
      </c>
      <c r="B385" s="560"/>
      <c r="C385" s="560"/>
      <c r="D385" s="560"/>
      <c r="E385" s="560"/>
      <c r="F385" s="560"/>
      <c r="G385" s="296"/>
      <c r="H385" s="560"/>
      <c r="I385" s="560"/>
      <c r="J385" s="560"/>
      <c r="K385" s="560"/>
      <c r="L385" s="560"/>
      <c r="M385" s="560"/>
    </row>
    <row r="386" spans="1:13" ht="18" customHeight="1" x14ac:dyDescent="0.15">
      <c r="A386" s="560" t="s">
        <v>956</v>
      </c>
      <c r="B386" s="560"/>
      <c r="C386" s="560"/>
      <c r="D386" s="560"/>
      <c r="E386" s="560"/>
      <c r="F386" s="560"/>
      <c r="G386" s="2199"/>
      <c r="H386" s="560"/>
      <c r="I386" s="560"/>
      <c r="J386" s="560"/>
      <c r="K386" s="560"/>
      <c r="L386" s="560"/>
      <c r="M386" s="560"/>
    </row>
    <row r="387" spans="1:13" ht="18" customHeight="1" x14ac:dyDescent="0.15">
      <c r="A387" s="560" t="s">
        <v>3</v>
      </c>
      <c r="B387" s="560"/>
      <c r="C387" s="560"/>
      <c r="D387" s="560"/>
      <c r="E387" s="560"/>
      <c r="F387" s="560"/>
      <c r="G387" s="1961"/>
      <c r="H387" s="560"/>
      <c r="I387" s="560"/>
      <c r="J387" s="560"/>
      <c r="K387" s="560"/>
      <c r="L387" s="560"/>
      <c r="M387" s="560"/>
    </row>
    <row r="388" spans="1:13" ht="18" customHeight="1" x14ac:dyDescent="0.15">
      <c r="A388" s="2159" t="s">
        <v>1591</v>
      </c>
      <c r="B388" s="560"/>
      <c r="C388" s="560"/>
      <c r="D388" s="1961"/>
      <c r="E388" s="560"/>
      <c r="F388" s="560"/>
      <c r="G388" s="2199"/>
      <c r="H388" s="560"/>
      <c r="I388" s="1961"/>
      <c r="J388" s="560"/>
      <c r="K388" s="560"/>
      <c r="L388" s="560"/>
      <c r="M388" s="560"/>
    </row>
    <row r="389" spans="1:13" x14ac:dyDescent="0.15">
      <c r="A389" s="560"/>
      <c r="B389" s="560"/>
      <c r="C389" s="1951"/>
      <c r="D389" s="560"/>
      <c r="E389" s="560"/>
      <c r="F389" s="560"/>
      <c r="G389" s="2199"/>
      <c r="H389" s="560"/>
      <c r="I389" s="560"/>
      <c r="J389" s="560"/>
      <c r="K389" s="560"/>
      <c r="L389" s="560"/>
      <c r="M389" s="560"/>
    </row>
  </sheetData>
  <mergeCells count="401">
    <mergeCell ref="A3:M3"/>
    <mergeCell ref="A4:A7"/>
    <mergeCell ref="B4:C4"/>
    <mergeCell ref="D4:D5"/>
    <mergeCell ref="E4:F4"/>
    <mergeCell ref="G4:G5"/>
    <mergeCell ref="H4:M4"/>
    <mergeCell ref="B5:C5"/>
    <mergeCell ref="E5:F5"/>
    <mergeCell ref="H5:J5"/>
    <mergeCell ref="K5:M5"/>
    <mergeCell ref="D6:D7"/>
    <mergeCell ref="G6:G7"/>
    <mergeCell ref="H6:H7"/>
    <mergeCell ref="I6:I7"/>
    <mergeCell ref="K6:K7"/>
    <mergeCell ref="L6:L7"/>
    <mergeCell ref="A66:M66"/>
    <mergeCell ref="A68:A71"/>
    <mergeCell ref="B68:C68"/>
    <mergeCell ref="D68:D69"/>
    <mergeCell ref="E68:F68"/>
    <mergeCell ref="G68:G69"/>
    <mergeCell ref="H68:M68"/>
    <mergeCell ref="B69:C69"/>
    <mergeCell ref="E69:F69"/>
    <mergeCell ref="H69:J69"/>
    <mergeCell ref="K69:M69"/>
    <mergeCell ref="D70:D71"/>
    <mergeCell ref="G70:G71"/>
    <mergeCell ref="H70:H71"/>
    <mergeCell ref="I70:I71"/>
    <mergeCell ref="K70:K71"/>
    <mergeCell ref="L70:L71"/>
    <mergeCell ref="A115:M115"/>
    <mergeCell ref="A117:A120"/>
    <mergeCell ref="B117:C117"/>
    <mergeCell ref="D117:D118"/>
    <mergeCell ref="E117:F117"/>
    <mergeCell ref="G117:G118"/>
    <mergeCell ref="H117:M117"/>
    <mergeCell ref="B118:C118"/>
    <mergeCell ref="E118:F118"/>
    <mergeCell ref="H118:J118"/>
    <mergeCell ref="K118:M118"/>
    <mergeCell ref="D119:D120"/>
    <mergeCell ref="G119:G120"/>
    <mergeCell ref="H119:H120"/>
    <mergeCell ref="I119:I120"/>
    <mergeCell ref="K119:K120"/>
    <mergeCell ref="L119:L120"/>
    <mergeCell ref="H232:J232"/>
    <mergeCell ref="K232:M232"/>
    <mergeCell ref="K234:M234"/>
    <mergeCell ref="B214:D214"/>
    <mergeCell ref="A170:M170"/>
    <mergeCell ref="A171:A173"/>
    <mergeCell ref="B171:D172"/>
    <mergeCell ref="E171:G172"/>
    <mergeCell ref="H171:M171"/>
    <mergeCell ref="H172:J172"/>
    <mergeCell ref="K172:M172"/>
    <mergeCell ref="H173:J173"/>
    <mergeCell ref="K173:M173"/>
    <mergeCell ref="B173:D173"/>
    <mergeCell ref="E173:G173"/>
    <mergeCell ref="B211:D211"/>
    <mergeCell ref="E178:G178"/>
    <mergeCell ref="E206:G206"/>
    <mergeCell ref="B205:D205"/>
    <mergeCell ref="B207:D207"/>
    <mergeCell ref="B188:D188"/>
    <mergeCell ref="E248:G248"/>
    <mergeCell ref="E249:G249"/>
    <mergeCell ref="E242:G242"/>
    <mergeCell ref="E243:G243"/>
    <mergeCell ref="E244:G244"/>
    <mergeCell ref="E246:G246"/>
    <mergeCell ref="B212:D212"/>
    <mergeCell ref="B213:D213"/>
    <mergeCell ref="B216:D216"/>
    <mergeCell ref="E216:G216"/>
    <mergeCell ref="E241:G241"/>
    <mergeCell ref="E207:G207"/>
    <mergeCell ref="E238:G238"/>
    <mergeCell ref="E251:G251"/>
    <mergeCell ref="E245:G245"/>
    <mergeCell ref="E250:G250"/>
    <mergeCell ref="E213:G213"/>
    <mergeCell ref="E214:G214"/>
    <mergeCell ref="E219:G219"/>
    <mergeCell ref="E247:G247"/>
    <mergeCell ref="E239:G239"/>
    <mergeCell ref="B238:D238"/>
    <mergeCell ref="B239:D239"/>
    <mergeCell ref="B240:D240"/>
    <mergeCell ref="B241:D241"/>
    <mergeCell ref="B242:D242"/>
    <mergeCell ref="B243:D243"/>
    <mergeCell ref="B247:D247"/>
    <mergeCell ref="E231:G232"/>
    <mergeCell ref="B206:D206"/>
    <mergeCell ref="E236:G236"/>
    <mergeCell ref="E237:G237"/>
    <mergeCell ref="B199:D199"/>
    <mergeCell ref="B210:D210"/>
    <mergeCell ref="B215:D215"/>
    <mergeCell ref="B208:D208"/>
    <mergeCell ref="B204:D204"/>
    <mergeCell ref="B201:D201"/>
    <mergeCell ref="B175:D175"/>
    <mergeCell ref="E195:G195"/>
    <mergeCell ref="B176:D176"/>
    <mergeCell ref="B177:D177"/>
    <mergeCell ref="E180:G180"/>
    <mergeCell ref="E181:G181"/>
    <mergeCell ref="E182:G182"/>
    <mergeCell ref="E175:G175"/>
    <mergeCell ref="E176:G176"/>
    <mergeCell ref="E177:G177"/>
    <mergeCell ref="B181:D181"/>
    <mergeCell ref="B186:D186"/>
    <mergeCell ref="B187:D187"/>
    <mergeCell ref="B182:D182"/>
    <mergeCell ref="B178:D178"/>
    <mergeCell ref="B180:D180"/>
    <mergeCell ref="B179:D179"/>
    <mergeCell ref="B184:D184"/>
    <mergeCell ref="B183:D183"/>
    <mergeCell ref="B185:D185"/>
    <mergeCell ref="E261:G261"/>
    <mergeCell ref="E188:G188"/>
    <mergeCell ref="E190:G190"/>
    <mergeCell ref="E191:G191"/>
    <mergeCell ref="B190:D190"/>
    <mergeCell ref="E193:G193"/>
    <mergeCell ref="B194:D194"/>
    <mergeCell ref="B189:D189"/>
    <mergeCell ref="B192:D192"/>
    <mergeCell ref="E208:G208"/>
    <mergeCell ref="E253:G253"/>
    <mergeCell ref="E254:G254"/>
    <mergeCell ref="E256:G256"/>
    <mergeCell ref="E257:G257"/>
    <mergeCell ref="E258:G258"/>
    <mergeCell ref="E259:G259"/>
    <mergeCell ref="E255:G255"/>
    <mergeCell ref="E260:G260"/>
    <mergeCell ref="A294:A297"/>
    <mergeCell ref="B258:D258"/>
    <mergeCell ref="B259:D259"/>
    <mergeCell ref="B260:D260"/>
    <mergeCell ref="B261:D261"/>
    <mergeCell ref="E267:G267"/>
    <mergeCell ref="E268:G268"/>
    <mergeCell ref="E269:G269"/>
    <mergeCell ref="B305:D305"/>
    <mergeCell ref="B306:D306"/>
    <mergeCell ref="B307:D307"/>
    <mergeCell ref="E262:G262"/>
    <mergeCell ref="E263:G263"/>
    <mergeCell ref="E264:G264"/>
    <mergeCell ref="B311:D311"/>
    <mergeCell ref="B312:D312"/>
    <mergeCell ref="B313:D313"/>
    <mergeCell ref="E314:G314"/>
    <mergeCell ref="E299:G299"/>
    <mergeCell ref="B300:D300"/>
    <mergeCell ref="B301:D301"/>
    <mergeCell ref="B302:D302"/>
    <mergeCell ref="B303:D303"/>
    <mergeCell ref="B304:D304"/>
    <mergeCell ref="B343:D343"/>
    <mergeCell ref="B314:D314"/>
    <mergeCell ref="E305:G305"/>
    <mergeCell ref="E306:G306"/>
    <mergeCell ref="E307:G307"/>
    <mergeCell ref="E309:G309"/>
    <mergeCell ref="E310:G310"/>
    <mergeCell ref="E311:G311"/>
    <mergeCell ref="B308:D308"/>
    <mergeCell ref="B309:D309"/>
    <mergeCell ref="B191:D191"/>
    <mergeCell ref="L364:L365"/>
    <mergeCell ref="G364:G365"/>
    <mergeCell ref="H364:H365"/>
    <mergeCell ref="I364:I365"/>
    <mergeCell ref="K364:K365"/>
    <mergeCell ref="H362:M362"/>
    <mergeCell ref="B346:D346"/>
    <mergeCell ref="B347:D347"/>
    <mergeCell ref="B340:D340"/>
    <mergeCell ref="D364:D365"/>
    <mergeCell ref="B362:C362"/>
    <mergeCell ref="D362:D363"/>
    <mergeCell ref="B363:C363"/>
    <mergeCell ref="E363:F363"/>
    <mergeCell ref="E341:G341"/>
    <mergeCell ref="B344:D344"/>
    <mergeCell ref="B345:D345"/>
    <mergeCell ref="B341:D341"/>
    <mergeCell ref="B342:D342"/>
    <mergeCell ref="K363:M363"/>
    <mergeCell ref="H363:J363"/>
    <mergeCell ref="E362:F362"/>
    <mergeCell ref="G362:G363"/>
    <mergeCell ref="A359:M359"/>
    <mergeCell ref="E344:G344"/>
    <mergeCell ref="E345:G345"/>
    <mergeCell ref="E346:G346"/>
    <mergeCell ref="E347:G347"/>
    <mergeCell ref="A362:A365"/>
    <mergeCell ref="B253:D253"/>
    <mergeCell ref="B254:D254"/>
    <mergeCell ref="E252:G252"/>
    <mergeCell ref="E233:G234"/>
    <mergeCell ref="H233:J233"/>
    <mergeCell ref="K233:M233"/>
    <mergeCell ref="H234:J234"/>
    <mergeCell ref="B244:D244"/>
    <mergeCell ref="B245:D245"/>
    <mergeCell ref="B246:D246"/>
    <mergeCell ref="H231:M231"/>
    <mergeCell ref="B233:D234"/>
    <mergeCell ref="E212:G212"/>
    <mergeCell ref="B217:D217"/>
    <mergeCell ref="E217:G217"/>
    <mergeCell ref="B218:D218"/>
    <mergeCell ref="E218:G218"/>
    <mergeCell ref="B219:D219"/>
    <mergeCell ref="A229:M229"/>
    <mergeCell ref="A231:A234"/>
    <mergeCell ref="B252:D252"/>
    <mergeCell ref="B193:D193"/>
    <mergeCell ref="B196:D196"/>
    <mergeCell ref="B195:D195"/>
    <mergeCell ref="B198:D198"/>
    <mergeCell ref="B200:D200"/>
    <mergeCell ref="B209:D209"/>
    <mergeCell ref="B236:D236"/>
    <mergeCell ref="B237:D237"/>
    <mergeCell ref="B231:D232"/>
    <mergeCell ref="B203:D203"/>
    <mergeCell ref="B202:D202"/>
    <mergeCell ref="B197:D197"/>
    <mergeCell ref="B255:D255"/>
    <mergeCell ref="B256:D256"/>
    <mergeCell ref="B257:D257"/>
    <mergeCell ref="B248:D248"/>
    <mergeCell ref="B249:D249"/>
    <mergeCell ref="B250:D250"/>
    <mergeCell ref="B251:D251"/>
    <mergeCell ref="B262:D262"/>
    <mergeCell ref="B263:D263"/>
    <mergeCell ref="B264:D264"/>
    <mergeCell ref="B270:D270"/>
    <mergeCell ref="B265:D265"/>
    <mergeCell ref="B266:D266"/>
    <mergeCell ref="B267:D267"/>
    <mergeCell ref="B268:D268"/>
    <mergeCell ref="B271:D271"/>
    <mergeCell ref="B272:D272"/>
    <mergeCell ref="B269:D269"/>
    <mergeCell ref="B273:D273"/>
    <mergeCell ref="B274:D274"/>
    <mergeCell ref="B275:D275"/>
    <mergeCell ref="B276:D276"/>
    <mergeCell ref="B277:D277"/>
    <mergeCell ref="B278:D278"/>
    <mergeCell ref="B279:D279"/>
    <mergeCell ref="B329:D329"/>
    <mergeCell ref="B330:D330"/>
    <mergeCell ref="B289:D289"/>
    <mergeCell ref="B299:D299"/>
    <mergeCell ref="B296:D297"/>
    <mergeCell ref="A293:M293"/>
    <mergeCell ref="E279:G279"/>
    <mergeCell ref="B326:D326"/>
    <mergeCell ref="B327:D327"/>
    <mergeCell ref="B328:D328"/>
    <mergeCell ref="E318:G318"/>
    <mergeCell ref="B288:D288"/>
    <mergeCell ref="E282:G282"/>
    <mergeCell ref="E283:G283"/>
    <mergeCell ref="B294:D295"/>
    <mergeCell ref="B310:D310"/>
    <mergeCell ref="K295:M295"/>
    <mergeCell ref="B280:D280"/>
    <mergeCell ref="B281:D281"/>
    <mergeCell ref="B282:D282"/>
    <mergeCell ref="B283:D283"/>
    <mergeCell ref="B331:D331"/>
    <mergeCell ref="B284:D284"/>
    <mergeCell ref="B285:D285"/>
    <mergeCell ref="B286:D286"/>
    <mergeCell ref="B287:D287"/>
    <mergeCell ref="B332:D332"/>
    <mergeCell ref="E338:G338"/>
    <mergeCell ref="E343:G343"/>
    <mergeCell ref="B333:D333"/>
    <mergeCell ref="B334:D334"/>
    <mergeCell ref="B335:D335"/>
    <mergeCell ref="B336:D336"/>
    <mergeCell ref="B337:D337"/>
    <mergeCell ref="B338:D338"/>
    <mergeCell ref="B339:D339"/>
    <mergeCell ref="E334:G334"/>
    <mergeCell ref="E335:G335"/>
    <mergeCell ref="E336:G336"/>
    <mergeCell ref="E332:G332"/>
    <mergeCell ref="E342:G342"/>
    <mergeCell ref="E337:G337"/>
    <mergeCell ref="E339:G339"/>
    <mergeCell ref="E340:G340"/>
    <mergeCell ref="B322:D322"/>
    <mergeCell ref="B323:D323"/>
    <mergeCell ref="B324:D324"/>
    <mergeCell ref="B325:D325"/>
    <mergeCell ref="E323:G323"/>
    <mergeCell ref="B315:D315"/>
    <mergeCell ref="B316:D316"/>
    <mergeCell ref="B317:D317"/>
    <mergeCell ref="B318:D318"/>
    <mergeCell ref="B319:D319"/>
    <mergeCell ref="B320:D320"/>
    <mergeCell ref="B321:D321"/>
    <mergeCell ref="E322:G322"/>
    <mergeCell ref="E324:G324"/>
    <mergeCell ref="E315:G315"/>
    <mergeCell ref="E316:G316"/>
    <mergeCell ref="E319:G319"/>
    <mergeCell ref="E320:G320"/>
    <mergeCell ref="E321:G321"/>
    <mergeCell ref="E179:G179"/>
    <mergeCell ref="E184:G184"/>
    <mergeCell ref="E189:G189"/>
    <mergeCell ref="E194:G194"/>
    <mergeCell ref="E199:G199"/>
    <mergeCell ref="E205:G205"/>
    <mergeCell ref="E198:G198"/>
    <mergeCell ref="E201:G201"/>
    <mergeCell ref="E203:G203"/>
    <mergeCell ref="E202:G202"/>
    <mergeCell ref="E210:G210"/>
    <mergeCell ref="E215:G215"/>
    <mergeCell ref="E240:G240"/>
    <mergeCell ref="E183:G183"/>
    <mergeCell ref="E185:G185"/>
    <mergeCell ref="E186:G186"/>
    <mergeCell ref="E192:G192"/>
    <mergeCell ref="E196:G196"/>
    <mergeCell ref="E200:G200"/>
    <mergeCell ref="E187:G187"/>
    <mergeCell ref="E209:G209"/>
    <mergeCell ref="E197:G197"/>
    <mergeCell ref="E211:G211"/>
    <mergeCell ref="E204:G204"/>
    <mergeCell ref="E327:G327"/>
    <mergeCell ref="E329:G329"/>
    <mergeCell ref="E271:G271"/>
    <mergeCell ref="E272:G272"/>
    <mergeCell ref="E273:G273"/>
    <mergeCell ref="E274:G274"/>
    <mergeCell ref="E276:G276"/>
    <mergeCell ref="E277:G277"/>
    <mergeCell ref="E300:G300"/>
    <mergeCell ref="E301:G301"/>
    <mergeCell ref="E302:G302"/>
    <mergeCell ref="E317:G317"/>
    <mergeCell ref="E313:G313"/>
    <mergeCell ref="E312:G312"/>
    <mergeCell ref="E294:G295"/>
    <mergeCell ref="E278:G278"/>
    <mergeCell ref="E280:G280"/>
    <mergeCell ref="E285:G285"/>
    <mergeCell ref="E303:G303"/>
    <mergeCell ref="E308:G308"/>
    <mergeCell ref="E284:G284"/>
    <mergeCell ref="E296:G297"/>
    <mergeCell ref="E281:G281"/>
    <mergeCell ref="E304:G304"/>
    <mergeCell ref="E328:G328"/>
    <mergeCell ref="E333:G333"/>
    <mergeCell ref="E330:G330"/>
    <mergeCell ref="E331:G331"/>
    <mergeCell ref="E326:G326"/>
    <mergeCell ref="E286:G286"/>
    <mergeCell ref="E287:G287"/>
    <mergeCell ref="E325:G325"/>
    <mergeCell ref="E288:G288"/>
    <mergeCell ref="E289:G289"/>
    <mergeCell ref="E265:G265"/>
    <mergeCell ref="E266:G266"/>
    <mergeCell ref="K296:M296"/>
    <mergeCell ref="H297:J297"/>
    <mergeCell ref="K297:M297"/>
    <mergeCell ref="H296:J296"/>
    <mergeCell ref="H294:M294"/>
    <mergeCell ref="H295:J295"/>
    <mergeCell ref="E270:G270"/>
    <mergeCell ref="E275:G275"/>
  </mergeCells>
  <phoneticPr fontId="13" type="noConversion"/>
  <pageMargins left="0.39370078740157499" right="0.196850393700787" top="0.2" bottom="0.2" header="0.39370078740157499" footer="0"/>
  <pageSetup scale="65" orientation="landscape" horizontalDpi="4294967295"/>
  <headerFooter alignWithMargins="0">
    <oddHeader>&amp;C&amp;"Arial,Negrita"&amp;12DEPARTAMENTO DEL HUILA&amp;"Arial,Normal"&amp;10
&amp;"Arial,Negrita"&amp;12Secretaría de Agricultura y Minería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71915-0834-6340-A3B0-5D316CE925FC}">
  <dimension ref="A1:I129"/>
  <sheetViews>
    <sheetView topLeftCell="A67" zoomScale="70" zoomScaleNormal="70" workbookViewId="0">
      <selection activeCell="G70" sqref="G70:J75"/>
    </sheetView>
  </sheetViews>
  <sheetFormatPr baseColWidth="10" defaultColWidth="11.5" defaultRowHeight="13" x14ac:dyDescent="0.15"/>
  <cols>
    <col min="1" max="1" width="41.33203125" customWidth="1"/>
    <col min="2" max="3" width="16.6640625" customWidth="1"/>
    <col min="4" max="4" width="18.1640625" bestFit="1" customWidth="1"/>
    <col min="5" max="5" width="17.83203125" bestFit="1" customWidth="1"/>
  </cols>
  <sheetData>
    <row r="1" spans="1:9" ht="30" customHeight="1" x14ac:dyDescent="0.15">
      <c r="A1" s="3227" t="s">
        <v>1941</v>
      </c>
      <c r="B1" s="3227"/>
      <c r="C1" s="3227"/>
      <c r="D1" s="3227"/>
      <c r="E1" s="3227"/>
    </row>
    <row r="2" spans="1:9" ht="14" thickBot="1" x14ac:dyDescent="0.2">
      <c r="A2" s="560"/>
      <c r="B2" s="560"/>
      <c r="C2" s="560"/>
      <c r="D2" s="560"/>
      <c r="E2" s="560"/>
    </row>
    <row r="3" spans="1:9" ht="18" customHeight="1" x14ac:dyDescent="0.15">
      <c r="A3" s="3223" t="s">
        <v>419</v>
      </c>
      <c r="B3" s="564"/>
      <c r="C3" s="776"/>
      <c r="D3" s="3155" t="s">
        <v>4</v>
      </c>
      <c r="E3" s="3157"/>
    </row>
    <row r="4" spans="1:9" ht="18" customHeight="1" thickBot="1" x14ac:dyDescent="0.2">
      <c r="A4" s="3224"/>
      <c r="B4" s="777"/>
      <c r="C4" s="778"/>
      <c r="D4" s="3146"/>
      <c r="E4" s="3148"/>
    </row>
    <row r="5" spans="1:9" ht="18" customHeight="1" x14ac:dyDescent="0.15">
      <c r="A5" s="3224"/>
      <c r="B5" s="565">
        <v>2018</v>
      </c>
      <c r="C5" s="565">
        <v>2019</v>
      </c>
      <c r="D5" s="564" t="s">
        <v>5</v>
      </c>
      <c r="E5" s="564" t="s">
        <v>6</v>
      </c>
    </row>
    <row r="6" spans="1:9" ht="18" customHeight="1" thickBot="1" x14ac:dyDescent="0.2">
      <c r="A6" s="3225"/>
      <c r="B6" s="779"/>
      <c r="C6" s="779"/>
      <c r="D6" s="2139" t="s">
        <v>1942</v>
      </c>
      <c r="E6" s="2139" t="s">
        <v>1942</v>
      </c>
    </row>
    <row r="7" spans="1:9" ht="18" customHeight="1" x14ac:dyDescent="0.15">
      <c r="A7" s="780" t="s">
        <v>1383</v>
      </c>
      <c r="B7" s="781"/>
      <c r="C7" s="781"/>
      <c r="D7" s="782"/>
      <c r="E7" s="782"/>
    </row>
    <row r="8" spans="1:9" ht="18" customHeight="1" x14ac:dyDescent="0.15">
      <c r="A8" s="783" t="s">
        <v>10</v>
      </c>
      <c r="B8" s="654">
        <v>8012144.7708635153</v>
      </c>
      <c r="C8" s="654">
        <v>8756630.6155504584</v>
      </c>
      <c r="D8" s="784">
        <v>744485.84468694311</v>
      </c>
      <c r="E8" s="785">
        <v>9.2919669573906702</v>
      </c>
    </row>
    <row r="9" spans="1:9" ht="18" customHeight="1" x14ac:dyDescent="0.15">
      <c r="A9" s="783" t="s">
        <v>11</v>
      </c>
      <c r="B9" s="654">
        <v>3041300.0000000005</v>
      </c>
      <c r="C9" s="654">
        <v>3160000.0000000005</v>
      </c>
      <c r="D9" s="784">
        <v>118700</v>
      </c>
      <c r="E9" s="785">
        <v>3.9029362443691866</v>
      </c>
    </row>
    <row r="10" spans="1:9" ht="18" customHeight="1" x14ac:dyDescent="0.15">
      <c r="A10" s="679" t="s">
        <v>1388</v>
      </c>
      <c r="B10" s="592"/>
      <c r="C10" s="592"/>
      <c r="D10" s="786"/>
      <c r="E10" s="787"/>
    </row>
    <row r="11" spans="1:9" ht="18" customHeight="1" x14ac:dyDescent="0.15">
      <c r="A11" s="783" t="s">
        <v>10</v>
      </c>
      <c r="B11" s="654">
        <v>7816154.1202386525</v>
      </c>
      <c r="C11" s="654">
        <v>8490576.4206957836</v>
      </c>
      <c r="D11" s="784">
        <v>674422.30045713112</v>
      </c>
      <c r="E11" s="785">
        <v>8.6285696274952528</v>
      </c>
      <c r="H11" s="3229"/>
      <c r="I11" s="3229"/>
    </row>
    <row r="12" spans="1:9" ht="18" customHeight="1" x14ac:dyDescent="0.15">
      <c r="A12" s="782" t="s">
        <v>11</v>
      </c>
      <c r="B12" s="788">
        <v>928495</v>
      </c>
      <c r="C12" s="654">
        <v>1076609</v>
      </c>
      <c r="D12" s="789">
        <v>148114</v>
      </c>
      <c r="E12" s="790">
        <v>15.952051438079891</v>
      </c>
    </row>
    <row r="13" spans="1:9" ht="18" customHeight="1" x14ac:dyDescent="0.15">
      <c r="A13" s="679" t="s">
        <v>1402</v>
      </c>
      <c r="B13" s="592"/>
      <c r="C13" s="592"/>
      <c r="D13" s="786"/>
      <c r="E13" s="787"/>
    </row>
    <row r="14" spans="1:9" ht="18" customHeight="1" x14ac:dyDescent="0.15">
      <c r="A14" s="783" t="s">
        <v>10</v>
      </c>
      <c r="B14" s="654">
        <v>10353048.000000002</v>
      </c>
      <c r="C14" s="654">
        <v>10832077.68</v>
      </c>
      <c r="D14" s="784">
        <v>479029.67999999784</v>
      </c>
      <c r="E14" s="785">
        <v>4.6269434856285585</v>
      </c>
    </row>
    <row r="15" spans="1:9" ht="18" customHeight="1" x14ac:dyDescent="0.15">
      <c r="A15" s="783" t="s">
        <v>11</v>
      </c>
      <c r="B15" s="654">
        <v>2210000.0000000005</v>
      </c>
      <c r="C15" s="654">
        <v>2049999.9999999995</v>
      </c>
      <c r="D15" s="784">
        <v>-160000.00000000093</v>
      </c>
      <c r="E15" s="785">
        <v>-7.2398190045249322</v>
      </c>
    </row>
    <row r="16" spans="1:9" ht="18" customHeight="1" x14ac:dyDescent="0.15">
      <c r="A16" s="679" t="s">
        <v>1390</v>
      </c>
      <c r="B16" s="592"/>
      <c r="C16" s="592"/>
      <c r="D16" s="786"/>
      <c r="E16" s="787"/>
    </row>
    <row r="17" spans="1:5" ht="18" customHeight="1" x14ac:dyDescent="0.15">
      <c r="A17" s="783" t="s">
        <v>10</v>
      </c>
      <c r="B17" s="654">
        <v>7975570.3419144172</v>
      </c>
      <c r="C17" s="654">
        <v>8437538.9072558917</v>
      </c>
      <c r="D17" s="784">
        <v>461968.56534147449</v>
      </c>
      <c r="E17" s="785">
        <v>5.7922950401887618</v>
      </c>
    </row>
    <row r="18" spans="1:5" ht="18" customHeight="1" x14ac:dyDescent="0.15">
      <c r="A18" s="782" t="s">
        <v>11</v>
      </c>
      <c r="B18" s="788">
        <v>3598000.0000000005</v>
      </c>
      <c r="C18" s="654">
        <v>3955000</v>
      </c>
      <c r="D18" s="789">
        <v>356999.99999999953</v>
      </c>
      <c r="E18" s="790">
        <v>9.9221789883268343</v>
      </c>
    </row>
    <row r="19" spans="1:5" ht="18" customHeight="1" x14ac:dyDescent="0.15">
      <c r="A19" s="679" t="s">
        <v>1391</v>
      </c>
      <c r="B19" s="592"/>
      <c r="C19" s="592"/>
      <c r="D19" s="786"/>
      <c r="E19" s="787"/>
    </row>
    <row r="20" spans="1:5" ht="18" customHeight="1" x14ac:dyDescent="0.15">
      <c r="A20" s="783" t="s">
        <v>10</v>
      </c>
      <c r="B20" s="654">
        <v>2338560.0000000009</v>
      </c>
      <c r="C20" s="654">
        <v>2457073.5</v>
      </c>
      <c r="D20" s="784">
        <v>118513.49999999907</v>
      </c>
      <c r="E20" s="785">
        <v>5.0677981321838814</v>
      </c>
    </row>
    <row r="21" spans="1:5" ht="18" customHeight="1" x14ac:dyDescent="0.15">
      <c r="A21" s="783" t="s">
        <v>11</v>
      </c>
      <c r="B21" s="654">
        <v>2893000</v>
      </c>
      <c r="C21" s="654">
        <v>3300000</v>
      </c>
      <c r="D21" s="784">
        <v>407000</v>
      </c>
      <c r="E21" s="785">
        <v>14.068441064638776</v>
      </c>
    </row>
    <row r="22" spans="1:5" ht="18" customHeight="1" x14ac:dyDescent="0.15">
      <c r="A22" s="679" t="s">
        <v>1180</v>
      </c>
      <c r="B22" s="592"/>
      <c r="C22" s="592"/>
      <c r="D22" s="786"/>
      <c r="E22" s="787"/>
    </row>
    <row r="23" spans="1:5" ht="18" customHeight="1" x14ac:dyDescent="0.15">
      <c r="A23" s="783" t="s">
        <v>10</v>
      </c>
      <c r="B23" s="654">
        <v>4069908.4893870275</v>
      </c>
      <c r="C23" s="654">
        <v>4393871.1974400561</v>
      </c>
      <c r="D23" s="784">
        <v>323962.70805302868</v>
      </c>
      <c r="E23" s="785">
        <v>7.9599506695989817</v>
      </c>
    </row>
    <row r="24" spans="1:5" ht="18" customHeight="1" x14ac:dyDescent="0.15">
      <c r="A24" s="782" t="s">
        <v>11</v>
      </c>
      <c r="B24" s="788">
        <v>775250</v>
      </c>
      <c r="C24" s="654">
        <v>802500.00000000023</v>
      </c>
      <c r="D24" s="789">
        <v>27250.000000000233</v>
      </c>
      <c r="E24" s="790">
        <v>3.5149951628507239</v>
      </c>
    </row>
    <row r="25" spans="1:5" ht="18" customHeight="1" x14ac:dyDescent="0.15">
      <c r="A25" s="679" t="s">
        <v>1181</v>
      </c>
      <c r="B25" s="592"/>
      <c r="C25" s="592"/>
      <c r="D25" s="786"/>
      <c r="E25" s="787"/>
    </row>
    <row r="26" spans="1:5" ht="18" customHeight="1" x14ac:dyDescent="0.15">
      <c r="A26" s="783" t="s">
        <v>10</v>
      </c>
      <c r="B26" s="654">
        <v>4069908.4893870265</v>
      </c>
      <c r="C26" s="654">
        <v>4389272.2114682738</v>
      </c>
      <c r="D26" s="784">
        <v>319363.72208124725</v>
      </c>
      <c r="E26" s="785">
        <v>7.8469509305686387</v>
      </c>
    </row>
    <row r="27" spans="1:5" ht="18" customHeight="1" x14ac:dyDescent="0.15">
      <c r="A27" s="782" t="s">
        <v>11</v>
      </c>
      <c r="B27" s="788">
        <v>776650</v>
      </c>
      <c r="C27" s="654">
        <v>790000</v>
      </c>
      <c r="D27" s="789">
        <v>13350</v>
      </c>
      <c r="E27" s="790">
        <v>1.7189210068885501</v>
      </c>
    </row>
    <row r="28" spans="1:5" ht="18" customHeight="1" x14ac:dyDescent="0.15">
      <c r="A28" s="679" t="s">
        <v>1182</v>
      </c>
      <c r="B28" s="592"/>
      <c r="C28" s="592"/>
      <c r="D28" s="786"/>
      <c r="E28" s="787"/>
    </row>
    <row r="29" spans="1:5" ht="18" customHeight="1" x14ac:dyDescent="0.15">
      <c r="A29" s="783" t="s">
        <v>10</v>
      </c>
      <c r="B29" s="654">
        <v>1881037.5495556719</v>
      </c>
      <c r="C29" s="654">
        <v>1971183.8986718191</v>
      </c>
      <c r="D29" s="784">
        <v>90146.349116147263</v>
      </c>
      <c r="E29" s="785">
        <v>4.7923737161675035</v>
      </c>
    </row>
    <row r="30" spans="1:5" ht="18" customHeight="1" x14ac:dyDescent="0.15">
      <c r="A30" s="782" t="s">
        <v>11</v>
      </c>
      <c r="B30" s="788">
        <v>775249.99999999988</v>
      </c>
      <c r="C30" s="654">
        <v>802499.99999999977</v>
      </c>
      <c r="D30" s="789">
        <v>27249.999999999884</v>
      </c>
      <c r="E30" s="790">
        <v>3.5149951628506813</v>
      </c>
    </row>
    <row r="31" spans="1:5" ht="18" customHeight="1" x14ac:dyDescent="0.15">
      <c r="A31" s="679" t="s">
        <v>1183</v>
      </c>
      <c r="B31" s="592"/>
      <c r="C31" s="592"/>
      <c r="D31" s="786"/>
      <c r="E31" s="787"/>
    </row>
    <row r="32" spans="1:5" ht="18" customHeight="1" x14ac:dyDescent="0.15">
      <c r="A32" s="783" t="s">
        <v>10</v>
      </c>
      <c r="B32" s="654">
        <v>1881037.5495556723</v>
      </c>
      <c r="C32" s="654">
        <v>1971183.8986718194</v>
      </c>
      <c r="D32" s="784">
        <v>90146.34911614703</v>
      </c>
      <c r="E32" s="785">
        <v>4.7923737161675035</v>
      </c>
    </row>
    <row r="33" spans="1:5" ht="18" customHeight="1" x14ac:dyDescent="0.15">
      <c r="A33" s="783" t="s">
        <v>11</v>
      </c>
      <c r="B33" s="654">
        <v>776650</v>
      </c>
      <c r="C33" s="654">
        <v>790000</v>
      </c>
      <c r="D33" s="784">
        <v>13350</v>
      </c>
      <c r="E33" s="785">
        <v>1.7189210068885501</v>
      </c>
    </row>
    <row r="34" spans="1:5" ht="18" customHeight="1" x14ac:dyDescent="0.15">
      <c r="A34" s="679" t="s">
        <v>1392</v>
      </c>
      <c r="B34" s="592"/>
      <c r="C34" s="592"/>
      <c r="D34" s="786"/>
      <c r="E34" s="787"/>
    </row>
    <row r="35" spans="1:5" ht="18" customHeight="1" x14ac:dyDescent="0.15">
      <c r="A35" s="783" t="s">
        <v>10</v>
      </c>
      <c r="B35" s="654">
        <v>3229470.5663636364</v>
      </c>
      <c r="C35" s="654">
        <v>3391046.8264983166</v>
      </c>
      <c r="D35" s="784">
        <v>161576.2601346802</v>
      </c>
      <c r="E35" s="785">
        <v>5.0031810730083208</v>
      </c>
    </row>
    <row r="36" spans="1:5" ht="18" customHeight="1" x14ac:dyDescent="0.15">
      <c r="A36" s="782" t="s">
        <v>11</v>
      </c>
      <c r="B36" s="788">
        <v>619000</v>
      </c>
      <c r="C36" s="654">
        <v>640000</v>
      </c>
      <c r="D36" s="789">
        <v>21000</v>
      </c>
      <c r="E36" s="790">
        <v>3.392568659127619</v>
      </c>
    </row>
    <row r="37" spans="1:5" ht="18" customHeight="1" x14ac:dyDescent="0.15">
      <c r="A37" s="679" t="s">
        <v>12</v>
      </c>
      <c r="B37" s="592"/>
      <c r="C37" s="592"/>
      <c r="D37" s="786"/>
      <c r="E37" s="787"/>
    </row>
    <row r="38" spans="1:5" ht="18" customHeight="1" x14ac:dyDescent="0.15">
      <c r="A38" s="783" t="s">
        <v>10</v>
      </c>
      <c r="B38" s="654">
        <v>17849515.109090909</v>
      </c>
      <c r="C38" s="654">
        <v>18796023.475630254</v>
      </c>
      <c r="D38" s="784">
        <v>946508.36653934419</v>
      </c>
      <c r="E38" s="785">
        <v>5.3027119266521652</v>
      </c>
    </row>
    <row r="39" spans="1:5" ht="18" customHeight="1" x14ac:dyDescent="0.15">
      <c r="A39" s="782" t="s">
        <v>11</v>
      </c>
      <c r="B39" s="788">
        <v>6400000</v>
      </c>
      <c r="C39" s="654">
        <v>6850000</v>
      </c>
      <c r="D39" s="789">
        <v>450000</v>
      </c>
      <c r="E39" s="790">
        <v>7.03125</v>
      </c>
    </row>
    <row r="40" spans="1:5" ht="18" customHeight="1" x14ac:dyDescent="0.15">
      <c r="A40" s="679" t="s">
        <v>13</v>
      </c>
      <c r="B40" s="592"/>
      <c r="C40" s="592"/>
      <c r="D40" s="786"/>
      <c r="E40" s="787"/>
    </row>
    <row r="41" spans="1:5" ht="18" customHeight="1" x14ac:dyDescent="0.15">
      <c r="A41" s="783" t="s">
        <v>10</v>
      </c>
      <c r="B41" s="654">
        <v>21445279.422968712</v>
      </c>
      <c r="C41" s="654">
        <v>22975357.72191406</v>
      </c>
      <c r="D41" s="784">
        <v>1530078.2989453487</v>
      </c>
      <c r="E41" s="785">
        <v>7.134802343990799</v>
      </c>
    </row>
    <row r="42" spans="1:5" ht="18" customHeight="1" thickBot="1" x14ac:dyDescent="0.2">
      <c r="A42" s="791" t="s">
        <v>11</v>
      </c>
      <c r="B42" s="792">
        <v>1329000</v>
      </c>
      <c r="C42" s="793">
        <v>1185000</v>
      </c>
      <c r="D42" s="793">
        <v>-144000</v>
      </c>
      <c r="E42" s="794">
        <v>-10.835214446952605</v>
      </c>
    </row>
    <row r="43" spans="1:5" x14ac:dyDescent="0.15">
      <c r="A43" s="15" t="s">
        <v>1913</v>
      </c>
      <c r="B43" s="795"/>
      <c r="C43" s="795"/>
      <c r="D43" s="795"/>
      <c r="E43" s="795"/>
    </row>
    <row r="44" spans="1:5" x14ac:dyDescent="0.15">
      <c r="A44" s="292" t="s">
        <v>663</v>
      </c>
      <c r="B44" s="795"/>
      <c r="C44" s="795"/>
      <c r="D44" s="795"/>
      <c r="E44" s="795"/>
    </row>
    <row r="45" spans="1:5" ht="30" customHeight="1" thickBot="1" x14ac:dyDescent="0.2">
      <c r="A45" s="3228" t="s">
        <v>1943</v>
      </c>
      <c r="B45" s="3228"/>
      <c r="C45" s="3228"/>
      <c r="D45" s="3228"/>
      <c r="E45" s="3228"/>
    </row>
    <row r="46" spans="1:5" ht="20" customHeight="1" x14ac:dyDescent="0.15">
      <c r="A46" s="3223" t="s">
        <v>419</v>
      </c>
      <c r="B46" s="564"/>
      <c r="C46" s="776"/>
      <c r="D46" s="3155" t="s">
        <v>4</v>
      </c>
      <c r="E46" s="3157"/>
    </row>
    <row r="47" spans="1:5" ht="20" customHeight="1" thickBot="1" x14ac:dyDescent="0.2">
      <c r="A47" s="3224"/>
      <c r="B47" s="777"/>
      <c r="C47" s="778"/>
      <c r="D47" s="3146"/>
      <c r="E47" s="3148"/>
    </row>
    <row r="48" spans="1:5" ht="20" customHeight="1" x14ac:dyDescent="0.15">
      <c r="A48" s="3224"/>
      <c r="B48" s="565">
        <v>2018</v>
      </c>
      <c r="C48" s="565">
        <v>2019</v>
      </c>
      <c r="D48" s="564" t="s">
        <v>5</v>
      </c>
      <c r="E48" s="564" t="s">
        <v>6</v>
      </c>
    </row>
    <row r="49" spans="1:9" ht="20" customHeight="1" thickBot="1" x14ac:dyDescent="0.2">
      <c r="A49" s="3225"/>
      <c r="B49" s="779"/>
      <c r="C49" s="779"/>
      <c r="D49" s="2139" t="s">
        <v>1942</v>
      </c>
      <c r="E49" s="2139" t="s">
        <v>1942</v>
      </c>
    </row>
    <row r="50" spans="1:9" ht="20" customHeight="1" thickBot="1" x14ac:dyDescent="0.2">
      <c r="A50" s="796" t="s">
        <v>14</v>
      </c>
      <c r="B50" s="797"/>
      <c r="C50" s="797"/>
      <c r="D50" s="798"/>
      <c r="E50" s="798"/>
    </row>
    <row r="51" spans="1:9" ht="20" customHeight="1" x14ac:dyDescent="0.15">
      <c r="A51" s="783" t="s">
        <v>10</v>
      </c>
      <c r="B51" s="654">
        <v>4587975.1268656719</v>
      </c>
      <c r="C51" s="654">
        <v>4845885.9411764704</v>
      </c>
      <c r="D51" s="784">
        <v>257910.81431079842</v>
      </c>
      <c r="E51" s="785">
        <v>5.6214518862702079</v>
      </c>
      <c r="H51" s="3229"/>
      <c r="I51" s="3229"/>
    </row>
    <row r="52" spans="1:9" ht="20" customHeight="1" thickBot="1" x14ac:dyDescent="0.2">
      <c r="A52" s="783" t="s">
        <v>11</v>
      </c>
      <c r="B52" s="654">
        <v>3787000.0000000005</v>
      </c>
      <c r="C52" s="654">
        <v>3999999.9999999995</v>
      </c>
      <c r="D52" s="784">
        <v>212999.99999999907</v>
      </c>
      <c r="E52" s="785">
        <v>5.6245048851333337</v>
      </c>
    </row>
    <row r="53" spans="1:9" ht="20" customHeight="1" thickBot="1" x14ac:dyDescent="0.2">
      <c r="A53" s="796" t="s">
        <v>15</v>
      </c>
      <c r="B53" s="799"/>
      <c r="C53" s="799"/>
      <c r="D53" s="800"/>
      <c r="E53" s="801"/>
    </row>
    <row r="54" spans="1:9" ht="20" customHeight="1" x14ac:dyDescent="0.15">
      <c r="A54" s="783" t="s">
        <v>10</v>
      </c>
      <c r="B54" s="654">
        <v>7610435.0000000009</v>
      </c>
      <c r="C54" s="654">
        <v>8340724.9999999991</v>
      </c>
      <c r="D54" s="784">
        <v>730289.99999999814</v>
      </c>
      <c r="E54" s="785">
        <v>9.5959035193126141</v>
      </c>
    </row>
    <row r="55" spans="1:9" ht="20" customHeight="1" x14ac:dyDescent="0.15">
      <c r="A55" s="782" t="s">
        <v>11</v>
      </c>
      <c r="B55" s="788">
        <v>1390000.0000000002</v>
      </c>
      <c r="C55" s="654">
        <v>1150000</v>
      </c>
      <c r="D55" s="789">
        <v>-240000.00000000023</v>
      </c>
      <c r="E55" s="790">
        <v>-17.266187050359733</v>
      </c>
    </row>
    <row r="56" spans="1:9" ht="20" customHeight="1" x14ac:dyDescent="0.15">
      <c r="A56" s="679" t="s">
        <v>1420</v>
      </c>
      <c r="B56" s="592"/>
      <c r="C56" s="592"/>
      <c r="D56" s="786"/>
      <c r="E56" s="787"/>
    </row>
    <row r="57" spans="1:9" ht="20" customHeight="1" x14ac:dyDescent="0.15">
      <c r="A57" s="783" t="s">
        <v>10</v>
      </c>
      <c r="B57" s="654">
        <v>12585630.000000004</v>
      </c>
      <c r="C57" s="654">
        <v>13641080</v>
      </c>
      <c r="D57" s="784">
        <v>1055449.9999999963</v>
      </c>
      <c r="E57" s="785">
        <v>8.3861515077115314</v>
      </c>
    </row>
    <row r="58" spans="1:9" ht="20" customHeight="1" thickBot="1" x14ac:dyDescent="0.2">
      <c r="A58" s="783" t="s">
        <v>11</v>
      </c>
      <c r="B58" s="654">
        <v>1350000</v>
      </c>
      <c r="C58" s="654">
        <v>1199999.9999999998</v>
      </c>
      <c r="D58" s="784">
        <v>-150000.00000000023</v>
      </c>
      <c r="E58" s="785">
        <v>-11.111111111111128</v>
      </c>
    </row>
    <row r="59" spans="1:9" ht="20" customHeight="1" thickBot="1" x14ac:dyDescent="0.2">
      <c r="A59" s="796" t="s">
        <v>16</v>
      </c>
      <c r="B59" s="799"/>
      <c r="C59" s="799"/>
      <c r="D59" s="800"/>
      <c r="E59" s="801"/>
    </row>
    <row r="60" spans="1:9" ht="20" customHeight="1" x14ac:dyDescent="0.15">
      <c r="A60" s="783" t="s">
        <v>10</v>
      </c>
      <c r="B60" s="654">
        <v>4419115.0000000009</v>
      </c>
      <c r="C60" s="654">
        <v>4621732.8</v>
      </c>
      <c r="D60" s="784">
        <v>202617.79999999888</v>
      </c>
      <c r="E60" s="785">
        <v>4.5850311657424214</v>
      </c>
    </row>
    <row r="61" spans="1:9" ht="20" customHeight="1" thickBot="1" x14ac:dyDescent="0.2">
      <c r="A61" s="783" t="s">
        <v>11</v>
      </c>
      <c r="B61" s="654">
        <v>1085000.0000000002</v>
      </c>
      <c r="C61" s="654">
        <v>1300000.0000000002</v>
      </c>
      <c r="D61" s="784">
        <v>215000</v>
      </c>
      <c r="E61" s="785">
        <v>19.815668202764968</v>
      </c>
    </row>
    <row r="62" spans="1:9" ht="20" customHeight="1" thickBot="1" x14ac:dyDescent="0.2">
      <c r="A62" s="796" t="s">
        <v>17</v>
      </c>
      <c r="B62" s="799"/>
      <c r="C62" s="799"/>
      <c r="D62" s="800"/>
      <c r="E62" s="801"/>
    </row>
    <row r="63" spans="1:9" ht="20" customHeight="1" x14ac:dyDescent="0.15">
      <c r="A63" s="783" t="s">
        <v>18</v>
      </c>
      <c r="B63" s="784">
        <v>15602400</v>
      </c>
      <c r="C63" s="654">
        <v>16565945.000000002</v>
      </c>
      <c r="D63" s="784">
        <v>963545.00000000186</v>
      </c>
      <c r="E63" s="785">
        <v>6.1756204173717038</v>
      </c>
    </row>
    <row r="64" spans="1:9" ht="20" customHeight="1" x14ac:dyDescent="0.15">
      <c r="A64" s="783" t="s">
        <v>19</v>
      </c>
      <c r="B64" s="784">
        <v>5184996.8</v>
      </c>
      <c r="C64" s="654">
        <v>5476078.3999999994</v>
      </c>
      <c r="D64" s="784">
        <v>291081.59999999963</v>
      </c>
      <c r="E64" s="785">
        <v>5.6139205331814139</v>
      </c>
    </row>
    <row r="65" spans="1:9" ht="20" customHeight="1" thickBot="1" x14ac:dyDescent="0.2">
      <c r="A65" s="783" t="s">
        <v>11</v>
      </c>
      <c r="B65" s="654">
        <v>6155000.0000000009</v>
      </c>
      <c r="C65" s="654">
        <v>7009999.9999999991</v>
      </c>
      <c r="D65" s="784">
        <v>854999.99999999814</v>
      </c>
      <c r="E65" s="785">
        <v>13.891145410235552</v>
      </c>
    </row>
    <row r="66" spans="1:9" ht="20" customHeight="1" thickBot="1" x14ac:dyDescent="0.2">
      <c r="A66" s="796" t="s">
        <v>20</v>
      </c>
      <c r="B66" s="799"/>
      <c r="C66" s="799"/>
      <c r="D66" s="800"/>
      <c r="E66" s="801"/>
    </row>
    <row r="67" spans="1:9" ht="20" customHeight="1" x14ac:dyDescent="0.15">
      <c r="A67" s="783" t="s">
        <v>18</v>
      </c>
      <c r="B67" s="784">
        <v>10971840</v>
      </c>
      <c r="C67" s="654">
        <v>11554986.081876708</v>
      </c>
      <c r="D67" s="784">
        <v>583146.08187670819</v>
      </c>
      <c r="E67" s="785">
        <v>5.3149342487377425</v>
      </c>
    </row>
    <row r="68" spans="1:9" ht="20" customHeight="1" x14ac:dyDescent="0.15">
      <c r="A68" s="783" t="s">
        <v>19</v>
      </c>
      <c r="B68" s="784">
        <v>12064950</v>
      </c>
      <c r="C68" s="654">
        <v>12715325.000000002</v>
      </c>
      <c r="D68" s="784">
        <v>650375.00000000186</v>
      </c>
      <c r="E68" s="785">
        <v>5.3906149631784785</v>
      </c>
    </row>
    <row r="69" spans="1:9" ht="20" customHeight="1" x14ac:dyDescent="0.15">
      <c r="A69" s="782" t="s">
        <v>11</v>
      </c>
      <c r="B69" s="788">
        <v>1707999.9999999998</v>
      </c>
      <c r="C69" s="654">
        <v>1315999.9999999998</v>
      </c>
      <c r="D69" s="789">
        <v>-392000</v>
      </c>
      <c r="E69" s="790">
        <v>-22.950819672131146</v>
      </c>
    </row>
    <row r="70" spans="1:9" ht="20" customHeight="1" x14ac:dyDescent="0.15">
      <c r="A70" s="679" t="s">
        <v>63</v>
      </c>
      <c r="B70" s="592"/>
      <c r="C70" s="592"/>
      <c r="D70" s="786"/>
      <c r="E70" s="787"/>
    </row>
    <row r="71" spans="1:9" ht="20" customHeight="1" x14ac:dyDescent="0.15">
      <c r="A71" s="802" t="s">
        <v>18</v>
      </c>
      <c r="B71" s="803">
        <v>3038838.55</v>
      </c>
      <c r="C71" s="654">
        <v>3246532.8999999994</v>
      </c>
      <c r="D71" s="784">
        <v>207694.34999999963</v>
      </c>
      <c r="E71" s="804">
        <v>6.8346622100078207</v>
      </c>
    </row>
    <row r="72" spans="1:9" ht="20" customHeight="1" x14ac:dyDescent="0.15">
      <c r="A72" s="783" t="s">
        <v>19</v>
      </c>
      <c r="B72" s="784">
        <v>2018779.1999999995</v>
      </c>
      <c r="C72" s="654">
        <v>2162413.5999999996</v>
      </c>
      <c r="D72" s="784">
        <v>143634.40000000014</v>
      </c>
      <c r="E72" s="785">
        <v>7.114913805333444</v>
      </c>
      <c r="H72" s="3229"/>
      <c r="I72" s="3229"/>
    </row>
    <row r="73" spans="1:9" ht="20" customHeight="1" thickBot="1" x14ac:dyDescent="0.2">
      <c r="A73" s="783" t="s">
        <v>11</v>
      </c>
      <c r="B73" s="654">
        <v>834000.00000000012</v>
      </c>
      <c r="C73" s="654">
        <v>966000.00000000047</v>
      </c>
      <c r="D73" s="784">
        <v>132000.00000000035</v>
      </c>
      <c r="E73" s="785">
        <v>15.827338129496439</v>
      </c>
    </row>
    <row r="74" spans="1:9" ht="20" customHeight="1" thickBot="1" x14ac:dyDescent="0.2">
      <c r="A74" s="796" t="s">
        <v>64</v>
      </c>
      <c r="B74" s="799"/>
      <c r="C74" s="799"/>
      <c r="D74" s="800"/>
      <c r="E74" s="801"/>
    </row>
    <row r="75" spans="1:9" ht="20" customHeight="1" x14ac:dyDescent="0.15">
      <c r="A75" s="783" t="s">
        <v>18</v>
      </c>
      <c r="B75" s="784">
        <v>8261155</v>
      </c>
      <c r="C75" s="654">
        <v>8669139.4400902484</v>
      </c>
      <c r="D75" s="784">
        <v>407984.44009024836</v>
      </c>
      <c r="E75" s="785">
        <v>4.9385883703943136</v>
      </c>
    </row>
    <row r="76" spans="1:9" ht="20" customHeight="1" x14ac:dyDescent="0.15">
      <c r="A76" s="783" t="s">
        <v>19</v>
      </c>
      <c r="B76" s="784">
        <v>4268216.4993728744</v>
      </c>
      <c r="C76" s="654">
        <v>4484574.6284442889</v>
      </c>
      <c r="D76" s="784">
        <v>216358.12907141447</v>
      </c>
      <c r="E76" s="785">
        <v>5.0690523571895483</v>
      </c>
    </row>
    <row r="77" spans="1:9" ht="20" customHeight="1" thickBot="1" x14ac:dyDescent="0.2">
      <c r="A77" s="783" t="s">
        <v>11</v>
      </c>
      <c r="B77" s="654">
        <v>834000</v>
      </c>
      <c r="C77" s="654">
        <v>965999.99999999988</v>
      </c>
      <c r="D77" s="784">
        <v>131999.99999999988</v>
      </c>
      <c r="E77" s="785">
        <v>15.827338129496397</v>
      </c>
    </row>
    <row r="78" spans="1:9" ht="20" customHeight="1" thickBot="1" x14ac:dyDescent="0.2">
      <c r="A78" s="796" t="s">
        <v>65</v>
      </c>
      <c r="B78" s="799"/>
      <c r="C78" s="799"/>
      <c r="D78" s="800"/>
      <c r="E78" s="801"/>
    </row>
    <row r="79" spans="1:9" ht="20" customHeight="1" x14ac:dyDescent="0.15">
      <c r="A79" s="783" t="s">
        <v>66</v>
      </c>
      <c r="B79" s="784">
        <v>11879589.999999998</v>
      </c>
      <c r="C79" s="654">
        <v>12622680</v>
      </c>
      <c r="D79" s="784">
        <v>743090.00000000186</v>
      </c>
      <c r="E79" s="785">
        <v>6.255182207466774</v>
      </c>
    </row>
    <row r="80" spans="1:9" ht="20" customHeight="1" x14ac:dyDescent="0.15">
      <c r="A80" s="783" t="s">
        <v>67</v>
      </c>
      <c r="B80" s="784">
        <v>7303701.666666667</v>
      </c>
      <c r="C80" s="654">
        <v>7597916.6666666679</v>
      </c>
      <c r="D80" s="784">
        <v>294215.00000000093</v>
      </c>
      <c r="E80" s="785">
        <v>4.0282998050531944</v>
      </c>
    </row>
    <row r="81" spans="1:8" ht="20" customHeight="1" x14ac:dyDescent="0.15">
      <c r="A81" s="783" t="s">
        <v>68</v>
      </c>
      <c r="B81" s="654">
        <v>5928850</v>
      </c>
      <c r="C81" s="654">
        <v>6320000.0000000009</v>
      </c>
      <c r="D81" s="784">
        <v>391150.00000000093</v>
      </c>
      <c r="E81" s="785">
        <v>6.5974008450205446</v>
      </c>
      <c r="G81">
        <f>C81/8</f>
        <v>790000.00000000012</v>
      </c>
      <c r="H81" t="s">
        <v>725</v>
      </c>
    </row>
    <row r="82" spans="1:8" ht="20" customHeight="1" thickBot="1" x14ac:dyDescent="0.2">
      <c r="A82" s="791" t="s">
        <v>69</v>
      </c>
      <c r="B82" s="792">
        <v>6828850</v>
      </c>
      <c r="C82" s="792">
        <v>7270000.0000000009</v>
      </c>
      <c r="D82" s="793">
        <v>441150.00000000093</v>
      </c>
      <c r="E82" s="794">
        <v>6.4600921092131216</v>
      </c>
      <c r="G82">
        <f>C82/8</f>
        <v>908750.00000000012</v>
      </c>
      <c r="H82" t="s">
        <v>725</v>
      </c>
    </row>
    <row r="83" spans="1:8" ht="16" x14ac:dyDescent="0.15">
      <c r="A83" s="15" t="s">
        <v>1913</v>
      </c>
      <c r="B83" s="795"/>
      <c r="C83" s="795"/>
      <c r="D83" s="795"/>
      <c r="E83" s="630"/>
    </row>
    <row r="84" spans="1:8" ht="16" x14ac:dyDescent="0.15">
      <c r="A84" s="295" t="s">
        <v>1846</v>
      </c>
      <c r="B84" s="655"/>
      <c r="C84" s="655"/>
      <c r="D84" s="655"/>
      <c r="E84" s="630"/>
    </row>
    <row r="85" spans="1:8" ht="30" customHeight="1" thickBot="1" x14ac:dyDescent="0.2">
      <c r="A85" s="3228" t="s">
        <v>1944</v>
      </c>
      <c r="B85" s="3228"/>
      <c r="C85" s="3228"/>
      <c r="D85" s="3228"/>
      <c r="E85" s="3228"/>
    </row>
    <row r="86" spans="1:8" ht="20" customHeight="1" x14ac:dyDescent="0.15">
      <c r="A86" s="3223" t="s">
        <v>419</v>
      </c>
      <c r="B86" s="564"/>
      <c r="C86" s="776"/>
      <c r="D86" s="3155" t="s">
        <v>4</v>
      </c>
      <c r="E86" s="3157"/>
    </row>
    <row r="87" spans="1:8" ht="20" customHeight="1" thickBot="1" x14ac:dyDescent="0.2">
      <c r="A87" s="3224"/>
      <c r="B87" s="777"/>
      <c r="C87" s="778"/>
      <c r="D87" s="3146"/>
      <c r="E87" s="3148"/>
    </row>
    <row r="88" spans="1:8" ht="20" customHeight="1" x14ac:dyDescent="0.15">
      <c r="A88" s="3224"/>
      <c r="B88" s="565">
        <v>2018</v>
      </c>
      <c r="C88" s="565">
        <v>2019</v>
      </c>
      <c r="D88" s="564" t="s">
        <v>5</v>
      </c>
      <c r="E88" s="564" t="s">
        <v>6</v>
      </c>
    </row>
    <row r="89" spans="1:8" ht="20" customHeight="1" thickBot="1" x14ac:dyDescent="0.2">
      <c r="A89" s="3225"/>
      <c r="B89" s="779"/>
      <c r="C89" s="779"/>
      <c r="D89" s="2139" t="s">
        <v>1942</v>
      </c>
      <c r="E89" s="2139" t="s">
        <v>1942</v>
      </c>
    </row>
    <row r="90" spans="1:8" ht="20" customHeight="1" thickBot="1" x14ac:dyDescent="0.2">
      <c r="A90" s="805"/>
      <c r="B90" s="680"/>
      <c r="C90" s="680"/>
      <c r="D90" s="783"/>
      <c r="E90" s="783"/>
    </row>
    <row r="91" spans="1:8" ht="20" customHeight="1" thickBot="1" x14ac:dyDescent="0.2">
      <c r="A91" s="796" t="s">
        <v>71</v>
      </c>
      <c r="B91" s="799"/>
      <c r="C91" s="799"/>
      <c r="D91" s="800"/>
      <c r="E91" s="801"/>
    </row>
    <row r="92" spans="1:8" ht="20" customHeight="1" x14ac:dyDescent="0.15">
      <c r="A92" s="783" t="s">
        <v>18</v>
      </c>
      <c r="B92" s="784">
        <v>10113594.999999998</v>
      </c>
      <c r="C92" s="654">
        <v>10618605</v>
      </c>
      <c r="D92" s="784">
        <v>505010.00000000186</v>
      </c>
      <c r="E92" s="785">
        <v>4.9933777257246561</v>
      </c>
    </row>
    <row r="93" spans="1:8" ht="20" customHeight="1" x14ac:dyDescent="0.15">
      <c r="A93" s="783" t="s">
        <v>19</v>
      </c>
      <c r="B93" s="784">
        <v>7776701.0999999996</v>
      </c>
      <c r="C93" s="654">
        <v>8219254.3000000007</v>
      </c>
      <c r="D93" s="784">
        <v>442553.20000000112</v>
      </c>
      <c r="E93" s="785">
        <v>5.690757485844486</v>
      </c>
    </row>
    <row r="94" spans="1:8" ht="20" customHeight="1" thickBot="1" x14ac:dyDescent="0.2">
      <c r="A94" s="791" t="s">
        <v>11</v>
      </c>
      <c r="B94" s="792">
        <v>899999.99999999977</v>
      </c>
      <c r="C94" s="654">
        <v>950000</v>
      </c>
      <c r="D94" s="793">
        <v>50000.000000000233</v>
      </c>
      <c r="E94" s="794">
        <v>5.5555555555555856</v>
      </c>
    </row>
    <row r="95" spans="1:8" ht="20" customHeight="1" thickBot="1" x14ac:dyDescent="0.2">
      <c r="A95" s="796" t="s">
        <v>1469</v>
      </c>
      <c r="B95" s="799"/>
      <c r="C95" s="799"/>
      <c r="D95" s="800"/>
      <c r="E95" s="801"/>
    </row>
    <row r="96" spans="1:8" ht="20" customHeight="1" x14ac:dyDescent="0.15">
      <c r="A96" s="783" t="s">
        <v>18</v>
      </c>
      <c r="B96" s="784">
        <v>14838139</v>
      </c>
      <c r="C96" s="654">
        <v>15644257.5</v>
      </c>
      <c r="D96" s="784">
        <v>806118.5</v>
      </c>
      <c r="E96" s="785">
        <v>5.432746653741404</v>
      </c>
    </row>
    <row r="97" spans="1:9" ht="20" customHeight="1" x14ac:dyDescent="0.15">
      <c r="A97" s="783" t="s">
        <v>19</v>
      </c>
      <c r="B97" s="784">
        <v>7041373.9999999981</v>
      </c>
      <c r="C97" s="654">
        <v>7505288.0000000009</v>
      </c>
      <c r="D97" s="784">
        <v>463914.00000000279</v>
      </c>
      <c r="E97" s="785">
        <v>6.5884016386575013</v>
      </c>
    </row>
    <row r="98" spans="1:9" ht="20" customHeight="1" thickBot="1" x14ac:dyDescent="0.2">
      <c r="A98" s="791" t="s">
        <v>11</v>
      </c>
      <c r="B98" s="792">
        <v>1580000.0000000002</v>
      </c>
      <c r="C98" s="654">
        <v>1600000.0000000002</v>
      </c>
      <c r="D98" s="793">
        <v>20000</v>
      </c>
      <c r="E98" s="794">
        <v>1.2658227848101262</v>
      </c>
    </row>
    <row r="99" spans="1:9" ht="20" customHeight="1" thickBot="1" x14ac:dyDescent="0.2">
      <c r="A99" s="796" t="s">
        <v>72</v>
      </c>
      <c r="B99" s="799"/>
      <c r="C99" s="799"/>
      <c r="D99" s="800"/>
      <c r="E99" s="801"/>
    </row>
    <row r="100" spans="1:9" ht="20" customHeight="1" x14ac:dyDescent="0.15">
      <c r="A100" s="783" t="s">
        <v>18</v>
      </c>
      <c r="B100" s="784">
        <v>19433249.999999993</v>
      </c>
      <c r="C100" s="654">
        <v>20542325</v>
      </c>
      <c r="D100" s="784">
        <v>1109075.0000000075</v>
      </c>
      <c r="E100" s="785">
        <v>5.7070999446824828</v>
      </c>
    </row>
    <row r="101" spans="1:9" ht="20" customHeight="1" x14ac:dyDescent="0.15">
      <c r="A101" s="783" t="s">
        <v>19</v>
      </c>
      <c r="B101" s="784">
        <v>11634602.5</v>
      </c>
      <c r="C101" s="654">
        <v>12314540.000000002</v>
      </c>
      <c r="D101" s="784">
        <v>679937.50000000186</v>
      </c>
      <c r="E101" s="785">
        <v>5.8440973810665326</v>
      </c>
    </row>
    <row r="102" spans="1:9" ht="20" customHeight="1" thickBot="1" x14ac:dyDescent="0.2">
      <c r="A102" s="791" t="s">
        <v>11</v>
      </c>
      <c r="B102" s="792">
        <v>2521000.0000000005</v>
      </c>
      <c r="C102" s="654">
        <v>2250000</v>
      </c>
      <c r="D102" s="793">
        <v>-271000.00000000047</v>
      </c>
      <c r="E102" s="794">
        <v>-10.74970249900835</v>
      </c>
    </row>
    <row r="103" spans="1:9" ht="20" customHeight="1" thickBot="1" x14ac:dyDescent="0.2">
      <c r="A103" s="796" t="s">
        <v>73</v>
      </c>
      <c r="B103" s="799"/>
      <c r="C103" s="799"/>
      <c r="D103" s="800"/>
      <c r="E103" s="801"/>
    </row>
    <row r="104" spans="1:9" ht="20" customHeight="1" x14ac:dyDescent="0.15">
      <c r="A104" s="783" t="s">
        <v>18</v>
      </c>
      <c r="B104" s="784">
        <v>10107055.000000002</v>
      </c>
      <c r="C104" s="654">
        <v>10797854.999999998</v>
      </c>
      <c r="D104" s="784">
        <v>690799.99999999627</v>
      </c>
      <c r="E104" s="785">
        <v>6.8348297303219852</v>
      </c>
    </row>
    <row r="105" spans="1:9" ht="20" customHeight="1" x14ac:dyDescent="0.15">
      <c r="A105" s="783" t="s">
        <v>19</v>
      </c>
      <c r="B105" s="784">
        <v>8022380</v>
      </c>
      <c r="C105" s="654">
        <v>8438510</v>
      </c>
      <c r="D105" s="784">
        <v>416130</v>
      </c>
      <c r="E105" s="785">
        <v>5.1871140484494731</v>
      </c>
    </row>
    <row r="106" spans="1:9" ht="20" customHeight="1" thickBot="1" x14ac:dyDescent="0.2">
      <c r="A106" s="791" t="s">
        <v>11</v>
      </c>
      <c r="B106" s="792">
        <v>1715999.9999999998</v>
      </c>
      <c r="C106" s="654">
        <v>1660000.0000000002</v>
      </c>
      <c r="D106" s="793">
        <v>-55999.999999999534</v>
      </c>
      <c r="E106" s="794">
        <v>-3.2634032634032479</v>
      </c>
      <c r="H106" s="3229" t="s">
        <v>993</v>
      </c>
      <c r="I106" s="3229"/>
    </row>
    <row r="107" spans="1:9" ht="20" customHeight="1" thickBot="1" x14ac:dyDescent="0.2">
      <c r="A107" s="796" t="s">
        <v>74</v>
      </c>
      <c r="B107" s="799"/>
      <c r="C107" s="799"/>
      <c r="D107" s="800"/>
      <c r="E107" s="801"/>
      <c r="H107" s="3230"/>
      <c r="I107" s="3230"/>
    </row>
    <row r="108" spans="1:9" ht="20" customHeight="1" x14ac:dyDescent="0.15">
      <c r="A108" s="783" t="s">
        <v>18</v>
      </c>
      <c r="B108" s="784">
        <v>20878220</v>
      </c>
      <c r="C108" s="654">
        <v>22129360</v>
      </c>
      <c r="D108" s="784">
        <v>1251140</v>
      </c>
      <c r="E108" s="785">
        <v>5.9925606684861066</v>
      </c>
    </row>
    <row r="109" spans="1:9" ht="20" customHeight="1" x14ac:dyDescent="0.15">
      <c r="A109" s="783" t="s">
        <v>19</v>
      </c>
      <c r="B109" s="784">
        <v>10978180</v>
      </c>
      <c r="C109" s="654">
        <v>11538343.478260867</v>
      </c>
      <c r="D109" s="784">
        <v>560163.4782608673</v>
      </c>
      <c r="E109" s="785">
        <v>5.1025167947771592</v>
      </c>
    </row>
    <row r="110" spans="1:9" ht="20" customHeight="1" thickBot="1" x14ac:dyDescent="0.2">
      <c r="A110" s="791" t="s">
        <v>11</v>
      </c>
      <c r="B110" s="792">
        <v>1616000.0000000002</v>
      </c>
      <c r="C110" s="654">
        <v>1469999.9999999995</v>
      </c>
      <c r="D110" s="793">
        <v>-146000.0000000007</v>
      </c>
      <c r="E110" s="794">
        <v>-9.0346534653465795</v>
      </c>
    </row>
    <row r="111" spans="1:9" ht="20" customHeight="1" thickBot="1" x14ac:dyDescent="0.2">
      <c r="A111" s="796" t="s">
        <v>75</v>
      </c>
      <c r="B111" s="799"/>
      <c r="C111" s="799"/>
      <c r="D111" s="800"/>
      <c r="E111" s="801"/>
    </row>
    <row r="112" spans="1:9" ht="20" customHeight="1" x14ac:dyDescent="0.15">
      <c r="A112" s="783" t="s">
        <v>18</v>
      </c>
      <c r="B112" s="784">
        <v>13690390.000000002</v>
      </c>
      <c r="C112" s="654">
        <v>14548180.000000002</v>
      </c>
      <c r="D112" s="784">
        <v>857790</v>
      </c>
      <c r="E112" s="785">
        <v>6.2656359680038207</v>
      </c>
    </row>
    <row r="113" spans="1:5" ht="20" customHeight="1" x14ac:dyDescent="0.15">
      <c r="A113" s="783" t="s">
        <v>19</v>
      </c>
      <c r="B113" s="784">
        <v>7623842</v>
      </c>
      <c r="C113" s="654">
        <v>8116385.7500000009</v>
      </c>
      <c r="D113" s="784">
        <v>492543.75000000093</v>
      </c>
      <c r="E113" s="785">
        <v>6.4605713234875566</v>
      </c>
    </row>
    <row r="114" spans="1:5" ht="20" customHeight="1" thickBot="1" x14ac:dyDescent="0.2">
      <c r="A114" s="791" t="s">
        <v>11</v>
      </c>
      <c r="B114" s="792">
        <v>1578000</v>
      </c>
      <c r="C114" s="654">
        <v>1370000.0000000002</v>
      </c>
      <c r="D114" s="793">
        <v>-207999.99999999977</v>
      </c>
      <c r="E114" s="794">
        <v>-13.181242078580468</v>
      </c>
    </row>
    <row r="115" spans="1:5" ht="20" customHeight="1" thickBot="1" x14ac:dyDescent="0.2">
      <c r="A115" s="796" t="s">
        <v>76</v>
      </c>
      <c r="B115" s="799"/>
      <c r="C115" s="799"/>
      <c r="D115" s="800"/>
      <c r="E115" s="801"/>
    </row>
    <row r="116" spans="1:5" ht="20" customHeight="1" x14ac:dyDescent="0.15">
      <c r="A116" s="783" t="s">
        <v>18</v>
      </c>
      <c r="B116" s="784">
        <v>8976619.9999999981</v>
      </c>
      <c r="C116" s="654">
        <v>9432239.9999999981</v>
      </c>
      <c r="D116" s="784">
        <v>455620</v>
      </c>
      <c r="E116" s="785">
        <v>5.0756298027542641</v>
      </c>
    </row>
    <row r="117" spans="1:5" ht="20" customHeight="1" x14ac:dyDescent="0.15">
      <c r="A117" s="783" t="s">
        <v>19</v>
      </c>
      <c r="B117" s="784">
        <v>6859094.9999999991</v>
      </c>
      <c r="C117" s="654">
        <v>7240960</v>
      </c>
      <c r="D117" s="784">
        <v>381865.00000000093</v>
      </c>
      <c r="E117" s="785">
        <v>5.5672796484084444</v>
      </c>
    </row>
    <row r="118" spans="1:5" ht="20" customHeight="1" thickBot="1" x14ac:dyDescent="0.2">
      <c r="A118" s="791" t="s">
        <v>11</v>
      </c>
      <c r="B118" s="792">
        <v>1615000</v>
      </c>
      <c r="C118" s="654">
        <v>1299999.9999999998</v>
      </c>
      <c r="D118" s="793">
        <v>-315000.00000000023</v>
      </c>
      <c r="E118" s="794">
        <v>-19.504643962848306</v>
      </c>
    </row>
    <row r="119" spans="1:5" ht="20" customHeight="1" thickBot="1" x14ac:dyDescent="0.2">
      <c r="A119" s="796" t="s">
        <v>77</v>
      </c>
      <c r="B119" s="799"/>
      <c r="C119" s="799"/>
      <c r="D119" s="800"/>
      <c r="E119" s="801"/>
    </row>
    <row r="120" spans="1:5" ht="20" customHeight="1" x14ac:dyDescent="0.15">
      <c r="A120" s="783" t="s">
        <v>18</v>
      </c>
      <c r="B120" s="784">
        <v>23417404</v>
      </c>
      <c r="C120" s="654">
        <v>24837366.499999996</v>
      </c>
      <c r="D120" s="784">
        <v>1419962.4999999963</v>
      </c>
      <c r="E120" s="785">
        <v>6.0637058659448257</v>
      </c>
    </row>
    <row r="121" spans="1:5" ht="20" customHeight="1" x14ac:dyDescent="0.15">
      <c r="A121" s="783" t="s">
        <v>19</v>
      </c>
      <c r="B121" s="784">
        <v>12761182.999999996</v>
      </c>
      <c r="C121" s="654">
        <v>13463654</v>
      </c>
      <c r="D121" s="784">
        <v>702471.00000000373</v>
      </c>
      <c r="E121" s="785">
        <v>5.504748266677197</v>
      </c>
    </row>
    <row r="122" spans="1:5" ht="20" customHeight="1" thickBot="1" x14ac:dyDescent="0.2">
      <c r="A122" s="791" t="s">
        <v>11</v>
      </c>
      <c r="B122" s="654">
        <v>1552000</v>
      </c>
      <c r="C122" s="654">
        <v>1430000.0000000002</v>
      </c>
      <c r="D122" s="784">
        <v>-121999.99999999977</v>
      </c>
      <c r="E122" s="785">
        <v>-7.8608247422680222</v>
      </c>
    </row>
    <row r="123" spans="1:5" x14ac:dyDescent="0.15">
      <c r="A123" s="15" t="s">
        <v>1913</v>
      </c>
      <c r="B123" s="1405"/>
      <c r="C123" s="1405"/>
      <c r="D123" s="1405"/>
      <c r="E123" s="681"/>
    </row>
    <row r="124" spans="1:5" x14ac:dyDescent="0.15">
      <c r="A124" s="295"/>
      <c r="B124" s="560"/>
      <c r="C124" s="560"/>
      <c r="D124" s="560"/>
      <c r="E124" s="560"/>
    </row>
    <row r="128" spans="1:5" ht="14" thickBot="1" x14ac:dyDescent="0.2"/>
    <row r="129" spans="2:3" ht="31.5" customHeight="1" thickBot="1" x14ac:dyDescent="0.25">
      <c r="B129" s="2511" t="s">
        <v>1163</v>
      </c>
      <c r="C129" s="2512"/>
    </row>
  </sheetData>
  <mergeCells count="15">
    <mergeCell ref="H11:I11"/>
    <mergeCell ref="H51:I51"/>
    <mergeCell ref="H72:I72"/>
    <mergeCell ref="H107:I107"/>
    <mergeCell ref="H106:I106"/>
    <mergeCell ref="B129:C129"/>
    <mergeCell ref="A85:E85"/>
    <mergeCell ref="A86:A89"/>
    <mergeCell ref="D86:E87"/>
    <mergeCell ref="A1:E1"/>
    <mergeCell ref="A3:A6"/>
    <mergeCell ref="D3:E4"/>
    <mergeCell ref="A45:E45"/>
    <mergeCell ref="A46:A49"/>
    <mergeCell ref="D46:E47"/>
  </mergeCells>
  <phoneticPr fontId="13" type="noConversion"/>
  <hyperlinks>
    <hyperlink ref="B129:C129" r:id="rId1" location="ÍNDICE!A1" display="VOLVER AL ÍNDICE" xr:uid="{25C4F2B8-87E1-3E40-8FCE-20C8CE4AAED9}"/>
    <hyperlink ref="H106:I106" r:id="rId2" location="'TOTAL PERMANENTES'!A1" display="IR A TOTAL PERM2007" xr:uid="{795EEF2D-EA16-F14A-A9B9-57830FD9950B}"/>
  </hyperlinks>
  <pageMargins left="0.59055118110236227" right="0.59055118110236227" top="0.98425196850393704" bottom="0.78740157480314965" header="0.59055118110236227" footer="0"/>
  <pageSetup scale="85" orientation="portrait" horizontalDpi="4294967293"/>
  <headerFooter alignWithMargins="0">
    <oddHeader>&amp;C&amp;"Arial,Negrita"&amp;12GOBERNACIÓN DEL HUILA&amp;"Arial,Normal"&amp;10
&amp;"Arial,Negrita"&amp;12Secretarìa de Agricultura y Minería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1EE47-D903-5D4D-85B0-C76CFA42EA4E}">
  <dimension ref="A1:P114"/>
  <sheetViews>
    <sheetView zoomScale="75" workbookViewId="0"/>
  </sheetViews>
  <sheetFormatPr baseColWidth="10" defaultColWidth="11.5" defaultRowHeight="13" x14ac:dyDescent="0.15"/>
  <cols>
    <col min="1" max="1" width="2" customWidth="1"/>
    <col min="2" max="2" width="41.33203125" customWidth="1"/>
    <col min="3" max="3" width="19" bestFit="1" customWidth="1"/>
    <col min="4" max="4" width="17.6640625" customWidth="1"/>
    <col min="5" max="5" width="15.5" customWidth="1"/>
    <col min="6" max="6" width="16.5" customWidth="1"/>
    <col min="7" max="7" width="16" customWidth="1"/>
    <col min="8" max="8" width="12.33203125" customWidth="1"/>
    <col min="9" max="9" width="5.1640625" customWidth="1"/>
    <col min="10" max="10" width="41.83203125" customWidth="1"/>
    <col min="11" max="11" width="17.1640625" customWidth="1"/>
    <col min="12" max="12" width="15" customWidth="1"/>
    <col min="13" max="13" width="14.83203125" customWidth="1"/>
    <col min="14" max="15" width="15.5" customWidth="1"/>
    <col min="16" max="16" width="14.5" customWidth="1"/>
  </cols>
  <sheetData>
    <row r="1" spans="1:16" ht="16" x14ac:dyDescent="0.15">
      <c r="A1" s="775"/>
      <c r="B1" s="3247" t="s">
        <v>1945</v>
      </c>
      <c r="C1" s="3247"/>
      <c r="D1" s="3247"/>
      <c r="E1" s="3247"/>
      <c r="F1" s="3247"/>
      <c r="G1" s="3247"/>
      <c r="H1" s="3247"/>
      <c r="I1" s="560"/>
      <c r="J1" s="3247" t="s">
        <v>1947</v>
      </c>
      <c r="K1" s="3247"/>
      <c r="L1" s="3247"/>
      <c r="M1" s="3247"/>
      <c r="N1" s="3247"/>
      <c r="O1" s="3247"/>
      <c r="P1" s="3247"/>
    </row>
    <row r="2" spans="1:16" ht="17" thickBot="1" x14ac:dyDescent="0.2">
      <c r="A2" s="775"/>
      <c r="B2" s="806"/>
      <c r="C2" s="806"/>
      <c r="D2" s="806"/>
      <c r="E2" s="806"/>
      <c r="F2" s="806"/>
      <c r="G2" s="806"/>
      <c r="H2" s="2141" t="s">
        <v>1567</v>
      </c>
      <c r="I2" s="560"/>
      <c r="J2" s="807"/>
      <c r="K2" s="807"/>
      <c r="L2" s="807"/>
      <c r="M2" s="807"/>
      <c r="N2" s="807"/>
      <c r="O2" s="807"/>
      <c r="P2" s="2141" t="s">
        <v>1567</v>
      </c>
    </row>
    <row r="3" spans="1:16" ht="14.5" customHeight="1" x14ac:dyDescent="0.15">
      <c r="A3" s="775"/>
      <c r="B3" s="3223" t="s">
        <v>419</v>
      </c>
      <c r="C3" s="564" t="s">
        <v>78</v>
      </c>
      <c r="D3" s="3179" t="s">
        <v>79</v>
      </c>
      <c r="E3" s="3157"/>
      <c r="F3" s="3155" t="s">
        <v>80</v>
      </c>
      <c r="G3" s="3156"/>
      <c r="H3" s="3157"/>
      <c r="I3" s="560"/>
      <c r="J3" s="3223" t="s">
        <v>419</v>
      </c>
      <c r="K3" s="564" t="s">
        <v>78</v>
      </c>
      <c r="L3" s="3155" t="s">
        <v>79</v>
      </c>
      <c r="M3" s="3157"/>
      <c r="N3" s="3155" t="s">
        <v>80</v>
      </c>
      <c r="O3" s="3156"/>
      <c r="P3" s="3157"/>
    </row>
    <row r="4" spans="1:16" ht="14.5" customHeight="1" thickBot="1" x14ac:dyDescent="0.2">
      <c r="A4" s="775"/>
      <c r="B4" s="3224"/>
      <c r="C4" s="565" t="s">
        <v>81</v>
      </c>
      <c r="D4" s="3167"/>
      <c r="E4" s="3148"/>
      <c r="F4" s="3149" t="s">
        <v>1568</v>
      </c>
      <c r="G4" s="3150"/>
      <c r="H4" s="3151"/>
      <c r="I4" s="560"/>
      <c r="J4" s="3224"/>
      <c r="K4" s="565" t="s">
        <v>81</v>
      </c>
      <c r="L4" s="3149"/>
      <c r="M4" s="3151"/>
      <c r="N4" s="3149" t="s">
        <v>1568</v>
      </c>
      <c r="O4" s="3150"/>
      <c r="P4" s="3151"/>
    </row>
    <row r="5" spans="1:16" ht="14.5" customHeight="1" x14ac:dyDescent="0.15">
      <c r="A5" s="775"/>
      <c r="B5" s="3224"/>
      <c r="C5" s="565" t="s">
        <v>863</v>
      </c>
      <c r="D5" s="3206" t="s">
        <v>1822</v>
      </c>
      <c r="E5" s="3206" t="s">
        <v>1946</v>
      </c>
      <c r="F5" s="3223">
        <v>2018</v>
      </c>
      <c r="G5" s="3223">
        <v>2019</v>
      </c>
      <c r="H5" s="3223" t="s">
        <v>82</v>
      </c>
      <c r="I5" s="560"/>
      <c r="J5" s="3224"/>
      <c r="K5" s="565" t="s">
        <v>863</v>
      </c>
      <c r="L5" s="3206" t="s">
        <v>1822</v>
      </c>
      <c r="M5" s="3206" t="s">
        <v>1946</v>
      </c>
      <c r="N5" s="3223">
        <v>2018</v>
      </c>
      <c r="O5" s="3223">
        <v>2019</v>
      </c>
      <c r="P5" s="3223" t="s">
        <v>82</v>
      </c>
    </row>
    <row r="6" spans="1:16" ht="14.5" customHeight="1" thickBot="1" x14ac:dyDescent="0.2">
      <c r="A6" s="775"/>
      <c r="B6" s="3225"/>
      <c r="C6" s="2139" t="s">
        <v>1569</v>
      </c>
      <c r="D6" s="3209"/>
      <c r="E6" s="3209"/>
      <c r="F6" s="3225"/>
      <c r="G6" s="3225"/>
      <c r="H6" s="3225"/>
      <c r="I6" s="560"/>
      <c r="J6" s="3225"/>
      <c r="K6" s="2139" t="s">
        <v>1569</v>
      </c>
      <c r="L6" s="3209"/>
      <c r="M6" s="3209"/>
      <c r="N6" s="3225"/>
      <c r="O6" s="3225"/>
      <c r="P6" s="3225"/>
    </row>
    <row r="7" spans="1:16" ht="14.5" customHeight="1" x14ac:dyDescent="0.15">
      <c r="A7" s="775"/>
      <c r="B7" s="808"/>
      <c r="C7" s="580"/>
      <c r="D7" s="809"/>
      <c r="E7" s="809"/>
      <c r="F7" s="809"/>
      <c r="G7" s="809"/>
      <c r="H7" s="809"/>
      <c r="I7" s="560"/>
      <c r="J7" s="808"/>
      <c r="K7" s="580"/>
      <c r="L7" s="809"/>
      <c r="M7" s="809"/>
      <c r="N7" s="809"/>
      <c r="O7" s="809"/>
      <c r="P7" s="809"/>
    </row>
    <row r="8" spans="1:16" ht="14.5" customHeight="1" x14ac:dyDescent="0.15">
      <c r="A8" s="775"/>
      <c r="B8" s="1409" t="s">
        <v>421</v>
      </c>
      <c r="C8" s="786">
        <v>1680780</v>
      </c>
      <c r="D8" s="1410">
        <v>2378.366</v>
      </c>
      <c r="E8" s="1410">
        <v>2598.4699999999998</v>
      </c>
      <c r="F8" s="1410">
        <v>3997.51000548</v>
      </c>
      <c r="G8" s="1411">
        <v>4367.4564065999994</v>
      </c>
      <c r="H8" s="1410">
        <v>9.2544208923268911</v>
      </c>
      <c r="I8" s="560"/>
      <c r="J8" s="1409" t="s">
        <v>421</v>
      </c>
      <c r="K8" s="786">
        <v>1680780</v>
      </c>
      <c r="L8" s="1410">
        <v>2378.366</v>
      </c>
      <c r="M8" s="1410">
        <v>2598.4699999999998</v>
      </c>
      <c r="N8" s="1410">
        <v>3997.51000548</v>
      </c>
      <c r="O8" s="1411">
        <v>4367.4564065999994</v>
      </c>
      <c r="P8" s="1410">
        <v>9.2544208923268911</v>
      </c>
    </row>
    <row r="9" spans="1:16" ht="14.5" customHeight="1" x14ac:dyDescent="0.15">
      <c r="A9" s="775"/>
      <c r="B9" s="1409" t="s">
        <v>422</v>
      </c>
      <c r="C9" s="652">
        <v>565848</v>
      </c>
      <c r="D9" s="1410">
        <v>244919.30000000002</v>
      </c>
      <c r="E9" s="1410">
        <v>248611.3</v>
      </c>
      <c r="F9" s="1410">
        <v>138587.09606640003</v>
      </c>
      <c r="G9" s="1411">
        <v>140676.2068824</v>
      </c>
      <c r="H9" s="1410">
        <v>1.5074353062416748</v>
      </c>
      <c r="I9" s="560"/>
      <c r="J9" s="1409" t="s">
        <v>422</v>
      </c>
      <c r="K9" s="652">
        <v>565848</v>
      </c>
      <c r="L9" s="1410">
        <v>244919.30000000002</v>
      </c>
      <c r="M9" s="1410">
        <v>248611.3</v>
      </c>
      <c r="N9" s="1410">
        <v>138587.09606640003</v>
      </c>
      <c r="O9" s="1411">
        <v>140676.2068824</v>
      </c>
      <c r="P9" s="1410">
        <v>1.5074353062416748</v>
      </c>
    </row>
    <row r="10" spans="1:16" ht="14.5" customHeight="1" x14ac:dyDescent="0.15">
      <c r="A10" s="775"/>
      <c r="B10" s="1409" t="s">
        <v>1188</v>
      </c>
      <c r="C10" s="652">
        <v>510083</v>
      </c>
      <c r="D10" s="1410">
        <v>62613.350000000006</v>
      </c>
      <c r="E10" s="1410">
        <v>67741.200000000012</v>
      </c>
      <c r="F10" s="1410">
        <v>31938.005408050001</v>
      </c>
      <c r="G10" s="1411">
        <v>34553.634519600004</v>
      </c>
      <c r="H10" s="1410">
        <v>8.1897071471179856</v>
      </c>
      <c r="I10" s="560"/>
      <c r="J10" s="1409" t="s">
        <v>1184</v>
      </c>
      <c r="K10" s="652">
        <v>510083</v>
      </c>
      <c r="L10" s="1410">
        <v>62613.350000000006</v>
      </c>
      <c r="M10" s="1410">
        <v>67741.200000000012</v>
      </c>
      <c r="N10" s="1410">
        <v>31938.005408050001</v>
      </c>
      <c r="O10" s="1411">
        <v>34553.634519600004</v>
      </c>
      <c r="P10" s="1410">
        <v>8.1897071471179856</v>
      </c>
    </row>
    <row r="11" spans="1:16" ht="14.5" customHeight="1" x14ac:dyDescent="0.15">
      <c r="A11" s="775"/>
      <c r="B11" s="1409" t="s">
        <v>1186</v>
      </c>
      <c r="C11" s="652">
        <v>506221</v>
      </c>
      <c r="D11" s="1410">
        <v>31974.71</v>
      </c>
      <c r="E11" s="1410">
        <v>34987.589999999997</v>
      </c>
      <c r="F11" s="1410">
        <v>16186.26967091</v>
      </c>
      <c r="G11" s="1411">
        <v>17711.45279739</v>
      </c>
      <c r="H11" s="1410">
        <v>9.4226968751241316</v>
      </c>
      <c r="I11" s="560"/>
      <c r="J11" s="1409" t="s">
        <v>217</v>
      </c>
      <c r="K11" s="652">
        <v>506221</v>
      </c>
      <c r="L11" s="1410">
        <v>31974.71</v>
      </c>
      <c r="M11" s="1410">
        <v>34987.589999999997</v>
      </c>
      <c r="N11" s="1410">
        <v>16186.26967091</v>
      </c>
      <c r="O11" s="1411">
        <v>17711.45279739</v>
      </c>
      <c r="P11" s="1410">
        <v>9.4226968751241316</v>
      </c>
    </row>
    <row r="12" spans="1:16" ht="14.5" customHeight="1" x14ac:dyDescent="0.15">
      <c r="A12" s="775"/>
      <c r="B12" s="1409" t="s">
        <v>83</v>
      </c>
      <c r="C12" s="652">
        <v>1170013</v>
      </c>
      <c r="D12" s="1410">
        <v>18950.55</v>
      </c>
      <c r="E12" s="1410">
        <v>21248.199999999997</v>
      </c>
      <c r="F12" s="1410">
        <v>22172.389857149999</v>
      </c>
      <c r="G12" s="1411">
        <v>24860.670226599999</v>
      </c>
      <c r="H12" s="1410">
        <v>12.124450213846032</v>
      </c>
      <c r="I12" s="560"/>
      <c r="J12" s="1409" t="s">
        <v>83</v>
      </c>
      <c r="K12" s="652">
        <v>1170013</v>
      </c>
      <c r="L12" s="1410">
        <v>18950.55</v>
      </c>
      <c r="M12" s="1410">
        <v>21248.199999999997</v>
      </c>
      <c r="N12" s="1410">
        <v>22172.389857149999</v>
      </c>
      <c r="O12" s="1411">
        <v>24860.670226599999</v>
      </c>
      <c r="P12" s="1410">
        <v>12.124450213846032</v>
      </c>
    </row>
    <row r="13" spans="1:16" ht="14.5" customHeight="1" x14ac:dyDescent="0.15">
      <c r="A13" s="775"/>
      <c r="B13" s="1409" t="s">
        <v>89</v>
      </c>
      <c r="C13" s="652">
        <v>1170013</v>
      </c>
      <c r="D13" s="1410">
        <v>4465.03</v>
      </c>
      <c r="E13" s="1410">
        <v>4225.6499999999996</v>
      </c>
      <c r="F13" s="1410">
        <v>5224.1431453899995</v>
      </c>
      <c r="G13" s="1411">
        <v>4944.0654334499995</v>
      </c>
      <c r="H13" s="1410">
        <v>-5.3612181777054104</v>
      </c>
      <c r="I13" s="560"/>
      <c r="J13" s="1409" t="s">
        <v>89</v>
      </c>
      <c r="K13" s="652">
        <v>1170013</v>
      </c>
      <c r="L13" s="1410">
        <v>4465.03</v>
      </c>
      <c r="M13" s="1410">
        <v>4225.6499999999996</v>
      </c>
      <c r="N13" s="1410">
        <v>5224.1431453899995</v>
      </c>
      <c r="O13" s="1411">
        <v>4944.0654334499995</v>
      </c>
      <c r="P13" s="1410">
        <v>-5.3612181777054104</v>
      </c>
    </row>
    <row r="14" spans="1:16" ht="14.5" customHeight="1" x14ac:dyDescent="0.15">
      <c r="A14" s="775"/>
      <c r="B14" s="1409" t="s">
        <v>440</v>
      </c>
      <c r="C14" s="652">
        <v>445559</v>
      </c>
      <c r="D14" s="1410">
        <v>978.30000000000007</v>
      </c>
      <c r="E14" s="1410">
        <v>356.1</v>
      </c>
      <c r="F14" s="1410">
        <v>435.89036970000006</v>
      </c>
      <c r="G14" s="1411">
        <v>158.6635599</v>
      </c>
      <c r="H14" s="1410">
        <v>-63.600122661760203</v>
      </c>
      <c r="I14" s="560"/>
      <c r="J14" s="1409" t="s">
        <v>440</v>
      </c>
      <c r="K14" s="652">
        <v>445559</v>
      </c>
      <c r="L14" s="1410">
        <v>978.30000000000007</v>
      </c>
      <c r="M14" s="1410">
        <v>356.1</v>
      </c>
      <c r="N14" s="1410">
        <v>435.89036970000006</v>
      </c>
      <c r="O14" s="1411">
        <v>158.6635599</v>
      </c>
      <c r="P14" s="1410">
        <v>-63.600122661760203</v>
      </c>
    </row>
    <row r="15" spans="1:16" ht="14.5" customHeight="1" x14ac:dyDescent="0.15">
      <c r="A15" s="775"/>
      <c r="B15" s="1409" t="s">
        <v>442</v>
      </c>
      <c r="C15" s="652">
        <v>4200000</v>
      </c>
      <c r="D15" s="1410">
        <v>3457.7</v>
      </c>
      <c r="E15" s="1410">
        <v>2397.8999999999996</v>
      </c>
      <c r="F15" s="1410">
        <v>14522.34</v>
      </c>
      <c r="G15" s="1411">
        <v>10071.179999999998</v>
      </c>
      <c r="H15" s="1410">
        <v>-30.650432368337349</v>
      </c>
      <c r="I15" s="560"/>
      <c r="J15" s="1409" t="s">
        <v>442</v>
      </c>
      <c r="K15" s="652">
        <v>4200000</v>
      </c>
      <c r="L15" s="1410">
        <v>3457.7</v>
      </c>
      <c r="M15" s="1410">
        <v>2397.8999999999996</v>
      </c>
      <c r="N15" s="1410">
        <v>14522.34</v>
      </c>
      <c r="O15" s="1411">
        <v>10071.179999999998</v>
      </c>
      <c r="P15" s="1410">
        <v>-30.650432368337349</v>
      </c>
    </row>
    <row r="16" spans="1:16" ht="14.5" customHeight="1" x14ac:dyDescent="0.15">
      <c r="A16" s="775"/>
      <c r="B16" s="1409" t="s">
        <v>441</v>
      </c>
      <c r="C16" s="652">
        <v>829088</v>
      </c>
      <c r="D16" s="1410">
        <v>0</v>
      </c>
      <c r="E16" s="1410">
        <v>0</v>
      </c>
      <c r="F16" s="1410">
        <v>0</v>
      </c>
      <c r="G16" s="1411">
        <v>0</v>
      </c>
      <c r="H16" s="1410" t="e">
        <v>#DIV/0!</v>
      </c>
      <c r="I16" s="560"/>
      <c r="J16" s="1409" t="s">
        <v>441</v>
      </c>
      <c r="K16" s="652">
        <v>829088</v>
      </c>
      <c r="L16" s="1410">
        <v>0</v>
      </c>
      <c r="M16" s="1410">
        <v>0</v>
      </c>
      <c r="N16" s="1410">
        <v>0</v>
      </c>
      <c r="O16" s="1411">
        <v>0</v>
      </c>
      <c r="P16" s="1410" t="e">
        <v>#DIV/0!</v>
      </c>
    </row>
    <row r="17" spans="1:16" ht="14.5" customHeight="1" x14ac:dyDescent="0.15">
      <c r="A17" s="775"/>
      <c r="B17" s="1394" t="s">
        <v>90</v>
      </c>
      <c r="C17" s="1412"/>
      <c r="D17" s="1413">
        <v>369737.3060000001</v>
      </c>
      <c r="E17" s="1413">
        <v>382166.41</v>
      </c>
      <c r="F17" s="1413">
        <v>233063.64452308003</v>
      </c>
      <c r="G17" s="1413">
        <v>237343.32982593999</v>
      </c>
      <c r="H17" s="1413">
        <v>1.8362732255463925</v>
      </c>
      <c r="I17" s="560"/>
      <c r="J17" s="1394" t="s">
        <v>90</v>
      </c>
      <c r="K17" s="1412"/>
      <c r="L17" s="1413">
        <v>369737.3060000001</v>
      </c>
      <c r="M17" s="1413">
        <v>382166.41</v>
      </c>
      <c r="N17" s="1413">
        <v>233063.64452308003</v>
      </c>
      <c r="O17" s="1413">
        <v>237343.32982593999</v>
      </c>
      <c r="P17" s="1413">
        <v>1.8362732255463925</v>
      </c>
    </row>
    <row r="18" spans="1:16" ht="14.5" customHeight="1" x14ac:dyDescent="0.15">
      <c r="A18" s="775"/>
      <c r="B18" s="1409" t="s">
        <v>424</v>
      </c>
      <c r="C18" s="652">
        <v>269569</v>
      </c>
      <c r="D18" s="1410">
        <v>8524.75</v>
      </c>
      <c r="E18" s="1410">
        <v>9840.5</v>
      </c>
      <c r="F18" s="1410">
        <v>2298.0083327500001</v>
      </c>
      <c r="G18" s="1411">
        <v>2652.6937444999999</v>
      </c>
      <c r="H18" s="1410">
        <v>15.434470219068004</v>
      </c>
      <c r="I18" s="560"/>
      <c r="J18" s="1409" t="s">
        <v>424</v>
      </c>
      <c r="K18" s="652">
        <v>269569</v>
      </c>
      <c r="L18" s="1410">
        <v>8524.75</v>
      </c>
      <c r="M18" s="1410">
        <v>9840.5</v>
      </c>
      <c r="N18" s="1410">
        <v>2298.0083327500001</v>
      </c>
      <c r="O18" s="1411">
        <v>2652.6937444999999</v>
      </c>
      <c r="P18" s="1410">
        <v>15.434470219068004</v>
      </c>
    </row>
    <row r="19" spans="1:16" ht="14.5" customHeight="1" x14ac:dyDescent="0.15">
      <c r="A19" s="775"/>
      <c r="B19" s="1409" t="s">
        <v>423</v>
      </c>
      <c r="C19" s="652">
        <v>1497959</v>
      </c>
      <c r="D19" s="1410">
        <v>6506.5</v>
      </c>
      <c r="E19" s="1410">
        <v>7287.6</v>
      </c>
      <c r="F19" s="1410">
        <v>9746.4702335000002</v>
      </c>
      <c r="G19" s="1411">
        <v>10916.5260084</v>
      </c>
      <c r="H19" s="1410">
        <v>12.004918158764312</v>
      </c>
      <c r="I19" s="560"/>
      <c r="J19" s="1409" t="s">
        <v>423</v>
      </c>
      <c r="K19" s="652">
        <v>1497959</v>
      </c>
      <c r="L19" s="1410">
        <v>6506.5</v>
      </c>
      <c r="M19" s="1410">
        <v>7287.6</v>
      </c>
      <c r="N19" s="1410">
        <v>9746.4702335000002</v>
      </c>
      <c r="O19" s="1411">
        <v>10916.5260084</v>
      </c>
      <c r="P19" s="1410">
        <v>12.004918158764312</v>
      </c>
    </row>
    <row r="20" spans="1:16" ht="14.5" customHeight="1" x14ac:dyDescent="0.15">
      <c r="A20" s="775"/>
      <c r="B20" s="1409" t="s">
        <v>428</v>
      </c>
      <c r="C20" s="652">
        <v>667937</v>
      </c>
      <c r="D20" s="1410">
        <v>4303.45</v>
      </c>
      <c r="E20" s="1410">
        <v>4170.8500000000004</v>
      </c>
      <c r="F20" s="1410">
        <v>2874.4334826500003</v>
      </c>
      <c r="G20" s="1411">
        <v>2785.8650364500004</v>
      </c>
      <c r="H20" s="1410">
        <v>-3.0812487655253307</v>
      </c>
      <c r="I20" s="560"/>
      <c r="J20" s="1409" t="s">
        <v>428</v>
      </c>
      <c r="K20" s="652">
        <v>667937</v>
      </c>
      <c r="L20" s="1410">
        <v>4303.45</v>
      </c>
      <c r="M20" s="1410">
        <v>4170.8500000000004</v>
      </c>
      <c r="N20" s="1410">
        <v>2874.4334826500003</v>
      </c>
      <c r="O20" s="1411">
        <v>2785.8650364500004</v>
      </c>
      <c r="P20" s="1410">
        <v>-3.0812487655253307</v>
      </c>
    </row>
    <row r="21" spans="1:16" ht="14.5" customHeight="1" x14ac:dyDescent="0.15">
      <c r="A21" s="775"/>
      <c r="B21" s="1409" t="s">
        <v>91</v>
      </c>
      <c r="C21" s="652">
        <v>697473</v>
      </c>
      <c r="D21" s="1410">
        <v>8013</v>
      </c>
      <c r="E21" s="1410">
        <v>8013</v>
      </c>
      <c r="F21" s="1410">
        <v>5588.8511490000001</v>
      </c>
      <c r="G21" s="1411">
        <v>5588.8511490000001</v>
      </c>
      <c r="H21" s="1410">
        <v>0</v>
      </c>
      <c r="I21" s="560"/>
      <c r="J21" s="1409" t="s">
        <v>91</v>
      </c>
      <c r="K21" s="652">
        <v>697473</v>
      </c>
      <c r="L21" s="1410">
        <v>8013</v>
      </c>
      <c r="M21" s="1410">
        <v>8013</v>
      </c>
      <c r="N21" s="1410">
        <v>5588.8511490000001</v>
      </c>
      <c r="O21" s="1411">
        <v>5588.8511490000001</v>
      </c>
      <c r="P21" s="1410">
        <v>0</v>
      </c>
    </row>
    <row r="22" spans="1:16" ht="14.5" customHeight="1" x14ac:dyDescent="0.15">
      <c r="A22" s="775"/>
      <c r="B22" s="1409" t="s">
        <v>92</v>
      </c>
      <c r="C22" s="652">
        <v>724820</v>
      </c>
      <c r="D22" s="1410">
        <v>778.4</v>
      </c>
      <c r="E22" s="1410">
        <v>885.2</v>
      </c>
      <c r="F22" s="1410">
        <v>564.19988799999999</v>
      </c>
      <c r="G22" s="1411">
        <v>641.61066400000004</v>
      </c>
      <c r="H22" s="1410">
        <v>13.720452209660849</v>
      </c>
      <c r="I22" s="560"/>
      <c r="J22" s="1409" t="s">
        <v>92</v>
      </c>
      <c r="K22" s="652">
        <v>724820</v>
      </c>
      <c r="L22" s="1410">
        <v>778.4</v>
      </c>
      <c r="M22" s="1410">
        <v>885.2</v>
      </c>
      <c r="N22" s="1410">
        <v>564.19988799999999</v>
      </c>
      <c r="O22" s="1411">
        <v>641.61066400000004</v>
      </c>
      <c r="P22" s="1410">
        <v>13.720452209660849</v>
      </c>
    </row>
    <row r="23" spans="1:16" ht="14.5" customHeight="1" x14ac:dyDescent="0.15">
      <c r="A23" s="775"/>
      <c r="B23" s="1409" t="s">
        <v>434</v>
      </c>
      <c r="C23" s="652">
        <v>402500</v>
      </c>
      <c r="D23" s="1410">
        <v>15059</v>
      </c>
      <c r="E23" s="1410">
        <v>19169</v>
      </c>
      <c r="F23" s="1410">
        <v>6061.2475000000004</v>
      </c>
      <c r="G23" s="1411">
        <v>7715.5225</v>
      </c>
      <c r="H23" s="1410">
        <v>27.292648914270529</v>
      </c>
      <c r="I23" s="560"/>
      <c r="J23" s="1409" t="s">
        <v>434</v>
      </c>
      <c r="K23" s="652">
        <v>402500</v>
      </c>
      <c r="L23" s="1410">
        <v>15059</v>
      </c>
      <c r="M23" s="1410">
        <v>19169</v>
      </c>
      <c r="N23" s="1410">
        <v>6061.2475000000004</v>
      </c>
      <c r="O23" s="1411">
        <v>7715.5225</v>
      </c>
      <c r="P23" s="1410">
        <v>27.292648914270529</v>
      </c>
    </row>
    <row r="24" spans="1:16" ht="14.5" customHeight="1" x14ac:dyDescent="0.15">
      <c r="A24" s="775"/>
      <c r="B24" s="1409" t="s">
        <v>435</v>
      </c>
      <c r="C24" s="652">
        <v>529416</v>
      </c>
      <c r="D24" s="1410">
        <v>197</v>
      </c>
      <c r="E24" s="1410">
        <v>232</v>
      </c>
      <c r="F24" s="1410">
        <v>104.29495199999999</v>
      </c>
      <c r="G24" s="1411">
        <v>122.824512</v>
      </c>
      <c r="H24" s="1410">
        <v>17.766497461928935</v>
      </c>
      <c r="I24" s="560"/>
      <c r="J24" s="1409" t="s">
        <v>435</v>
      </c>
      <c r="K24" s="652">
        <v>529416</v>
      </c>
      <c r="L24" s="1410">
        <v>197</v>
      </c>
      <c r="M24" s="1410">
        <v>232</v>
      </c>
      <c r="N24" s="1410">
        <v>104.29495199999999</v>
      </c>
      <c r="O24" s="1411">
        <v>122.824512</v>
      </c>
      <c r="P24" s="1410">
        <v>17.766497461928935</v>
      </c>
    </row>
    <row r="25" spans="1:16" ht="14.5" customHeight="1" x14ac:dyDescent="0.15">
      <c r="A25" s="775"/>
      <c r="B25" s="1409" t="s">
        <v>93</v>
      </c>
      <c r="C25" s="652">
        <v>226875</v>
      </c>
      <c r="D25" s="1410">
        <v>2063.75</v>
      </c>
      <c r="E25" s="1410">
        <v>1794</v>
      </c>
      <c r="F25" s="1410">
        <v>468.21328125000002</v>
      </c>
      <c r="G25" s="1411">
        <v>407.01375000000002</v>
      </c>
      <c r="H25" s="1410">
        <v>-13.070866141732282</v>
      </c>
      <c r="I25" s="560"/>
      <c r="J25" s="1409" t="s">
        <v>93</v>
      </c>
      <c r="K25" s="652">
        <v>226875</v>
      </c>
      <c r="L25" s="1410">
        <v>2063.75</v>
      </c>
      <c r="M25" s="1410">
        <v>1794</v>
      </c>
      <c r="N25" s="1410">
        <v>468.21328125000002</v>
      </c>
      <c r="O25" s="1411">
        <v>407.01375000000002</v>
      </c>
      <c r="P25" s="1410">
        <v>-13.070866141732282</v>
      </c>
    </row>
    <row r="26" spans="1:16" ht="14.5" customHeight="1" x14ac:dyDescent="0.15">
      <c r="A26" s="775"/>
      <c r="B26" s="1409" t="s">
        <v>438</v>
      </c>
      <c r="C26" s="652">
        <v>702692</v>
      </c>
      <c r="D26" s="1410">
        <v>2153.75</v>
      </c>
      <c r="E26" s="1410">
        <v>1926</v>
      </c>
      <c r="F26" s="1410">
        <v>1513.4228949999999</v>
      </c>
      <c r="G26" s="1411">
        <v>1353.3847920000001</v>
      </c>
      <c r="H26" s="1410">
        <v>-10.574579222286701</v>
      </c>
      <c r="I26" s="560"/>
      <c r="J26" s="1409" t="s">
        <v>438</v>
      </c>
      <c r="K26" s="652">
        <v>702692</v>
      </c>
      <c r="L26" s="1410">
        <v>2153.75</v>
      </c>
      <c r="M26" s="1410">
        <v>1926</v>
      </c>
      <c r="N26" s="1410">
        <v>1513.4228949999999</v>
      </c>
      <c r="O26" s="1411">
        <v>1353.3847920000001</v>
      </c>
      <c r="P26" s="1410">
        <v>-10.574579222286701</v>
      </c>
    </row>
    <row r="27" spans="1:16" ht="14.5" customHeight="1" x14ac:dyDescent="0.15">
      <c r="A27" s="775"/>
      <c r="B27" s="1409" t="s">
        <v>439</v>
      </c>
      <c r="C27" s="652">
        <v>365031</v>
      </c>
      <c r="D27" s="1410">
        <v>2196.5</v>
      </c>
      <c r="E27" s="1410">
        <v>2932</v>
      </c>
      <c r="F27" s="1410">
        <v>801.7905915</v>
      </c>
      <c r="G27" s="1411">
        <v>1070.270892</v>
      </c>
      <c r="H27" s="1410">
        <v>33.485089915775092</v>
      </c>
      <c r="I27" s="560"/>
      <c r="J27" s="1409" t="s">
        <v>439</v>
      </c>
      <c r="K27" s="652">
        <v>365031</v>
      </c>
      <c r="L27" s="1410">
        <v>2196.5</v>
      </c>
      <c r="M27" s="1410">
        <v>2932</v>
      </c>
      <c r="N27" s="1410">
        <v>801.7905915</v>
      </c>
      <c r="O27" s="1411">
        <v>1070.270892</v>
      </c>
      <c r="P27" s="1410">
        <v>33.485089915775092</v>
      </c>
    </row>
    <row r="28" spans="1:16" ht="14.5" customHeight="1" x14ac:dyDescent="0.15">
      <c r="A28" s="775"/>
      <c r="B28" s="1409" t="s">
        <v>94</v>
      </c>
      <c r="C28" s="652">
        <v>655297</v>
      </c>
      <c r="D28" s="1410">
        <v>18053.5</v>
      </c>
      <c r="E28" s="1410">
        <v>21306</v>
      </c>
      <c r="F28" s="1410">
        <v>11830.4043895</v>
      </c>
      <c r="G28" s="1411">
        <v>13961.757882</v>
      </c>
      <c r="H28" s="1410">
        <v>18.015897194449835</v>
      </c>
      <c r="I28" s="560"/>
      <c r="J28" s="1409" t="s">
        <v>94</v>
      </c>
      <c r="K28" s="652">
        <v>655297</v>
      </c>
      <c r="L28" s="1410">
        <v>18053.5</v>
      </c>
      <c r="M28" s="1410">
        <v>21306</v>
      </c>
      <c r="N28" s="1410">
        <v>11830.4043895</v>
      </c>
      <c r="O28" s="1411">
        <v>13961.757882</v>
      </c>
      <c r="P28" s="1410">
        <v>18.015897194449835</v>
      </c>
    </row>
    <row r="29" spans="1:16" ht="17.25" customHeight="1" x14ac:dyDescent="0.15">
      <c r="A29" s="775"/>
      <c r="B29" s="1394" t="s">
        <v>95</v>
      </c>
      <c r="C29" s="657"/>
      <c r="D29" s="1413">
        <v>67849.600000000006</v>
      </c>
      <c r="E29" s="1413">
        <v>77556.149999999994</v>
      </c>
      <c r="F29" s="1413">
        <v>41851.336695149999</v>
      </c>
      <c r="G29" s="1413">
        <v>47216.320930349997</v>
      </c>
      <c r="H29" s="1413">
        <v>12.819146672134181</v>
      </c>
      <c r="I29" s="560"/>
      <c r="J29" s="1394" t="s">
        <v>95</v>
      </c>
      <c r="K29" s="657"/>
      <c r="L29" s="1413">
        <v>67849.600000000006</v>
      </c>
      <c r="M29" s="1413">
        <v>77556.149999999994</v>
      </c>
      <c r="N29" s="1413">
        <v>41851.336695149999</v>
      </c>
      <c r="O29" s="1413">
        <v>47216.320930349997</v>
      </c>
      <c r="P29" s="1413">
        <v>12.819146672134181</v>
      </c>
    </row>
    <row r="30" spans="1:16" ht="14.5" customHeight="1" x14ac:dyDescent="0.15">
      <c r="A30" s="775"/>
      <c r="B30" s="1409" t="s">
        <v>1574</v>
      </c>
      <c r="C30" s="652">
        <v>2244245</v>
      </c>
      <c r="D30" s="1410">
        <v>128.69999999999999</v>
      </c>
      <c r="E30" s="1410">
        <v>148.80000000000001</v>
      </c>
      <c r="F30" s="1410">
        <v>288.83433150000002</v>
      </c>
      <c r="G30" s="1411">
        <v>333.94365599999998</v>
      </c>
      <c r="H30" s="1410">
        <v>15.617715617715604</v>
      </c>
      <c r="I30" s="560"/>
      <c r="J30" s="1409" t="s">
        <v>96</v>
      </c>
      <c r="K30" s="652">
        <v>2244245</v>
      </c>
      <c r="L30" s="1410">
        <v>128.69999999999999</v>
      </c>
      <c r="M30" s="1410">
        <v>148.80000000000001</v>
      </c>
      <c r="N30" s="1410">
        <v>288.83433150000002</v>
      </c>
      <c r="O30" s="1411">
        <v>333.94365599999998</v>
      </c>
      <c r="P30" s="1410">
        <v>15.617715617715604</v>
      </c>
    </row>
    <row r="31" spans="1:16" ht="14.5" customHeight="1" x14ac:dyDescent="0.15">
      <c r="A31" s="775"/>
      <c r="B31" s="1409" t="s">
        <v>926</v>
      </c>
      <c r="C31" s="652">
        <v>548918</v>
      </c>
      <c r="D31" s="1410">
        <v>3512</v>
      </c>
      <c r="E31" s="1410">
        <v>3185.5</v>
      </c>
      <c r="F31" s="1410">
        <v>1927.8000159999999</v>
      </c>
      <c r="G31" s="1411">
        <v>1748.578289</v>
      </c>
      <c r="H31" s="1410">
        <v>-9.2966970387243748</v>
      </c>
      <c r="I31" s="560"/>
      <c r="J31" s="1409" t="s">
        <v>926</v>
      </c>
      <c r="K31" s="652">
        <v>548918</v>
      </c>
      <c r="L31" s="1410">
        <v>3512</v>
      </c>
      <c r="M31" s="1410">
        <v>3185.5</v>
      </c>
      <c r="N31" s="1410">
        <v>1927.8000159999999</v>
      </c>
      <c r="O31" s="1411">
        <v>1748.578289</v>
      </c>
      <c r="P31" s="1410">
        <v>-9.2966970387243748</v>
      </c>
    </row>
    <row r="32" spans="1:16" ht="14.5" customHeight="1" x14ac:dyDescent="0.15">
      <c r="A32" s="775"/>
      <c r="B32" s="1409" t="s">
        <v>1575</v>
      </c>
      <c r="C32" s="652">
        <v>637616</v>
      </c>
      <c r="D32" s="1410">
        <v>2451</v>
      </c>
      <c r="E32" s="1410">
        <v>1696</v>
      </c>
      <c r="F32" s="1410">
        <v>1562.796816</v>
      </c>
      <c r="G32" s="1411">
        <v>1081.3967359999999</v>
      </c>
      <c r="H32" s="1410">
        <v>-30.803753569971448</v>
      </c>
      <c r="I32" s="560"/>
      <c r="J32" s="1409" t="s">
        <v>97</v>
      </c>
      <c r="K32" s="652">
        <v>637616</v>
      </c>
      <c r="L32" s="1410">
        <v>2451</v>
      </c>
      <c r="M32" s="1410">
        <v>1696</v>
      </c>
      <c r="N32" s="1410">
        <v>1562.796816</v>
      </c>
      <c r="O32" s="1411">
        <v>1081.3967359999999</v>
      </c>
      <c r="P32" s="1410">
        <v>-30.803753569971448</v>
      </c>
    </row>
    <row r="33" spans="1:16" ht="14.5" customHeight="1" x14ac:dyDescent="0.15">
      <c r="A33" s="775"/>
      <c r="B33" s="1409" t="s">
        <v>928</v>
      </c>
      <c r="C33" s="652">
        <v>317670</v>
      </c>
      <c r="D33" s="1410">
        <v>22249.200000000001</v>
      </c>
      <c r="E33" s="1410">
        <v>27930.5</v>
      </c>
      <c r="F33" s="1410">
        <v>7067.9033639999998</v>
      </c>
      <c r="G33" s="1411">
        <v>8872.6819350000005</v>
      </c>
      <c r="H33" s="1410">
        <v>25.534850691260814</v>
      </c>
      <c r="I33" s="560"/>
      <c r="J33" s="1409" t="s">
        <v>928</v>
      </c>
      <c r="K33" s="652">
        <v>317670</v>
      </c>
      <c r="L33" s="1410">
        <v>22249.200000000001</v>
      </c>
      <c r="M33" s="1410">
        <v>27930.5</v>
      </c>
      <c r="N33" s="1410">
        <v>7067.9033639999998</v>
      </c>
      <c r="O33" s="1411">
        <v>8872.6819350000005</v>
      </c>
      <c r="P33" s="1410">
        <v>25.534850691260814</v>
      </c>
    </row>
    <row r="34" spans="1:16" ht="14.5" customHeight="1" x14ac:dyDescent="0.15">
      <c r="A34" s="775"/>
      <c r="B34" s="1409" t="s">
        <v>966</v>
      </c>
      <c r="C34" s="652">
        <v>3300000</v>
      </c>
      <c r="D34" s="1410">
        <v>4517.5277999999998</v>
      </c>
      <c r="E34" s="1410">
        <v>4347.9459999999999</v>
      </c>
      <c r="F34" s="1410">
        <v>14907.84174</v>
      </c>
      <c r="G34" s="1411">
        <v>14348.221799999999</v>
      </c>
      <c r="H34" s="1410">
        <v>-3.7538628981984346</v>
      </c>
      <c r="I34" s="560"/>
      <c r="J34" s="1409" t="s">
        <v>966</v>
      </c>
      <c r="K34" s="652">
        <v>3300000</v>
      </c>
      <c r="L34" s="1410">
        <v>4517.5277999999998</v>
      </c>
      <c r="M34" s="1410">
        <v>4347.9459999999999</v>
      </c>
      <c r="N34" s="1410">
        <v>14907.84174</v>
      </c>
      <c r="O34" s="1411">
        <v>14348.221799999999</v>
      </c>
      <c r="P34" s="1410">
        <v>-3.7538628981984346</v>
      </c>
    </row>
    <row r="35" spans="1:16" ht="14.5" customHeight="1" x14ac:dyDescent="0.15">
      <c r="A35" s="775"/>
      <c r="B35" s="1409" t="s">
        <v>84</v>
      </c>
      <c r="C35" s="652">
        <v>590020</v>
      </c>
      <c r="D35" s="1410">
        <v>46954</v>
      </c>
      <c r="E35" s="1410">
        <v>50844.625000000007</v>
      </c>
      <c r="F35" s="1410">
        <v>27703.799080000001</v>
      </c>
      <c r="G35" s="1411">
        <v>29999.345642500004</v>
      </c>
      <c r="H35" s="1410">
        <v>8.2860352685607239</v>
      </c>
      <c r="I35" s="560"/>
      <c r="J35" s="1409" t="s">
        <v>84</v>
      </c>
      <c r="K35" s="652">
        <v>590020</v>
      </c>
      <c r="L35" s="1410">
        <v>46954</v>
      </c>
      <c r="M35" s="1410">
        <v>50844.625000000007</v>
      </c>
      <c r="N35" s="1410">
        <v>27703.799080000001</v>
      </c>
      <c r="O35" s="1411">
        <v>29999.345642500004</v>
      </c>
      <c r="P35" s="1410">
        <v>8.2860352685607239</v>
      </c>
    </row>
    <row r="36" spans="1:16" ht="14.5" customHeight="1" x14ac:dyDescent="0.15">
      <c r="A36" s="775"/>
      <c r="B36" s="1409" t="s">
        <v>1124</v>
      </c>
      <c r="C36" s="652">
        <v>15000</v>
      </c>
      <c r="D36" s="1410">
        <v>75635.95</v>
      </c>
      <c r="E36" s="1410">
        <v>78055.574999999997</v>
      </c>
      <c r="F36" s="1410">
        <v>1134.53925</v>
      </c>
      <c r="G36" s="1411">
        <v>1170.833625</v>
      </c>
      <c r="H36" s="1410">
        <v>3.1990409322551017</v>
      </c>
      <c r="I36" s="560"/>
      <c r="J36" s="1409" t="s">
        <v>1124</v>
      </c>
      <c r="K36" s="652">
        <v>15000</v>
      </c>
      <c r="L36" s="1410">
        <v>75635.95</v>
      </c>
      <c r="M36" s="1410">
        <v>78055.574999999997</v>
      </c>
      <c r="N36" s="1410">
        <v>1134.53925</v>
      </c>
      <c r="O36" s="1411">
        <v>1170.833625</v>
      </c>
      <c r="P36" s="1410">
        <v>3.1990409322551017</v>
      </c>
    </row>
    <row r="37" spans="1:16" ht="14.5" customHeight="1" x14ac:dyDescent="0.15">
      <c r="A37" s="775"/>
      <c r="B37" s="1409" t="s">
        <v>99</v>
      </c>
      <c r="C37" s="652">
        <v>500153</v>
      </c>
      <c r="D37" s="1410">
        <v>80925.739999999991</v>
      </c>
      <c r="E37" s="1410">
        <v>89598.59</v>
      </c>
      <c r="F37" s="1410">
        <v>40475.25163821999</v>
      </c>
      <c r="G37" s="1411">
        <v>44813.003584269994</v>
      </c>
      <c r="H37" s="1410">
        <v>10.717047505527916</v>
      </c>
      <c r="I37" s="560"/>
      <c r="J37" s="1409" t="s">
        <v>99</v>
      </c>
      <c r="K37" s="652">
        <v>500153</v>
      </c>
      <c r="L37" s="1410">
        <v>80925.739999999991</v>
      </c>
      <c r="M37" s="1410">
        <v>89598.59</v>
      </c>
      <c r="N37" s="1410">
        <v>40475.25163821999</v>
      </c>
      <c r="O37" s="1411">
        <v>44813.003584269994</v>
      </c>
      <c r="P37" s="1410">
        <v>10.717047505527916</v>
      </c>
    </row>
    <row r="38" spans="1:16" ht="14.5" customHeight="1" x14ac:dyDescent="0.15">
      <c r="A38" s="775"/>
      <c r="B38" s="1409" t="s">
        <v>967</v>
      </c>
      <c r="C38" s="652">
        <v>3545104</v>
      </c>
      <c r="D38" s="1410">
        <v>144271.55799999999</v>
      </c>
      <c r="E38" s="1410">
        <v>162382.40429999999</v>
      </c>
      <c r="F38" s="1410">
        <v>511457.67735203198</v>
      </c>
      <c r="G38" s="1411">
        <v>575662.51101354719</v>
      </c>
      <c r="H38" s="1410">
        <v>12.553303333703511</v>
      </c>
      <c r="I38" s="560"/>
      <c r="J38" s="1409"/>
      <c r="K38" s="652"/>
      <c r="L38" s="1410"/>
      <c r="M38" s="1372"/>
      <c r="N38" s="1410"/>
      <c r="O38" s="1411"/>
      <c r="P38" s="1410"/>
    </row>
    <row r="39" spans="1:16" ht="14.5" customHeight="1" x14ac:dyDescent="0.15">
      <c r="A39" s="775"/>
      <c r="B39" s="1394" t="s">
        <v>100</v>
      </c>
      <c r="C39" s="1414"/>
      <c r="D39" s="1413">
        <v>380645.67579999997</v>
      </c>
      <c r="E39" s="1415">
        <v>418189.94030000002</v>
      </c>
      <c r="F39" s="1413">
        <v>606526.44358775194</v>
      </c>
      <c r="G39" s="1413">
        <v>678030.51628131722</v>
      </c>
      <c r="H39" s="1413">
        <v>11.789110507796025</v>
      </c>
      <c r="I39" s="560"/>
      <c r="J39" s="1394" t="s">
        <v>100</v>
      </c>
      <c r="K39" s="1414"/>
      <c r="L39" s="1413">
        <v>236374.11780000001</v>
      </c>
      <c r="M39" s="1415">
        <v>255807.53599999999</v>
      </c>
      <c r="N39" s="1413">
        <v>95068.766235719988</v>
      </c>
      <c r="O39" s="1413">
        <v>102368.00526777</v>
      </c>
      <c r="P39" s="1413">
        <v>7.6778518551001014</v>
      </c>
    </row>
    <row r="40" spans="1:16" ht="14.5" customHeight="1" x14ac:dyDescent="0.15">
      <c r="A40" s="775"/>
      <c r="B40" s="679"/>
      <c r="C40" s="652"/>
      <c r="D40" s="2179"/>
      <c r="E40" s="2180"/>
      <c r="F40" s="2179"/>
      <c r="G40" s="2181"/>
      <c r="H40" s="2179"/>
      <c r="I40" s="560"/>
      <c r="J40" s="679"/>
      <c r="K40" s="652"/>
      <c r="L40" s="2179"/>
      <c r="M40" s="2180"/>
      <c r="N40" s="2179"/>
      <c r="O40" s="2181"/>
      <c r="P40" s="2179"/>
    </row>
    <row r="41" spans="1:16" ht="14.5" customHeight="1" x14ac:dyDescent="0.15">
      <c r="A41" s="775"/>
      <c r="B41" s="1409" t="s">
        <v>972</v>
      </c>
      <c r="C41" s="652">
        <v>529657</v>
      </c>
      <c r="D41" s="1410">
        <v>21248.199999999997</v>
      </c>
      <c r="E41" s="1410">
        <v>25020.400000000001</v>
      </c>
      <c r="F41" s="1410">
        <v>11254.257867399998</v>
      </c>
      <c r="G41" s="1411">
        <v>13252.230002800001</v>
      </c>
      <c r="H41" s="1410">
        <v>17.753033198106223</v>
      </c>
      <c r="I41" s="560"/>
      <c r="J41" s="1409" t="s">
        <v>972</v>
      </c>
      <c r="K41" s="652">
        <v>529657</v>
      </c>
      <c r="L41" s="1410">
        <v>21248.199999999997</v>
      </c>
      <c r="M41" s="1410">
        <v>25020.400000000001</v>
      </c>
      <c r="N41" s="1410">
        <v>11254.257867399998</v>
      </c>
      <c r="O41" s="1411">
        <v>13252.230002800001</v>
      </c>
      <c r="P41" s="1410">
        <v>17.753033198106223</v>
      </c>
    </row>
    <row r="42" spans="1:16" ht="14.5" customHeight="1" x14ac:dyDescent="0.15">
      <c r="A42" s="775"/>
      <c r="B42" s="1409" t="s">
        <v>973</v>
      </c>
      <c r="C42" s="652">
        <v>493505</v>
      </c>
      <c r="D42" s="1410">
        <v>1259.0999999999999</v>
      </c>
      <c r="E42" s="1410">
        <v>1724.2</v>
      </c>
      <c r="F42" s="1410">
        <v>621.37214549999999</v>
      </c>
      <c r="G42" s="1411">
        <v>850.90132100000005</v>
      </c>
      <c r="H42" s="1410">
        <v>36.939083472321499</v>
      </c>
      <c r="I42" s="560"/>
      <c r="J42" s="1409" t="s">
        <v>973</v>
      </c>
      <c r="K42" s="652">
        <v>493505</v>
      </c>
      <c r="L42" s="1410">
        <v>1259.0999999999999</v>
      </c>
      <c r="M42" s="1410">
        <v>1724.2</v>
      </c>
      <c r="N42" s="1410">
        <v>621.37214549999999</v>
      </c>
      <c r="O42" s="1411">
        <v>850.90132100000005</v>
      </c>
      <c r="P42" s="1410">
        <v>36.939083472321499</v>
      </c>
    </row>
    <row r="43" spans="1:16" ht="14.5" customHeight="1" x14ac:dyDescent="0.15">
      <c r="A43" s="775"/>
      <c r="B43" s="1409" t="s">
        <v>974</v>
      </c>
      <c r="C43" s="652">
        <v>296201</v>
      </c>
      <c r="D43" s="1410">
        <v>16992.7</v>
      </c>
      <c r="E43" s="1410">
        <v>21054.38</v>
      </c>
      <c r="F43" s="1410">
        <v>5033.2547327000002</v>
      </c>
      <c r="G43" s="1411">
        <v>6236.3284103799997</v>
      </c>
      <c r="H43" s="1410">
        <v>23.902499308526586</v>
      </c>
      <c r="I43" s="560"/>
      <c r="J43" s="1409" t="s">
        <v>974</v>
      </c>
      <c r="K43" s="652">
        <v>296201</v>
      </c>
      <c r="L43" s="1410">
        <v>16992.7</v>
      </c>
      <c r="M43" s="1410">
        <v>21054.38</v>
      </c>
      <c r="N43" s="1410">
        <v>5033.2547327000002</v>
      </c>
      <c r="O43" s="1411">
        <v>6236.3284103799997</v>
      </c>
      <c r="P43" s="1410">
        <v>23.902499308526586</v>
      </c>
    </row>
    <row r="44" spans="1:16" ht="14.5" customHeight="1" x14ac:dyDescent="0.15">
      <c r="A44" s="775"/>
      <c r="B44" s="1409" t="s">
        <v>975</v>
      </c>
      <c r="C44" s="652">
        <v>768641</v>
      </c>
      <c r="D44" s="1410">
        <v>502.5</v>
      </c>
      <c r="E44" s="1410">
        <v>626.5</v>
      </c>
      <c r="F44" s="1410">
        <v>386.24210249999999</v>
      </c>
      <c r="G44" s="1411">
        <v>481.55358649999999</v>
      </c>
      <c r="H44" s="1410">
        <v>24.676616915422898</v>
      </c>
      <c r="I44" s="560"/>
      <c r="J44" s="1409" t="s">
        <v>975</v>
      </c>
      <c r="K44" s="652">
        <v>768641</v>
      </c>
      <c r="L44" s="1410">
        <v>502.5</v>
      </c>
      <c r="M44" s="1410">
        <v>626.5</v>
      </c>
      <c r="N44" s="1410">
        <v>386.24210249999999</v>
      </c>
      <c r="O44" s="1411">
        <v>481.55358649999999</v>
      </c>
      <c r="P44" s="1410">
        <v>24.676616915422898</v>
      </c>
    </row>
    <row r="45" spans="1:16" ht="14.5" customHeight="1" x14ac:dyDescent="0.15">
      <c r="A45" s="775"/>
      <c r="B45" s="1409" t="s">
        <v>976</v>
      </c>
      <c r="C45" s="652">
        <v>485446</v>
      </c>
      <c r="D45" s="1410">
        <v>10984.05</v>
      </c>
      <c r="E45" s="1410">
        <v>12686.25</v>
      </c>
      <c r="F45" s="1410">
        <v>5332.1631362999997</v>
      </c>
      <c r="G45" s="1411">
        <v>6158.4893174999997</v>
      </c>
      <c r="H45" s="1410">
        <v>15.497016127930962</v>
      </c>
      <c r="I45" s="560"/>
      <c r="J45" s="1409" t="s">
        <v>976</v>
      </c>
      <c r="K45" s="652">
        <v>485446</v>
      </c>
      <c r="L45" s="1410">
        <v>10984.05</v>
      </c>
      <c r="M45" s="1410">
        <v>12686.25</v>
      </c>
      <c r="N45" s="1410">
        <v>5332.1631362999997</v>
      </c>
      <c r="O45" s="1411">
        <v>6158.4893174999997</v>
      </c>
      <c r="P45" s="1410">
        <v>15.497016127930962</v>
      </c>
    </row>
    <row r="46" spans="1:16" ht="14.5" customHeight="1" x14ac:dyDescent="0.15">
      <c r="A46" s="775"/>
      <c r="B46" s="1409" t="s">
        <v>977</v>
      </c>
      <c r="C46" s="652">
        <v>701044</v>
      </c>
      <c r="D46" s="1410">
        <v>1233.6999999999998</v>
      </c>
      <c r="E46" s="1410">
        <v>1772.25</v>
      </c>
      <c r="F46" s="1410">
        <v>864.87798279999981</v>
      </c>
      <c r="G46" s="1411">
        <v>1242.4252289999999</v>
      </c>
      <c r="H46" s="1410">
        <v>43.653238226473235</v>
      </c>
      <c r="I46" s="560"/>
      <c r="J46" s="1409" t="s">
        <v>977</v>
      </c>
      <c r="K46" s="652">
        <v>701044</v>
      </c>
      <c r="L46" s="1410">
        <v>1233.6999999999998</v>
      </c>
      <c r="M46" s="1410">
        <v>1772.25</v>
      </c>
      <c r="N46" s="1410">
        <v>864.87798279999981</v>
      </c>
      <c r="O46" s="1411">
        <v>1242.4252289999999</v>
      </c>
      <c r="P46" s="1410">
        <v>43.653238226473235</v>
      </c>
    </row>
    <row r="47" spans="1:16" ht="14.5" customHeight="1" x14ac:dyDescent="0.15">
      <c r="A47" s="775"/>
      <c r="B47" s="1409" t="s">
        <v>1515</v>
      </c>
      <c r="C47" s="652">
        <v>1500000</v>
      </c>
      <c r="D47" s="1410">
        <v>1512</v>
      </c>
      <c r="E47" s="1410">
        <v>1587</v>
      </c>
      <c r="F47" s="1410">
        <v>2268</v>
      </c>
      <c r="G47" s="1411">
        <v>2380.5</v>
      </c>
      <c r="H47" s="1410">
        <v>4.9603174603174551</v>
      </c>
      <c r="I47" s="560"/>
      <c r="J47" s="1409" t="s">
        <v>1515</v>
      </c>
      <c r="K47" s="652">
        <v>1500000</v>
      </c>
      <c r="L47" s="1410">
        <v>1512</v>
      </c>
      <c r="M47" s="1410">
        <v>1587</v>
      </c>
      <c r="N47" s="1410">
        <v>2268</v>
      </c>
      <c r="O47" s="1411">
        <v>2380.5</v>
      </c>
      <c r="P47" s="1410">
        <v>4.9603174603174551</v>
      </c>
    </row>
    <row r="48" spans="1:16" ht="14.5" customHeight="1" x14ac:dyDescent="0.15">
      <c r="A48" s="775"/>
      <c r="B48" s="1409" t="s">
        <v>833</v>
      </c>
      <c r="C48" s="652">
        <v>701044</v>
      </c>
      <c r="D48" s="1410">
        <v>251.67500000000001</v>
      </c>
      <c r="E48" s="1410">
        <v>350.8</v>
      </c>
      <c r="F48" s="1410">
        <v>176.43524870000002</v>
      </c>
      <c r="G48" s="1411">
        <v>245.92623520000001</v>
      </c>
      <c r="H48" s="1410">
        <v>39.386113042614483</v>
      </c>
      <c r="I48" s="560"/>
      <c r="J48" s="1409" t="s">
        <v>833</v>
      </c>
      <c r="K48" s="652">
        <v>701044</v>
      </c>
      <c r="L48" s="1410">
        <v>251.67500000000001</v>
      </c>
      <c r="M48" s="1410">
        <v>350.8</v>
      </c>
      <c r="N48" s="1410">
        <v>176.43524870000002</v>
      </c>
      <c r="O48" s="1411">
        <v>245.92623520000001</v>
      </c>
      <c r="P48" s="1410">
        <v>39.386113042614483</v>
      </c>
    </row>
    <row r="49" spans="1:16" ht="14.5" customHeight="1" x14ac:dyDescent="0.15">
      <c r="A49" s="775"/>
      <c r="B49" s="1409" t="s">
        <v>978</v>
      </c>
      <c r="C49" s="652">
        <v>424248</v>
      </c>
      <c r="D49" s="1410">
        <v>2225.3500000000004</v>
      </c>
      <c r="E49" s="1410">
        <v>2458.3500000000004</v>
      </c>
      <c r="F49" s="1410">
        <v>944.10028680000016</v>
      </c>
      <c r="G49" s="1411">
        <v>1042.9500708000003</v>
      </c>
      <c r="H49" s="1410">
        <v>10.470263104680171</v>
      </c>
      <c r="I49" s="560"/>
      <c r="J49" s="1409" t="s">
        <v>978</v>
      </c>
      <c r="K49" s="652">
        <v>424248</v>
      </c>
      <c r="L49" s="1410">
        <v>2225.3500000000004</v>
      </c>
      <c r="M49" s="1410">
        <v>2458.3500000000004</v>
      </c>
      <c r="N49" s="1410">
        <v>944.10028680000016</v>
      </c>
      <c r="O49" s="1411">
        <v>1042.9500708000003</v>
      </c>
      <c r="P49" s="1410">
        <v>10.470263104680171</v>
      </c>
    </row>
    <row r="50" spans="1:16" ht="14.5" customHeight="1" x14ac:dyDescent="0.15">
      <c r="A50" s="775"/>
      <c r="B50" s="1409" t="s">
        <v>979</v>
      </c>
      <c r="C50" s="652">
        <v>948513</v>
      </c>
      <c r="D50" s="1410">
        <v>3722.55</v>
      </c>
      <c r="E50" s="1410">
        <v>4464.05</v>
      </c>
      <c r="F50" s="1410">
        <v>3530.8870681500002</v>
      </c>
      <c r="G50" s="1411">
        <v>4234.2094576500003</v>
      </c>
      <c r="H50" s="1410">
        <v>19.919141448738088</v>
      </c>
      <c r="I50" s="560"/>
      <c r="J50" s="1409" t="s">
        <v>979</v>
      </c>
      <c r="K50" s="652">
        <v>948513</v>
      </c>
      <c r="L50" s="1410">
        <v>3722.55</v>
      </c>
      <c r="M50" s="1410">
        <v>4464.05</v>
      </c>
      <c r="N50" s="1410">
        <v>3530.8870681500002</v>
      </c>
      <c r="O50" s="1411">
        <v>4234.2094576500003</v>
      </c>
      <c r="P50" s="1410">
        <v>19.919141448738088</v>
      </c>
    </row>
    <row r="51" spans="1:16" ht="14.5" customHeight="1" x14ac:dyDescent="0.15">
      <c r="A51" s="775"/>
      <c r="B51" s="1409" t="s">
        <v>980</v>
      </c>
      <c r="C51" s="652">
        <v>1120647</v>
      </c>
      <c r="D51" s="1410">
        <v>15871.65</v>
      </c>
      <c r="E51" s="1410">
        <v>13117.9</v>
      </c>
      <c r="F51" s="1410">
        <v>17786.51695755</v>
      </c>
      <c r="G51" s="1411">
        <v>14700.535281299999</v>
      </c>
      <c r="H51" s="1410">
        <v>-17.350117977651976</v>
      </c>
      <c r="I51" s="560"/>
      <c r="J51" s="1409" t="s">
        <v>980</v>
      </c>
      <c r="K51" s="652">
        <v>1120647</v>
      </c>
      <c r="L51" s="1410">
        <v>15871.65</v>
      </c>
      <c r="M51" s="1410">
        <v>13117.9</v>
      </c>
      <c r="N51" s="1410">
        <v>17786.51695755</v>
      </c>
      <c r="O51" s="1411">
        <v>14700.535281299999</v>
      </c>
      <c r="P51" s="1410">
        <v>-17.350117977651976</v>
      </c>
    </row>
    <row r="52" spans="1:16" ht="14.5" customHeight="1" x14ac:dyDescent="0.15">
      <c r="A52" s="775"/>
      <c r="B52" s="1409" t="s">
        <v>981</v>
      </c>
      <c r="C52" s="652">
        <v>1452453</v>
      </c>
      <c r="D52" s="1410">
        <v>11157.625</v>
      </c>
      <c r="E52" s="1410">
        <v>13416.65</v>
      </c>
      <c r="F52" s="1410">
        <v>16205.925904125001</v>
      </c>
      <c r="G52" s="1411">
        <v>19487.053542450001</v>
      </c>
      <c r="H52" s="1410">
        <v>20.246468222403962</v>
      </c>
      <c r="I52" s="560"/>
      <c r="J52" s="1409" t="s">
        <v>981</v>
      </c>
      <c r="K52" s="652">
        <v>1452453</v>
      </c>
      <c r="L52" s="1410">
        <v>11157.625</v>
      </c>
      <c r="M52" s="1410">
        <v>13416.65</v>
      </c>
      <c r="N52" s="1410">
        <v>16205.925904125001</v>
      </c>
      <c r="O52" s="1411">
        <v>19487.053542450001</v>
      </c>
      <c r="P52" s="1410">
        <v>20.246468222403962</v>
      </c>
    </row>
    <row r="53" spans="1:16" ht="14.5" customHeight="1" x14ac:dyDescent="0.15">
      <c r="A53" s="775"/>
      <c r="B53" s="1409" t="s">
        <v>982</v>
      </c>
      <c r="C53" s="652">
        <v>593328</v>
      </c>
      <c r="D53" s="1410">
        <v>2482.6999999999998</v>
      </c>
      <c r="E53" s="1410">
        <v>3258.3</v>
      </c>
      <c r="F53" s="1410">
        <v>1473.0554255999998</v>
      </c>
      <c r="G53" s="1411">
        <v>1933.2406224000001</v>
      </c>
      <c r="H53" s="1410">
        <v>31.24018205985422</v>
      </c>
      <c r="I53" s="560"/>
      <c r="J53" s="1409" t="s">
        <v>982</v>
      </c>
      <c r="K53" s="652">
        <v>593328</v>
      </c>
      <c r="L53" s="1410">
        <v>2482.6999999999998</v>
      </c>
      <c r="M53" s="1410">
        <v>3258.3</v>
      </c>
      <c r="N53" s="1410">
        <v>1473.0554255999998</v>
      </c>
      <c r="O53" s="1411">
        <v>1933.2406224000001</v>
      </c>
      <c r="P53" s="1410">
        <v>31.24018205985422</v>
      </c>
    </row>
    <row r="54" spans="1:16" ht="14.5" customHeight="1" x14ac:dyDescent="0.15">
      <c r="A54" s="775"/>
      <c r="B54" s="1409" t="s">
        <v>983</v>
      </c>
      <c r="C54" s="652">
        <v>603258</v>
      </c>
      <c r="D54" s="1410">
        <v>14934.75</v>
      </c>
      <c r="E54" s="1410">
        <v>17175.350000000002</v>
      </c>
      <c r="F54" s="1410">
        <v>9009.5074155000002</v>
      </c>
      <c r="G54" s="1411">
        <v>10361.167290300002</v>
      </c>
      <c r="H54" s="1410">
        <v>15.002594619930051</v>
      </c>
      <c r="I54" s="560"/>
      <c r="J54" s="1409" t="s">
        <v>983</v>
      </c>
      <c r="K54" s="652">
        <v>603258</v>
      </c>
      <c r="L54" s="1410">
        <v>14934.75</v>
      </c>
      <c r="M54" s="1410">
        <v>17175.350000000002</v>
      </c>
      <c r="N54" s="1410">
        <v>9009.5074155000002</v>
      </c>
      <c r="O54" s="1411">
        <v>10361.167290300002</v>
      </c>
      <c r="P54" s="1410">
        <v>15.002594619930051</v>
      </c>
    </row>
    <row r="55" spans="1:16" ht="14.5" customHeight="1" x14ac:dyDescent="0.15">
      <c r="A55" s="775"/>
      <c r="B55" s="1409" t="s">
        <v>984</v>
      </c>
      <c r="C55" s="652">
        <v>1095532</v>
      </c>
      <c r="D55" s="1410">
        <v>7021.3</v>
      </c>
      <c r="E55" s="1410">
        <v>7744.2</v>
      </c>
      <c r="F55" s="1410">
        <v>7692.0588316000003</v>
      </c>
      <c r="G55" s="1411">
        <v>8484.0189143999996</v>
      </c>
      <c r="H55" s="1410">
        <v>10.295814165467917</v>
      </c>
      <c r="I55" s="560"/>
      <c r="J55" s="1409" t="s">
        <v>984</v>
      </c>
      <c r="K55" s="652">
        <v>1095532</v>
      </c>
      <c r="L55" s="1410">
        <v>7021.3</v>
      </c>
      <c r="M55" s="1410">
        <v>7744.2</v>
      </c>
      <c r="N55" s="1410">
        <v>7692.0588316000003</v>
      </c>
      <c r="O55" s="1411">
        <v>8484.0189143999996</v>
      </c>
      <c r="P55" s="1410">
        <v>10.295814165467917</v>
      </c>
    </row>
    <row r="56" spans="1:16" ht="14.5" customHeight="1" x14ac:dyDescent="0.15">
      <c r="A56" s="775"/>
      <c r="B56" s="1409" t="s">
        <v>985</v>
      </c>
      <c r="C56" s="652">
        <v>596860</v>
      </c>
      <c r="D56" s="1410">
        <v>3795</v>
      </c>
      <c r="E56" s="1410">
        <v>4546.25</v>
      </c>
      <c r="F56" s="1410">
        <v>2265.0837000000001</v>
      </c>
      <c r="G56" s="1411">
        <v>2713.4747750000001</v>
      </c>
      <c r="H56" s="1410">
        <v>19.795783926218718</v>
      </c>
      <c r="I56" s="560"/>
      <c r="J56" s="1409" t="s">
        <v>985</v>
      </c>
      <c r="K56" s="652">
        <v>596860</v>
      </c>
      <c r="L56" s="1410">
        <v>3795</v>
      </c>
      <c r="M56" s="1410">
        <v>4546.25</v>
      </c>
      <c r="N56" s="1410">
        <v>2265.0837000000001</v>
      </c>
      <c r="O56" s="1411">
        <v>2713.4747750000001</v>
      </c>
      <c r="P56" s="1410">
        <v>19.795783926218718</v>
      </c>
    </row>
    <row r="57" spans="1:16" ht="14.5" customHeight="1" x14ac:dyDescent="0.15">
      <c r="A57" s="775"/>
      <c r="B57" s="1409" t="s">
        <v>986</v>
      </c>
      <c r="C57" s="652">
        <v>749113</v>
      </c>
      <c r="D57" s="1410">
        <v>7173</v>
      </c>
      <c r="E57" s="1410">
        <v>8617.9</v>
      </c>
      <c r="F57" s="1410">
        <v>5373.387549</v>
      </c>
      <c r="G57" s="1411">
        <v>6455.7809226999998</v>
      </c>
      <c r="H57" s="1410">
        <v>20.14359403317998</v>
      </c>
      <c r="I57" s="560"/>
      <c r="J57" s="1409" t="s">
        <v>986</v>
      </c>
      <c r="K57" s="652">
        <v>749113</v>
      </c>
      <c r="L57" s="1410">
        <v>7173</v>
      </c>
      <c r="M57" s="1410">
        <v>8617.9</v>
      </c>
      <c r="N57" s="1410">
        <v>5373.387549</v>
      </c>
      <c r="O57" s="1411">
        <v>6455.7809226999998</v>
      </c>
      <c r="P57" s="1410">
        <v>20.14359403317998</v>
      </c>
    </row>
    <row r="58" spans="1:16" ht="14.5" customHeight="1" x14ac:dyDescent="0.15">
      <c r="A58" s="775"/>
      <c r="B58" s="1409" t="s">
        <v>987</v>
      </c>
      <c r="C58" s="652">
        <v>1533571</v>
      </c>
      <c r="D58" s="1410">
        <v>7986.9</v>
      </c>
      <c r="E58" s="1410">
        <v>8974.9</v>
      </c>
      <c r="F58" s="1410">
        <v>12248.4782199</v>
      </c>
      <c r="G58" s="1411">
        <v>13763.646367899999</v>
      </c>
      <c r="H58" s="1410">
        <v>12.370256294682534</v>
      </c>
      <c r="I58" s="560"/>
      <c r="J58" s="1409" t="s">
        <v>987</v>
      </c>
      <c r="K58" s="652">
        <v>1533571</v>
      </c>
      <c r="L58" s="1410">
        <v>7986.9</v>
      </c>
      <c r="M58" s="1410">
        <v>8974.9</v>
      </c>
      <c r="N58" s="1410">
        <v>12248.4782199</v>
      </c>
      <c r="O58" s="1411">
        <v>13763.646367899999</v>
      </c>
      <c r="P58" s="1410">
        <v>12.370256294682534</v>
      </c>
    </row>
    <row r="59" spans="1:16" ht="14.5" customHeight="1" x14ac:dyDescent="0.15">
      <c r="A59" s="775"/>
      <c r="B59" s="1409" t="s">
        <v>101</v>
      </c>
      <c r="C59" s="652">
        <v>709221</v>
      </c>
      <c r="D59" s="1410">
        <v>2903.2</v>
      </c>
      <c r="E59" s="1410">
        <v>3026.7</v>
      </c>
      <c r="F59" s="1410">
        <v>2059.0104071999999</v>
      </c>
      <c r="G59" s="1411">
        <v>2146.5992007</v>
      </c>
      <c r="H59" s="1410">
        <v>4.253926701570677</v>
      </c>
      <c r="I59" s="560"/>
      <c r="J59" s="1409" t="s">
        <v>101</v>
      </c>
      <c r="K59" s="652">
        <v>709221</v>
      </c>
      <c r="L59" s="1410">
        <v>2903.2</v>
      </c>
      <c r="M59" s="1410">
        <v>3026.7</v>
      </c>
      <c r="N59" s="1410">
        <v>2059.0104071999999</v>
      </c>
      <c r="O59" s="1411">
        <v>2146.5992007</v>
      </c>
      <c r="P59" s="1410">
        <v>4.253926701570677</v>
      </c>
    </row>
    <row r="60" spans="1:16" ht="14.5" customHeight="1" x14ac:dyDescent="0.15">
      <c r="A60" s="775"/>
      <c r="B60" s="1409" t="s">
        <v>989</v>
      </c>
      <c r="C60" s="652">
        <v>1372952</v>
      </c>
      <c r="D60" s="1410">
        <v>6340.4</v>
      </c>
      <c r="E60" s="1410">
        <v>7560.1999999999989</v>
      </c>
      <c r="F60" s="1410">
        <v>8705.0648607999992</v>
      </c>
      <c r="G60" s="1411">
        <v>10379.791710399997</v>
      </c>
      <c r="H60" s="1410">
        <v>19.238533846444994</v>
      </c>
      <c r="I60" s="560"/>
      <c r="J60" s="1409" t="s">
        <v>989</v>
      </c>
      <c r="K60" s="652">
        <v>1372952</v>
      </c>
      <c r="L60" s="1410">
        <v>6340.4</v>
      </c>
      <c r="M60" s="1410">
        <v>7560.1999999999989</v>
      </c>
      <c r="N60" s="1410">
        <v>8705.0648607999992</v>
      </c>
      <c r="O60" s="1411">
        <v>10379.791710399997</v>
      </c>
      <c r="P60" s="1410">
        <v>19.238533846444994</v>
      </c>
    </row>
    <row r="61" spans="1:16" ht="14.5" customHeight="1" x14ac:dyDescent="0.15">
      <c r="A61" s="775"/>
      <c r="B61" s="1409" t="s">
        <v>1177</v>
      </c>
      <c r="C61" s="652">
        <v>5800000</v>
      </c>
      <c r="D61" s="1410">
        <v>0</v>
      </c>
      <c r="E61" s="1410">
        <v>0</v>
      </c>
      <c r="F61" s="1410">
        <v>0</v>
      </c>
      <c r="G61" s="1411">
        <v>0</v>
      </c>
      <c r="H61" s="1410" t="e">
        <v>#DIV/0!</v>
      </c>
      <c r="I61" s="560"/>
      <c r="J61" s="1409" t="s">
        <v>1177</v>
      </c>
      <c r="K61" s="652">
        <v>5800000</v>
      </c>
      <c r="L61" s="1410">
        <v>0</v>
      </c>
      <c r="M61" s="1410">
        <v>0</v>
      </c>
      <c r="N61" s="1410">
        <v>0</v>
      </c>
      <c r="O61" s="1411">
        <v>0</v>
      </c>
      <c r="P61" s="1410" t="e">
        <v>#DIV/0!</v>
      </c>
    </row>
    <row r="62" spans="1:16" ht="14.5" customHeight="1" thickBot="1" x14ac:dyDescent="0.2">
      <c r="A62" s="775"/>
      <c r="B62" s="1406" t="s">
        <v>102</v>
      </c>
      <c r="C62" s="1407"/>
      <c r="D62" s="1408">
        <v>139598.35</v>
      </c>
      <c r="E62" s="1408">
        <v>159182.53000000003</v>
      </c>
      <c r="F62" s="1408">
        <v>113229.67984212503</v>
      </c>
      <c r="G62" s="1408">
        <v>126550.82225837999</v>
      </c>
      <c r="H62" s="1408">
        <v>11.764709071710271</v>
      </c>
      <c r="I62" s="560"/>
      <c r="J62" s="1406" t="s">
        <v>102</v>
      </c>
      <c r="K62" s="1407"/>
      <c r="L62" s="1408">
        <v>139598.35</v>
      </c>
      <c r="M62" s="1408">
        <v>159182.53000000003</v>
      </c>
      <c r="N62" s="1408">
        <v>113229.67984212503</v>
      </c>
      <c r="O62" s="1408">
        <v>126550.82225837999</v>
      </c>
      <c r="P62" s="1408">
        <v>11.764709071710271</v>
      </c>
    </row>
    <row r="63" spans="1:16" ht="14.5" customHeight="1" thickBot="1" x14ac:dyDescent="0.2">
      <c r="A63" s="775"/>
      <c r="B63" s="810" t="s">
        <v>1483</v>
      </c>
      <c r="C63" s="811"/>
      <c r="D63" s="813">
        <v>437586.90600000008</v>
      </c>
      <c r="E63" s="812">
        <v>459722.55999999994</v>
      </c>
      <c r="F63" s="812">
        <v>274914.98121823004</v>
      </c>
      <c r="G63" s="812">
        <v>284559.65075629001</v>
      </c>
      <c r="H63" s="813">
        <v>3.5082371631118718</v>
      </c>
      <c r="I63" s="560"/>
      <c r="J63" s="810" t="s">
        <v>1483</v>
      </c>
      <c r="K63" s="811"/>
      <c r="L63" s="813">
        <v>437586.90600000008</v>
      </c>
      <c r="M63" s="812">
        <v>459722.55999999994</v>
      </c>
      <c r="N63" s="812">
        <v>274914.98121823004</v>
      </c>
      <c r="O63" s="812">
        <v>284559.65075629001</v>
      </c>
      <c r="P63" s="813">
        <v>3.5082371631118718</v>
      </c>
    </row>
    <row r="64" spans="1:16" ht="14.5" customHeight="1" thickBot="1" x14ac:dyDescent="0.2">
      <c r="A64" s="775"/>
      <c r="B64" s="810" t="s">
        <v>103</v>
      </c>
      <c r="C64" s="811"/>
      <c r="D64" s="813">
        <v>520244.02579999994</v>
      </c>
      <c r="E64" s="812">
        <v>577372.47030000004</v>
      </c>
      <c r="F64" s="812">
        <v>719756.12342987699</v>
      </c>
      <c r="G64" s="812">
        <v>804581.33853969723</v>
      </c>
      <c r="H64" s="813">
        <v>11.785271753660098</v>
      </c>
      <c r="I64" s="560"/>
      <c r="J64" s="810" t="s">
        <v>103</v>
      </c>
      <c r="K64" s="811"/>
      <c r="L64" s="813">
        <v>375972.46779999998</v>
      </c>
      <c r="M64" s="812">
        <v>414990.06599999999</v>
      </c>
      <c r="N64" s="812">
        <v>208298.446077845</v>
      </c>
      <c r="O64" s="812">
        <v>228918.82752614998</v>
      </c>
      <c r="P64" s="813">
        <v>9.899440843931572</v>
      </c>
    </row>
    <row r="65" spans="1:16" ht="14.5" customHeight="1" thickBot="1" x14ac:dyDescent="0.2">
      <c r="A65" s="775"/>
      <c r="B65" s="814" t="s">
        <v>1485</v>
      </c>
      <c r="C65" s="811"/>
      <c r="D65" s="813">
        <v>957830.93180000002</v>
      </c>
      <c r="E65" s="813">
        <v>1037095.0303</v>
      </c>
      <c r="F65" s="815">
        <v>994671.10464810696</v>
      </c>
      <c r="G65" s="813">
        <v>1089140.9892959872</v>
      </c>
      <c r="H65" s="813">
        <v>9.4976001822533647</v>
      </c>
      <c r="I65" s="560"/>
      <c r="J65" s="814" t="s">
        <v>1485</v>
      </c>
      <c r="K65" s="811"/>
      <c r="L65" s="813">
        <v>813559.37380000006</v>
      </c>
      <c r="M65" s="813">
        <v>874712.62599999993</v>
      </c>
      <c r="N65" s="815">
        <v>483213.42729607504</v>
      </c>
      <c r="O65" s="813">
        <v>513478.47828243999</v>
      </c>
      <c r="P65" s="813">
        <v>6.263288492565195</v>
      </c>
    </row>
    <row r="66" spans="1:16" ht="14.5" customHeight="1" x14ac:dyDescent="0.15">
      <c r="A66" s="775"/>
      <c r="B66" s="816" t="s">
        <v>1185</v>
      </c>
      <c r="C66" s="817"/>
      <c r="D66" s="817"/>
      <c r="E66" s="817"/>
      <c r="F66" s="817"/>
      <c r="G66" s="817"/>
      <c r="H66" s="630"/>
      <c r="I66" s="560"/>
      <c r="J66" s="816" t="s">
        <v>1185</v>
      </c>
      <c r="K66" s="817"/>
      <c r="L66" s="817"/>
      <c r="M66" s="818"/>
      <c r="N66" s="818"/>
      <c r="O66" s="818"/>
      <c r="P66" s="630"/>
    </row>
    <row r="67" spans="1:16" ht="14.5" customHeight="1" x14ac:dyDescent="0.15">
      <c r="A67" s="775"/>
      <c r="B67" s="816" t="s">
        <v>1189</v>
      </c>
      <c r="C67" s="817"/>
      <c r="D67" s="817"/>
      <c r="E67" s="817"/>
      <c r="F67" s="1963"/>
      <c r="G67" s="817"/>
      <c r="H67" s="2027"/>
      <c r="I67" s="560"/>
      <c r="J67" s="816" t="s">
        <v>1189</v>
      </c>
      <c r="K67" s="817"/>
      <c r="L67" s="817"/>
      <c r="M67" s="818"/>
      <c r="N67" s="818"/>
      <c r="O67" s="818"/>
      <c r="P67" s="630"/>
    </row>
    <row r="68" spans="1:16" ht="14.5" customHeight="1" x14ac:dyDescent="0.15">
      <c r="A68" s="775"/>
      <c r="B68" s="15" t="s">
        <v>1913</v>
      </c>
      <c r="C68" s="671"/>
      <c r="D68" s="671"/>
      <c r="E68" s="671"/>
      <c r="F68" s="671"/>
      <c r="G68" s="671"/>
      <c r="H68" s="562"/>
      <c r="I68" s="560"/>
      <c r="J68" s="15" t="s">
        <v>1913</v>
      </c>
      <c r="K68" s="562"/>
      <c r="L68" s="562"/>
      <c r="M68" s="562"/>
      <c r="N68" s="562"/>
      <c r="O68" s="562"/>
      <c r="P68" s="562"/>
    </row>
    <row r="69" spans="1:16" ht="14.5" customHeight="1" x14ac:dyDescent="0.15">
      <c r="A69" s="775"/>
      <c r="B69" s="819" t="s">
        <v>653</v>
      </c>
      <c r="C69" s="671"/>
      <c r="D69" s="671"/>
      <c r="E69" s="671"/>
      <c r="F69" s="671"/>
      <c r="G69" s="671"/>
      <c r="H69" s="562"/>
      <c r="I69" s="560"/>
      <c r="J69" s="819" t="s">
        <v>654</v>
      </c>
      <c r="K69" s="562"/>
      <c r="L69" s="562"/>
      <c r="M69" s="562"/>
      <c r="N69" s="562"/>
      <c r="O69" s="562"/>
      <c r="P69" s="562"/>
    </row>
    <row r="70" spans="1:16" ht="14.5" customHeight="1" x14ac:dyDescent="0.15">
      <c r="A70" s="775"/>
      <c r="B70" s="671" t="s">
        <v>1570</v>
      </c>
      <c r="C70" s="671"/>
      <c r="D70" s="671"/>
      <c r="E70" s="671"/>
      <c r="F70" s="671"/>
      <c r="G70" s="671"/>
      <c r="H70" s="562"/>
      <c r="I70" s="560"/>
      <c r="J70" s="671" t="s">
        <v>1570</v>
      </c>
      <c r="K70" s="562"/>
      <c r="L70" s="562"/>
      <c r="M70" s="562"/>
      <c r="N70" s="562"/>
      <c r="O70" s="562"/>
      <c r="P70" s="562"/>
    </row>
    <row r="72" spans="1:16" x14ac:dyDescent="0.15">
      <c r="D72" s="439"/>
      <c r="E72" s="439"/>
    </row>
    <row r="73" spans="1:16" ht="14" thickBot="1" x14ac:dyDescent="0.2">
      <c r="B73" s="775"/>
      <c r="C73" s="775"/>
      <c r="D73" s="1960"/>
      <c r="E73" s="775"/>
      <c r="F73" s="775"/>
      <c r="G73" s="775"/>
    </row>
    <row r="74" spans="1:16" ht="17" thickBot="1" x14ac:dyDescent="0.25">
      <c r="B74" s="3245" t="s">
        <v>1310</v>
      </c>
      <c r="C74" s="3245"/>
      <c r="D74" s="3245"/>
      <c r="E74" s="3245"/>
      <c r="F74" s="3245"/>
      <c r="G74" s="3245"/>
      <c r="K74" s="2511" t="s">
        <v>1163</v>
      </c>
      <c r="L74" s="2512"/>
    </row>
    <row r="75" spans="1:16" ht="16" x14ac:dyDescent="0.2">
      <c r="B75" s="3245" t="s">
        <v>1948</v>
      </c>
      <c r="C75" s="3245"/>
      <c r="D75" s="3245"/>
      <c r="E75" s="3245"/>
      <c r="F75" s="3245"/>
      <c r="G75" s="3245"/>
    </row>
    <row r="76" spans="1:16" ht="16" x14ac:dyDescent="0.2">
      <c r="B76" s="820"/>
      <c r="C76" s="820"/>
      <c r="D76" s="820"/>
      <c r="E76" s="820"/>
      <c r="F76" s="775"/>
      <c r="G76" s="775"/>
    </row>
    <row r="77" spans="1:16" ht="14" thickBot="1" x14ac:dyDescent="0.2">
      <c r="B77" s="775"/>
      <c r="C77" s="775"/>
      <c r="D77" s="775"/>
      <c r="E77" s="821"/>
      <c r="F77" s="775"/>
      <c r="G77" s="2142" t="s">
        <v>1567</v>
      </c>
    </row>
    <row r="78" spans="1:16" ht="17" x14ac:dyDescent="0.2">
      <c r="B78" s="3243" t="s">
        <v>419</v>
      </c>
      <c r="C78" s="3231" t="s">
        <v>104</v>
      </c>
      <c r="D78" s="3232"/>
      <c r="E78" s="3233"/>
      <c r="F78" s="3234" t="s">
        <v>105</v>
      </c>
      <c r="G78" s="3235"/>
    </row>
    <row r="79" spans="1:16" ht="18" thickBot="1" x14ac:dyDescent="0.25">
      <c r="B79" s="3246"/>
      <c r="C79" s="3236" t="s">
        <v>1589</v>
      </c>
      <c r="D79" s="3237"/>
      <c r="E79" s="3238"/>
      <c r="F79" s="3239" t="s">
        <v>106</v>
      </c>
      <c r="G79" s="3240"/>
    </row>
    <row r="80" spans="1:16" ht="17" x14ac:dyDescent="0.2">
      <c r="B80" s="3246"/>
      <c r="C80" s="3241">
        <v>2018</v>
      </c>
      <c r="D80" s="3241">
        <v>2019</v>
      </c>
      <c r="E80" s="3243" t="s">
        <v>82</v>
      </c>
      <c r="F80" s="822">
        <v>2018</v>
      </c>
      <c r="G80" s="822">
        <v>2019</v>
      </c>
    </row>
    <row r="81" spans="2:7" ht="18" thickBot="1" x14ac:dyDescent="0.25">
      <c r="B81" s="3244"/>
      <c r="C81" s="3242"/>
      <c r="D81" s="3242"/>
      <c r="E81" s="3244"/>
      <c r="F81" s="823" t="s">
        <v>1236</v>
      </c>
      <c r="G81" s="824" t="s">
        <v>1236</v>
      </c>
    </row>
    <row r="82" spans="2:7" ht="30" customHeight="1" x14ac:dyDescent="0.15">
      <c r="B82" s="825" t="s">
        <v>90</v>
      </c>
      <c r="C82" s="882">
        <v>233063.64452308003</v>
      </c>
      <c r="D82" s="882">
        <v>237343.32982593999</v>
      </c>
      <c r="E82" s="827">
        <v>1.8362732255464067</v>
      </c>
      <c r="F82" s="828">
        <v>23.431227009005443</v>
      </c>
      <c r="G82" s="828">
        <v>21.791791160055137</v>
      </c>
    </row>
    <row r="83" spans="2:7" ht="30" customHeight="1" x14ac:dyDescent="0.15">
      <c r="B83" s="825" t="s">
        <v>95</v>
      </c>
      <c r="C83" s="884">
        <v>41851.336695149999</v>
      </c>
      <c r="D83" s="884">
        <v>47216.320930349997</v>
      </c>
      <c r="E83" s="827">
        <v>12.819146672134195</v>
      </c>
      <c r="F83" s="829">
        <v>4.207555291349907</v>
      </c>
      <c r="G83" s="829">
        <v>4.3351890521419341</v>
      </c>
    </row>
    <row r="84" spans="2:7" ht="30" customHeight="1" x14ac:dyDescent="0.15">
      <c r="B84" s="825" t="s">
        <v>107</v>
      </c>
      <c r="C84" s="827">
        <v>606526.44358775194</v>
      </c>
      <c r="D84" s="827">
        <v>678030.51628131722</v>
      </c>
      <c r="E84" s="827">
        <v>11.789110507796025</v>
      </c>
      <c r="F84" s="829">
        <v>60.977587541595248</v>
      </c>
      <c r="G84" s="829">
        <v>62.25369561378745</v>
      </c>
    </row>
    <row r="85" spans="2:7" ht="30" customHeight="1" thickBot="1" x14ac:dyDescent="0.2">
      <c r="B85" s="831" t="s">
        <v>102</v>
      </c>
      <c r="C85" s="827">
        <v>113229.67984212503</v>
      </c>
      <c r="D85" s="1416">
        <v>126550.82225837999</v>
      </c>
      <c r="E85" s="827">
        <v>11.764709071710257</v>
      </c>
      <c r="F85" s="829">
        <v>11.383630158049401</v>
      </c>
      <c r="G85" s="829">
        <v>11.61932417401548</v>
      </c>
    </row>
    <row r="86" spans="2:7" ht="30" customHeight="1" thickBot="1" x14ac:dyDescent="0.2">
      <c r="B86" s="832" t="s">
        <v>108</v>
      </c>
      <c r="C86" s="1417">
        <v>274914.98121823004</v>
      </c>
      <c r="D86" s="1417">
        <v>284559.65075629001</v>
      </c>
      <c r="E86" s="833">
        <v>3.508237163111886</v>
      </c>
      <c r="F86" s="834">
        <v>27.638782300355352</v>
      </c>
      <c r="G86" s="834">
        <v>26.126980212197072</v>
      </c>
    </row>
    <row r="87" spans="2:7" ht="30" customHeight="1" thickBot="1" x14ac:dyDescent="0.2">
      <c r="B87" s="832" t="s">
        <v>109</v>
      </c>
      <c r="C87" s="1417">
        <v>719756.12342987699</v>
      </c>
      <c r="D87" s="1417">
        <v>804581.33853969723</v>
      </c>
      <c r="E87" s="833">
        <v>11.785271753660112</v>
      </c>
      <c r="F87" s="834">
        <v>72.361217699644655</v>
      </c>
      <c r="G87" s="834">
        <v>73.873019787802932</v>
      </c>
    </row>
    <row r="88" spans="2:7" ht="30" customHeight="1" thickBot="1" x14ac:dyDescent="0.2">
      <c r="B88" s="880" t="s">
        <v>110</v>
      </c>
      <c r="C88" s="887">
        <v>994671.10464810696</v>
      </c>
      <c r="D88" s="2278">
        <v>1089140.9892959872</v>
      </c>
      <c r="E88" s="1418">
        <v>9.4976001822533647</v>
      </c>
      <c r="F88" s="888">
        <v>100</v>
      </c>
      <c r="G88" s="888">
        <v>100</v>
      </c>
    </row>
    <row r="89" spans="2:7" x14ac:dyDescent="0.15">
      <c r="B89" s="15" t="s">
        <v>1913</v>
      </c>
      <c r="C89" s="836"/>
      <c r="D89" s="836"/>
      <c r="E89" s="836"/>
      <c r="F89" s="775"/>
      <c r="G89" s="775"/>
    </row>
    <row r="90" spans="2:7" x14ac:dyDescent="0.15">
      <c r="B90" s="292"/>
      <c r="C90" s="292"/>
      <c r="D90" s="292"/>
      <c r="E90" s="292"/>
      <c r="F90" s="775"/>
      <c r="G90" s="775"/>
    </row>
    <row r="91" spans="2:7" x14ac:dyDescent="0.15">
      <c r="B91" s="292"/>
      <c r="C91" s="292"/>
      <c r="D91" s="292"/>
      <c r="E91" s="292"/>
      <c r="F91" s="775"/>
      <c r="G91" s="775"/>
    </row>
    <row r="92" spans="2:7" x14ac:dyDescent="0.15">
      <c r="B92" s="775"/>
      <c r="C92" s="775"/>
      <c r="D92" s="775"/>
      <c r="E92" s="775"/>
      <c r="F92" s="775"/>
      <c r="G92" s="775"/>
    </row>
    <row r="93" spans="2:7" ht="16" x14ac:dyDescent="0.2">
      <c r="B93" s="3245"/>
      <c r="C93" s="3245"/>
      <c r="D93" s="3245"/>
      <c r="E93" s="3245"/>
      <c r="F93" s="3245"/>
      <c r="G93" s="3245"/>
    </row>
    <row r="94" spans="2:7" ht="16" x14ac:dyDescent="0.2">
      <c r="B94" s="3245"/>
      <c r="C94" s="3245"/>
      <c r="D94" s="3245"/>
      <c r="E94" s="3245"/>
      <c r="F94" s="3245"/>
      <c r="G94" s="3245"/>
    </row>
    <row r="95" spans="2:7" x14ac:dyDescent="0.15">
      <c r="B95" s="775"/>
      <c r="C95" s="775"/>
      <c r="D95" s="775"/>
      <c r="E95" s="775"/>
      <c r="F95" s="775"/>
      <c r="G95" s="775"/>
    </row>
    <row r="96" spans="2:7" ht="16" x14ac:dyDescent="0.2">
      <c r="B96" s="3245" t="s">
        <v>1311</v>
      </c>
      <c r="C96" s="3245"/>
      <c r="D96" s="3245"/>
      <c r="E96" s="3245"/>
      <c r="F96" s="3245"/>
      <c r="G96" s="3245"/>
    </row>
    <row r="97" spans="2:7" ht="16" x14ac:dyDescent="0.2">
      <c r="B97" s="3245" t="s">
        <v>1949</v>
      </c>
      <c r="C97" s="3245"/>
      <c r="D97" s="3245"/>
      <c r="E97" s="3245"/>
      <c r="F97" s="3245"/>
      <c r="G97" s="3245"/>
    </row>
    <row r="98" spans="2:7" ht="16" x14ac:dyDescent="0.2">
      <c r="B98" s="820"/>
      <c r="C98" s="820"/>
      <c r="D98" s="820"/>
      <c r="E98" s="820"/>
      <c r="F98" s="775"/>
      <c r="G98" s="775"/>
    </row>
    <row r="99" spans="2:7" ht="14" thickBot="1" x14ac:dyDescent="0.2">
      <c r="B99" s="775"/>
      <c r="C99" s="775"/>
      <c r="D99" s="775"/>
      <c r="E99" s="821"/>
      <c r="F99" s="775"/>
      <c r="G99" s="2142" t="s">
        <v>1567</v>
      </c>
    </row>
    <row r="100" spans="2:7" ht="17" x14ac:dyDescent="0.2">
      <c r="B100" s="3243" t="s">
        <v>419</v>
      </c>
      <c r="C100" s="3231" t="s">
        <v>104</v>
      </c>
      <c r="D100" s="3232"/>
      <c r="E100" s="3233"/>
      <c r="F100" s="3234" t="s">
        <v>105</v>
      </c>
      <c r="G100" s="3235"/>
    </row>
    <row r="101" spans="2:7" ht="18" thickBot="1" x14ac:dyDescent="0.25">
      <c r="B101" s="3246"/>
      <c r="C101" s="3236" t="s">
        <v>1589</v>
      </c>
      <c r="D101" s="3237"/>
      <c r="E101" s="3238"/>
      <c r="F101" s="3239" t="s">
        <v>106</v>
      </c>
      <c r="G101" s="3240"/>
    </row>
    <row r="102" spans="2:7" ht="17" x14ac:dyDescent="0.2">
      <c r="B102" s="3246"/>
      <c r="C102" s="3241">
        <v>2018</v>
      </c>
      <c r="D102" s="3241">
        <v>2019</v>
      </c>
      <c r="E102" s="3243" t="s">
        <v>82</v>
      </c>
      <c r="F102" s="822">
        <v>2018</v>
      </c>
      <c r="G102" s="822">
        <v>2019</v>
      </c>
    </row>
    <row r="103" spans="2:7" ht="18" thickBot="1" x14ac:dyDescent="0.25">
      <c r="B103" s="3244"/>
      <c r="C103" s="3242"/>
      <c r="D103" s="3242"/>
      <c r="E103" s="3244"/>
      <c r="F103" s="823" t="s">
        <v>1236</v>
      </c>
      <c r="G103" s="824" t="s">
        <v>1236</v>
      </c>
    </row>
    <row r="104" spans="2:7" ht="30" customHeight="1" x14ac:dyDescent="0.15">
      <c r="B104" s="825" t="s">
        <v>90</v>
      </c>
      <c r="C104" s="1420">
        <v>233063.64452308003</v>
      </c>
      <c r="D104" s="1420">
        <v>237343.32982593999</v>
      </c>
      <c r="E104" s="827">
        <v>1.8362732255464067</v>
      </c>
      <c r="F104" s="828">
        <v>48.232029856297231</v>
      </c>
      <c r="G104" s="828">
        <v>46.222644154403831</v>
      </c>
    </row>
    <row r="105" spans="2:7" ht="30" customHeight="1" x14ac:dyDescent="0.15">
      <c r="B105" s="825" t="s">
        <v>95</v>
      </c>
      <c r="C105" s="827">
        <v>41851.336695149999</v>
      </c>
      <c r="D105" s="827">
        <v>47216.320930349997</v>
      </c>
      <c r="E105" s="827">
        <v>12.819146672134195</v>
      </c>
      <c r="F105" s="829">
        <v>8.6610458921512556</v>
      </c>
      <c r="G105" s="829">
        <v>9.1953846027366613</v>
      </c>
    </row>
    <row r="106" spans="2:7" ht="30" customHeight="1" x14ac:dyDescent="0.15">
      <c r="B106" s="825" t="s">
        <v>107</v>
      </c>
      <c r="C106" s="827">
        <v>95068.766235719988</v>
      </c>
      <c r="D106" s="827">
        <v>102368.00526777</v>
      </c>
      <c r="E106" s="827">
        <v>7.6778518551001014</v>
      </c>
      <c r="F106" s="829">
        <v>19.674280735056925</v>
      </c>
      <c r="G106" s="829">
        <v>19.936182254451225</v>
      </c>
    </row>
    <row r="107" spans="2:7" ht="30" customHeight="1" thickBot="1" x14ac:dyDescent="0.2">
      <c r="B107" s="831" t="s">
        <v>102</v>
      </c>
      <c r="C107" s="884">
        <v>113229.67984212503</v>
      </c>
      <c r="D107" s="884">
        <v>126550.82225837999</v>
      </c>
      <c r="E107" s="827">
        <v>11.764709071710257</v>
      </c>
      <c r="F107" s="829">
        <v>23.43264351649459</v>
      </c>
      <c r="G107" s="829">
        <v>24.645788988408281</v>
      </c>
    </row>
    <row r="108" spans="2:7" ht="30" customHeight="1" thickBot="1" x14ac:dyDescent="0.2">
      <c r="B108" s="832" t="s">
        <v>108</v>
      </c>
      <c r="C108" s="1417">
        <v>274914.98121823004</v>
      </c>
      <c r="D108" s="1417">
        <v>284559.65075629001</v>
      </c>
      <c r="E108" s="833">
        <v>3.508237163111886</v>
      </c>
      <c r="F108" s="834">
        <v>56.893075748448489</v>
      </c>
      <c r="G108" s="834">
        <v>55.41802875714049</v>
      </c>
    </row>
    <row r="109" spans="2:7" ht="30" customHeight="1" thickBot="1" x14ac:dyDescent="0.2">
      <c r="B109" s="832" t="s">
        <v>109</v>
      </c>
      <c r="C109" s="1417">
        <v>208298.446077845</v>
      </c>
      <c r="D109" s="1417">
        <v>228918.82752614998</v>
      </c>
      <c r="E109" s="833">
        <v>9.899440843931572</v>
      </c>
      <c r="F109" s="834">
        <v>43.106924251551511</v>
      </c>
      <c r="G109" s="834">
        <v>44.581971242859503</v>
      </c>
    </row>
    <row r="110" spans="2:7" ht="30" customHeight="1" thickBot="1" x14ac:dyDescent="0.2">
      <c r="B110" s="880" t="s">
        <v>110</v>
      </c>
      <c r="C110" s="887">
        <v>483213.42729607504</v>
      </c>
      <c r="D110" s="887">
        <v>513478.47828243999</v>
      </c>
      <c r="E110" s="1418">
        <v>6.263288492565195</v>
      </c>
      <c r="F110" s="1419">
        <v>100</v>
      </c>
      <c r="G110" s="1419">
        <v>100</v>
      </c>
    </row>
    <row r="111" spans="2:7" x14ac:dyDescent="0.15">
      <c r="B111" s="15" t="s">
        <v>1913</v>
      </c>
      <c r="C111" s="836"/>
      <c r="D111" s="836"/>
      <c r="E111" s="836"/>
      <c r="F111" s="775"/>
      <c r="G111" s="775"/>
    </row>
    <row r="112" spans="2:7" x14ac:dyDescent="0.15">
      <c r="B112" s="292"/>
      <c r="C112" s="292"/>
      <c r="D112" s="292"/>
      <c r="E112" s="292"/>
      <c r="F112" s="775"/>
      <c r="G112" s="775"/>
    </row>
    <row r="113" spans="2:7" x14ac:dyDescent="0.15">
      <c r="B113" s="837"/>
      <c r="C113" s="775"/>
      <c r="D113" s="775"/>
      <c r="E113" s="775"/>
      <c r="F113" s="775"/>
      <c r="G113" s="775"/>
    </row>
    <row r="114" spans="2:7" x14ac:dyDescent="0.15">
      <c r="B114" s="775"/>
      <c r="C114" s="775"/>
      <c r="D114" s="775"/>
      <c r="E114" s="775"/>
      <c r="F114" s="775"/>
      <c r="G114" s="775"/>
    </row>
  </sheetData>
  <mergeCells count="43">
    <mergeCell ref="J1:P1"/>
    <mergeCell ref="B3:B6"/>
    <mergeCell ref="D3:E4"/>
    <mergeCell ref="F3:H3"/>
    <mergeCell ref="J3:J6"/>
    <mergeCell ref="L3:M4"/>
    <mergeCell ref="N3:P3"/>
    <mergeCell ref="F4:H4"/>
    <mergeCell ref="N4:P4"/>
    <mergeCell ref="O5:O6"/>
    <mergeCell ref="P5:P6"/>
    <mergeCell ref="H5:H6"/>
    <mergeCell ref="L5:L6"/>
    <mergeCell ref="M5:M6"/>
    <mergeCell ref="N5:N6"/>
    <mergeCell ref="D5:D6"/>
    <mergeCell ref="E5:E6"/>
    <mergeCell ref="F5:F6"/>
    <mergeCell ref="G5:G6"/>
    <mergeCell ref="K74:L74"/>
    <mergeCell ref="B75:G75"/>
    <mergeCell ref="B78:B81"/>
    <mergeCell ref="C78:E78"/>
    <mergeCell ref="F78:G78"/>
    <mergeCell ref="C79:E79"/>
    <mergeCell ref="F79:G79"/>
    <mergeCell ref="C80:C81"/>
    <mergeCell ref="B94:G94"/>
    <mergeCell ref="B96:G96"/>
    <mergeCell ref="B97:G97"/>
    <mergeCell ref="B100:B103"/>
    <mergeCell ref="B1:H1"/>
    <mergeCell ref="B74:G74"/>
    <mergeCell ref="C100:E100"/>
    <mergeCell ref="F100:G100"/>
    <mergeCell ref="C101:E101"/>
    <mergeCell ref="F101:G101"/>
    <mergeCell ref="D80:D81"/>
    <mergeCell ref="C102:C103"/>
    <mergeCell ref="D102:D103"/>
    <mergeCell ref="E102:E103"/>
    <mergeCell ref="E80:E81"/>
    <mergeCell ref="B93:G93"/>
  </mergeCells>
  <phoneticPr fontId="13" type="noConversion"/>
  <hyperlinks>
    <hyperlink ref="K74:L74" r:id="rId1" location="ÍNDICE!A1" display="VOLVER AL ÍNDICE" xr:uid="{6846D6A2-A9A7-4049-A839-7CDBF9AE1D75}"/>
  </hyperlinks>
  <pageMargins left="0.59055118110236227" right="0.39370078740157483" top="0.98425196850393704" bottom="0.39370078740157483" header="0.59055118110236227" footer="0"/>
  <pageSetup scale="70" orientation="portrait" horizontalDpi="4294967293"/>
  <headerFooter alignWithMargins="0">
    <oddHeader>&amp;C&amp;"Arial,Negrita"&amp;12GOBERNACIÓN DEL HUILA&amp;"Arial,Normal"&amp;10
&amp;"Arial,Negrita"&amp;12Secretaría de Agricultura y Minería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254A7-7ABE-474E-91F7-B42B24763240}">
  <dimension ref="A1:M45"/>
  <sheetViews>
    <sheetView zoomScale="70" workbookViewId="0"/>
  </sheetViews>
  <sheetFormatPr baseColWidth="10" defaultColWidth="11.5" defaultRowHeight="13" x14ac:dyDescent="0.15"/>
  <cols>
    <col min="1" max="1" width="48.5" customWidth="1"/>
    <col min="3" max="3" width="6.5" customWidth="1"/>
    <col min="4" max="4" width="17.83203125" customWidth="1"/>
    <col min="6" max="6" width="7.5" customWidth="1"/>
    <col min="7" max="7" width="18.83203125" customWidth="1"/>
    <col min="12" max="12" width="7.6640625" customWidth="1"/>
    <col min="13" max="13" width="19.1640625" customWidth="1"/>
  </cols>
  <sheetData>
    <row r="1" spans="1:13" x14ac:dyDescent="0.15">
      <c r="A1" s="560"/>
      <c r="B1" s="560"/>
      <c r="C1" s="560"/>
      <c r="D1" s="560"/>
      <c r="E1" s="560"/>
      <c r="F1" s="560"/>
      <c r="G1" s="296"/>
      <c r="H1" s="560"/>
      <c r="I1" s="560"/>
      <c r="J1" s="560"/>
      <c r="K1" s="560"/>
      <c r="L1" s="560"/>
      <c r="M1" s="560"/>
    </row>
    <row r="2" spans="1:13" ht="18" x14ac:dyDescent="0.15">
      <c r="A2" s="3208" t="s">
        <v>1950</v>
      </c>
      <c r="B2" s="3208"/>
      <c r="C2" s="3208"/>
      <c r="D2" s="3208"/>
      <c r="E2" s="3208"/>
      <c r="F2" s="3208"/>
      <c r="G2" s="3208"/>
      <c r="H2" s="3208"/>
      <c r="I2" s="3208"/>
      <c r="J2" s="3208"/>
      <c r="K2" s="3208"/>
      <c r="L2" s="3208"/>
      <c r="M2" s="3208"/>
    </row>
    <row r="3" spans="1:13" ht="17" thickBot="1" x14ac:dyDescent="0.2">
      <c r="A3" s="562"/>
      <c r="B3" s="562"/>
      <c r="C3" s="562"/>
      <c r="D3" s="562"/>
      <c r="E3" s="562"/>
      <c r="F3" s="562"/>
      <c r="G3" s="563"/>
      <c r="H3" s="562"/>
      <c r="I3" s="562"/>
      <c r="J3" s="562"/>
      <c r="K3" s="562"/>
      <c r="L3" s="562"/>
      <c r="M3" s="562"/>
    </row>
    <row r="4" spans="1:13" ht="19" thickBot="1" x14ac:dyDescent="0.2">
      <c r="A4" s="838"/>
      <c r="B4" s="3262"/>
      <c r="C4" s="3263"/>
      <c r="D4" s="3264"/>
      <c r="E4" s="839"/>
      <c r="F4" s="839"/>
      <c r="G4" s="840"/>
      <c r="H4" s="3265" t="s">
        <v>1379</v>
      </c>
      <c r="I4" s="3266"/>
      <c r="J4" s="3266"/>
      <c r="K4" s="3266"/>
      <c r="L4" s="3266"/>
      <c r="M4" s="3267"/>
    </row>
    <row r="5" spans="1:13" ht="18" x14ac:dyDescent="0.15">
      <c r="A5" s="841" t="s">
        <v>111</v>
      </c>
      <c r="B5" s="3268" t="s">
        <v>1378</v>
      </c>
      <c r="C5" s="3269"/>
      <c r="D5" s="3270"/>
      <c r="E5" s="3271" t="s">
        <v>1378</v>
      </c>
      <c r="F5" s="3269"/>
      <c r="G5" s="3272"/>
      <c r="H5" s="3248" t="s">
        <v>1381</v>
      </c>
      <c r="I5" s="3249"/>
      <c r="J5" s="3250"/>
      <c r="K5" s="3248" t="s">
        <v>1382</v>
      </c>
      <c r="L5" s="3249"/>
      <c r="M5" s="3250"/>
    </row>
    <row r="6" spans="1:13" ht="18" x14ac:dyDescent="0.15">
      <c r="A6" s="752"/>
      <c r="B6" s="842"/>
      <c r="C6" s="843"/>
      <c r="D6" s="844"/>
      <c r="E6" s="845"/>
      <c r="F6" s="843"/>
      <c r="G6" s="846"/>
      <c r="H6" s="3251" t="s">
        <v>444</v>
      </c>
      <c r="I6" s="3252"/>
      <c r="J6" s="3253"/>
      <c r="K6" s="3251" t="s">
        <v>444</v>
      </c>
      <c r="L6" s="3252"/>
      <c r="M6" s="3253"/>
    </row>
    <row r="7" spans="1:13" ht="19" thickBot="1" x14ac:dyDescent="0.2">
      <c r="A7" s="766"/>
      <c r="B7" s="3254">
        <v>2018</v>
      </c>
      <c r="C7" s="3255"/>
      <c r="D7" s="3256"/>
      <c r="E7" s="3257">
        <v>2019</v>
      </c>
      <c r="F7" s="3255"/>
      <c r="G7" s="3258"/>
      <c r="H7" s="3259" t="s">
        <v>1934</v>
      </c>
      <c r="I7" s="3260"/>
      <c r="J7" s="3261"/>
      <c r="K7" s="3259" t="s">
        <v>1934</v>
      </c>
      <c r="L7" s="3260"/>
      <c r="M7" s="3261"/>
    </row>
    <row r="8" spans="1:13" ht="18" x14ac:dyDescent="0.15">
      <c r="A8" s="847"/>
      <c r="B8" s="848"/>
      <c r="C8" s="849"/>
      <c r="D8" s="850"/>
      <c r="E8" s="849"/>
      <c r="F8" s="849"/>
      <c r="G8" s="851"/>
      <c r="H8" s="849"/>
      <c r="I8" s="849"/>
      <c r="J8" s="852"/>
      <c r="K8" s="689"/>
      <c r="L8" s="692"/>
      <c r="M8" s="709"/>
    </row>
    <row r="9" spans="1:13" ht="18" x14ac:dyDescent="0.15">
      <c r="A9" s="1425" t="s">
        <v>112</v>
      </c>
      <c r="B9" s="1426"/>
      <c r="C9" s="1427"/>
      <c r="D9" s="1428"/>
      <c r="E9" s="1429"/>
      <c r="F9" s="1427"/>
      <c r="G9" s="1430"/>
      <c r="H9" s="1427"/>
      <c r="I9" s="715"/>
      <c r="J9" s="1431"/>
      <c r="K9" s="733"/>
      <c r="L9" s="737"/>
      <c r="M9" s="1432"/>
    </row>
    <row r="10" spans="1:13" ht="18" x14ac:dyDescent="0.15">
      <c r="A10" s="853" t="s">
        <v>113</v>
      </c>
      <c r="B10" s="733"/>
      <c r="C10" s="737"/>
      <c r="D10" s="1433"/>
      <c r="E10" s="1434"/>
      <c r="F10" s="737"/>
      <c r="G10" s="1435"/>
      <c r="H10" s="715"/>
      <c r="I10" s="715"/>
      <c r="J10" s="1431"/>
      <c r="K10" s="733"/>
      <c r="L10" s="737"/>
      <c r="M10" s="1432"/>
    </row>
    <row r="11" spans="1:13" ht="18" x14ac:dyDescent="0.15">
      <c r="A11" s="710" t="s">
        <v>114</v>
      </c>
      <c r="B11" s="733"/>
      <c r="C11" s="737"/>
      <c r="D11" s="1428">
        <v>38207.608</v>
      </c>
      <c r="E11" s="1434"/>
      <c r="F11" s="737"/>
      <c r="G11" s="1430">
        <v>38794.78</v>
      </c>
      <c r="H11" s="715"/>
      <c r="I11" s="715"/>
      <c r="J11" s="1436">
        <v>1.5367934051249534</v>
      </c>
      <c r="K11" s="733"/>
      <c r="L11" s="737"/>
      <c r="M11" s="1432">
        <v>587.17199999999866</v>
      </c>
    </row>
    <row r="12" spans="1:13" ht="18" x14ac:dyDescent="0.15">
      <c r="A12" s="710" t="s">
        <v>115</v>
      </c>
      <c r="B12" s="733"/>
      <c r="C12" s="737"/>
      <c r="D12" s="1433">
        <v>116529443.75</v>
      </c>
      <c r="E12" s="1434"/>
      <c r="F12" s="737"/>
      <c r="G12" s="1430">
        <v>125504428.75</v>
      </c>
      <c r="H12" s="715"/>
      <c r="I12" s="715"/>
      <c r="J12" s="1436">
        <v>7.7019032367946068</v>
      </c>
      <c r="K12" s="733"/>
      <c r="L12" s="737"/>
      <c r="M12" s="1432">
        <v>8974985</v>
      </c>
    </row>
    <row r="13" spans="1:13" ht="18" x14ac:dyDescent="0.15">
      <c r="A13" s="853"/>
      <c r="B13" s="1426"/>
      <c r="C13" s="1427"/>
      <c r="D13" s="1433"/>
      <c r="E13" s="1434"/>
      <c r="F13" s="737"/>
      <c r="G13" s="1435"/>
      <c r="H13" s="1427"/>
      <c r="I13" s="1427"/>
      <c r="J13" s="1437"/>
      <c r="K13" s="733"/>
      <c r="L13" s="737"/>
      <c r="M13" s="1432"/>
    </row>
    <row r="14" spans="1:13" ht="18" x14ac:dyDescent="0.15">
      <c r="A14" s="853" t="s">
        <v>1315</v>
      </c>
      <c r="B14" s="1426"/>
      <c r="C14" s="1427"/>
      <c r="D14" s="1433"/>
      <c r="E14" s="1434"/>
      <c r="F14" s="737"/>
      <c r="G14" s="1435"/>
      <c r="H14" s="1427"/>
      <c r="I14" s="715"/>
      <c r="J14" s="1431"/>
      <c r="K14" s="733"/>
      <c r="L14" s="737"/>
      <c r="M14" s="1432"/>
    </row>
    <row r="15" spans="1:13" ht="18" x14ac:dyDescent="0.15">
      <c r="A15" s="710" t="s">
        <v>116</v>
      </c>
      <c r="B15" s="733"/>
      <c r="C15" s="737"/>
      <c r="D15" s="1428">
        <v>4243.1030000000001</v>
      </c>
      <c r="E15" s="1434"/>
      <c r="F15" s="737"/>
      <c r="G15" s="1430">
        <v>4453.3550000000005</v>
      </c>
      <c r="H15" s="715"/>
      <c r="I15" s="715"/>
      <c r="J15" s="1431">
        <v>4.9551472118400284</v>
      </c>
      <c r="K15" s="733"/>
      <c r="L15" s="737"/>
      <c r="M15" s="1432">
        <v>210.25200000000041</v>
      </c>
    </row>
    <row r="16" spans="1:13" ht="18" x14ac:dyDescent="0.15">
      <c r="A16" s="710"/>
      <c r="B16" s="733"/>
      <c r="C16" s="737"/>
      <c r="D16" s="1433"/>
      <c r="E16" s="1434"/>
      <c r="F16" s="737"/>
      <c r="G16" s="1435"/>
      <c r="H16" s="715"/>
      <c r="I16" s="715"/>
      <c r="J16" s="1431"/>
      <c r="K16" s="733"/>
      <c r="L16" s="737"/>
      <c r="M16" s="1432"/>
    </row>
    <row r="17" spans="1:13" ht="18" x14ac:dyDescent="0.15">
      <c r="A17" s="710"/>
      <c r="B17" s="733"/>
      <c r="C17" s="737"/>
      <c r="D17" s="1433"/>
      <c r="E17" s="1434"/>
      <c r="F17" s="737"/>
      <c r="G17" s="1435"/>
      <c r="H17" s="715"/>
      <c r="I17" s="715"/>
      <c r="J17" s="1436"/>
      <c r="K17" s="733"/>
      <c r="L17" s="737"/>
      <c r="M17" s="1438"/>
    </row>
    <row r="18" spans="1:13" ht="18" x14ac:dyDescent="0.15">
      <c r="A18" s="853" t="s">
        <v>117</v>
      </c>
      <c r="B18" s="733"/>
      <c r="C18" s="737"/>
      <c r="D18" s="1433"/>
      <c r="E18" s="1434"/>
      <c r="F18" s="737"/>
      <c r="G18" s="1435"/>
      <c r="H18" s="715"/>
      <c r="I18" s="715"/>
      <c r="J18" s="1431"/>
      <c r="K18" s="733"/>
      <c r="L18" s="737"/>
      <c r="M18" s="1432"/>
    </row>
    <row r="19" spans="1:13" ht="18" x14ac:dyDescent="0.15">
      <c r="A19" s="710" t="s">
        <v>118</v>
      </c>
      <c r="B19" s="733"/>
      <c r="C19" s="737"/>
      <c r="D19" s="1428">
        <v>10272.9429</v>
      </c>
      <c r="E19" s="1434"/>
      <c r="F19" s="737"/>
      <c r="G19" s="1430">
        <v>10292.2644</v>
      </c>
      <c r="H19" s="715"/>
      <c r="I19" s="715"/>
      <c r="J19" s="1436">
        <v>0.18808145035052348</v>
      </c>
      <c r="K19" s="733"/>
      <c r="L19" s="737"/>
      <c r="M19" s="1432">
        <v>19.321500000000015</v>
      </c>
    </row>
    <row r="20" spans="1:13" ht="18" x14ac:dyDescent="0.15">
      <c r="A20" s="710" t="s">
        <v>119</v>
      </c>
      <c r="B20" s="733"/>
      <c r="C20" s="737"/>
      <c r="D20" s="1433">
        <v>564847500</v>
      </c>
      <c r="E20" s="1434"/>
      <c r="F20" s="737"/>
      <c r="G20" s="1435">
        <v>577897500</v>
      </c>
      <c r="H20" s="715"/>
      <c r="I20" s="715"/>
      <c r="J20" s="1436">
        <v>2.3103581055063529</v>
      </c>
      <c r="K20" s="733"/>
      <c r="L20" s="737"/>
      <c r="M20" s="1432">
        <v>13050000</v>
      </c>
    </row>
    <row r="21" spans="1:13" ht="18" x14ac:dyDescent="0.15">
      <c r="A21" s="710"/>
      <c r="B21" s="733"/>
      <c r="C21" s="737"/>
      <c r="D21" s="1433"/>
      <c r="E21" s="1434"/>
      <c r="F21" s="737"/>
      <c r="G21" s="1435"/>
      <c r="H21" s="715"/>
      <c r="I21" s="715"/>
      <c r="J21" s="1431"/>
      <c r="K21" s="733"/>
      <c r="L21" s="737"/>
      <c r="M21" s="1432"/>
    </row>
    <row r="22" spans="1:13" ht="18" x14ac:dyDescent="0.15">
      <c r="A22" s="710"/>
      <c r="B22" s="733"/>
      <c r="C22" s="737"/>
      <c r="D22" s="1433"/>
      <c r="E22" s="1434"/>
      <c r="F22" s="737"/>
      <c r="G22" s="1435"/>
      <c r="H22" s="715"/>
      <c r="I22" s="715"/>
      <c r="J22" s="1436"/>
      <c r="K22" s="733"/>
      <c r="L22" s="737"/>
      <c r="M22" s="1438"/>
    </row>
    <row r="23" spans="1:13" ht="18" x14ac:dyDescent="0.15">
      <c r="A23" s="853" t="s">
        <v>1350</v>
      </c>
      <c r="B23" s="1426"/>
      <c r="C23" s="1427"/>
      <c r="D23" s="1433"/>
      <c r="E23" s="1434"/>
      <c r="F23" s="737"/>
      <c r="G23" s="1435"/>
      <c r="H23" s="1427"/>
      <c r="I23" s="1427"/>
      <c r="J23" s="1437"/>
      <c r="K23" s="733"/>
      <c r="L23" s="737"/>
      <c r="M23" s="1432"/>
    </row>
    <row r="24" spans="1:13" ht="18" x14ac:dyDescent="0.15">
      <c r="A24" s="710" t="s">
        <v>120</v>
      </c>
      <c r="B24" s="733"/>
      <c r="C24" s="737"/>
      <c r="D24" s="1428">
        <v>361.041</v>
      </c>
      <c r="E24" s="1434"/>
      <c r="F24" s="737"/>
      <c r="G24" s="1435">
        <v>365.96100000000001</v>
      </c>
      <c r="H24" s="715"/>
      <c r="I24" s="715"/>
      <c r="J24" s="1431">
        <v>1.3627261169784077</v>
      </c>
      <c r="K24" s="733"/>
      <c r="L24" s="737"/>
      <c r="M24" s="1399">
        <v>4.9200000000000159</v>
      </c>
    </row>
    <row r="25" spans="1:13" ht="18" x14ac:dyDescent="0.15">
      <c r="A25" s="710"/>
      <c r="B25" s="733"/>
      <c r="C25" s="737"/>
      <c r="D25" s="1439"/>
      <c r="E25" s="1434"/>
      <c r="F25" s="737"/>
      <c r="G25" s="1440"/>
      <c r="H25" s="715"/>
      <c r="I25" s="715"/>
      <c r="J25" s="1431"/>
      <c r="K25" s="733"/>
      <c r="L25" s="737"/>
      <c r="M25" s="1432"/>
    </row>
    <row r="26" spans="1:13" ht="18" x14ac:dyDescent="0.15">
      <c r="A26" s="853"/>
      <c r="B26" s="733"/>
      <c r="C26" s="737"/>
      <c r="D26" s="1433"/>
      <c r="E26" s="1434"/>
      <c r="F26" s="737"/>
      <c r="G26" s="1435"/>
      <c r="H26" s="715"/>
      <c r="I26" s="715"/>
      <c r="J26" s="1431"/>
      <c r="K26" s="733"/>
      <c r="L26" s="737"/>
      <c r="M26" s="1432"/>
    </row>
    <row r="27" spans="1:13" ht="18" x14ac:dyDescent="0.15">
      <c r="A27" s="1425" t="s">
        <v>121</v>
      </c>
      <c r="B27" s="733"/>
      <c r="C27" s="737"/>
      <c r="D27" s="1433"/>
      <c r="E27" s="1434"/>
      <c r="F27" s="737"/>
      <c r="G27" s="1435"/>
      <c r="H27" s="715"/>
      <c r="I27" s="715"/>
      <c r="J27" s="1431"/>
      <c r="K27" s="733"/>
      <c r="L27" s="737"/>
      <c r="M27" s="1432"/>
    </row>
    <row r="28" spans="1:13" ht="18" x14ac:dyDescent="0.15">
      <c r="A28" s="1441" t="s">
        <v>122</v>
      </c>
      <c r="B28" s="733"/>
      <c r="C28" s="737"/>
      <c r="D28" s="1433"/>
      <c r="E28" s="1434"/>
      <c r="F28" s="737"/>
      <c r="G28" s="1435"/>
      <c r="H28" s="715"/>
      <c r="I28" s="715"/>
      <c r="J28" s="1431"/>
      <c r="K28" s="733"/>
      <c r="L28" s="737"/>
      <c r="M28" s="1432"/>
    </row>
    <row r="29" spans="1:13" ht="18" x14ac:dyDescent="0.15">
      <c r="A29" s="1441"/>
      <c r="B29" s="733"/>
      <c r="C29" s="737"/>
      <c r="D29" s="1433"/>
      <c r="E29" s="1434"/>
      <c r="F29" s="737"/>
      <c r="G29" s="1435"/>
      <c r="H29" s="715"/>
      <c r="I29" s="715"/>
      <c r="J29" s="1431"/>
      <c r="K29" s="733"/>
      <c r="L29" s="737"/>
      <c r="M29" s="1432"/>
    </row>
    <row r="30" spans="1:13" ht="18" x14ac:dyDescent="0.15">
      <c r="A30" s="710" t="s">
        <v>1149</v>
      </c>
      <c r="B30" s="733"/>
      <c r="C30" s="737"/>
      <c r="D30" s="1428">
        <v>45807.516000000003</v>
      </c>
      <c r="E30" s="1434"/>
      <c r="F30" s="737"/>
      <c r="G30" s="1430">
        <v>60049.978999999999</v>
      </c>
      <c r="H30" s="715"/>
      <c r="I30" s="715"/>
      <c r="J30" s="1431">
        <v>31.091978443013573</v>
      </c>
      <c r="K30" s="733"/>
      <c r="L30" s="737"/>
      <c r="M30" s="1399">
        <v>14242.462999999996</v>
      </c>
    </row>
    <row r="31" spans="1:13" ht="18" x14ac:dyDescent="0.15">
      <c r="A31" s="710" t="s">
        <v>1364</v>
      </c>
      <c r="B31" s="733"/>
      <c r="C31" s="737"/>
      <c r="D31" s="1428">
        <v>2562.5822000000003</v>
      </c>
      <c r="E31" s="1434"/>
      <c r="F31" s="737"/>
      <c r="G31" s="1430">
        <v>2562.5822000000003</v>
      </c>
      <c r="H31" s="715"/>
      <c r="I31" s="715"/>
      <c r="J31" s="1431">
        <v>0</v>
      </c>
      <c r="K31" s="733"/>
      <c r="L31" s="737"/>
      <c r="M31" s="1399">
        <v>0</v>
      </c>
    </row>
    <row r="32" spans="1:13" ht="18" x14ac:dyDescent="0.15">
      <c r="A32" s="710" t="s">
        <v>1365</v>
      </c>
      <c r="B32" s="733"/>
      <c r="C32" s="737"/>
      <c r="D32" s="1428">
        <v>550.72811999999999</v>
      </c>
      <c r="E32" s="1434"/>
      <c r="F32" s="737"/>
      <c r="G32" s="1430">
        <v>534.97811999999999</v>
      </c>
      <c r="H32" s="715"/>
      <c r="I32" s="715"/>
      <c r="J32" s="1431">
        <v>-2.8598503377673836</v>
      </c>
      <c r="K32" s="733"/>
      <c r="L32" s="737"/>
      <c r="M32" s="1399">
        <v>-15.75</v>
      </c>
    </row>
    <row r="33" spans="1:13" ht="18" x14ac:dyDescent="0.15">
      <c r="A33" s="710" t="s">
        <v>1366</v>
      </c>
      <c r="B33" s="733"/>
      <c r="C33" s="737"/>
      <c r="D33" s="1428">
        <v>591.74450000000002</v>
      </c>
      <c r="E33" s="1434"/>
      <c r="F33" s="737"/>
      <c r="G33" s="1430">
        <v>604.75450000000001</v>
      </c>
      <c r="H33" s="715"/>
      <c r="I33" s="715"/>
      <c r="J33" s="1431">
        <v>2.1985840172574598</v>
      </c>
      <c r="K33" s="733"/>
      <c r="L33" s="737"/>
      <c r="M33" s="1399">
        <v>13.009999999999991</v>
      </c>
    </row>
    <row r="34" spans="1:13" ht="18" x14ac:dyDescent="0.15">
      <c r="A34" s="710" t="s">
        <v>662</v>
      </c>
      <c r="B34" s="733"/>
      <c r="C34" s="737"/>
      <c r="D34" s="1428">
        <v>459.81065000000001</v>
      </c>
      <c r="E34" s="1434"/>
      <c r="F34" s="737"/>
      <c r="G34" s="1430">
        <v>405.81065000000001</v>
      </c>
      <c r="H34" s="715"/>
      <c r="I34" s="715"/>
      <c r="J34" s="1431">
        <v>-11.743964608040287</v>
      </c>
      <c r="K34" s="733"/>
      <c r="L34" s="737"/>
      <c r="M34" s="1399">
        <v>-54</v>
      </c>
    </row>
    <row r="35" spans="1:13" ht="18" x14ac:dyDescent="0.15">
      <c r="A35" s="710" t="s">
        <v>1804</v>
      </c>
      <c r="B35" s="733"/>
      <c r="C35" s="737"/>
      <c r="D35" s="1428">
        <v>1148.3344</v>
      </c>
      <c r="E35" s="1434"/>
      <c r="F35" s="737"/>
      <c r="G35" s="1430">
        <v>496.28440000000001</v>
      </c>
      <c r="H35" s="715"/>
      <c r="I35" s="715"/>
      <c r="J35" s="1431">
        <v>-56.782240434493644</v>
      </c>
      <c r="K35" s="733"/>
      <c r="L35" s="737"/>
      <c r="M35" s="1399">
        <v>-652.04999999999995</v>
      </c>
    </row>
    <row r="36" spans="1:13" ht="18" x14ac:dyDescent="0.15">
      <c r="A36" s="859" t="s">
        <v>123</v>
      </c>
      <c r="B36" s="860"/>
      <c r="C36" s="761"/>
      <c r="D36" s="1996">
        <v>51120.71587</v>
      </c>
      <c r="E36" s="1424"/>
      <c r="F36" s="761"/>
      <c r="G36" s="1396">
        <v>64654.388869999995</v>
      </c>
      <c r="H36" s="861"/>
      <c r="I36" s="861"/>
      <c r="J36" s="1833">
        <v>26.473950471304292</v>
      </c>
      <c r="K36" s="860"/>
      <c r="L36" s="761"/>
      <c r="M36" s="1396">
        <v>13533.672999999995</v>
      </c>
    </row>
    <row r="37" spans="1:13" ht="18" x14ac:dyDescent="0.15">
      <c r="A37" s="1821" t="s">
        <v>272</v>
      </c>
      <c r="B37" s="854"/>
      <c r="C37" s="732"/>
      <c r="D37" s="855"/>
      <c r="E37" s="856"/>
      <c r="F37" s="732"/>
      <c r="G37" s="857"/>
      <c r="H37" s="706"/>
      <c r="I37" s="706"/>
      <c r="J37" s="858"/>
      <c r="K37" s="854"/>
      <c r="L37" s="732"/>
      <c r="M37" s="1824"/>
    </row>
    <row r="38" spans="1:13" ht="18" x14ac:dyDescent="0.15">
      <c r="A38" s="859" t="s">
        <v>124</v>
      </c>
      <c r="B38" s="860"/>
      <c r="C38" s="761"/>
      <c r="D38" s="1996">
        <v>103844.36977</v>
      </c>
      <c r="E38" s="1424"/>
      <c r="F38" s="761"/>
      <c r="G38" s="762">
        <v>118194.78826999999</v>
      </c>
      <c r="H38" s="861"/>
      <c r="I38" s="861"/>
      <c r="J38" s="862">
        <v>13.819158931566577</v>
      </c>
      <c r="K38" s="860"/>
      <c r="L38" s="761"/>
      <c r="M38" s="1396">
        <v>14350.418499999985</v>
      </c>
    </row>
    <row r="39" spans="1:13" ht="18" x14ac:dyDescent="0.15">
      <c r="A39" s="859" t="s">
        <v>125</v>
      </c>
      <c r="B39" s="860"/>
      <c r="C39" s="761"/>
      <c r="D39" s="1997">
        <v>361.041</v>
      </c>
      <c r="E39" s="761"/>
      <c r="F39" s="761"/>
      <c r="G39" s="762">
        <v>365.96100000000001</v>
      </c>
      <c r="H39" s="861"/>
      <c r="I39" s="861"/>
      <c r="J39" s="862">
        <v>1.3627261169784077</v>
      </c>
      <c r="K39" s="860"/>
      <c r="L39" s="761"/>
      <c r="M39" s="1396">
        <v>4.9200000000000159</v>
      </c>
    </row>
    <row r="40" spans="1:13" ht="18" x14ac:dyDescent="0.15">
      <c r="A40" s="859" t="s">
        <v>126</v>
      </c>
      <c r="B40" s="860"/>
      <c r="C40" s="761"/>
      <c r="D40" s="762">
        <v>116529443.75</v>
      </c>
      <c r="E40" s="761"/>
      <c r="F40" s="761"/>
      <c r="G40" s="762">
        <v>125504428.75</v>
      </c>
      <c r="H40" s="861"/>
      <c r="I40" s="861"/>
      <c r="J40" s="862">
        <v>7.7019032367946068</v>
      </c>
      <c r="K40" s="860"/>
      <c r="L40" s="761"/>
      <c r="M40" s="1396">
        <v>8974985</v>
      </c>
    </row>
    <row r="41" spans="1:13" ht="19" thickBot="1" x14ac:dyDescent="0.2">
      <c r="A41" s="863" t="s">
        <v>127</v>
      </c>
      <c r="B41" s="864"/>
      <c r="C41" s="865"/>
      <c r="D41" s="769">
        <v>564847500</v>
      </c>
      <c r="E41" s="865"/>
      <c r="F41" s="865"/>
      <c r="G41" s="769">
        <v>577897500</v>
      </c>
      <c r="H41" s="866"/>
      <c r="I41" s="866"/>
      <c r="J41" s="867">
        <v>2.3103581055063529</v>
      </c>
      <c r="K41" s="864"/>
      <c r="L41" s="865"/>
      <c r="M41" s="1825">
        <v>13050000</v>
      </c>
    </row>
    <row r="42" spans="1:13" ht="16" x14ac:dyDescent="0.15">
      <c r="A42" s="15" t="s">
        <v>1913</v>
      </c>
      <c r="B42" s="623"/>
      <c r="C42" s="623"/>
      <c r="D42" s="623"/>
      <c r="E42" s="623"/>
      <c r="F42" s="623"/>
      <c r="G42" s="563"/>
      <c r="H42" s="562"/>
      <c r="I42" s="562"/>
      <c r="J42" s="562"/>
      <c r="K42" s="562"/>
      <c r="L42" s="562"/>
      <c r="M42" s="562"/>
    </row>
    <row r="43" spans="1:13" ht="16" x14ac:dyDescent="0.15">
      <c r="A43" s="627"/>
      <c r="B43" s="560"/>
      <c r="C43" s="560"/>
      <c r="D43" s="560"/>
      <c r="E43" s="560"/>
      <c r="F43" s="562"/>
      <c r="G43" s="563"/>
      <c r="H43" s="562"/>
      <c r="I43" s="562"/>
      <c r="J43" s="562"/>
      <c r="K43" s="562"/>
      <c r="L43" s="562"/>
      <c r="M43" s="562"/>
    </row>
    <row r="45" spans="1:13" ht="18" x14ac:dyDescent="0.2">
      <c r="D45" s="2381"/>
    </row>
  </sheetData>
  <mergeCells count="13">
    <mergeCell ref="A2:M2"/>
    <mergeCell ref="B4:D4"/>
    <mergeCell ref="H4:M4"/>
    <mergeCell ref="B5:D5"/>
    <mergeCell ref="E5:G5"/>
    <mergeCell ref="H5:J5"/>
    <mergeCell ref="K5:M5"/>
    <mergeCell ref="H6:J6"/>
    <mergeCell ref="K6:M6"/>
    <mergeCell ref="B7:D7"/>
    <mergeCell ref="E7:G7"/>
    <mergeCell ref="H7:J7"/>
    <mergeCell ref="K7:M7"/>
  </mergeCells>
  <phoneticPr fontId="13" type="noConversion"/>
  <pageMargins left="0.78740157480314965" right="0.39370078740157483" top="0.98425196850393704" bottom="0.59055118110236227" header="0.59055118110236227" footer="0"/>
  <pageSetup scale="65" orientation="landscape" horizontalDpi="4294967293"/>
  <headerFooter alignWithMargins="0">
    <oddHeader>&amp;C&amp;"Arial,Negrita"&amp;12GOBERNACIÒN DEL HUILA&amp;"Arial,Normal"&amp;10
&amp;"Arial,Negrita"&amp;12Secretaría de Agricultura y Minería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C32F9-546A-064C-A141-E5C8FB32BBDF}">
  <dimension ref="A1:M81"/>
  <sheetViews>
    <sheetView zoomScale="75" workbookViewId="0">
      <selection sqref="A1:I85"/>
    </sheetView>
  </sheetViews>
  <sheetFormatPr baseColWidth="10" defaultColWidth="11.5" defaultRowHeight="13" x14ac:dyDescent="0.15"/>
  <cols>
    <col min="1" max="1" width="5.6640625" customWidth="1"/>
    <col min="2" max="2" width="46.5" customWidth="1"/>
    <col min="3" max="3" width="20" customWidth="1"/>
    <col min="4" max="4" width="22.1640625" customWidth="1"/>
    <col min="5" max="5" width="23.6640625" customWidth="1"/>
    <col min="6" max="6" width="21" customWidth="1"/>
    <col min="7" max="7" width="18.83203125" customWidth="1"/>
    <col min="8" max="8" width="16.5" customWidth="1"/>
  </cols>
  <sheetData>
    <row r="1" spans="1:9" ht="16" x14ac:dyDescent="0.15">
      <c r="A1" s="775"/>
      <c r="B1" s="3196" t="s">
        <v>331</v>
      </c>
      <c r="C1" s="3196"/>
      <c r="D1" s="3196"/>
      <c r="E1" s="3196"/>
      <c r="F1" s="3196"/>
      <c r="G1" s="3196"/>
      <c r="H1" s="3196"/>
      <c r="I1" s="560"/>
    </row>
    <row r="2" spans="1:9" ht="16" x14ac:dyDescent="0.15">
      <c r="A2" s="775"/>
      <c r="B2" s="3196" t="s">
        <v>129</v>
      </c>
      <c r="C2" s="3196"/>
      <c r="D2" s="3196"/>
      <c r="E2" s="3196"/>
      <c r="F2" s="3196"/>
      <c r="G2" s="3196"/>
      <c r="H2" s="3196"/>
      <c r="I2" s="560"/>
    </row>
    <row r="3" spans="1:9" x14ac:dyDescent="0.15">
      <c r="A3" s="775"/>
      <c r="B3" s="560"/>
      <c r="C3" s="560"/>
      <c r="D3" s="560"/>
      <c r="E3" s="560"/>
      <c r="F3" s="560"/>
      <c r="G3" s="560"/>
      <c r="H3" s="560"/>
      <c r="I3" s="560"/>
    </row>
    <row r="4" spans="1:9" ht="16.5" customHeight="1" x14ac:dyDescent="0.15">
      <c r="A4" s="775"/>
      <c r="B4" s="560"/>
      <c r="C4" s="560"/>
      <c r="D4" s="560"/>
      <c r="E4" s="560"/>
      <c r="F4" s="560"/>
      <c r="G4" s="560"/>
      <c r="H4" s="2147" t="s">
        <v>1847</v>
      </c>
      <c r="I4" s="560"/>
    </row>
    <row r="5" spans="1:9" ht="17" thickBot="1" x14ac:dyDescent="0.2">
      <c r="A5" s="775"/>
      <c r="B5" s="3273" t="s">
        <v>1951</v>
      </c>
      <c r="C5" s="3273"/>
      <c r="D5" s="3273"/>
      <c r="E5" s="3273"/>
      <c r="F5" s="3273"/>
      <c r="G5" s="3273"/>
      <c r="H5" s="3273"/>
      <c r="I5" s="560"/>
    </row>
    <row r="6" spans="1:9" ht="16" x14ac:dyDescent="0.15">
      <c r="A6" s="775"/>
      <c r="B6" s="3223" t="s">
        <v>111</v>
      </c>
      <c r="C6" s="564" t="s">
        <v>78</v>
      </c>
      <c r="D6" s="3179" t="s">
        <v>130</v>
      </c>
      <c r="E6" s="3157"/>
      <c r="F6" s="3155" t="s">
        <v>80</v>
      </c>
      <c r="G6" s="3156"/>
      <c r="H6" s="3157"/>
      <c r="I6" s="560"/>
    </row>
    <row r="7" spans="1:9" ht="17" thickBot="1" x14ac:dyDescent="0.2">
      <c r="A7" s="775"/>
      <c r="B7" s="3224"/>
      <c r="C7" s="565" t="s">
        <v>81</v>
      </c>
      <c r="D7" s="3167"/>
      <c r="E7" s="3148"/>
      <c r="F7" s="3149" t="s">
        <v>1571</v>
      </c>
      <c r="G7" s="3150"/>
      <c r="H7" s="3151"/>
      <c r="I7" s="560"/>
    </row>
    <row r="8" spans="1:9" ht="16" x14ac:dyDescent="0.15">
      <c r="A8" s="775"/>
      <c r="B8" s="3224"/>
      <c r="C8" s="565" t="s">
        <v>863</v>
      </c>
      <c r="D8" s="3206" t="s">
        <v>1822</v>
      </c>
      <c r="E8" s="3206" t="s">
        <v>1946</v>
      </c>
      <c r="F8" s="3223">
        <v>2018</v>
      </c>
      <c r="G8" s="3223">
        <v>2019</v>
      </c>
      <c r="H8" s="3223" t="s">
        <v>82</v>
      </c>
      <c r="I8" s="560"/>
    </row>
    <row r="9" spans="1:9" ht="17" thickBot="1" x14ac:dyDescent="0.2">
      <c r="A9" s="775"/>
      <c r="B9" s="3225"/>
      <c r="C9" s="2139" t="s">
        <v>1569</v>
      </c>
      <c r="D9" s="3209"/>
      <c r="E9" s="3209"/>
      <c r="F9" s="3225"/>
      <c r="G9" s="3225"/>
      <c r="H9" s="3225"/>
      <c r="I9" s="560"/>
    </row>
    <row r="10" spans="1:9" ht="18" x14ac:dyDescent="0.15">
      <c r="A10" s="775"/>
      <c r="B10" s="1445" t="s">
        <v>112</v>
      </c>
      <c r="C10" s="1446"/>
      <c r="D10" s="1446"/>
      <c r="E10" s="1447"/>
      <c r="F10" s="868"/>
      <c r="G10" s="869"/>
      <c r="H10" s="868"/>
      <c r="I10" s="560"/>
    </row>
    <row r="11" spans="1:9" ht="18" x14ac:dyDescent="0.15">
      <c r="A11" s="775"/>
      <c r="B11" s="853" t="s">
        <v>113</v>
      </c>
      <c r="C11" s="652"/>
      <c r="D11" s="786"/>
      <c r="E11" s="652"/>
      <c r="F11" s="1410"/>
      <c r="G11" s="1411"/>
      <c r="H11" s="1410"/>
      <c r="I11" s="560"/>
    </row>
    <row r="12" spans="1:9" ht="18" x14ac:dyDescent="0.15">
      <c r="A12" s="775"/>
      <c r="B12" s="710" t="s">
        <v>114</v>
      </c>
      <c r="C12" s="737">
        <v>2850000</v>
      </c>
      <c r="D12" s="1448">
        <v>38207.608</v>
      </c>
      <c r="E12" s="1435">
        <v>38794.78</v>
      </c>
      <c r="F12" s="827">
        <v>108891.6828</v>
      </c>
      <c r="G12" s="2004">
        <v>110565.12300000001</v>
      </c>
      <c r="H12" s="827">
        <v>1.5367934051249819</v>
      </c>
      <c r="I12" s="560"/>
    </row>
    <row r="13" spans="1:9" ht="18" x14ac:dyDescent="0.15">
      <c r="A13" s="775"/>
      <c r="B13" s="710" t="s">
        <v>115</v>
      </c>
      <c r="C13" s="737">
        <v>535</v>
      </c>
      <c r="D13" s="1448">
        <v>116529443.75</v>
      </c>
      <c r="E13" s="1435">
        <v>125504428.75</v>
      </c>
      <c r="F13" s="827">
        <v>62343.252406250002</v>
      </c>
      <c r="G13" s="2004">
        <v>67144.869381249999</v>
      </c>
      <c r="H13" s="827">
        <v>7.7019032367945925</v>
      </c>
      <c r="I13" s="560"/>
    </row>
    <row r="14" spans="1:9" ht="18" x14ac:dyDescent="0.15">
      <c r="A14" s="775"/>
      <c r="B14" s="759" t="s">
        <v>444</v>
      </c>
      <c r="C14" s="870"/>
      <c r="D14" s="871"/>
      <c r="E14" s="872"/>
      <c r="F14" s="873">
        <v>171234.93520625</v>
      </c>
      <c r="G14" s="874">
        <v>177709.99238125002</v>
      </c>
      <c r="H14" s="873">
        <v>3.7813879318498493</v>
      </c>
      <c r="I14" s="560"/>
    </row>
    <row r="15" spans="1:9" ht="18" x14ac:dyDescent="0.15">
      <c r="A15" s="775"/>
      <c r="B15" s="853"/>
      <c r="C15" s="737"/>
      <c r="D15" s="1448"/>
      <c r="E15" s="1435"/>
      <c r="F15" s="1410"/>
      <c r="G15" s="1411"/>
      <c r="H15" s="1410"/>
      <c r="I15" s="560"/>
    </row>
    <row r="16" spans="1:9" ht="18" x14ac:dyDescent="0.15">
      <c r="A16" s="775"/>
      <c r="B16" s="853" t="s">
        <v>1315</v>
      </c>
      <c r="C16" s="737"/>
      <c r="D16" s="1448"/>
      <c r="E16" s="1435"/>
      <c r="F16" s="1410"/>
      <c r="G16" s="1411"/>
      <c r="H16" s="1410"/>
      <c r="I16" s="560"/>
    </row>
    <row r="17" spans="1:9" ht="18" x14ac:dyDescent="0.15">
      <c r="A17" s="775"/>
      <c r="B17" s="710" t="s">
        <v>116</v>
      </c>
      <c r="C17" s="737">
        <v>4000000</v>
      </c>
      <c r="D17" s="1448">
        <v>4243.1030000000001</v>
      </c>
      <c r="E17" s="1435">
        <v>4453.3550000000005</v>
      </c>
      <c r="F17" s="827">
        <v>16972.412</v>
      </c>
      <c r="G17" s="2004">
        <v>17813.419999999998</v>
      </c>
      <c r="H17" s="827">
        <v>4.95514721184</v>
      </c>
      <c r="I17" s="560"/>
    </row>
    <row r="18" spans="1:9" ht="18" x14ac:dyDescent="0.15">
      <c r="A18" s="775"/>
      <c r="B18" s="759" t="s">
        <v>444</v>
      </c>
      <c r="C18" s="870"/>
      <c r="D18" s="871"/>
      <c r="E18" s="872"/>
      <c r="F18" s="873">
        <v>16972.412</v>
      </c>
      <c r="G18" s="874">
        <v>17813.419999999998</v>
      </c>
      <c r="H18" s="873">
        <v>4.95514721184</v>
      </c>
      <c r="I18" s="560"/>
    </row>
    <row r="19" spans="1:9" ht="18" x14ac:dyDescent="0.15">
      <c r="A19" s="775"/>
      <c r="B19" s="710"/>
      <c r="C19" s="737"/>
      <c r="D19" s="1448"/>
      <c r="E19" s="1435"/>
      <c r="F19" s="1410"/>
      <c r="G19" s="1411"/>
      <c r="H19" s="1410"/>
      <c r="I19" s="560"/>
    </row>
    <row r="20" spans="1:9" ht="18" x14ac:dyDescent="0.15">
      <c r="A20" s="775"/>
      <c r="B20" s="853" t="s">
        <v>117</v>
      </c>
      <c r="C20" s="737"/>
      <c r="D20" s="1448"/>
      <c r="E20" s="1435"/>
      <c r="F20" s="1410"/>
      <c r="G20" s="1411"/>
      <c r="H20" s="1410"/>
      <c r="I20" s="560"/>
    </row>
    <row r="21" spans="1:9" ht="18" x14ac:dyDescent="0.15">
      <c r="A21" s="775"/>
      <c r="B21" s="710" t="s">
        <v>118</v>
      </c>
      <c r="C21" s="737">
        <v>4050000</v>
      </c>
      <c r="D21" s="1448">
        <v>10272.9429</v>
      </c>
      <c r="E21" s="1435">
        <v>10292.2644</v>
      </c>
      <c r="F21" s="827">
        <v>41605.418745000003</v>
      </c>
      <c r="G21" s="2004">
        <v>41683.670819999999</v>
      </c>
      <c r="H21" s="827">
        <v>0.18808145035050927</v>
      </c>
      <c r="I21" s="560"/>
    </row>
    <row r="22" spans="1:9" ht="18" x14ac:dyDescent="0.15">
      <c r="A22" s="775"/>
      <c r="B22" s="710" t="s">
        <v>119</v>
      </c>
      <c r="C22" s="737">
        <v>162</v>
      </c>
      <c r="D22" s="1448">
        <v>564847500</v>
      </c>
      <c r="E22" s="1435">
        <v>577897500</v>
      </c>
      <c r="F22" s="827">
        <v>91505.294999999998</v>
      </c>
      <c r="G22" s="2004">
        <v>93619.395000000004</v>
      </c>
      <c r="H22" s="827">
        <v>2.3103581055063529</v>
      </c>
      <c r="I22" s="560"/>
    </row>
    <row r="23" spans="1:9" ht="18" x14ac:dyDescent="0.15">
      <c r="A23" s="775"/>
      <c r="B23" s="759" t="s">
        <v>444</v>
      </c>
      <c r="C23" s="870"/>
      <c r="D23" s="871"/>
      <c r="E23" s="872"/>
      <c r="F23" s="873">
        <v>133110.71374500002</v>
      </c>
      <c r="G23" s="874">
        <v>135303.06582000002</v>
      </c>
      <c r="H23" s="873">
        <v>1.6470139880700287</v>
      </c>
      <c r="I23" s="560"/>
    </row>
    <row r="24" spans="1:9" ht="18" x14ac:dyDescent="0.15">
      <c r="A24" s="775"/>
      <c r="B24" s="710"/>
      <c r="C24" s="737"/>
      <c r="D24" s="1448"/>
      <c r="E24" s="1435"/>
      <c r="F24" s="1410"/>
      <c r="G24" s="1411"/>
      <c r="H24" s="1410"/>
      <c r="I24" s="560"/>
    </row>
    <row r="25" spans="1:9" ht="18" x14ac:dyDescent="0.15">
      <c r="A25" s="775"/>
      <c r="B25" s="853" t="s">
        <v>1350</v>
      </c>
      <c r="C25" s="737"/>
      <c r="D25" s="1448"/>
      <c r="E25" s="1435"/>
      <c r="F25" s="1410"/>
      <c r="G25" s="1411"/>
      <c r="H25" s="1410"/>
      <c r="I25" s="560"/>
    </row>
    <row r="26" spans="1:9" ht="18" x14ac:dyDescent="0.15">
      <c r="A26" s="775"/>
      <c r="B26" s="710" t="s">
        <v>120</v>
      </c>
      <c r="C26" s="737">
        <v>5500000</v>
      </c>
      <c r="D26" s="1448">
        <v>361.041</v>
      </c>
      <c r="E26" s="1435">
        <v>365.96100000000001</v>
      </c>
      <c r="F26" s="827">
        <v>1985.7255</v>
      </c>
      <c r="G26" s="2004">
        <v>2012.7855</v>
      </c>
      <c r="H26" s="827">
        <v>1.3627261169783935</v>
      </c>
      <c r="I26" s="560"/>
    </row>
    <row r="27" spans="1:9" ht="18" x14ac:dyDescent="0.15">
      <c r="A27" s="775"/>
      <c r="B27" s="759" t="s">
        <v>444</v>
      </c>
      <c r="C27" s="761"/>
      <c r="D27" s="873"/>
      <c r="E27" s="875"/>
      <c r="F27" s="873">
        <v>1985.7255</v>
      </c>
      <c r="G27" s="874">
        <v>2012.7855</v>
      </c>
      <c r="H27" s="873">
        <v>1.3627261169783935</v>
      </c>
      <c r="I27" s="560"/>
    </row>
    <row r="28" spans="1:9" ht="18" x14ac:dyDescent="0.15">
      <c r="A28" s="775"/>
      <c r="B28" s="853"/>
      <c r="C28" s="1449"/>
      <c r="D28" s="1450"/>
      <c r="E28" s="1451"/>
      <c r="F28" s="1450"/>
      <c r="G28" s="1452"/>
      <c r="H28" s="1450"/>
      <c r="I28" s="560"/>
    </row>
    <row r="29" spans="1:9" ht="18" x14ac:dyDescent="0.15">
      <c r="A29" s="775"/>
      <c r="B29" s="759" t="s">
        <v>131</v>
      </c>
      <c r="C29" s="761"/>
      <c r="D29" s="873"/>
      <c r="E29" s="875"/>
      <c r="F29" s="873">
        <v>323303.78645125002</v>
      </c>
      <c r="G29" s="873">
        <v>332839.26370125002</v>
      </c>
      <c r="H29" s="873">
        <v>2.9493861963901935</v>
      </c>
      <c r="I29" s="560"/>
    </row>
    <row r="30" spans="1:9" ht="18" x14ac:dyDescent="0.15">
      <c r="A30" s="775"/>
      <c r="B30" s="853"/>
      <c r="C30" s="737"/>
      <c r="D30" s="1448"/>
      <c r="E30" s="1435"/>
      <c r="F30" s="1410"/>
      <c r="G30" s="1411"/>
      <c r="H30" s="1410"/>
      <c r="I30" s="560"/>
    </row>
    <row r="31" spans="1:9" ht="18" x14ac:dyDescent="0.15">
      <c r="A31" s="775"/>
      <c r="B31" s="1425" t="s">
        <v>121</v>
      </c>
      <c r="C31" s="737"/>
      <c r="D31" s="1448"/>
      <c r="E31" s="1435"/>
      <c r="F31" s="1410"/>
      <c r="G31" s="1411"/>
      <c r="H31" s="1410"/>
      <c r="I31" s="560"/>
    </row>
    <row r="32" spans="1:9" ht="18" x14ac:dyDescent="0.15">
      <c r="A32" s="775"/>
      <c r="B32" s="710" t="s">
        <v>1532</v>
      </c>
      <c r="C32" s="737">
        <v>4150000</v>
      </c>
      <c r="D32" s="2078">
        <v>45807.516000000003</v>
      </c>
      <c r="E32" s="1430">
        <v>60049.978999999999</v>
      </c>
      <c r="F32" s="827">
        <v>190101.19140000001</v>
      </c>
      <c r="G32" s="2004">
        <v>249207.41284999999</v>
      </c>
      <c r="H32" s="827">
        <v>31.091978443013573</v>
      </c>
      <c r="I32" s="560"/>
    </row>
    <row r="33" spans="1:13" ht="18" x14ac:dyDescent="0.15">
      <c r="A33" s="775"/>
      <c r="B33" s="710" t="s">
        <v>132</v>
      </c>
      <c r="C33" s="737">
        <v>3800000</v>
      </c>
      <c r="D33" s="2078">
        <v>2562.5822000000003</v>
      </c>
      <c r="E33" s="1430">
        <v>2562.5822000000003</v>
      </c>
      <c r="F33" s="827">
        <v>9737.8123600000017</v>
      </c>
      <c r="G33" s="2004">
        <v>9737.8123600000017</v>
      </c>
      <c r="H33" s="827">
        <v>0</v>
      </c>
      <c r="I33" s="560"/>
    </row>
    <row r="34" spans="1:13" ht="18" x14ac:dyDescent="0.15">
      <c r="A34" s="775"/>
      <c r="B34" s="710" t="s">
        <v>133</v>
      </c>
      <c r="C34" s="737">
        <v>3800000</v>
      </c>
      <c r="D34" s="2078">
        <v>550.72811999999999</v>
      </c>
      <c r="E34" s="1430">
        <v>534.97811999999999</v>
      </c>
      <c r="F34" s="827">
        <v>2092.7668560000002</v>
      </c>
      <c r="G34" s="2004">
        <v>2032.9168560000001</v>
      </c>
      <c r="H34" s="827">
        <v>-2.8598503377673978</v>
      </c>
      <c r="I34" s="560"/>
    </row>
    <row r="35" spans="1:13" ht="18" x14ac:dyDescent="0.15">
      <c r="A35" s="775"/>
      <c r="B35" s="710" t="s">
        <v>134</v>
      </c>
      <c r="C35" s="737">
        <v>4500000</v>
      </c>
      <c r="D35" s="2078">
        <v>591.74450000000002</v>
      </c>
      <c r="E35" s="1430">
        <v>604.75450000000001</v>
      </c>
      <c r="F35" s="827">
        <v>2662.85025</v>
      </c>
      <c r="G35" s="2004">
        <v>2721.39525</v>
      </c>
      <c r="H35" s="827">
        <v>2.1985840172574598</v>
      </c>
      <c r="I35" s="560"/>
    </row>
    <row r="36" spans="1:13" ht="18" x14ac:dyDescent="0.15">
      <c r="A36" s="775"/>
      <c r="B36" s="710" t="s">
        <v>1805</v>
      </c>
      <c r="C36" s="737">
        <v>3100000</v>
      </c>
      <c r="D36" s="2078">
        <v>459.81065000000001</v>
      </c>
      <c r="E36" s="1430">
        <v>405.81065000000001</v>
      </c>
      <c r="F36" s="827">
        <v>1425.4130150000001</v>
      </c>
      <c r="G36" s="2004">
        <v>1258.013015</v>
      </c>
      <c r="H36" s="827">
        <v>-11.743964608040287</v>
      </c>
      <c r="I36" s="560"/>
    </row>
    <row r="37" spans="1:13" ht="18" x14ac:dyDescent="0.15">
      <c r="A37" s="775"/>
      <c r="B37" s="710" t="s">
        <v>1806</v>
      </c>
      <c r="C37" s="737">
        <v>3850000</v>
      </c>
      <c r="D37" s="2078">
        <v>1148.3344</v>
      </c>
      <c r="E37" s="1430">
        <v>496.28440000000001</v>
      </c>
      <c r="F37" s="827">
        <v>4421.0874400000002</v>
      </c>
      <c r="G37" s="2004">
        <v>1910.6949400000001</v>
      </c>
      <c r="H37" s="827">
        <v>-56.782240434493644</v>
      </c>
      <c r="I37" s="560"/>
    </row>
    <row r="38" spans="1:13" ht="18" x14ac:dyDescent="0.15">
      <c r="A38" s="775"/>
      <c r="B38" s="759" t="s">
        <v>135</v>
      </c>
      <c r="C38" s="657"/>
      <c r="D38" s="2382">
        <v>51120.71587</v>
      </c>
      <c r="E38" s="1396">
        <v>64654.388869999995</v>
      </c>
      <c r="F38" s="873">
        <v>210441.12132100001</v>
      </c>
      <c r="G38" s="874">
        <v>266868.24527099996</v>
      </c>
      <c r="H38" s="873">
        <v>26.813734690154902</v>
      </c>
      <c r="I38" s="560"/>
    </row>
    <row r="39" spans="1:13" ht="17" thickBot="1" x14ac:dyDescent="0.2">
      <c r="A39" s="775"/>
      <c r="B39" s="1822" t="s">
        <v>272</v>
      </c>
      <c r="C39" s="1442"/>
      <c r="D39" s="876"/>
      <c r="E39" s="876"/>
      <c r="F39" s="877"/>
      <c r="G39" s="877"/>
      <c r="H39" s="877"/>
      <c r="I39" s="560"/>
    </row>
    <row r="40" spans="1:13" ht="19" thickBot="1" x14ac:dyDescent="0.2">
      <c r="A40" s="775"/>
      <c r="B40" s="878" t="s">
        <v>136</v>
      </c>
      <c r="C40" s="1443"/>
      <c r="D40" s="2364">
        <v>103844.36977</v>
      </c>
      <c r="E40" s="2005">
        <v>118194.78826999999</v>
      </c>
      <c r="F40" s="2005">
        <v>377910.63486599998</v>
      </c>
      <c r="G40" s="2005">
        <v>436930.45909100003</v>
      </c>
      <c r="H40" s="2006">
        <v>15.617402311508741</v>
      </c>
      <c r="I40" s="560"/>
    </row>
    <row r="41" spans="1:13" ht="19" thickBot="1" x14ac:dyDescent="0.2">
      <c r="A41" s="775"/>
      <c r="B41" s="744" t="s">
        <v>125</v>
      </c>
      <c r="C41" s="1444"/>
      <c r="D41" s="2365">
        <v>361.041</v>
      </c>
      <c r="E41" s="2007">
        <v>365.96100000000001</v>
      </c>
      <c r="F41" s="2008">
        <v>1985.7255</v>
      </c>
      <c r="G41" s="2008">
        <v>2012.7855</v>
      </c>
      <c r="H41" s="2008">
        <v>1.3627261169783935</v>
      </c>
      <c r="I41" s="560"/>
    </row>
    <row r="42" spans="1:13" ht="19" thickBot="1" x14ac:dyDescent="0.2">
      <c r="A42" s="775"/>
      <c r="B42" s="744" t="s">
        <v>126</v>
      </c>
      <c r="C42" s="811"/>
      <c r="D42" s="2007">
        <v>116529443.75</v>
      </c>
      <c r="E42" s="2007">
        <v>125504428.75</v>
      </c>
      <c r="F42" s="2007">
        <v>62343.252406250002</v>
      </c>
      <c r="G42" s="2007">
        <v>67144.869381249999</v>
      </c>
      <c r="H42" s="2008">
        <v>7.7019032367945925</v>
      </c>
      <c r="I42" s="560"/>
    </row>
    <row r="43" spans="1:13" ht="19" thickBot="1" x14ac:dyDescent="0.25">
      <c r="A43" s="775"/>
      <c r="B43" s="879" t="s">
        <v>127</v>
      </c>
      <c r="C43" s="811"/>
      <c r="D43" s="2007">
        <v>564847500</v>
      </c>
      <c r="E43" s="2007">
        <v>577897500</v>
      </c>
      <c r="F43" s="2007">
        <v>91505.294999999998</v>
      </c>
      <c r="G43" s="2007">
        <v>93619.395000000004</v>
      </c>
      <c r="H43" s="2008">
        <v>2.3103581055063529</v>
      </c>
      <c r="I43" s="560"/>
      <c r="L43" s="2511" t="s">
        <v>1163</v>
      </c>
      <c r="M43" s="2512"/>
    </row>
    <row r="44" spans="1:13" ht="19" thickBot="1" x14ac:dyDescent="0.2">
      <c r="A44" s="775"/>
      <c r="B44" s="880" t="s">
        <v>137</v>
      </c>
      <c r="C44" s="811"/>
      <c r="D44" s="811"/>
      <c r="E44" s="811"/>
      <c r="F44" s="1819">
        <v>533744.90777225001</v>
      </c>
      <c r="G44" s="1819">
        <v>599707.50897225004</v>
      </c>
      <c r="H44" s="1819">
        <v>12.358450682989272</v>
      </c>
      <c r="I44" s="560"/>
    </row>
    <row r="45" spans="1:13" ht="16" x14ac:dyDescent="0.15">
      <c r="A45" s="775"/>
      <c r="B45" s="15" t="s">
        <v>1913</v>
      </c>
      <c r="C45" s="623"/>
      <c r="D45" s="623"/>
      <c r="E45" s="623"/>
      <c r="F45" s="562"/>
      <c r="G45" s="562"/>
      <c r="H45" s="562"/>
      <c r="I45" s="560"/>
    </row>
    <row r="46" spans="1:13" ht="16" x14ac:dyDescent="0.15">
      <c r="A46" s="775"/>
      <c r="B46" s="627"/>
      <c r="C46" s="560"/>
      <c r="D46" s="560"/>
      <c r="E46" s="560"/>
      <c r="F46" s="562"/>
      <c r="G46" s="562"/>
      <c r="I46" s="560"/>
    </row>
    <row r="57" spans="2:9" x14ac:dyDescent="0.15">
      <c r="D57" s="775"/>
      <c r="E57" s="775"/>
      <c r="F57" s="775"/>
      <c r="G57" s="775"/>
      <c r="H57" s="775"/>
      <c r="I57" s="775"/>
    </row>
    <row r="58" spans="2:9" ht="16" x14ac:dyDescent="0.2">
      <c r="D58" s="3245"/>
      <c r="E58" s="3245"/>
      <c r="F58" s="3245"/>
      <c r="G58" s="3245"/>
      <c r="H58" s="3245"/>
      <c r="I58" s="3245"/>
    </row>
    <row r="59" spans="2:9" ht="16" x14ac:dyDescent="0.2">
      <c r="D59" s="3245"/>
      <c r="E59" s="3245"/>
      <c r="F59" s="3245"/>
      <c r="G59" s="3245"/>
      <c r="H59" s="3245"/>
      <c r="I59" s="3245"/>
    </row>
    <row r="60" spans="2:9" x14ac:dyDescent="0.15">
      <c r="D60" s="775"/>
      <c r="E60" s="775"/>
      <c r="F60" s="775"/>
      <c r="G60" s="775"/>
      <c r="H60" s="775"/>
      <c r="I60" s="775"/>
    </row>
    <row r="61" spans="2:9" ht="16" x14ac:dyDescent="0.2">
      <c r="B61" s="3245" t="s">
        <v>836</v>
      </c>
      <c r="C61" s="3245"/>
      <c r="D61" s="3245"/>
      <c r="E61" s="3245"/>
      <c r="F61" s="3245"/>
      <c r="G61" s="3245"/>
    </row>
    <row r="62" spans="2:9" ht="16" x14ac:dyDescent="0.2">
      <c r="B62" s="3245" t="s">
        <v>1952</v>
      </c>
      <c r="C62" s="3245"/>
      <c r="D62" s="3245"/>
      <c r="E62" s="3245"/>
      <c r="F62" s="3245"/>
      <c r="G62" s="3245"/>
    </row>
    <row r="63" spans="2:9" ht="16" x14ac:dyDescent="0.2">
      <c r="B63" s="820"/>
      <c r="C63" s="820"/>
      <c r="D63" s="820"/>
      <c r="E63" s="820"/>
      <c r="F63" s="775"/>
      <c r="G63" s="775"/>
    </row>
    <row r="64" spans="2:9" ht="14" thickBot="1" x14ac:dyDescent="0.2">
      <c r="B64" s="775"/>
      <c r="C64" s="775"/>
      <c r="D64" s="775"/>
      <c r="E64" s="821"/>
      <c r="F64" s="775"/>
      <c r="G64" s="2143" t="s">
        <v>1572</v>
      </c>
    </row>
    <row r="65" spans="2:7" ht="17" x14ac:dyDescent="0.2">
      <c r="B65" s="3243" t="s">
        <v>111</v>
      </c>
      <c r="C65" s="3231" t="s">
        <v>104</v>
      </c>
      <c r="D65" s="3232"/>
      <c r="E65" s="3233"/>
      <c r="F65" s="3234" t="s">
        <v>105</v>
      </c>
      <c r="G65" s="3235"/>
    </row>
    <row r="66" spans="2:7" ht="18" thickBot="1" x14ac:dyDescent="0.25">
      <c r="B66" s="3246"/>
      <c r="C66" s="3236" t="s">
        <v>1588</v>
      </c>
      <c r="D66" s="3237"/>
      <c r="E66" s="3238"/>
      <c r="F66" s="3239" t="s">
        <v>106</v>
      </c>
      <c r="G66" s="3240"/>
    </row>
    <row r="67" spans="2:7" ht="17" x14ac:dyDescent="0.2">
      <c r="B67" s="3246"/>
      <c r="C67" s="1012">
        <v>2018</v>
      </c>
      <c r="D67" s="1012">
        <v>2019</v>
      </c>
      <c r="E67" s="1012" t="s">
        <v>82</v>
      </c>
      <c r="F67" s="822">
        <v>2018</v>
      </c>
      <c r="G67" s="822">
        <v>2019</v>
      </c>
    </row>
    <row r="68" spans="2:7" ht="18" thickBot="1" x14ac:dyDescent="0.25">
      <c r="B68" s="3244"/>
      <c r="C68" s="1013"/>
      <c r="D68" s="1013"/>
      <c r="E68" s="1013"/>
      <c r="F68" s="824" t="s">
        <v>1236</v>
      </c>
      <c r="G68" s="824" t="s">
        <v>1236</v>
      </c>
    </row>
    <row r="69" spans="2:7" ht="18" x14ac:dyDescent="0.15">
      <c r="B69" s="881" t="s">
        <v>138</v>
      </c>
      <c r="C69" s="882">
        <v>171234.93520625</v>
      </c>
      <c r="D69" s="882">
        <v>177709.99238125002</v>
      </c>
      <c r="E69" s="882">
        <v>3.7813879318498351</v>
      </c>
      <c r="F69" s="1454">
        <v>52.964098282242041</v>
      </c>
      <c r="G69" s="1458">
        <v>53.392136013363803</v>
      </c>
    </row>
    <row r="70" spans="2:7" ht="18" x14ac:dyDescent="0.15">
      <c r="B70" s="825" t="s">
        <v>139</v>
      </c>
      <c r="C70" s="827">
        <v>16972.412</v>
      </c>
      <c r="D70" s="827">
        <v>17813.419999999998</v>
      </c>
      <c r="E70" s="827">
        <v>4.95514721184</v>
      </c>
      <c r="F70" s="1455">
        <v>5.2496793143990033</v>
      </c>
      <c r="G70" s="829">
        <v>5.3519587208283737</v>
      </c>
    </row>
    <row r="71" spans="2:7" ht="18" x14ac:dyDescent="0.15">
      <c r="B71" s="825" t="s">
        <v>140</v>
      </c>
      <c r="C71" s="827">
        <v>133110.71374500002</v>
      </c>
      <c r="D71" s="827">
        <v>135303.06582000002</v>
      </c>
      <c r="E71" s="827">
        <v>1.6470139880700287</v>
      </c>
      <c r="F71" s="1455">
        <v>41.172024369430439</v>
      </c>
      <c r="G71" s="829">
        <v>40.651173276673688</v>
      </c>
    </row>
    <row r="72" spans="2:7" ht="18" x14ac:dyDescent="0.15">
      <c r="B72" s="825" t="s">
        <v>141</v>
      </c>
      <c r="C72" s="827">
        <v>1985.7255</v>
      </c>
      <c r="D72" s="827">
        <v>2012.7855</v>
      </c>
      <c r="E72" s="827">
        <v>1.3627261169784077</v>
      </c>
      <c r="F72" s="1456">
        <v>0.61419803392850802</v>
      </c>
      <c r="G72" s="1459">
        <v>0.6047319891341415</v>
      </c>
    </row>
    <row r="73" spans="2:7" ht="19" thickBot="1" x14ac:dyDescent="0.2">
      <c r="B73" s="883" t="s">
        <v>121</v>
      </c>
      <c r="C73" s="884">
        <v>210441.12132100001</v>
      </c>
      <c r="D73" s="884">
        <v>266868.24527099996</v>
      </c>
      <c r="E73" s="884">
        <v>26.813734690154917</v>
      </c>
      <c r="F73" s="1457">
        <v>100</v>
      </c>
      <c r="G73" s="1460">
        <v>100</v>
      </c>
    </row>
    <row r="74" spans="2:7" ht="21" thickBot="1" x14ac:dyDescent="0.2">
      <c r="B74" s="885" t="s">
        <v>131</v>
      </c>
      <c r="C74" s="1453">
        <v>323303.78645125002</v>
      </c>
      <c r="D74" s="886">
        <v>332839.26370125002</v>
      </c>
      <c r="E74" s="887">
        <v>2.9493861963902077</v>
      </c>
      <c r="F74" s="888">
        <v>99.999999999999986</v>
      </c>
      <c r="G74" s="888">
        <v>100</v>
      </c>
    </row>
    <row r="75" spans="2:7" ht="21" thickBot="1" x14ac:dyDescent="0.2">
      <c r="B75" s="885" t="s">
        <v>123</v>
      </c>
      <c r="C75" s="1453">
        <v>210441.12132100001</v>
      </c>
      <c r="D75" s="886">
        <v>266868.24527099996</v>
      </c>
      <c r="E75" s="887">
        <v>26.813734690154917</v>
      </c>
      <c r="F75" s="888">
        <v>100</v>
      </c>
      <c r="G75" s="888">
        <v>100</v>
      </c>
    </row>
    <row r="76" spans="2:7" ht="21" thickBot="1" x14ac:dyDescent="0.2">
      <c r="B76" s="885" t="s">
        <v>142</v>
      </c>
      <c r="C76" s="887">
        <v>533744.90777225001</v>
      </c>
      <c r="D76" s="889">
        <v>599707.50897224993</v>
      </c>
      <c r="E76" s="887">
        <v>12.358450682989243</v>
      </c>
      <c r="F76" s="888"/>
      <c r="G76" s="888"/>
    </row>
    <row r="77" spans="2:7" ht="16" x14ac:dyDescent="0.15">
      <c r="B77" s="15" t="s">
        <v>1913</v>
      </c>
      <c r="C77" s="623"/>
      <c r="D77" s="836"/>
      <c r="E77" s="836"/>
      <c r="F77" s="775"/>
      <c r="G77" s="775"/>
    </row>
    <row r="78" spans="2:7" x14ac:dyDescent="0.15">
      <c r="B78" s="627" t="s">
        <v>128</v>
      </c>
      <c r="C78" s="292"/>
      <c r="D78" s="292"/>
      <c r="E78" s="292"/>
      <c r="F78" s="775"/>
      <c r="G78" s="775"/>
    </row>
    <row r="79" spans="2:7" x14ac:dyDescent="0.15">
      <c r="B79" s="837"/>
      <c r="C79" s="775"/>
      <c r="D79" s="775"/>
      <c r="E79" s="775"/>
      <c r="F79" s="775"/>
      <c r="G79" s="775"/>
    </row>
    <row r="80" spans="2:7" ht="14" x14ac:dyDescent="0.15">
      <c r="B80" s="671" t="s">
        <v>1573</v>
      </c>
      <c r="C80" s="775"/>
      <c r="D80" s="775"/>
      <c r="E80" s="775"/>
      <c r="F80" s="775"/>
      <c r="G80" s="775"/>
    </row>
    <row r="81" spans="4:9" x14ac:dyDescent="0.15">
      <c r="D81" s="775"/>
      <c r="E81" s="775"/>
      <c r="F81" s="775"/>
      <c r="G81" s="775"/>
      <c r="H81" s="775"/>
      <c r="I81" s="775"/>
    </row>
  </sheetData>
  <mergeCells count="22">
    <mergeCell ref="B1:H1"/>
    <mergeCell ref="B2:H2"/>
    <mergeCell ref="B5:H5"/>
    <mergeCell ref="B6:B9"/>
    <mergeCell ref="D6:E7"/>
    <mergeCell ref="F6:H6"/>
    <mergeCell ref="F7:H7"/>
    <mergeCell ref="D8:D9"/>
    <mergeCell ref="E8:E9"/>
    <mergeCell ref="L43:M43"/>
    <mergeCell ref="G8:G9"/>
    <mergeCell ref="H8:H9"/>
    <mergeCell ref="D58:I58"/>
    <mergeCell ref="F8:F9"/>
    <mergeCell ref="B61:G61"/>
    <mergeCell ref="D59:I59"/>
    <mergeCell ref="B62:G62"/>
    <mergeCell ref="F65:G65"/>
    <mergeCell ref="F66:G66"/>
    <mergeCell ref="C65:E65"/>
    <mergeCell ref="C66:E66"/>
    <mergeCell ref="B65:B68"/>
  </mergeCells>
  <phoneticPr fontId="13" type="noConversion"/>
  <hyperlinks>
    <hyperlink ref="L43:M43" r:id="rId1" location="ÍNDICE!A1" display="VOLVER AL ÍNDICE" xr:uid="{B9904100-EFE7-E74A-A4A7-C31C0D05FDBE}"/>
  </hyperlinks>
  <pageMargins left="0.59055118110236227" right="0.39370078740157483" top="0.39370078740157483" bottom="0.39370078740157483" header="0" footer="0"/>
  <pageSetup scale="70" orientation="landscape" horizontalDpi="4294967293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0D47B-7C01-3D4F-BEB5-703974BCD3DC}">
  <dimension ref="A1:F40"/>
  <sheetViews>
    <sheetView zoomScale="75" workbookViewId="0"/>
  </sheetViews>
  <sheetFormatPr baseColWidth="10" defaultColWidth="11.5" defaultRowHeight="13" x14ac:dyDescent="0.15"/>
  <cols>
    <col min="1" max="1" width="32.83203125" customWidth="1"/>
    <col min="2" max="2" width="17.83203125" customWidth="1"/>
    <col min="3" max="3" width="17.6640625" customWidth="1"/>
    <col min="4" max="4" width="15.5" customWidth="1"/>
    <col min="5" max="5" width="18" customWidth="1"/>
    <col min="6" max="6" width="18.5" customWidth="1"/>
  </cols>
  <sheetData>
    <row r="1" spans="1:6" x14ac:dyDescent="0.15">
      <c r="A1" s="775"/>
      <c r="B1" s="775"/>
      <c r="C1" s="775"/>
      <c r="D1" s="775"/>
      <c r="E1" s="775"/>
      <c r="F1" s="775"/>
    </row>
    <row r="2" spans="1:6" ht="16" x14ac:dyDescent="0.2">
      <c r="A2" s="3274"/>
      <c r="B2" s="3274"/>
      <c r="C2" s="3274"/>
      <c r="D2" s="3274"/>
      <c r="E2" s="3274"/>
      <c r="F2" s="3274"/>
    </row>
    <row r="3" spans="1:6" ht="16" x14ac:dyDescent="0.2">
      <c r="A3" s="3274"/>
      <c r="B3" s="3274"/>
      <c r="C3" s="3274"/>
      <c r="D3" s="3274"/>
      <c r="E3" s="3274"/>
      <c r="F3" s="3274"/>
    </row>
    <row r="4" spans="1:6" x14ac:dyDescent="0.15">
      <c r="A4" s="775"/>
      <c r="B4" s="775"/>
      <c r="C4" s="775"/>
      <c r="D4" s="775"/>
      <c r="E4" s="775"/>
      <c r="F4" s="775"/>
    </row>
    <row r="5" spans="1:6" ht="16" x14ac:dyDescent="0.2">
      <c r="A5" s="3245" t="s">
        <v>150</v>
      </c>
      <c r="B5" s="3245"/>
      <c r="C5" s="3245"/>
      <c r="D5" s="3245"/>
      <c r="E5" s="3245"/>
      <c r="F5" s="3245"/>
    </row>
    <row r="6" spans="1:6" ht="16" x14ac:dyDescent="0.2">
      <c r="A6" s="3274" t="s">
        <v>1953</v>
      </c>
      <c r="B6" s="3274"/>
      <c r="C6" s="3274"/>
      <c r="D6" s="3274"/>
      <c r="E6" s="3274"/>
      <c r="F6" s="3274"/>
    </row>
    <row r="7" spans="1:6" ht="14" thickBot="1" x14ac:dyDescent="0.2">
      <c r="A7" s="775"/>
      <c r="B7" s="775"/>
      <c r="C7" s="775"/>
      <c r="D7" s="821"/>
      <c r="E7" s="775"/>
      <c r="F7" s="2144" t="s">
        <v>1572</v>
      </c>
    </row>
    <row r="8" spans="1:6" ht="17" x14ac:dyDescent="0.2">
      <c r="A8" s="3243" t="s">
        <v>196</v>
      </c>
      <c r="B8" s="3231" t="s">
        <v>104</v>
      </c>
      <c r="C8" s="3232"/>
      <c r="D8" s="3233"/>
      <c r="E8" s="3234" t="s">
        <v>105</v>
      </c>
      <c r="F8" s="3235"/>
    </row>
    <row r="9" spans="1:6" ht="18" thickBot="1" x14ac:dyDescent="0.25">
      <c r="A9" s="3246"/>
      <c r="B9" s="3236" t="s">
        <v>1590</v>
      </c>
      <c r="C9" s="3237"/>
      <c r="D9" s="3238"/>
      <c r="E9" s="3239" t="s">
        <v>106</v>
      </c>
      <c r="F9" s="3240"/>
    </row>
    <row r="10" spans="1:6" ht="17" x14ac:dyDescent="0.2">
      <c r="A10" s="3246"/>
      <c r="B10" s="3243">
        <v>2018</v>
      </c>
      <c r="C10" s="3243">
        <v>2019</v>
      </c>
      <c r="D10" s="3243" t="s">
        <v>82</v>
      </c>
      <c r="E10" s="822">
        <v>2018</v>
      </c>
      <c r="F10" s="822">
        <v>2019</v>
      </c>
    </row>
    <row r="11" spans="1:6" ht="18" thickBot="1" x14ac:dyDescent="0.25">
      <c r="A11" s="3244"/>
      <c r="B11" s="3244"/>
      <c r="C11" s="3244"/>
      <c r="D11" s="3244"/>
      <c r="E11" s="824" t="s">
        <v>1236</v>
      </c>
      <c r="F11" s="824" t="s">
        <v>1236</v>
      </c>
    </row>
    <row r="12" spans="1:6" ht="30" customHeight="1" x14ac:dyDescent="0.15">
      <c r="A12" s="890" t="s">
        <v>199</v>
      </c>
      <c r="B12" s="826">
        <v>994671.10464810696</v>
      </c>
      <c r="C12" s="826">
        <v>1089140.9892959872</v>
      </c>
      <c r="D12" s="827">
        <v>9.4976001822533647</v>
      </c>
      <c r="E12" s="891">
        <v>65.07855823055489</v>
      </c>
      <c r="F12" s="891">
        <v>64.490153522521624</v>
      </c>
    </row>
    <row r="13" spans="1:6" ht="30" customHeight="1" x14ac:dyDescent="0.15">
      <c r="A13" s="892" t="s">
        <v>131</v>
      </c>
      <c r="B13" s="830">
        <v>323303.78645125002</v>
      </c>
      <c r="C13" s="830">
        <v>332839.26370125002</v>
      </c>
      <c r="D13" s="827">
        <v>2.9493861963902077</v>
      </c>
      <c r="E13" s="829">
        <v>21.152865700436831</v>
      </c>
      <c r="F13" s="829">
        <v>19.708059310384964</v>
      </c>
    </row>
    <row r="14" spans="1:6" ht="30" customHeight="1" thickBot="1" x14ac:dyDescent="0.2">
      <c r="A14" s="892" t="s">
        <v>123</v>
      </c>
      <c r="B14" s="830">
        <v>210441.12132100001</v>
      </c>
      <c r="C14" s="830">
        <v>266868.24527099996</v>
      </c>
      <c r="D14" s="827">
        <v>26.813734690154917</v>
      </c>
      <c r="E14" s="828">
        <v>13.768576069008288</v>
      </c>
      <c r="F14" s="828">
        <v>15.801787167093403</v>
      </c>
    </row>
    <row r="15" spans="1:6" ht="37" thickBot="1" x14ac:dyDescent="0.2">
      <c r="A15" s="1017" t="s">
        <v>330</v>
      </c>
      <c r="B15" s="835">
        <v>1528416.012420357</v>
      </c>
      <c r="C15" s="835">
        <v>1688848.4982682373</v>
      </c>
      <c r="D15" s="893">
        <v>10.496650423978735</v>
      </c>
      <c r="E15" s="894">
        <v>100.00000000000001</v>
      </c>
      <c r="F15" s="894">
        <v>100</v>
      </c>
    </row>
    <row r="16" spans="1:6" ht="16" x14ac:dyDescent="0.15">
      <c r="A16" s="15" t="s">
        <v>1913</v>
      </c>
      <c r="B16" s="623"/>
      <c r="C16" s="836"/>
      <c r="D16" s="836"/>
      <c r="E16" s="775"/>
      <c r="F16" s="775"/>
    </row>
    <row r="17" spans="1:6" x14ac:dyDescent="0.15">
      <c r="A17" s="292" t="s">
        <v>200</v>
      </c>
      <c r="B17" s="292"/>
      <c r="C17" s="292"/>
      <c r="D17" s="292"/>
      <c r="E17" s="775"/>
      <c r="F17" s="775"/>
    </row>
    <row r="18" spans="1:6" ht="14" x14ac:dyDescent="0.15">
      <c r="A18" s="671" t="s">
        <v>1573</v>
      </c>
      <c r="B18" s="775"/>
      <c r="C18" s="775"/>
      <c r="D18" s="775"/>
      <c r="E18" s="775"/>
      <c r="F18" s="775"/>
    </row>
    <row r="19" spans="1:6" x14ac:dyDescent="0.15">
      <c r="A19" s="775"/>
      <c r="B19" s="775"/>
      <c r="C19" s="775"/>
      <c r="D19" s="775"/>
      <c r="E19" s="775"/>
      <c r="F19" s="775"/>
    </row>
    <row r="20" spans="1:6" x14ac:dyDescent="0.15">
      <c r="A20" s="775"/>
      <c r="B20" s="775"/>
      <c r="C20" s="775"/>
      <c r="D20" s="775"/>
      <c r="E20" s="775"/>
      <c r="F20" s="775"/>
    </row>
    <row r="21" spans="1:6" x14ac:dyDescent="0.15">
      <c r="A21" s="775"/>
      <c r="B21" s="775"/>
      <c r="C21" s="775"/>
      <c r="D21" s="775"/>
      <c r="E21" s="775"/>
      <c r="F21" s="775"/>
    </row>
    <row r="22" spans="1:6" ht="16" x14ac:dyDescent="0.2">
      <c r="A22" s="3274"/>
      <c r="B22" s="3274"/>
      <c r="C22" s="3274"/>
      <c r="D22" s="3274"/>
      <c r="E22" s="3274"/>
      <c r="F22" s="3274"/>
    </row>
    <row r="23" spans="1:6" ht="16" x14ac:dyDescent="0.2">
      <c r="A23" s="3274"/>
      <c r="B23" s="3274"/>
      <c r="C23" s="3274"/>
      <c r="D23" s="3274"/>
      <c r="E23" s="3274"/>
      <c r="F23" s="3274"/>
    </row>
    <row r="24" spans="1:6" x14ac:dyDescent="0.15">
      <c r="A24" s="775"/>
      <c r="B24" s="775"/>
      <c r="C24" s="775"/>
      <c r="D24" s="775"/>
      <c r="E24" s="775"/>
      <c r="F24" s="775"/>
    </row>
    <row r="25" spans="1:6" ht="16" x14ac:dyDescent="0.2">
      <c r="A25" s="3245" t="s">
        <v>1162</v>
      </c>
      <c r="B25" s="3245"/>
      <c r="C25" s="3245"/>
      <c r="D25" s="3245"/>
      <c r="E25" s="3245"/>
      <c r="F25" s="3245"/>
    </row>
    <row r="26" spans="1:6" ht="16" x14ac:dyDescent="0.2">
      <c r="A26" s="3274" t="s">
        <v>1954</v>
      </c>
      <c r="B26" s="3274"/>
      <c r="C26" s="3274"/>
      <c r="D26" s="3274"/>
      <c r="E26" s="3274"/>
      <c r="F26" s="3274"/>
    </row>
    <row r="27" spans="1:6" ht="14" thickBot="1" x14ac:dyDescent="0.2">
      <c r="A27" s="775"/>
      <c r="B27" s="775"/>
      <c r="C27" s="775"/>
      <c r="E27" s="775"/>
      <c r="F27" s="2144" t="s">
        <v>1572</v>
      </c>
    </row>
    <row r="28" spans="1:6" ht="17" x14ac:dyDescent="0.2">
      <c r="A28" s="3243" t="s">
        <v>419</v>
      </c>
      <c r="B28" s="3231" t="s">
        <v>104</v>
      </c>
      <c r="C28" s="3232"/>
      <c r="D28" s="3233"/>
      <c r="E28" s="3234" t="s">
        <v>105</v>
      </c>
      <c r="F28" s="3235"/>
    </row>
    <row r="29" spans="1:6" ht="18" thickBot="1" x14ac:dyDescent="0.25">
      <c r="A29" s="3246"/>
      <c r="B29" s="3236" t="s">
        <v>1590</v>
      </c>
      <c r="C29" s="3237"/>
      <c r="D29" s="3238"/>
      <c r="E29" s="3239" t="s">
        <v>106</v>
      </c>
      <c r="F29" s="3240"/>
    </row>
    <row r="30" spans="1:6" ht="17" x14ac:dyDescent="0.2">
      <c r="A30" s="3246"/>
      <c r="B30" s="3243">
        <v>2018</v>
      </c>
      <c r="C30" s="3243">
        <v>2019</v>
      </c>
      <c r="D30" s="3243" t="s">
        <v>82</v>
      </c>
      <c r="E30" s="822">
        <v>2018</v>
      </c>
      <c r="F30" s="822">
        <v>2019</v>
      </c>
    </row>
    <row r="31" spans="1:6" ht="18" thickBot="1" x14ac:dyDescent="0.25">
      <c r="A31" s="3244"/>
      <c r="B31" s="3244"/>
      <c r="C31" s="3244"/>
      <c r="D31" s="3244"/>
      <c r="E31" s="824" t="s">
        <v>1236</v>
      </c>
      <c r="F31" s="824" t="s">
        <v>1236</v>
      </c>
    </row>
    <row r="32" spans="1:6" ht="30" customHeight="1" x14ac:dyDescent="0.15">
      <c r="A32" s="890" t="s">
        <v>199</v>
      </c>
      <c r="B32" s="826">
        <v>483213.42729607504</v>
      </c>
      <c r="C32" s="826">
        <v>513478.47828243999</v>
      </c>
      <c r="D32" s="827">
        <v>6.263288492565195</v>
      </c>
      <c r="E32" s="891">
        <v>47.515557976483862</v>
      </c>
      <c r="F32" s="891">
        <v>46.126926152633949</v>
      </c>
    </row>
    <row r="33" spans="1:6" ht="30" customHeight="1" x14ac:dyDescent="0.15">
      <c r="A33" s="892" t="s">
        <v>131</v>
      </c>
      <c r="B33" s="830">
        <v>323303.78645125002</v>
      </c>
      <c r="C33" s="830">
        <v>332839.26370125002</v>
      </c>
      <c r="D33" s="827">
        <v>2.9493861963902077</v>
      </c>
      <c r="E33" s="829">
        <v>31.791251942443502</v>
      </c>
      <c r="F33" s="829">
        <v>29.899699377467865</v>
      </c>
    </row>
    <row r="34" spans="1:6" ht="30" customHeight="1" thickBot="1" x14ac:dyDescent="0.2">
      <c r="A34" s="892" t="s">
        <v>123</v>
      </c>
      <c r="B34" s="830">
        <v>210441.12132100001</v>
      </c>
      <c r="C34" s="830">
        <v>266868.24527099996</v>
      </c>
      <c r="D34" s="827">
        <v>26.813734690154917</v>
      </c>
      <c r="E34" s="828">
        <v>20.693190081072629</v>
      </c>
      <c r="F34" s="828">
        <v>23.973374469898193</v>
      </c>
    </row>
    <row r="35" spans="1:6" ht="37" thickBot="1" x14ac:dyDescent="0.2">
      <c r="A35" s="1017" t="s">
        <v>330</v>
      </c>
      <c r="B35" s="835">
        <v>1016958.3350683252</v>
      </c>
      <c r="C35" s="835">
        <v>1113185.9872546899</v>
      </c>
      <c r="D35" s="893">
        <v>9.4623003586375773</v>
      </c>
      <c r="E35" s="894">
        <v>100</v>
      </c>
      <c r="F35" s="894">
        <v>100</v>
      </c>
    </row>
    <row r="36" spans="1:6" ht="16" x14ac:dyDescent="0.15">
      <c r="A36" s="15" t="s">
        <v>1913</v>
      </c>
      <c r="B36" s="623"/>
      <c r="C36" s="836"/>
      <c r="D36" s="836"/>
      <c r="E36" s="775"/>
      <c r="F36" s="775"/>
    </row>
    <row r="37" spans="1:6" x14ac:dyDescent="0.15">
      <c r="A37" s="292" t="s">
        <v>200</v>
      </c>
      <c r="B37" s="292"/>
      <c r="C37" s="292"/>
      <c r="D37" s="292"/>
      <c r="E37" s="775"/>
      <c r="F37" s="775"/>
    </row>
    <row r="38" spans="1:6" ht="14" x14ac:dyDescent="0.15">
      <c r="A38" s="671" t="s">
        <v>1573</v>
      </c>
      <c r="B38" s="775"/>
      <c r="C38" s="775"/>
      <c r="D38" s="775"/>
      <c r="E38" s="775"/>
      <c r="F38" s="775"/>
    </row>
    <row r="39" spans="1:6" x14ac:dyDescent="0.15">
      <c r="A39" s="775"/>
      <c r="B39" s="775"/>
      <c r="C39" s="775"/>
      <c r="D39" s="775"/>
      <c r="E39" s="775"/>
      <c r="F39" s="775"/>
    </row>
    <row r="40" spans="1:6" x14ac:dyDescent="0.15">
      <c r="A40" s="775"/>
      <c r="B40" s="775"/>
      <c r="C40" s="775"/>
      <c r="D40" s="775"/>
      <c r="E40" s="775"/>
      <c r="F40" s="775"/>
    </row>
  </sheetData>
  <mergeCells count="24">
    <mergeCell ref="B8:D8"/>
    <mergeCell ref="E8:F8"/>
    <mergeCell ref="B9:D9"/>
    <mergeCell ref="E9:F9"/>
    <mergeCell ref="B29:D29"/>
    <mergeCell ref="E29:F29"/>
    <mergeCell ref="B30:B31"/>
    <mergeCell ref="C30:C31"/>
    <mergeCell ref="A2:F2"/>
    <mergeCell ref="A3:F3"/>
    <mergeCell ref="A5:F5"/>
    <mergeCell ref="A6:F6"/>
    <mergeCell ref="A23:F23"/>
    <mergeCell ref="A8:A11"/>
    <mergeCell ref="D30:D31"/>
    <mergeCell ref="A22:F22"/>
    <mergeCell ref="A25:F25"/>
    <mergeCell ref="A26:F26"/>
    <mergeCell ref="B10:B11"/>
    <mergeCell ref="C10:C11"/>
    <mergeCell ref="D10:D11"/>
    <mergeCell ref="A28:A31"/>
    <mergeCell ref="B28:D28"/>
    <mergeCell ref="E28:F28"/>
  </mergeCells>
  <phoneticPr fontId="13" type="noConversion"/>
  <pageMargins left="0.98425196850393704" right="0.98425196850393704" top="1.1811023622047245" bottom="0.59055118110236227" header="0.59055118110236227" footer="0"/>
  <pageSetup scale="70" orientation="portrait" horizontalDpi="4294967293"/>
  <headerFooter alignWithMargins="0">
    <oddHeader>&amp;C&amp;"Arial,Negrita"&amp;12GOBERNACIÓN DEL HUILA&amp;"Arial,Normal"&amp;10
&amp;"Arial,Negrita"&amp;12Secretaría de Agricultura y Minería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500BE-5E11-8F4B-8FEC-3E29B3E1E7BF}">
  <dimension ref="A1:H40"/>
  <sheetViews>
    <sheetView workbookViewId="0">
      <selection activeCell="E13" sqref="E13"/>
    </sheetView>
  </sheetViews>
  <sheetFormatPr baseColWidth="10" defaultColWidth="11.5" defaultRowHeight="13" x14ac:dyDescent="0.15"/>
  <cols>
    <col min="1" max="1" width="2.5" customWidth="1"/>
    <col min="2" max="2" width="27.33203125" customWidth="1"/>
    <col min="3" max="3" width="19.5" bestFit="1" customWidth="1"/>
    <col min="4" max="4" width="25.5" bestFit="1" customWidth="1"/>
    <col min="5" max="5" width="19.5" bestFit="1" customWidth="1"/>
  </cols>
  <sheetData>
    <row r="1" spans="1:8" x14ac:dyDescent="0.15">
      <c r="A1" s="775"/>
      <c r="B1" s="775"/>
      <c r="C1" s="775"/>
      <c r="D1" s="775"/>
      <c r="E1" s="775"/>
      <c r="F1" s="775"/>
    </row>
    <row r="2" spans="1:8" x14ac:dyDescent="0.15">
      <c r="A2" s="775"/>
      <c r="B2" s="3275" t="s">
        <v>201</v>
      </c>
      <c r="C2" s="3275"/>
      <c r="D2" s="3275"/>
      <c r="E2" s="3275"/>
      <c r="F2" s="775"/>
    </row>
    <row r="3" spans="1:8" x14ac:dyDescent="0.15">
      <c r="A3" s="775"/>
      <c r="B3" s="3276" t="s">
        <v>1566</v>
      </c>
      <c r="C3" s="3275"/>
      <c r="D3" s="3275"/>
      <c r="E3" s="3275"/>
      <c r="F3" s="775"/>
    </row>
    <row r="4" spans="1:8" x14ac:dyDescent="0.15">
      <c r="A4" s="775"/>
      <c r="B4" s="775"/>
      <c r="C4" s="775"/>
      <c r="D4" s="775"/>
      <c r="E4" s="775"/>
      <c r="F4" s="775"/>
    </row>
    <row r="5" spans="1:8" ht="14" thickBot="1" x14ac:dyDescent="0.2">
      <c r="A5" s="775"/>
      <c r="B5" s="775"/>
      <c r="C5" s="775"/>
      <c r="D5" s="775"/>
      <c r="E5" s="821" t="s">
        <v>1553</v>
      </c>
      <c r="F5" s="775"/>
    </row>
    <row r="6" spans="1:8" ht="19" thickBot="1" x14ac:dyDescent="0.25">
      <c r="A6" s="775"/>
      <c r="B6" s="895" t="s">
        <v>203</v>
      </c>
      <c r="C6" s="895" t="s">
        <v>204</v>
      </c>
      <c r="D6" s="895" t="s">
        <v>203</v>
      </c>
      <c r="E6" s="895" t="s">
        <v>204</v>
      </c>
      <c r="F6" s="775"/>
    </row>
    <row r="7" spans="1:8" ht="18" x14ac:dyDescent="0.2">
      <c r="A7" s="775"/>
      <c r="B7" s="896" t="s">
        <v>925</v>
      </c>
      <c r="C7" s="897">
        <v>2244245</v>
      </c>
      <c r="D7" s="2145" t="s">
        <v>435</v>
      </c>
      <c r="E7" s="2146">
        <v>529416</v>
      </c>
      <c r="F7" s="775"/>
    </row>
    <row r="8" spans="1:8" ht="19" thickBot="1" x14ac:dyDescent="0.25">
      <c r="A8" s="775"/>
      <c r="B8" s="896" t="s">
        <v>972</v>
      </c>
      <c r="C8" s="897">
        <v>529657</v>
      </c>
      <c r="D8" s="896" t="s">
        <v>985</v>
      </c>
      <c r="E8" s="897">
        <v>596860</v>
      </c>
      <c r="F8" s="775"/>
    </row>
    <row r="9" spans="1:8" ht="19" thickBot="1" x14ac:dyDescent="0.25">
      <c r="A9" s="775"/>
      <c r="B9" s="896" t="s">
        <v>424</v>
      </c>
      <c r="C9" s="897">
        <v>269569</v>
      </c>
      <c r="D9" s="896" t="s">
        <v>287</v>
      </c>
      <c r="E9" s="897">
        <v>226875</v>
      </c>
      <c r="F9" s="775"/>
      <c r="G9" s="2511" t="s">
        <v>1163</v>
      </c>
      <c r="H9" s="2512"/>
    </row>
    <row r="10" spans="1:8" ht="18" x14ac:dyDescent="0.2">
      <c r="A10" s="775"/>
      <c r="B10" s="896" t="s">
        <v>421</v>
      </c>
      <c r="C10" s="897">
        <v>1680780</v>
      </c>
      <c r="D10" s="896" t="s">
        <v>438</v>
      </c>
      <c r="E10" s="897">
        <v>702692</v>
      </c>
      <c r="F10" s="775"/>
    </row>
    <row r="11" spans="1:8" ht="18" x14ac:dyDescent="0.2">
      <c r="A11" s="775"/>
      <c r="B11" s="896" t="s">
        <v>926</v>
      </c>
      <c r="C11" s="897">
        <v>548918</v>
      </c>
      <c r="D11" s="896" t="s">
        <v>986</v>
      </c>
      <c r="E11" s="897">
        <v>749113</v>
      </c>
      <c r="F11" s="775"/>
    </row>
    <row r="12" spans="1:8" ht="18" x14ac:dyDescent="0.2">
      <c r="A12" s="775"/>
      <c r="B12" s="896" t="s">
        <v>422</v>
      </c>
      <c r="C12" s="897">
        <v>565848</v>
      </c>
      <c r="D12" s="896" t="s">
        <v>987</v>
      </c>
      <c r="E12" s="897">
        <v>1533571</v>
      </c>
      <c r="F12" s="775"/>
    </row>
    <row r="13" spans="1:8" ht="18" x14ac:dyDescent="0.2">
      <c r="A13" s="775"/>
      <c r="B13" s="896" t="s">
        <v>423</v>
      </c>
      <c r="C13" s="897">
        <v>1497959</v>
      </c>
      <c r="D13" s="896" t="s">
        <v>219</v>
      </c>
      <c r="E13" s="897">
        <v>500153</v>
      </c>
      <c r="F13" s="775"/>
    </row>
    <row r="14" spans="1:8" ht="18" x14ac:dyDescent="0.2">
      <c r="A14" s="775"/>
      <c r="B14" s="896" t="s">
        <v>973</v>
      </c>
      <c r="C14" s="897">
        <v>493505</v>
      </c>
      <c r="D14" s="896" t="s">
        <v>439</v>
      </c>
      <c r="E14" s="897">
        <v>365031</v>
      </c>
      <c r="F14" s="775"/>
    </row>
    <row r="15" spans="1:8" ht="18" x14ac:dyDescent="0.2">
      <c r="A15" s="775"/>
      <c r="B15" s="896" t="s">
        <v>974</v>
      </c>
      <c r="C15" s="897">
        <v>296201</v>
      </c>
      <c r="D15" s="896" t="s">
        <v>440</v>
      </c>
      <c r="E15" s="897">
        <v>445559</v>
      </c>
      <c r="F15" s="775"/>
    </row>
    <row r="16" spans="1:8" ht="18" x14ac:dyDescent="0.2">
      <c r="A16" s="775"/>
      <c r="B16" s="896" t="s">
        <v>966</v>
      </c>
      <c r="C16" s="897">
        <v>3300000</v>
      </c>
      <c r="D16" s="896" t="s">
        <v>441</v>
      </c>
      <c r="E16" s="897">
        <v>829088</v>
      </c>
      <c r="F16" s="775"/>
    </row>
    <row r="17" spans="1:6" ht="18" x14ac:dyDescent="0.2">
      <c r="A17" s="775"/>
      <c r="B17" s="896" t="s">
        <v>290</v>
      </c>
      <c r="C17" s="897">
        <v>3545104</v>
      </c>
      <c r="D17" s="896" t="s">
        <v>442</v>
      </c>
      <c r="E17" s="897">
        <v>4200000</v>
      </c>
      <c r="F17" s="775"/>
    </row>
    <row r="18" spans="1:6" ht="18" x14ac:dyDescent="0.2">
      <c r="A18" s="775"/>
      <c r="B18" s="896" t="s">
        <v>1555</v>
      </c>
      <c r="C18" s="897">
        <v>3960000</v>
      </c>
      <c r="D18" s="896" t="s">
        <v>293</v>
      </c>
      <c r="E18" s="897">
        <v>709221</v>
      </c>
      <c r="F18" s="775"/>
    </row>
    <row r="19" spans="1:6" ht="18" x14ac:dyDescent="0.2">
      <c r="A19" s="775"/>
      <c r="B19" s="896" t="s">
        <v>643</v>
      </c>
      <c r="C19" s="897">
        <v>590020</v>
      </c>
      <c r="D19" s="896" t="s">
        <v>94</v>
      </c>
      <c r="E19" s="897">
        <v>655297</v>
      </c>
      <c r="F19" s="775"/>
    </row>
    <row r="20" spans="1:6" ht="18" x14ac:dyDescent="0.2">
      <c r="A20" s="775"/>
      <c r="B20" s="896" t="s">
        <v>92</v>
      </c>
      <c r="C20" s="897">
        <v>724820</v>
      </c>
      <c r="D20" s="896" t="s">
        <v>989</v>
      </c>
      <c r="E20" s="897">
        <v>1372952</v>
      </c>
      <c r="F20" s="775"/>
    </row>
    <row r="21" spans="1:6" ht="18" x14ac:dyDescent="0.2">
      <c r="A21" s="775"/>
      <c r="B21" s="896" t="s">
        <v>927</v>
      </c>
      <c r="C21" s="897">
        <v>637616</v>
      </c>
      <c r="D21" s="896" t="s">
        <v>928</v>
      </c>
      <c r="E21" s="897">
        <v>317670</v>
      </c>
      <c r="F21" s="775"/>
    </row>
    <row r="22" spans="1:6" ht="18" x14ac:dyDescent="0.2">
      <c r="A22" s="775"/>
      <c r="B22" s="896" t="s">
        <v>977</v>
      </c>
      <c r="C22" s="897">
        <v>701044</v>
      </c>
      <c r="D22" s="896" t="s">
        <v>1556</v>
      </c>
      <c r="E22" s="897">
        <v>2850000</v>
      </c>
      <c r="F22" s="775"/>
    </row>
    <row r="23" spans="1:6" ht="18" x14ac:dyDescent="0.2">
      <c r="A23" s="775"/>
      <c r="B23" s="896" t="s">
        <v>976</v>
      </c>
      <c r="C23" s="897">
        <v>485446</v>
      </c>
      <c r="D23" s="896" t="s">
        <v>1557</v>
      </c>
      <c r="E23" s="897">
        <v>535000</v>
      </c>
      <c r="F23" s="775"/>
    </row>
    <row r="24" spans="1:6" ht="18" x14ac:dyDescent="0.2">
      <c r="A24" s="775"/>
      <c r="B24" s="896" t="s">
        <v>975</v>
      </c>
      <c r="C24" s="897">
        <v>768641</v>
      </c>
      <c r="D24" s="896" t="s">
        <v>1558</v>
      </c>
      <c r="E24" s="897">
        <v>4000000</v>
      </c>
      <c r="F24" s="775"/>
    </row>
    <row r="25" spans="1:6" ht="18" x14ac:dyDescent="0.2">
      <c r="A25" s="775"/>
      <c r="B25" s="896" t="s">
        <v>206</v>
      </c>
      <c r="C25" s="897">
        <v>1170013</v>
      </c>
      <c r="D25" s="896" t="s">
        <v>1559</v>
      </c>
      <c r="E25" s="897">
        <v>4050000</v>
      </c>
      <c r="F25" s="775"/>
    </row>
    <row r="26" spans="1:6" ht="18" x14ac:dyDescent="0.2">
      <c r="A26" s="775"/>
      <c r="B26" s="896" t="s">
        <v>980</v>
      </c>
      <c r="C26" s="897">
        <v>1120647</v>
      </c>
      <c r="D26" s="896" t="s">
        <v>1560</v>
      </c>
      <c r="E26" s="897">
        <v>2592000</v>
      </c>
      <c r="F26" s="775"/>
    </row>
    <row r="27" spans="1:6" ht="18" x14ac:dyDescent="0.2">
      <c r="A27" s="775"/>
      <c r="B27" s="896" t="s">
        <v>979</v>
      </c>
      <c r="C27" s="897">
        <v>948513</v>
      </c>
      <c r="D27" s="896" t="s">
        <v>1352</v>
      </c>
      <c r="E27" s="897">
        <v>5500000</v>
      </c>
      <c r="F27" s="775"/>
    </row>
    <row r="28" spans="1:6" ht="18" x14ac:dyDescent="0.2">
      <c r="A28" s="775"/>
      <c r="B28" s="896" t="s">
        <v>978</v>
      </c>
      <c r="C28" s="897">
        <v>424248</v>
      </c>
      <c r="D28" s="896" t="s">
        <v>1561</v>
      </c>
      <c r="E28" s="897">
        <v>4150000</v>
      </c>
      <c r="F28" s="775"/>
    </row>
    <row r="29" spans="1:6" ht="18" x14ac:dyDescent="0.2">
      <c r="A29" s="775"/>
      <c r="B29" s="896" t="s">
        <v>428</v>
      </c>
      <c r="C29" s="897">
        <v>667937</v>
      </c>
      <c r="D29" s="896" t="s">
        <v>215</v>
      </c>
      <c r="E29" s="897">
        <v>3800000</v>
      </c>
      <c r="F29" s="775"/>
    </row>
    <row r="30" spans="1:6" ht="18" x14ac:dyDescent="0.2">
      <c r="A30" s="775"/>
      <c r="B30" s="896" t="s">
        <v>1565</v>
      </c>
      <c r="C30" s="897">
        <v>697473</v>
      </c>
      <c r="D30" s="896" t="s">
        <v>214</v>
      </c>
      <c r="E30" s="897">
        <v>3800000</v>
      </c>
      <c r="F30" s="775"/>
    </row>
    <row r="31" spans="1:6" ht="18" x14ac:dyDescent="0.2">
      <c r="A31" s="775"/>
      <c r="B31" s="896" t="s">
        <v>981</v>
      </c>
      <c r="C31" s="897">
        <v>1452453</v>
      </c>
      <c r="D31" s="896" t="s">
        <v>216</v>
      </c>
      <c r="E31" s="897">
        <v>4500000</v>
      </c>
      <c r="F31" s="775"/>
    </row>
    <row r="32" spans="1:6" ht="18" x14ac:dyDescent="0.2">
      <c r="A32" s="775"/>
      <c r="B32" s="896" t="s">
        <v>207</v>
      </c>
      <c r="C32" s="897">
        <v>510086</v>
      </c>
      <c r="D32" s="896" t="s">
        <v>1562</v>
      </c>
      <c r="E32" s="897">
        <v>3100000</v>
      </c>
      <c r="F32" s="775"/>
    </row>
    <row r="33" spans="1:6" ht="18" x14ac:dyDescent="0.2">
      <c r="A33" s="775"/>
      <c r="B33" s="896" t="s">
        <v>217</v>
      </c>
      <c r="C33" s="897">
        <v>506221</v>
      </c>
      <c r="D33" s="896" t="s">
        <v>1563</v>
      </c>
      <c r="E33" s="897">
        <v>3850000</v>
      </c>
      <c r="F33" s="775"/>
    </row>
    <row r="34" spans="1:6" ht="18" x14ac:dyDescent="0.2">
      <c r="A34" s="775"/>
      <c r="B34" s="896" t="s">
        <v>982</v>
      </c>
      <c r="C34" s="897">
        <v>593328</v>
      </c>
      <c r="D34" s="896" t="s">
        <v>1564</v>
      </c>
      <c r="E34" s="897">
        <v>3850000</v>
      </c>
      <c r="F34" s="775"/>
    </row>
    <row r="35" spans="1:6" ht="18" x14ac:dyDescent="0.2">
      <c r="A35" s="775"/>
      <c r="B35" s="896" t="s">
        <v>983</v>
      </c>
      <c r="C35" s="897">
        <v>603258</v>
      </c>
      <c r="D35" s="896"/>
      <c r="E35" s="897"/>
      <c r="F35" s="775"/>
    </row>
    <row r="36" spans="1:6" ht="18" x14ac:dyDescent="0.2">
      <c r="A36" s="775"/>
      <c r="B36" s="896" t="s">
        <v>434</v>
      </c>
      <c r="C36" s="897">
        <v>402500</v>
      </c>
      <c r="D36" s="896"/>
      <c r="E36" s="897"/>
      <c r="F36" s="775"/>
    </row>
    <row r="37" spans="1:6" ht="19" thickBot="1" x14ac:dyDescent="0.25">
      <c r="A37" s="775"/>
      <c r="B37" s="898" t="s">
        <v>984</v>
      </c>
      <c r="C37" s="899">
        <v>1095532</v>
      </c>
      <c r="D37" s="898"/>
      <c r="E37" s="899"/>
      <c r="F37" s="775"/>
    </row>
    <row r="38" spans="1:6" ht="16" x14ac:dyDescent="0.2">
      <c r="A38" s="775"/>
      <c r="B38" s="2140" t="s">
        <v>1551</v>
      </c>
      <c r="C38" s="900"/>
      <c r="D38" s="900"/>
      <c r="E38" s="900"/>
      <c r="F38" s="775"/>
    </row>
    <row r="39" spans="1:6" ht="16" x14ac:dyDescent="0.2">
      <c r="A39" s="775"/>
      <c r="B39" s="2140" t="s">
        <v>1552</v>
      </c>
      <c r="C39" s="775"/>
      <c r="D39" s="775"/>
      <c r="E39" s="775"/>
      <c r="F39" s="775"/>
    </row>
    <row r="40" spans="1:6" x14ac:dyDescent="0.15">
      <c r="B40" s="775" t="s">
        <v>1554</v>
      </c>
    </row>
  </sheetData>
  <mergeCells count="3">
    <mergeCell ref="G9:H9"/>
    <mergeCell ref="B2:E2"/>
    <mergeCell ref="B3:E3"/>
  </mergeCells>
  <phoneticPr fontId="13" type="noConversion"/>
  <hyperlinks>
    <hyperlink ref="G9:H9" r:id="rId1" location="ÍNDICE!A1" display="VOLVER AL ÍNDICE" xr:uid="{79281D14-0EE8-F040-8231-77D0527220AF}"/>
  </hyperlinks>
  <pageMargins left="0.78740157480314965" right="0.78740157480314965" top="0.98425196850393704" bottom="0.98425196850393704" header="0" footer="0"/>
  <pageSetup scale="90" orientation="portrait" horizontalDpi="4294967293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1D1FE-A6A1-5442-9A90-C66606CCDDA6}">
  <dimension ref="A1:B2"/>
  <sheetViews>
    <sheetView workbookViewId="0"/>
  </sheetViews>
  <sheetFormatPr baseColWidth="10" defaultColWidth="11.5" defaultRowHeight="13" x14ac:dyDescent="0.15"/>
  <cols>
    <col min="5" max="5" width="10.83203125" customWidth="1"/>
  </cols>
  <sheetData>
    <row r="1" spans="1:2" ht="14" thickBot="1" x14ac:dyDescent="0.2"/>
    <row r="2" spans="1:2" ht="17" thickBot="1" x14ac:dyDescent="0.25">
      <c r="A2" s="2511" t="s">
        <v>1163</v>
      </c>
      <c r="B2" s="2512"/>
    </row>
  </sheetData>
  <mergeCells count="1">
    <mergeCell ref="A2:B2"/>
  </mergeCells>
  <phoneticPr fontId="13" type="noConversion"/>
  <hyperlinks>
    <hyperlink ref="A2:B2" r:id="rId1" location="ÍNDICE!A1" display="VOLVER AL ÍNDICE" xr:uid="{8DB5E1EB-554B-2D46-9697-B1DF947BF01D}"/>
  </hyperlinks>
  <pageMargins left="0.75" right="0.75" top="1" bottom="1" header="0" footer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3EAAA-6ADD-A245-B0C7-2D92348AA630}">
  <dimension ref="A1:H64"/>
  <sheetViews>
    <sheetView workbookViewId="0">
      <selection sqref="A1:H1"/>
    </sheetView>
  </sheetViews>
  <sheetFormatPr baseColWidth="10" defaultColWidth="11.5" defaultRowHeight="13" x14ac:dyDescent="0.15"/>
  <cols>
    <col min="1" max="1" width="22.5" customWidth="1"/>
    <col min="2" max="2" width="9.83203125" customWidth="1"/>
    <col min="3" max="3" width="9.5" customWidth="1"/>
    <col min="5" max="5" width="17.5" bestFit="1" customWidth="1"/>
    <col min="6" max="6" width="12.6640625" customWidth="1"/>
    <col min="7" max="8" width="11.6640625" bestFit="1" customWidth="1"/>
  </cols>
  <sheetData>
    <row r="1" spans="1:8" ht="18" x14ac:dyDescent="0.2">
      <c r="A1" s="2846" t="s">
        <v>220</v>
      </c>
      <c r="B1" s="2846"/>
      <c r="C1" s="2846"/>
      <c r="D1" s="2846"/>
      <c r="E1" s="2846"/>
      <c r="F1" s="2846"/>
      <c r="G1" s="2846"/>
      <c r="H1" s="2846"/>
    </row>
    <row r="2" spans="1:8" ht="19" thickBot="1" x14ac:dyDescent="0.25">
      <c r="A2" s="2846" t="s">
        <v>1955</v>
      </c>
      <c r="B2" s="2846"/>
      <c r="C2" s="2846"/>
      <c r="D2" s="2846"/>
      <c r="E2" s="2846"/>
      <c r="F2" s="2846"/>
      <c r="G2" s="2846"/>
      <c r="H2" s="2846"/>
    </row>
    <row r="3" spans="1:8" ht="15" thickTop="1" thickBot="1" x14ac:dyDescent="0.2">
      <c r="A3" s="902"/>
      <c r="B3" s="2855" t="s">
        <v>221</v>
      </c>
      <c r="C3" s="2855"/>
      <c r="D3" s="2853" t="s">
        <v>222</v>
      </c>
      <c r="E3" s="2854"/>
      <c r="F3" s="3283" t="s">
        <v>223</v>
      </c>
      <c r="G3" s="3284"/>
      <c r="H3" s="1529" t="s">
        <v>444</v>
      </c>
    </row>
    <row r="4" spans="1:8" x14ac:dyDescent="0.15">
      <c r="A4" s="904"/>
      <c r="B4" s="905" t="s">
        <v>224</v>
      </c>
      <c r="C4" s="906" t="s">
        <v>225</v>
      </c>
      <c r="D4" s="907" t="s">
        <v>1217</v>
      </c>
      <c r="E4" s="908" t="s">
        <v>1217</v>
      </c>
      <c r="F4" s="909"/>
      <c r="G4" s="909"/>
      <c r="H4" s="1530" t="s">
        <v>242</v>
      </c>
    </row>
    <row r="5" spans="1:8" ht="15" thickBot="1" x14ac:dyDescent="0.2">
      <c r="A5" s="910" t="s">
        <v>419</v>
      </c>
      <c r="B5" s="911" t="s">
        <v>227</v>
      </c>
      <c r="C5" s="912" t="s">
        <v>862</v>
      </c>
      <c r="D5" s="913" t="s">
        <v>228</v>
      </c>
      <c r="E5" s="914" t="s">
        <v>241</v>
      </c>
      <c r="F5" s="915" t="s">
        <v>228</v>
      </c>
      <c r="G5" s="916" t="s">
        <v>229</v>
      </c>
      <c r="H5" s="1533" t="s">
        <v>243</v>
      </c>
    </row>
    <row r="6" spans="1:8" x14ac:dyDescent="0.15">
      <c r="A6" s="917"/>
      <c r="B6" s="918"/>
      <c r="C6" s="483"/>
      <c r="D6" s="482"/>
      <c r="E6" s="444"/>
      <c r="F6" s="400"/>
      <c r="G6" s="400"/>
      <c r="H6" s="1531"/>
    </row>
    <row r="7" spans="1:8" x14ac:dyDescent="0.15">
      <c r="A7" s="948" t="s">
        <v>230</v>
      </c>
      <c r="B7" s="1534"/>
      <c r="C7" s="1535"/>
      <c r="D7" s="1536"/>
      <c r="E7" s="1537"/>
      <c r="F7" s="949">
        <v>0</v>
      </c>
      <c r="G7" s="949">
        <v>226697</v>
      </c>
      <c r="H7" s="1539">
        <v>226697</v>
      </c>
    </row>
    <row r="8" spans="1:8" x14ac:dyDescent="0.15">
      <c r="A8" s="943" t="s">
        <v>231</v>
      </c>
      <c r="B8" s="404">
        <v>64</v>
      </c>
      <c r="C8" s="1540"/>
      <c r="D8" s="1541"/>
      <c r="E8" s="1542">
        <v>68</v>
      </c>
      <c r="F8" s="944"/>
      <c r="G8" s="944">
        <v>4352</v>
      </c>
      <c r="H8" s="1544">
        <v>4352</v>
      </c>
    </row>
    <row r="9" spans="1:8" x14ac:dyDescent="0.15">
      <c r="A9" s="943" t="s">
        <v>1420</v>
      </c>
      <c r="B9" s="404">
        <v>132</v>
      </c>
      <c r="C9" s="1540"/>
      <c r="D9" s="1541"/>
      <c r="E9" s="1542">
        <v>199</v>
      </c>
      <c r="F9" s="944"/>
      <c r="G9" s="944">
        <v>26268</v>
      </c>
      <c r="H9" s="1544">
        <v>26268</v>
      </c>
    </row>
    <row r="10" spans="1:8" x14ac:dyDescent="0.15">
      <c r="A10" s="943" t="s">
        <v>15</v>
      </c>
      <c r="B10" s="404">
        <v>45</v>
      </c>
      <c r="C10" s="1540"/>
      <c r="D10" s="1541"/>
      <c r="E10" s="1542">
        <v>497</v>
      </c>
      <c r="F10" s="944"/>
      <c r="G10" s="944">
        <v>22365</v>
      </c>
      <c r="H10" s="1544">
        <v>22365</v>
      </c>
    </row>
    <row r="11" spans="1:8" x14ac:dyDescent="0.15">
      <c r="A11" s="943" t="s">
        <v>16</v>
      </c>
      <c r="B11" s="404">
        <v>44</v>
      </c>
      <c r="C11" s="1540"/>
      <c r="D11" s="1541"/>
      <c r="E11" s="1542">
        <v>3948</v>
      </c>
      <c r="F11" s="944"/>
      <c r="G11" s="944">
        <v>173712</v>
      </c>
      <c r="H11" s="1544">
        <v>173712</v>
      </c>
    </row>
    <row r="12" spans="1:8" x14ac:dyDescent="0.15">
      <c r="A12" s="948" t="s">
        <v>202</v>
      </c>
      <c r="B12" s="1534"/>
      <c r="C12" s="1535"/>
      <c r="D12" s="1536"/>
      <c r="E12" s="1545"/>
      <c r="F12" s="949">
        <v>0</v>
      </c>
      <c r="G12" s="949">
        <v>4246870</v>
      </c>
      <c r="H12" s="1539">
        <v>4246870</v>
      </c>
    </row>
    <row r="13" spans="1:8" x14ac:dyDescent="0.15">
      <c r="A13" s="943" t="s">
        <v>1401</v>
      </c>
      <c r="B13" s="404">
        <v>38</v>
      </c>
      <c r="C13" s="1540"/>
      <c r="D13" s="1541"/>
      <c r="E13" s="1546">
        <v>695</v>
      </c>
      <c r="F13" s="1547"/>
      <c r="G13" s="944">
        <v>26410</v>
      </c>
      <c r="H13" s="1544">
        <v>26410</v>
      </c>
    </row>
    <row r="14" spans="1:8" x14ac:dyDescent="0.15">
      <c r="A14" s="943" t="s">
        <v>1383</v>
      </c>
      <c r="B14" s="404">
        <v>75</v>
      </c>
      <c r="C14" s="1540"/>
      <c r="D14" s="1541"/>
      <c r="E14" s="1546">
        <v>763</v>
      </c>
      <c r="F14" s="1547"/>
      <c r="G14" s="944">
        <v>57225</v>
      </c>
      <c r="H14" s="1544">
        <v>57225</v>
      </c>
    </row>
    <row r="15" spans="1:8" x14ac:dyDescent="0.15">
      <c r="A15" s="943" t="s">
        <v>1388</v>
      </c>
      <c r="B15" s="404">
        <v>39</v>
      </c>
      <c r="C15" s="1540"/>
      <c r="D15" s="1541"/>
      <c r="E15" s="1546">
        <v>32812</v>
      </c>
      <c r="F15" s="1547"/>
      <c r="G15" s="944">
        <v>1279668</v>
      </c>
      <c r="H15" s="1544">
        <v>1279668</v>
      </c>
    </row>
    <row r="16" spans="1:8" x14ac:dyDescent="0.15">
      <c r="A16" s="943" t="s">
        <v>1402</v>
      </c>
      <c r="B16" s="404">
        <v>90</v>
      </c>
      <c r="C16" s="1540"/>
      <c r="D16" s="1541"/>
      <c r="E16" s="1546">
        <v>1400</v>
      </c>
      <c r="F16" s="1547"/>
      <c r="G16" s="944">
        <v>126000</v>
      </c>
      <c r="H16" s="1544">
        <v>126000</v>
      </c>
    </row>
    <row r="17" spans="1:8" x14ac:dyDescent="0.15">
      <c r="A17" s="943" t="s">
        <v>1406</v>
      </c>
      <c r="B17" s="1548">
        <v>100</v>
      </c>
      <c r="C17" s="1540"/>
      <c r="D17" s="1541"/>
      <c r="E17" s="1546">
        <v>107.9</v>
      </c>
      <c r="F17" s="1547"/>
      <c r="G17" s="944">
        <v>10790</v>
      </c>
      <c r="H17" s="1544">
        <v>10790</v>
      </c>
    </row>
    <row r="18" spans="1:8" x14ac:dyDescent="0.15">
      <c r="A18" s="943" t="s">
        <v>232</v>
      </c>
      <c r="B18" s="404">
        <v>67</v>
      </c>
      <c r="C18" s="1540"/>
      <c r="D18" s="1541"/>
      <c r="E18" s="1546">
        <v>15410</v>
      </c>
      <c r="F18" s="1547"/>
      <c r="G18" s="944">
        <v>1032470</v>
      </c>
      <c r="H18" s="1544">
        <v>1032470</v>
      </c>
    </row>
    <row r="19" spans="1:8" x14ac:dyDescent="0.15">
      <c r="A19" s="943" t="s">
        <v>1391</v>
      </c>
      <c r="B19" s="404">
        <v>41</v>
      </c>
      <c r="C19" s="1540"/>
      <c r="D19" s="1541"/>
      <c r="E19" s="1546">
        <v>6529</v>
      </c>
      <c r="F19" s="1547"/>
      <c r="G19" s="944">
        <v>267689</v>
      </c>
      <c r="H19" s="1544">
        <v>267689</v>
      </c>
    </row>
    <row r="20" spans="1:8" x14ac:dyDescent="0.15">
      <c r="A20" s="943" t="s">
        <v>1404</v>
      </c>
      <c r="B20" s="404">
        <v>72</v>
      </c>
      <c r="C20" s="1540"/>
      <c r="D20" s="1541"/>
      <c r="E20" s="1546">
        <v>748</v>
      </c>
      <c r="F20" s="1547"/>
      <c r="G20" s="944">
        <v>53856</v>
      </c>
      <c r="H20" s="1544">
        <v>53856</v>
      </c>
    </row>
    <row r="21" spans="1:8" x14ac:dyDescent="0.15">
      <c r="A21" s="943" t="s">
        <v>233</v>
      </c>
      <c r="B21" s="404">
        <v>20</v>
      </c>
      <c r="C21" s="1540"/>
      <c r="D21" s="1541"/>
      <c r="E21" s="1546">
        <v>14175</v>
      </c>
      <c r="F21" s="1547"/>
      <c r="G21" s="944">
        <v>283500</v>
      </c>
      <c r="H21" s="1544">
        <v>283500</v>
      </c>
    </row>
    <row r="22" spans="1:8" x14ac:dyDescent="0.15">
      <c r="A22" s="943" t="s">
        <v>234</v>
      </c>
      <c r="B22" s="404">
        <v>25</v>
      </c>
      <c r="C22" s="1540"/>
      <c r="D22" s="1541"/>
      <c r="E22" s="1546">
        <v>21090.799999999999</v>
      </c>
      <c r="F22" s="1547"/>
      <c r="G22" s="944">
        <v>527270</v>
      </c>
      <c r="H22" s="1544">
        <v>527270</v>
      </c>
    </row>
    <row r="23" spans="1:8" x14ac:dyDescent="0.15">
      <c r="A23" s="2177" t="s">
        <v>1677</v>
      </c>
      <c r="B23" s="404">
        <v>110.5</v>
      </c>
      <c r="C23" s="1540"/>
      <c r="D23" s="1541"/>
      <c r="E23" s="1546">
        <v>908</v>
      </c>
      <c r="F23" s="1547"/>
      <c r="G23" s="944">
        <v>100334</v>
      </c>
      <c r="H23" s="1544">
        <v>100334</v>
      </c>
    </row>
    <row r="24" spans="1:8" x14ac:dyDescent="0.15">
      <c r="A24" s="943" t="s">
        <v>1412</v>
      </c>
      <c r="B24" s="404">
        <v>57</v>
      </c>
      <c r="C24" s="1540"/>
      <c r="D24" s="1541"/>
      <c r="E24" s="1546">
        <v>179</v>
      </c>
      <c r="F24" s="1547"/>
      <c r="G24" s="944">
        <v>10203</v>
      </c>
      <c r="H24" s="1544">
        <v>10203</v>
      </c>
    </row>
    <row r="25" spans="1:8" x14ac:dyDescent="0.15">
      <c r="A25" s="943" t="s">
        <v>1392</v>
      </c>
      <c r="B25" s="404">
        <v>10.5</v>
      </c>
      <c r="C25" s="1540"/>
      <c r="D25" s="1541"/>
      <c r="E25" s="1546">
        <v>81</v>
      </c>
      <c r="F25" s="1547"/>
      <c r="G25" s="944">
        <v>850.5</v>
      </c>
      <c r="H25" s="1544">
        <v>850.5</v>
      </c>
    </row>
    <row r="26" spans="1:8" x14ac:dyDescent="0.15">
      <c r="A26" s="943" t="s">
        <v>1393</v>
      </c>
      <c r="B26" s="1548">
        <v>12</v>
      </c>
      <c r="C26" s="1540"/>
      <c r="D26" s="1541"/>
      <c r="E26" s="1546">
        <v>0</v>
      </c>
      <c r="F26" s="1547"/>
      <c r="G26" s="944">
        <v>0</v>
      </c>
      <c r="H26" s="1544">
        <v>0</v>
      </c>
    </row>
    <row r="27" spans="1:8" x14ac:dyDescent="0.15">
      <c r="A27" s="943" t="s">
        <v>12</v>
      </c>
      <c r="B27" s="404">
        <v>228.5</v>
      </c>
      <c r="C27" s="1540"/>
      <c r="D27" s="1541"/>
      <c r="E27" s="1546">
        <v>952</v>
      </c>
      <c r="F27" s="1547"/>
      <c r="G27" s="944">
        <v>217532</v>
      </c>
      <c r="H27" s="1544">
        <v>217532</v>
      </c>
    </row>
    <row r="28" spans="1:8" x14ac:dyDescent="0.15">
      <c r="A28" s="943" t="s">
        <v>1413</v>
      </c>
      <c r="B28" s="404">
        <v>205</v>
      </c>
      <c r="C28" s="1540"/>
      <c r="D28" s="1541"/>
      <c r="E28" s="1546">
        <v>1234.5</v>
      </c>
      <c r="F28" s="1547"/>
      <c r="G28" s="944">
        <v>253072.5</v>
      </c>
      <c r="H28" s="1544">
        <v>253072.5</v>
      </c>
    </row>
    <row r="29" spans="1:8" x14ac:dyDescent="0.15">
      <c r="A29" s="948" t="s">
        <v>235</v>
      </c>
      <c r="B29" s="1534"/>
      <c r="C29" s="1535"/>
      <c r="D29" s="1536"/>
      <c r="E29" s="1545"/>
      <c r="F29" s="949">
        <v>5966592.125</v>
      </c>
      <c r="G29" s="949">
        <v>27075402.874999996</v>
      </c>
      <c r="H29" s="1539">
        <v>33041994.999999996</v>
      </c>
    </row>
    <row r="30" spans="1:8" x14ac:dyDescent="0.15">
      <c r="A30" s="943" t="s">
        <v>17</v>
      </c>
      <c r="B30" s="404">
        <v>193</v>
      </c>
      <c r="C30" s="469">
        <v>100</v>
      </c>
      <c r="D30" s="2002">
        <v>316</v>
      </c>
      <c r="E30" s="1546">
        <v>7123.1500000000005</v>
      </c>
      <c r="F30" s="1547">
        <v>60988</v>
      </c>
      <c r="G30" s="1547">
        <v>712315</v>
      </c>
      <c r="H30" s="1544">
        <v>773303</v>
      </c>
    </row>
    <row r="31" spans="1:8" x14ac:dyDescent="0.15">
      <c r="A31" s="943" t="s">
        <v>65</v>
      </c>
      <c r="B31" s="1548">
        <v>150</v>
      </c>
      <c r="C31" s="1540">
        <v>200</v>
      </c>
      <c r="D31" s="2002">
        <v>30871.17</v>
      </c>
      <c r="E31" s="1546">
        <v>114024.08</v>
      </c>
      <c r="F31" s="1547">
        <v>4630675.5</v>
      </c>
      <c r="G31" s="1547">
        <v>22804816</v>
      </c>
      <c r="H31" s="1544">
        <v>27435491.5</v>
      </c>
    </row>
    <row r="32" spans="1:8" x14ac:dyDescent="0.15">
      <c r="A32" s="943" t="s">
        <v>20</v>
      </c>
      <c r="B32" s="404">
        <v>115</v>
      </c>
      <c r="C32" s="469">
        <v>247</v>
      </c>
      <c r="D32" s="2002">
        <v>8449.7749999999996</v>
      </c>
      <c r="E32" s="1546">
        <v>6004.2749999999996</v>
      </c>
      <c r="F32" s="1547">
        <v>971724.125</v>
      </c>
      <c r="G32" s="1547">
        <v>1483055.9249999998</v>
      </c>
      <c r="H32" s="1544">
        <v>2454780.0499999998</v>
      </c>
    </row>
    <row r="33" spans="1:8" x14ac:dyDescent="0.15">
      <c r="A33" s="943" t="s">
        <v>236</v>
      </c>
      <c r="B33" s="404">
        <v>29</v>
      </c>
      <c r="C33" s="469">
        <v>25</v>
      </c>
      <c r="D33" s="2002">
        <v>2944</v>
      </c>
      <c r="E33" s="1546">
        <v>22564.9</v>
      </c>
      <c r="F33" s="1547">
        <v>85376</v>
      </c>
      <c r="G33" s="1547">
        <v>564122.5</v>
      </c>
      <c r="H33" s="1544">
        <v>649498.5</v>
      </c>
    </row>
    <row r="34" spans="1:8" x14ac:dyDescent="0.15">
      <c r="A34" s="943" t="s">
        <v>237</v>
      </c>
      <c r="B34" s="404">
        <v>82</v>
      </c>
      <c r="C34" s="469">
        <v>24</v>
      </c>
      <c r="D34" s="2002">
        <v>355</v>
      </c>
      <c r="E34" s="1546">
        <v>2381.9499999999998</v>
      </c>
      <c r="F34" s="1547">
        <v>29110</v>
      </c>
      <c r="G34" s="1547">
        <v>57166.799999999996</v>
      </c>
      <c r="H34" s="1544">
        <v>86276.799999999988</v>
      </c>
    </row>
    <row r="35" spans="1:8" x14ac:dyDescent="0.15">
      <c r="A35" s="943" t="s">
        <v>1464</v>
      </c>
      <c r="B35" s="404">
        <v>99</v>
      </c>
      <c r="C35" s="469">
        <v>76</v>
      </c>
      <c r="D35" s="2002">
        <v>659.5</v>
      </c>
      <c r="E35" s="1546">
        <v>3294.3999999999996</v>
      </c>
      <c r="F35" s="1547">
        <v>65290.5</v>
      </c>
      <c r="G35" s="1547">
        <v>250374.39999999997</v>
      </c>
      <c r="H35" s="1544">
        <v>315664.89999999997</v>
      </c>
    </row>
    <row r="36" spans="1:8" x14ac:dyDescent="0.15">
      <c r="A36" s="943" t="s">
        <v>1465</v>
      </c>
      <c r="B36" s="1548">
        <v>100</v>
      </c>
      <c r="C36" s="1540">
        <v>100</v>
      </c>
      <c r="D36" s="2002">
        <v>1</v>
      </c>
      <c r="E36" s="1546">
        <v>119.15</v>
      </c>
      <c r="F36" s="1547">
        <v>100</v>
      </c>
      <c r="G36" s="1547">
        <v>11915</v>
      </c>
      <c r="H36" s="1544">
        <v>12015</v>
      </c>
    </row>
    <row r="37" spans="1:8" x14ac:dyDescent="0.15">
      <c r="A37" s="943" t="s">
        <v>1468</v>
      </c>
      <c r="B37" s="404">
        <v>103</v>
      </c>
      <c r="C37" s="469">
        <v>76</v>
      </c>
      <c r="D37" s="2002">
        <v>99</v>
      </c>
      <c r="E37" s="1546">
        <v>1691.25</v>
      </c>
      <c r="F37" s="1547">
        <v>10197</v>
      </c>
      <c r="G37" s="1547">
        <v>128535</v>
      </c>
      <c r="H37" s="1544">
        <v>138732</v>
      </c>
    </row>
    <row r="38" spans="1:8" x14ac:dyDescent="0.15">
      <c r="A38" s="943" t="s">
        <v>238</v>
      </c>
      <c r="B38" s="404">
        <v>170</v>
      </c>
      <c r="C38" s="469">
        <v>141</v>
      </c>
      <c r="D38" s="2002">
        <v>7</v>
      </c>
      <c r="E38" s="1546">
        <v>238.9</v>
      </c>
      <c r="F38" s="1547">
        <v>1190</v>
      </c>
      <c r="G38" s="1547">
        <v>33684.9</v>
      </c>
      <c r="H38" s="1544">
        <v>34874.9</v>
      </c>
    </row>
    <row r="39" spans="1:8" x14ac:dyDescent="0.15">
      <c r="A39" s="943" t="s">
        <v>1467</v>
      </c>
      <c r="B39" s="1548">
        <v>100</v>
      </c>
      <c r="C39" s="1540">
        <v>100</v>
      </c>
      <c r="D39" s="2002">
        <v>9</v>
      </c>
      <c r="E39" s="1546">
        <v>106</v>
      </c>
      <c r="F39" s="1547">
        <v>900</v>
      </c>
      <c r="G39" s="1547">
        <v>10600</v>
      </c>
      <c r="H39" s="1544">
        <v>11500</v>
      </c>
    </row>
    <row r="40" spans="1:8" x14ac:dyDescent="0.15">
      <c r="A40" s="943" t="s">
        <v>1471</v>
      </c>
      <c r="B40" s="404">
        <v>101</v>
      </c>
      <c r="C40" s="469">
        <v>130</v>
      </c>
      <c r="D40" s="2002">
        <v>192.5</v>
      </c>
      <c r="E40" s="1546">
        <v>1060.9000000000001</v>
      </c>
      <c r="F40" s="1547">
        <v>19442.5</v>
      </c>
      <c r="G40" s="1547">
        <v>137917</v>
      </c>
      <c r="H40" s="1544">
        <v>157359.5</v>
      </c>
    </row>
    <row r="41" spans="1:8" x14ac:dyDescent="0.15">
      <c r="A41" s="943" t="s">
        <v>1472</v>
      </c>
      <c r="B41" s="404">
        <v>104.5</v>
      </c>
      <c r="C41" s="469">
        <v>119</v>
      </c>
      <c r="D41" s="2002">
        <v>237</v>
      </c>
      <c r="E41" s="1546">
        <v>2074.5500000000002</v>
      </c>
      <c r="F41" s="1547">
        <v>24766.5</v>
      </c>
      <c r="G41" s="1547">
        <v>246871.45</v>
      </c>
      <c r="H41" s="1544">
        <v>271637.95</v>
      </c>
    </row>
    <row r="42" spans="1:8" x14ac:dyDescent="0.15">
      <c r="A42" s="943" t="s">
        <v>1474</v>
      </c>
      <c r="B42" s="404">
        <v>56</v>
      </c>
      <c r="C42" s="469">
        <v>81</v>
      </c>
      <c r="D42" s="2002">
        <v>11</v>
      </c>
      <c r="E42" s="1546">
        <v>265.7</v>
      </c>
      <c r="F42" s="1547">
        <v>616</v>
      </c>
      <c r="G42" s="1547">
        <v>21521.7</v>
      </c>
      <c r="H42" s="1544">
        <v>22137.7</v>
      </c>
    </row>
    <row r="43" spans="1:8" x14ac:dyDescent="0.15">
      <c r="A43" s="943" t="s">
        <v>1475</v>
      </c>
      <c r="B43" s="404">
        <v>123</v>
      </c>
      <c r="C43" s="469">
        <v>114</v>
      </c>
      <c r="D43" s="2002">
        <v>96</v>
      </c>
      <c r="E43" s="1546">
        <v>1295</v>
      </c>
      <c r="F43" s="1547">
        <v>11808</v>
      </c>
      <c r="G43" s="1547">
        <v>147630</v>
      </c>
      <c r="H43" s="1544">
        <v>159438</v>
      </c>
    </row>
    <row r="44" spans="1:8" x14ac:dyDescent="0.15">
      <c r="A44" s="943" t="s">
        <v>1476</v>
      </c>
      <c r="B44" s="404">
        <v>115</v>
      </c>
      <c r="C44" s="469">
        <v>103</v>
      </c>
      <c r="D44" s="2002">
        <v>142</v>
      </c>
      <c r="E44" s="1546">
        <v>1270.8</v>
      </c>
      <c r="F44" s="1547">
        <v>16330</v>
      </c>
      <c r="G44" s="1547">
        <v>130892.4</v>
      </c>
      <c r="H44" s="1544">
        <v>147222.39999999999</v>
      </c>
    </row>
    <row r="45" spans="1:8" x14ac:dyDescent="0.15">
      <c r="A45" s="943" t="s">
        <v>1477</v>
      </c>
      <c r="B45" s="1548">
        <v>90</v>
      </c>
      <c r="C45" s="1540">
        <v>90</v>
      </c>
      <c r="D45" s="2002">
        <v>30</v>
      </c>
      <c r="E45" s="1546">
        <v>354.25</v>
      </c>
      <c r="F45" s="1547">
        <v>2700</v>
      </c>
      <c r="G45" s="1547">
        <v>31882.5</v>
      </c>
      <c r="H45" s="1544">
        <v>34582.5</v>
      </c>
    </row>
    <row r="46" spans="1:8" x14ac:dyDescent="0.15">
      <c r="A46" s="943" t="s">
        <v>1478</v>
      </c>
      <c r="B46" s="404">
        <v>93</v>
      </c>
      <c r="C46" s="469">
        <v>63</v>
      </c>
      <c r="D46" s="2002">
        <v>58</v>
      </c>
      <c r="E46" s="1546">
        <v>604.9</v>
      </c>
      <c r="F46" s="1547">
        <v>5394</v>
      </c>
      <c r="G46" s="1547">
        <v>38108.699999999997</v>
      </c>
      <c r="H46" s="1544">
        <v>43502.7</v>
      </c>
    </row>
    <row r="47" spans="1:8" x14ac:dyDescent="0.15">
      <c r="A47" s="943" t="s">
        <v>1479</v>
      </c>
      <c r="B47" s="404">
        <v>132</v>
      </c>
      <c r="C47" s="1540">
        <v>100</v>
      </c>
      <c r="D47" s="2002">
        <v>65</v>
      </c>
      <c r="E47" s="1546">
        <v>877.7</v>
      </c>
      <c r="F47" s="1547">
        <v>8580</v>
      </c>
      <c r="G47" s="1547">
        <v>87770</v>
      </c>
      <c r="H47" s="1544">
        <v>96350</v>
      </c>
    </row>
    <row r="48" spans="1:8" x14ac:dyDescent="0.15">
      <c r="A48" s="943" t="s">
        <v>239</v>
      </c>
      <c r="B48" s="404">
        <v>118</v>
      </c>
      <c r="C48" s="469">
        <v>83</v>
      </c>
      <c r="D48" s="2002">
        <v>137</v>
      </c>
      <c r="E48" s="1546">
        <v>533.20000000000005</v>
      </c>
      <c r="F48" s="1547">
        <v>16166</v>
      </c>
      <c r="G48" s="1547">
        <v>44255.600000000006</v>
      </c>
      <c r="H48" s="1544">
        <v>60421.600000000006</v>
      </c>
    </row>
    <row r="49" spans="1:8" ht="14" thickBot="1" x14ac:dyDescent="0.2">
      <c r="A49" s="917" t="s">
        <v>1481</v>
      </c>
      <c r="B49" s="401">
        <v>194</v>
      </c>
      <c r="C49" s="1525">
        <v>160</v>
      </c>
      <c r="D49" s="2003">
        <v>27</v>
      </c>
      <c r="E49" s="924">
        <v>824.8</v>
      </c>
      <c r="F49" s="925">
        <v>5238</v>
      </c>
      <c r="G49" s="925">
        <v>131968</v>
      </c>
      <c r="H49" s="1532">
        <v>137206</v>
      </c>
    </row>
    <row r="50" spans="1:8" x14ac:dyDescent="0.15">
      <c r="A50" s="926" t="s">
        <v>240</v>
      </c>
      <c r="B50" s="388"/>
      <c r="C50" s="927"/>
      <c r="D50" s="928"/>
      <c r="E50" s="929"/>
      <c r="F50" s="1526"/>
      <c r="G50" s="1526"/>
      <c r="H50" s="1807"/>
    </row>
    <row r="51" spans="1:8" ht="14" thickBot="1" x14ac:dyDescent="0.2">
      <c r="A51" s="931" t="s">
        <v>226</v>
      </c>
      <c r="B51" s="932"/>
      <c r="C51" s="933"/>
      <c r="D51" s="934"/>
      <c r="E51" s="935"/>
      <c r="F51" s="1527">
        <v>5966592.125</v>
      </c>
      <c r="G51" s="1527">
        <v>31548969.874999996</v>
      </c>
      <c r="H51" s="1528">
        <v>37515562</v>
      </c>
    </row>
    <row r="52" spans="1:8" ht="16" thickTop="1" x14ac:dyDescent="0.15">
      <c r="A52" s="15" t="s">
        <v>1913</v>
      </c>
      <c r="B52" s="936"/>
      <c r="C52" s="936"/>
      <c r="D52" s="936"/>
      <c r="E52" s="936"/>
      <c r="F52" s="936"/>
    </row>
    <row r="53" spans="1:8" x14ac:dyDescent="0.15">
      <c r="A53" s="390" t="s">
        <v>1982</v>
      </c>
    </row>
    <row r="54" spans="1:8" x14ac:dyDescent="0.15">
      <c r="A54" s="390" t="s">
        <v>270</v>
      </c>
    </row>
    <row r="55" spans="1:8" x14ac:dyDescent="0.15">
      <c r="A55" s="390" t="s">
        <v>271</v>
      </c>
    </row>
    <row r="56" spans="1:8" ht="14" thickBot="1" x14ac:dyDescent="0.2"/>
    <row r="57" spans="1:8" ht="15" thickTop="1" thickBot="1" x14ac:dyDescent="0.2">
      <c r="A57" s="3287" t="s">
        <v>272</v>
      </c>
      <c r="B57" s="3288"/>
      <c r="C57" s="3288"/>
      <c r="D57" s="3288"/>
      <c r="E57" s="3288"/>
      <c r="F57" s="2854"/>
      <c r="G57" s="2853" t="s">
        <v>839</v>
      </c>
      <c r="H57" s="3289"/>
    </row>
    <row r="58" spans="1:8" x14ac:dyDescent="0.15">
      <c r="A58" s="937" t="s">
        <v>273</v>
      </c>
      <c r="B58" s="25"/>
      <c r="C58" s="25"/>
      <c r="D58" s="25"/>
      <c r="E58" s="25"/>
      <c r="F58" s="441"/>
      <c r="G58" s="3290">
        <v>226697</v>
      </c>
      <c r="H58" s="3291"/>
    </row>
    <row r="59" spans="1:8" x14ac:dyDescent="0.15">
      <c r="A59" s="432" t="s">
        <v>274</v>
      </c>
      <c r="B59" s="29"/>
      <c r="C59" s="29"/>
      <c r="D59" s="29"/>
      <c r="E59" s="29"/>
      <c r="F59" s="444"/>
      <c r="G59" s="3277">
        <v>4246870</v>
      </c>
      <c r="H59" s="3278"/>
    </row>
    <row r="60" spans="1:8" x14ac:dyDescent="0.15">
      <c r="A60" s="432" t="s">
        <v>275</v>
      </c>
      <c r="B60" s="29"/>
      <c r="C60" s="29"/>
      <c r="D60" s="29"/>
      <c r="E60" s="29"/>
      <c r="F60" s="444"/>
      <c r="G60" s="3277">
        <v>33041994.999999996</v>
      </c>
      <c r="H60" s="3278"/>
    </row>
    <row r="61" spans="1:8" x14ac:dyDescent="0.15">
      <c r="A61" s="432" t="s">
        <v>276</v>
      </c>
      <c r="B61" s="29"/>
      <c r="C61" s="29"/>
      <c r="D61" s="29"/>
      <c r="E61" s="29"/>
      <c r="F61" s="444"/>
      <c r="G61" s="3279">
        <v>5966592.125</v>
      </c>
      <c r="H61" s="3280"/>
    </row>
    <row r="62" spans="1:8" ht="14" thickBot="1" x14ac:dyDescent="0.2">
      <c r="A62" s="432" t="s">
        <v>277</v>
      </c>
      <c r="B62" s="29"/>
      <c r="C62" s="29"/>
      <c r="D62" s="29"/>
      <c r="E62" s="29"/>
      <c r="F62" s="444"/>
      <c r="G62" s="3281">
        <v>27075402.874999996</v>
      </c>
      <c r="H62" s="3282"/>
    </row>
    <row r="63" spans="1:8" ht="14" thickBot="1" x14ac:dyDescent="0.2">
      <c r="A63" s="2092" t="s">
        <v>1956</v>
      </c>
      <c r="B63" s="1549"/>
      <c r="C63" s="1549"/>
      <c r="D63" s="1549"/>
      <c r="E63" s="1549"/>
      <c r="F63" s="1550"/>
      <c r="G63" s="3285">
        <v>37515562</v>
      </c>
      <c r="H63" s="3286"/>
    </row>
    <row r="64" spans="1:8" ht="14" thickTop="1" x14ac:dyDescent="0.15">
      <c r="A64" s="1662"/>
    </row>
  </sheetData>
  <mergeCells count="13">
    <mergeCell ref="G63:H63"/>
    <mergeCell ref="A57:F57"/>
    <mergeCell ref="G57:H57"/>
    <mergeCell ref="G58:H58"/>
    <mergeCell ref="G59:H59"/>
    <mergeCell ref="G60:H60"/>
    <mergeCell ref="G61:H61"/>
    <mergeCell ref="G62:H62"/>
    <mergeCell ref="A1:H1"/>
    <mergeCell ref="A2:H2"/>
    <mergeCell ref="B3:C3"/>
    <mergeCell ref="D3:E3"/>
    <mergeCell ref="F3:G3"/>
  </mergeCells>
  <phoneticPr fontId="13" type="noConversion"/>
  <pageMargins left="0.78740157480314965" right="0.59055118110236227" top="0.98425196850393704" bottom="0.98425196850393704" header="0" footer="0"/>
  <pageSetup scale="80" orientation="portrait" horizontalDpi="429496729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980A5-F151-0041-90B6-F96C6CD9241E}">
  <dimension ref="A2:AE47"/>
  <sheetViews>
    <sheetView zoomScale="80" zoomScaleNormal="80" workbookViewId="0">
      <selection activeCell="F13" sqref="F13"/>
    </sheetView>
  </sheetViews>
  <sheetFormatPr baseColWidth="10" defaultColWidth="11.5" defaultRowHeight="13" x14ac:dyDescent="0.15"/>
  <cols>
    <col min="1" max="1" width="24.83203125" customWidth="1"/>
    <col min="2" max="3" width="11.33203125" customWidth="1"/>
    <col min="5" max="5" width="8.5" bestFit="1" customWidth="1"/>
    <col min="6" max="6" width="11.1640625" bestFit="1" customWidth="1"/>
    <col min="7" max="7" width="14.5" customWidth="1"/>
    <col min="8" max="8" width="3" bestFit="1" customWidth="1"/>
    <col min="9" max="9" width="3.5" bestFit="1" customWidth="1"/>
    <col min="10" max="10" width="3" bestFit="1" customWidth="1"/>
    <col min="11" max="12" width="11.33203125" customWidth="1"/>
    <col min="13" max="13" width="13.1640625" customWidth="1"/>
    <col min="14" max="14" width="9.1640625" bestFit="1" customWidth="1"/>
    <col min="15" max="15" width="14.5" customWidth="1"/>
    <col min="16" max="16" width="13.6640625" customWidth="1"/>
    <col min="17" max="18" width="12.83203125" customWidth="1"/>
    <col min="19" max="19" width="11.83203125" customWidth="1"/>
    <col min="20" max="20" width="9.5" bestFit="1" customWidth="1"/>
    <col min="21" max="21" width="11.33203125" customWidth="1"/>
    <col min="22" max="22" width="12.5" customWidth="1"/>
    <col min="23" max="23" width="14.6640625" customWidth="1"/>
  </cols>
  <sheetData>
    <row r="2" spans="1:28" ht="14" x14ac:dyDescent="0.15">
      <c r="A2" s="37"/>
      <c r="B2" s="38"/>
      <c r="C2" s="38"/>
      <c r="D2" s="37"/>
      <c r="E2" s="38"/>
      <c r="F2" s="38"/>
      <c r="G2" s="38"/>
      <c r="H2" s="38"/>
      <c r="I2" s="38"/>
      <c r="J2" s="38"/>
      <c r="K2" s="38"/>
      <c r="L2" s="38"/>
      <c r="M2" s="37"/>
      <c r="N2" s="38"/>
      <c r="O2" s="38"/>
      <c r="P2" s="38"/>
      <c r="Q2" s="38"/>
      <c r="R2" s="38"/>
      <c r="S2" s="38"/>
      <c r="T2" s="38"/>
      <c r="U2" s="38"/>
      <c r="V2" s="38"/>
      <c r="W2" s="38"/>
    </row>
    <row r="3" spans="1:28" ht="26" x14ac:dyDescent="0.4">
      <c r="A3" s="2521" t="s">
        <v>331</v>
      </c>
      <c r="B3" s="2521"/>
      <c r="C3" s="2521"/>
      <c r="D3" s="2521"/>
      <c r="E3" s="2521"/>
      <c r="F3" s="2521"/>
      <c r="G3" s="2521"/>
      <c r="H3" s="2521"/>
      <c r="I3" s="2521"/>
      <c r="J3" s="2521"/>
      <c r="K3" s="2521"/>
      <c r="L3" s="2521"/>
      <c r="M3" s="2521"/>
      <c r="N3" s="2521"/>
      <c r="O3" s="2521"/>
      <c r="P3" s="2521"/>
      <c r="Q3" s="2521"/>
      <c r="R3" s="2521"/>
      <c r="S3" s="2521"/>
      <c r="T3" s="2521"/>
      <c r="U3" s="2521"/>
      <c r="V3" s="2521"/>
      <c r="W3" s="2521"/>
    </row>
    <row r="4" spans="1:28" ht="18" x14ac:dyDescent="0.2">
      <c r="A4" s="2522" t="s">
        <v>418</v>
      </c>
      <c r="B4" s="2522"/>
      <c r="C4" s="2522"/>
      <c r="D4" s="2522"/>
      <c r="E4" s="2522"/>
      <c r="F4" s="2522"/>
      <c r="G4" s="2522"/>
      <c r="H4" s="2522"/>
      <c r="I4" s="2522"/>
      <c r="J4" s="2522"/>
      <c r="K4" s="2522"/>
      <c r="L4" s="2522"/>
      <c r="M4" s="2522"/>
      <c r="N4" s="2522"/>
      <c r="O4" s="2522"/>
      <c r="P4" s="2522"/>
      <c r="Q4" s="2522"/>
      <c r="R4" s="2522"/>
      <c r="S4" s="2522"/>
      <c r="T4" s="2522"/>
      <c r="U4" s="2522"/>
      <c r="V4" s="2522"/>
      <c r="W4" s="2522"/>
    </row>
    <row r="5" spans="1:28" ht="14" x14ac:dyDescent="0.15">
      <c r="A5" s="2523" t="s">
        <v>1914</v>
      </c>
      <c r="B5" s="2523"/>
      <c r="C5" s="2523"/>
      <c r="D5" s="2523"/>
      <c r="E5" s="2523"/>
      <c r="F5" s="2523"/>
      <c r="G5" s="2523"/>
      <c r="H5" s="2523"/>
      <c r="I5" s="2523"/>
      <c r="J5" s="2523"/>
      <c r="K5" s="2523"/>
      <c r="L5" s="2523"/>
      <c r="M5" s="2523"/>
      <c r="N5" s="2523"/>
      <c r="O5" s="2523"/>
      <c r="P5" s="2523"/>
      <c r="Q5" s="2523"/>
      <c r="R5" s="2523"/>
      <c r="S5" s="2523"/>
      <c r="T5" s="2523"/>
      <c r="U5" s="2523"/>
      <c r="V5" s="2523"/>
      <c r="W5" s="2523"/>
    </row>
    <row r="6" spans="1:28" ht="15" thickBot="1" x14ac:dyDescent="0.2">
      <c r="A6" s="39"/>
      <c r="B6" s="39"/>
      <c r="C6" s="39"/>
      <c r="D6" s="39"/>
      <c r="E6" s="39"/>
      <c r="F6" s="39"/>
      <c r="G6" s="39"/>
      <c r="H6" s="39"/>
      <c r="I6" s="39"/>
      <c r="J6" s="39"/>
      <c r="K6" s="2091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</row>
    <row r="7" spans="1:28" ht="13" customHeight="1" thickBot="1" x14ac:dyDescent="0.2">
      <c r="A7" s="2524" t="s">
        <v>419</v>
      </c>
      <c r="B7" s="2527" t="s">
        <v>1915</v>
      </c>
      <c r="C7" s="2528"/>
      <c r="D7" s="2528"/>
      <c r="E7" s="2528"/>
      <c r="F7" s="2528"/>
      <c r="G7" s="2528"/>
      <c r="H7" s="2528"/>
      <c r="I7" s="2528"/>
      <c r="J7" s="2528"/>
      <c r="K7" s="2529" t="s">
        <v>1912</v>
      </c>
      <c r="L7" s="2530"/>
      <c r="M7" s="2530"/>
      <c r="N7" s="2530"/>
      <c r="O7" s="2530"/>
      <c r="P7" s="2530"/>
      <c r="Q7" s="2531" t="s">
        <v>1916</v>
      </c>
      <c r="R7" s="2532"/>
      <c r="S7" s="2532"/>
      <c r="T7" s="2532"/>
      <c r="U7" s="2532"/>
      <c r="V7" s="2532"/>
      <c r="W7" s="2533"/>
    </row>
    <row r="8" spans="1:28" ht="13" customHeight="1" x14ac:dyDescent="0.15">
      <c r="A8" s="2525"/>
      <c r="B8" s="2534" t="s">
        <v>335</v>
      </c>
      <c r="C8" s="2535"/>
      <c r="D8" s="1176"/>
      <c r="E8" s="1177"/>
      <c r="F8" s="1176"/>
      <c r="G8" s="1176"/>
      <c r="H8" s="2536" t="s">
        <v>337</v>
      </c>
      <c r="I8" s="2537"/>
      <c r="J8" s="2537"/>
      <c r="K8" s="2515" t="s">
        <v>335</v>
      </c>
      <c r="L8" s="2516"/>
      <c r="M8" s="1182" t="s">
        <v>338</v>
      </c>
      <c r="N8" s="1183" t="s">
        <v>339</v>
      </c>
      <c r="O8" s="1184"/>
      <c r="P8" s="1185"/>
      <c r="Q8" s="2517" t="s">
        <v>335</v>
      </c>
      <c r="R8" s="2518"/>
      <c r="S8" s="1194" t="s">
        <v>338</v>
      </c>
      <c r="T8" s="1194"/>
      <c r="U8" s="1194" t="s">
        <v>336</v>
      </c>
      <c r="V8" s="1195"/>
      <c r="W8" s="2202"/>
    </row>
    <row r="9" spans="1:28" ht="13" customHeight="1" x14ac:dyDescent="0.15">
      <c r="A9" s="2525"/>
      <c r="B9" s="1176" t="s">
        <v>342</v>
      </c>
      <c r="C9" s="1176" t="s">
        <v>343</v>
      </c>
      <c r="D9" s="1176" t="s">
        <v>338</v>
      </c>
      <c r="E9" s="1177" t="s">
        <v>339</v>
      </c>
      <c r="F9" s="1176" t="s">
        <v>345</v>
      </c>
      <c r="G9" s="1176" t="s">
        <v>346</v>
      </c>
      <c r="H9" s="2519" t="s">
        <v>339</v>
      </c>
      <c r="I9" s="2520"/>
      <c r="J9" s="2520"/>
      <c r="K9" s="1186" t="s">
        <v>342</v>
      </c>
      <c r="L9" s="1182" t="s">
        <v>343</v>
      </c>
      <c r="M9" s="1182" t="s">
        <v>347</v>
      </c>
      <c r="N9" s="1182"/>
      <c r="O9" s="1187" t="s">
        <v>345</v>
      </c>
      <c r="P9" s="1188" t="s">
        <v>346</v>
      </c>
      <c r="Q9" s="1196" t="s">
        <v>342</v>
      </c>
      <c r="R9" s="1194" t="s">
        <v>343</v>
      </c>
      <c r="S9" s="1194" t="s">
        <v>347</v>
      </c>
      <c r="T9" s="1194" t="s">
        <v>339</v>
      </c>
      <c r="U9" s="1194" t="s">
        <v>348</v>
      </c>
      <c r="V9" s="1194" t="s">
        <v>345</v>
      </c>
      <c r="W9" s="2203" t="s">
        <v>346</v>
      </c>
    </row>
    <row r="10" spans="1:28" ht="13" customHeight="1" x14ac:dyDescent="0.15">
      <c r="A10" s="2525"/>
      <c r="B10" s="1176"/>
      <c r="C10" s="1176"/>
      <c r="D10" s="1176"/>
      <c r="E10" s="1177"/>
      <c r="F10" s="1176" t="s">
        <v>351</v>
      </c>
      <c r="G10" s="1176" t="s">
        <v>349</v>
      </c>
      <c r="H10" s="2513" t="s">
        <v>352</v>
      </c>
      <c r="I10" s="2514"/>
      <c r="J10" s="2514"/>
      <c r="K10" s="1186"/>
      <c r="L10" s="1182"/>
      <c r="M10" s="1182"/>
      <c r="N10" s="1182" t="s">
        <v>420</v>
      </c>
      <c r="O10" s="1187" t="s">
        <v>351</v>
      </c>
      <c r="P10" s="1188" t="s">
        <v>349</v>
      </c>
      <c r="Q10" s="1196"/>
      <c r="R10" s="1194"/>
      <c r="S10" s="1194"/>
      <c r="T10" s="1194"/>
      <c r="U10" s="1194" t="s">
        <v>349</v>
      </c>
      <c r="V10" s="1194" t="s">
        <v>351</v>
      </c>
      <c r="W10" s="2203" t="s">
        <v>349</v>
      </c>
    </row>
    <row r="11" spans="1:28" ht="13" customHeight="1" thickBot="1" x14ac:dyDescent="0.2">
      <c r="A11" s="2526"/>
      <c r="B11" s="1178" t="s">
        <v>354</v>
      </c>
      <c r="C11" s="1178" t="s">
        <v>354</v>
      </c>
      <c r="D11" s="1178" t="s">
        <v>355</v>
      </c>
      <c r="E11" s="1179" t="s">
        <v>420</v>
      </c>
      <c r="F11" s="1178" t="s">
        <v>356</v>
      </c>
      <c r="G11" s="1178" t="s">
        <v>357</v>
      </c>
      <c r="H11" s="1180" t="s">
        <v>358</v>
      </c>
      <c r="I11" s="1180" t="s">
        <v>359</v>
      </c>
      <c r="J11" s="1181" t="s">
        <v>360</v>
      </c>
      <c r="K11" s="1189" t="s">
        <v>354</v>
      </c>
      <c r="L11" s="1190" t="s">
        <v>354</v>
      </c>
      <c r="M11" s="1190" t="s">
        <v>355</v>
      </c>
      <c r="N11" s="1191"/>
      <c r="O11" s="1192" t="s">
        <v>356</v>
      </c>
      <c r="P11" s="1193" t="s">
        <v>357</v>
      </c>
      <c r="Q11" s="1197" t="s">
        <v>354</v>
      </c>
      <c r="R11" s="1198" t="s">
        <v>354</v>
      </c>
      <c r="S11" s="1198" t="s">
        <v>355</v>
      </c>
      <c r="T11" s="1194" t="s">
        <v>420</v>
      </c>
      <c r="U11" s="1199"/>
      <c r="V11" s="1200" t="s">
        <v>356</v>
      </c>
      <c r="W11" s="2204" t="s">
        <v>357</v>
      </c>
    </row>
    <row r="12" spans="1:28" ht="35" customHeight="1" x14ac:dyDescent="0.15">
      <c r="A12" s="2040" t="s">
        <v>421</v>
      </c>
      <c r="B12" s="2041">
        <v>763</v>
      </c>
      <c r="C12" s="2041">
        <v>763</v>
      </c>
      <c r="D12" s="2041">
        <v>2598.4699999999998</v>
      </c>
      <c r="E12" s="2042">
        <v>3.405596330275229</v>
      </c>
      <c r="F12" s="2043">
        <v>3160000.0000000005</v>
      </c>
      <c r="G12" s="2043">
        <v>8756630.6155504584</v>
      </c>
      <c r="H12" s="2041"/>
      <c r="I12" s="2041"/>
      <c r="J12" s="2044"/>
      <c r="K12" s="2045">
        <v>0</v>
      </c>
      <c r="L12" s="2041">
        <v>0</v>
      </c>
      <c r="M12" s="2041">
        <v>0</v>
      </c>
      <c r="N12" s="2042" t="e">
        <v>#DIV/0!</v>
      </c>
      <c r="O12" s="1709" t="e">
        <v>#DIV/0!</v>
      </c>
      <c r="P12" s="1709" t="e">
        <v>#DIV/0!</v>
      </c>
      <c r="Q12" s="1101">
        <v>763</v>
      </c>
      <c r="R12" s="1102">
        <v>763</v>
      </c>
      <c r="S12" s="1102">
        <v>2598.4699999999998</v>
      </c>
      <c r="T12" s="1810">
        <v>3.405596330275229</v>
      </c>
      <c r="U12" s="1100" t="s">
        <v>994</v>
      </c>
      <c r="V12" s="41">
        <v>3160000.0000000005</v>
      </c>
      <c r="W12" s="2205">
        <v>8756630.6155504584</v>
      </c>
    </row>
    <row r="13" spans="1:28" ht="35" customHeight="1" x14ac:dyDescent="0.15">
      <c r="A13" s="1109" t="s">
        <v>422</v>
      </c>
      <c r="B13" s="1110">
        <v>14857</v>
      </c>
      <c r="C13" s="1110">
        <v>18067</v>
      </c>
      <c r="D13" s="1110">
        <v>133921.9</v>
      </c>
      <c r="E13" s="1598">
        <v>7.4125145292522276</v>
      </c>
      <c r="F13" s="1710">
        <v>1003918</v>
      </c>
      <c r="G13" s="1710">
        <v>8490576.4206957854</v>
      </c>
      <c r="H13" s="1111"/>
      <c r="I13" s="1111"/>
      <c r="J13" s="1112"/>
      <c r="K13" s="1118">
        <v>17955</v>
      </c>
      <c r="L13" s="1110">
        <v>14857</v>
      </c>
      <c r="M13" s="1110">
        <v>114689.4</v>
      </c>
      <c r="N13" s="1598">
        <v>7.7195530726256978</v>
      </c>
      <c r="O13" s="1710">
        <v>1149300</v>
      </c>
      <c r="P13" s="1710">
        <v>8490576.4206957817</v>
      </c>
      <c r="Q13" s="1113">
        <v>32812</v>
      </c>
      <c r="R13" s="1114">
        <v>32924</v>
      </c>
      <c r="S13" s="1114">
        <v>248611.3</v>
      </c>
      <c r="T13" s="1811">
        <v>7.5510660916049082</v>
      </c>
      <c r="U13" s="1110" t="s">
        <v>996</v>
      </c>
      <c r="V13" s="1115">
        <v>1076609</v>
      </c>
      <c r="W13" s="2206">
        <v>8490576.4206957836</v>
      </c>
    </row>
    <row r="14" spans="1:28" ht="35" customHeight="1" thickBot="1" x14ac:dyDescent="0.2">
      <c r="A14" s="1109" t="s">
        <v>423</v>
      </c>
      <c r="B14" s="1110">
        <v>713</v>
      </c>
      <c r="C14" s="1110">
        <v>680</v>
      </c>
      <c r="D14" s="1110">
        <v>3604</v>
      </c>
      <c r="E14" s="1598">
        <v>5.3</v>
      </c>
      <c r="F14" s="1710">
        <v>2100000</v>
      </c>
      <c r="G14" s="1710">
        <v>10832077.680000002</v>
      </c>
      <c r="H14" s="1111"/>
      <c r="I14" s="1111"/>
      <c r="J14" s="1112"/>
      <c r="K14" s="1118">
        <v>687</v>
      </c>
      <c r="L14" s="1110">
        <v>676</v>
      </c>
      <c r="M14" s="1110">
        <v>3683.6000000000004</v>
      </c>
      <c r="N14" s="1598">
        <v>5.4491124260355033</v>
      </c>
      <c r="O14" s="1710">
        <v>1999999.9999999991</v>
      </c>
      <c r="P14" s="1710">
        <v>10832077.679999998</v>
      </c>
      <c r="Q14" s="1113">
        <v>1400</v>
      </c>
      <c r="R14" s="1114">
        <v>1356</v>
      </c>
      <c r="S14" s="1114">
        <v>7287.6</v>
      </c>
      <c r="T14" s="1811">
        <v>5.3743362831858406</v>
      </c>
      <c r="U14" s="1110" t="s">
        <v>997</v>
      </c>
      <c r="V14" s="1115">
        <v>2049999.9999999995</v>
      </c>
      <c r="W14" s="2206">
        <v>10832077.68</v>
      </c>
    </row>
    <row r="15" spans="1:28" ht="35" customHeight="1" thickBot="1" x14ac:dyDescent="0.25">
      <c r="A15" s="1109" t="s">
        <v>424</v>
      </c>
      <c r="B15" s="1110">
        <v>378</v>
      </c>
      <c r="C15" s="1110">
        <v>366</v>
      </c>
      <c r="D15" s="1110">
        <v>5364.5</v>
      </c>
      <c r="E15" s="1598">
        <v>14.657103825136613</v>
      </c>
      <c r="F15" s="1710">
        <v>700999.99999999988</v>
      </c>
      <c r="G15" s="1710">
        <v>4933366.2433382133</v>
      </c>
      <c r="H15" s="1111"/>
      <c r="I15" s="1111"/>
      <c r="J15" s="1112"/>
      <c r="K15" s="1118">
        <v>317</v>
      </c>
      <c r="L15" s="1110">
        <v>317</v>
      </c>
      <c r="M15" s="1110">
        <v>4476</v>
      </c>
      <c r="N15" s="1598">
        <v>14.1198738170347</v>
      </c>
      <c r="O15" s="1710">
        <v>879999.99999999988</v>
      </c>
      <c r="P15" s="1710">
        <v>4933366.2433382133</v>
      </c>
      <c r="Q15" s="1113">
        <v>695</v>
      </c>
      <c r="R15" s="1114">
        <v>683</v>
      </c>
      <c r="S15" s="1114">
        <v>9840.5</v>
      </c>
      <c r="T15" s="1811">
        <v>14.407759882869692</v>
      </c>
      <c r="U15" s="1110" t="s">
        <v>1000</v>
      </c>
      <c r="V15" s="1115">
        <v>790499.99999999988</v>
      </c>
      <c r="W15" s="2206">
        <v>4933366.2433382133</v>
      </c>
      <c r="AA15" s="2511" t="s">
        <v>1163</v>
      </c>
      <c r="AB15" s="2512"/>
    </row>
    <row r="16" spans="1:28" ht="35" customHeight="1" x14ac:dyDescent="0.15">
      <c r="A16" s="1109" t="s">
        <v>425</v>
      </c>
      <c r="B16" s="1110">
        <v>55.5</v>
      </c>
      <c r="C16" s="1110">
        <v>55.5</v>
      </c>
      <c r="D16" s="1110">
        <v>443.5</v>
      </c>
      <c r="E16" s="1598">
        <v>7.9909909909909906</v>
      </c>
      <c r="F16" s="1710">
        <v>873000</v>
      </c>
      <c r="G16" s="1710">
        <v>7615000.0000000009</v>
      </c>
      <c r="H16" s="1111"/>
      <c r="I16" s="1111"/>
      <c r="J16" s="1112"/>
      <c r="K16" s="1118">
        <v>52.4</v>
      </c>
      <c r="L16" s="1110">
        <v>52.4</v>
      </c>
      <c r="M16" s="1110">
        <v>441.7</v>
      </c>
      <c r="N16" s="1598">
        <v>8.4293893129770989</v>
      </c>
      <c r="O16" s="1710">
        <v>804000.00000000012</v>
      </c>
      <c r="P16" s="1710">
        <v>7615000</v>
      </c>
      <c r="Q16" s="1113">
        <v>107.9</v>
      </c>
      <c r="R16" s="1114">
        <v>107.9</v>
      </c>
      <c r="S16" s="1114">
        <v>885.2</v>
      </c>
      <c r="T16" s="1811">
        <v>8.2038924930491195</v>
      </c>
      <c r="U16" s="1110" t="s">
        <v>998</v>
      </c>
      <c r="V16" s="1115">
        <v>838500</v>
      </c>
      <c r="W16" s="2206">
        <v>7615000</v>
      </c>
    </row>
    <row r="17" spans="1:31" ht="35" customHeight="1" x14ac:dyDescent="0.15">
      <c r="A17" s="1109" t="s">
        <v>426</v>
      </c>
      <c r="B17" s="1110">
        <v>8153</v>
      </c>
      <c r="C17" s="1110">
        <v>8009</v>
      </c>
      <c r="D17" s="1110">
        <v>11112.3</v>
      </c>
      <c r="E17" s="1598">
        <v>1.3874765888375578</v>
      </c>
      <c r="F17" s="1710">
        <v>4049999.9999999991</v>
      </c>
      <c r="G17" s="1710">
        <v>8437538.9072558917</v>
      </c>
      <c r="H17" s="1111"/>
      <c r="I17" s="1111"/>
      <c r="J17" s="1112"/>
      <c r="K17" s="1118">
        <v>7257</v>
      </c>
      <c r="L17" s="1110">
        <v>7220</v>
      </c>
      <c r="M17" s="1110">
        <v>10135.9</v>
      </c>
      <c r="N17" s="1598">
        <v>1.4038642659279779</v>
      </c>
      <c r="O17" s="1710">
        <v>3860000.0000000005</v>
      </c>
      <c r="P17" s="1710">
        <v>8437538.9072558936</v>
      </c>
      <c r="Q17" s="1113">
        <v>15410</v>
      </c>
      <c r="R17" s="1114">
        <v>15229</v>
      </c>
      <c r="S17" s="1114">
        <v>21248.199999999997</v>
      </c>
      <c r="T17" s="1811">
        <v>1.395245912403966</v>
      </c>
      <c r="U17" s="1110" t="s">
        <v>999</v>
      </c>
      <c r="V17" s="1115">
        <v>3955000</v>
      </c>
      <c r="W17" s="2206">
        <v>8437538.9072558917</v>
      </c>
      <c r="Y17" s="23"/>
    </row>
    <row r="18" spans="1:31" ht="35" customHeight="1" x14ac:dyDescent="0.15">
      <c r="A18" s="1109" t="s">
        <v>427</v>
      </c>
      <c r="B18" s="1110">
        <v>3279</v>
      </c>
      <c r="C18" s="1110">
        <v>3233</v>
      </c>
      <c r="D18" s="1110">
        <v>2115</v>
      </c>
      <c r="E18" s="1598">
        <v>0.65419115372718839</v>
      </c>
      <c r="F18" s="1710">
        <v>3299999.9999999995</v>
      </c>
      <c r="G18" s="1710">
        <v>2457073.5</v>
      </c>
      <c r="H18" s="1111"/>
      <c r="I18" s="1111"/>
      <c r="J18" s="1112"/>
      <c r="K18" s="1118">
        <v>3250</v>
      </c>
      <c r="L18" s="1110">
        <v>3200</v>
      </c>
      <c r="M18" s="1110">
        <v>2110.6499999999996</v>
      </c>
      <c r="N18" s="1598">
        <v>0.6595781249999999</v>
      </c>
      <c r="O18" s="1710">
        <v>3300000</v>
      </c>
      <c r="P18" s="1710">
        <v>2457073.4999999995</v>
      </c>
      <c r="Q18" s="1113">
        <v>6529</v>
      </c>
      <c r="R18" s="1114">
        <v>6433</v>
      </c>
      <c r="S18" s="1114">
        <v>4225.6499999999996</v>
      </c>
      <c r="T18" s="1811">
        <v>0.65687082232240002</v>
      </c>
      <c r="U18" s="1110" t="s">
        <v>999</v>
      </c>
      <c r="V18" s="1115">
        <v>3300000</v>
      </c>
      <c r="W18" s="2206">
        <v>2457073.5</v>
      </c>
    </row>
    <row r="19" spans="1:31" ht="35" customHeight="1" x14ac:dyDescent="0.15">
      <c r="A19" s="1109" t="s">
        <v>428</v>
      </c>
      <c r="B19" s="1110">
        <v>379</v>
      </c>
      <c r="C19" s="1110">
        <v>376</v>
      </c>
      <c r="D19" s="1110">
        <v>2075.6</v>
      </c>
      <c r="E19" s="1598">
        <v>5.5202127659574467</v>
      </c>
      <c r="F19" s="1710">
        <v>1000000</v>
      </c>
      <c r="G19" s="1710">
        <v>10335413.773426807</v>
      </c>
      <c r="H19" s="1111"/>
      <c r="I19" s="1111"/>
      <c r="J19" s="1112"/>
      <c r="K19" s="1118">
        <v>369</v>
      </c>
      <c r="L19" s="1110">
        <v>351.5</v>
      </c>
      <c r="M19" s="1110">
        <v>2095.25</v>
      </c>
      <c r="N19" s="1598">
        <v>5.960881934566145</v>
      </c>
      <c r="O19" s="1710">
        <v>1400000</v>
      </c>
      <c r="P19" s="1710">
        <v>10335413.773426805</v>
      </c>
      <c r="Q19" s="1113">
        <v>748</v>
      </c>
      <c r="R19" s="1114">
        <v>727.5</v>
      </c>
      <c r="S19" s="1114">
        <v>4170.8500000000004</v>
      </c>
      <c r="T19" s="1811">
        <v>5.7331271477663233</v>
      </c>
      <c r="U19" s="1110" t="s">
        <v>997</v>
      </c>
      <c r="V19" s="1115">
        <v>1200000</v>
      </c>
      <c r="W19" s="2206">
        <v>10335413.773426805</v>
      </c>
    </row>
    <row r="20" spans="1:31" ht="35" customHeight="1" x14ac:dyDescent="0.15">
      <c r="A20" s="1109" t="s">
        <v>429</v>
      </c>
      <c r="B20" s="1110">
        <v>1035</v>
      </c>
      <c r="C20" s="1110">
        <v>1026</v>
      </c>
      <c r="D20" s="1110">
        <v>4891.3500000000004</v>
      </c>
      <c r="E20" s="1598">
        <v>4.7673976608187134</v>
      </c>
      <c r="F20" s="1710">
        <v>914999.99999999965</v>
      </c>
      <c r="G20" s="1710">
        <v>4013000</v>
      </c>
      <c r="H20" s="1111"/>
      <c r="I20" s="1111"/>
      <c r="J20" s="1112"/>
      <c r="K20" s="1118">
        <v>735.5</v>
      </c>
      <c r="L20" s="1110">
        <v>647</v>
      </c>
      <c r="M20" s="1110">
        <v>3121.65</v>
      </c>
      <c r="N20" s="1598">
        <v>4.8248068006182381</v>
      </c>
      <c r="O20" s="1710">
        <v>914999.99999999988</v>
      </c>
      <c r="P20" s="1710">
        <v>4013000.0000000009</v>
      </c>
      <c r="Q20" s="1113">
        <v>1770.5</v>
      </c>
      <c r="R20" s="1114">
        <v>1673</v>
      </c>
      <c r="S20" s="1114">
        <v>8013</v>
      </c>
      <c r="T20" s="1811">
        <v>4.7895995218170953</v>
      </c>
      <c r="U20" s="1110" t="s">
        <v>997</v>
      </c>
      <c r="V20" s="1115">
        <v>914999.99999999977</v>
      </c>
      <c r="W20" s="2206">
        <v>4013000.0000000005</v>
      </c>
    </row>
    <row r="21" spans="1:31" ht="35" customHeight="1" x14ac:dyDescent="0.15">
      <c r="A21" s="1109" t="s">
        <v>430</v>
      </c>
      <c r="B21" s="1110">
        <v>2147</v>
      </c>
      <c r="C21" s="1110">
        <v>2142</v>
      </c>
      <c r="D21" s="1110">
        <v>10033.299999999999</v>
      </c>
      <c r="E21" s="1598">
        <v>4.6840802987861805</v>
      </c>
      <c r="F21" s="1710">
        <v>800000.00000000012</v>
      </c>
      <c r="G21" s="1710">
        <v>4393871.1974400561</v>
      </c>
      <c r="H21" s="1111"/>
      <c r="I21" s="1111"/>
      <c r="J21" s="1112"/>
      <c r="K21" s="1118">
        <v>2348</v>
      </c>
      <c r="L21" s="1110">
        <v>2332</v>
      </c>
      <c r="M21" s="1110">
        <v>10857.9</v>
      </c>
      <c r="N21" s="1598">
        <v>4.6560463121783879</v>
      </c>
      <c r="O21" s="1710">
        <v>805000.00000000023</v>
      </c>
      <c r="P21" s="1710">
        <v>4393871.1974400552</v>
      </c>
      <c r="Q21" s="1113">
        <v>4495</v>
      </c>
      <c r="R21" s="1114">
        <v>4474</v>
      </c>
      <c r="S21" s="1114">
        <v>20891.199999999997</v>
      </c>
      <c r="T21" s="1811">
        <v>4.6694680375502902</v>
      </c>
      <c r="U21" s="1110" t="s">
        <v>999</v>
      </c>
      <c r="V21" s="1115">
        <v>802500.00000000023</v>
      </c>
      <c r="W21" s="2206">
        <v>4393871.1974400561</v>
      </c>
      <c r="X21" s="23"/>
      <c r="Y21" s="23"/>
      <c r="Z21" s="23"/>
      <c r="AA21" s="23"/>
      <c r="AB21" s="1835"/>
      <c r="AC21" s="23"/>
      <c r="AD21" s="23"/>
      <c r="AE21" s="23"/>
    </row>
    <row r="22" spans="1:31" ht="35" customHeight="1" x14ac:dyDescent="0.15">
      <c r="A22" s="1109" t="s">
        <v>431</v>
      </c>
      <c r="B22" s="1110">
        <v>4903</v>
      </c>
      <c r="C22" s="1110">
        <v>4792</v>
      </c>
      <c r="D22" s="1110">
        <v>23559</v>
      </c>
      <c r="E22" s="1598">
        <v>4.9163188647746248</v>
      </c>
      <c r="F22" s="1710">
        <v>799999.99999999988</v>
      </c>
      <c r="G22" s="1710">
        <v>4393871.1974400561</v>
      </c>
      <c r="H22" s="1111"/>
      <c r="I22" s="1111"/>
      <c r="J22" s="1112"/>
      <c r="K22" s="1118">
        <v>4777</v>
      </c>
      <c r="L22" s="1110">
        <v>4764</v>
      </c>
      <c r="M22" s="1110">
        <v>23291</v>
      </c>
      <c r="N22" s="1598">
        <v>4.888958858102435</v>
      </c>
      <c r="O22" s="1710">
        <v>780000</v>
      </c>
      <c r="P22" s="1710">
        <v>4384673.2254964914</v>
      </c>
      <c r="Q22" s="1113">
        <v>9680</v>
      </c>
      <c r="R22" s="1114">
        <v>9556</v>
      </c>
      <c r="S22" s="1114">
        <v>46850</v>
      </c>
      <c r="T22" s="1811">
        <v>4.9026789451653414</v>
      </c>
      <c r="U22" s="1110" t="s">
        <v>999</v>
      </c>
      <c r="V22" s="1115">
        <v>790000</v>
      </c>
      <c r="W22" s="2206">
        <v>4389272.2114682738</v>
      </c>
      <c r="Y22" s="23"/>
      <c r="Z22" s="23"/>
      <c r="AA22" s="23"/>
      <c r="AB22" s="1835"/>
      <c r="AC22" s="23"/>
      <c r="AD22" s="23"/>
    </row>
    <row r="23" spans="1:31" ht="35" customHeight="1" x14ac:dyDescent="0.15">
      <c r="A23" s="1109" t="s">
        <v>432</v>
      </c>
      <c r="B23" s="1110">
        <v>3281</v>
      </c>
      <c r="C23" s="1110">
        <v>3265</v>
      </c>
      <c r="D23" s="1110">
        <v>5124.2</v>
      </c>
      <c r="E23" s="1598">
        <v>1.5694333843797856</v>
      </c>
      <c r="F23" s="1710">
        <v>799999.99999999977</v>
      </c>
      <c r="G23" s="1710">
        <v>1971183.8986718196</v>
      </c>
      <c r="H23" s="1111"/>
      <c r="I23" s="1111"/>
      <c r="J23" s="1112"/>
      <c r="K23" s="1118">
        <v>3421</v>
      </c>
      <c r="L23" s="1110">
        <v>3410</v>
      </c>
      <c r="M23" s="1110">
        <v>5395.7</v>
      </c>
      <c r="N23" s="1598">
        <v>1.582316715542522</v>
      </c>
      <c r="O23" s="1710">
        <v>804999.99999999988</v>
      </c>
      <c r="P23" s="1710">
        <v>1971183.8986718187</v>
      </c>
      <c r="Q23" s="1113">
        <v>6702</v>
      </c>
      <c r="R23" s="1114">
        <v>6675</v>
      </c>
      <c r="S23" s="1116">
        <v>10519.9</v>
      </c>
      <c r="T23" s="1811">
        <v>1.5760149812734081</v>
      </c>
      <c r="U23" s="1110" t="s">
        <v>999</v>
      </c>
      <c r="V23" s="1115">
        <v>802499.99999999977</v>
      </c>
      <c r="W23" s="2206">
        <v>1971183.8986718191</v>
      </c>
    </row>
    <row r="24" spans="1:31" ht="35" customHeight="1" x14ac:dyDescent="0.15">
      <c r="A24" s="1109" t="s">
        <v>433</v>
      </c>
      <c r="B24" s="1110">
        <v>6896.8</v>
      </c>
      <c r="C24" s="1110">
        <v>6846.8</v>
      </c>
      <c r="D24" s="1110">
        <v>11637.140000000001</v>
      </c>
      <c r="E24" s="1598">
        <v>1.6996465502132385</v>
      </c>
      <c r="F24" s="1710">
        <v>799999.99999999977</v>
      </c>
      <c r="G24" s="1710">
        <v>1971183.8986718194</v>
      </c>
      <c r="H24" s="1111"/>
      <c r="I24" s="1111"/>
      <c r="J24" s="1112"/>
      <c r="K24" s="1118">
        <v>7492</v>
      </c>
      <c r="L24" s="1110">
        <v>7486</v>
      </c>
      <c r="M24" s="1110">
        <v>12830.55</v>
      </c>
      <c r="N24" s="1598">
        <v>1.7139393534597915</v>
      </c>
      <c r="O24" s="1710">
        <v>780000.00000000012</v>
      </c>
      <c r="P24" s="1710">
        <v>1971183.8986718191</v>
      </c>
      <c r="Q24" s="1113">
        <v>14388.8</v>
      </c>
      <c r="R24" s="1114">
        <v>14332.8</v>
      </c>
      <c r="S24" s="1114">
        <v>24467.690000000002</v>
      </c>
      <c r="T24" s="1811">
        <v>1.7071116599687433</v>
      </c>
      <c r="U24" s="1110" t="s">
        <v>999</v>
      </c>
      <c r="V24" s="1115">
        <v>790000</v>
      </c>
      <c r="W24" s="2206">
        <v>1971183.8986718194</v>
      </c>
      <c r="Y24" s="23"/>
      <c r="Z24" s="23"/>
      <c r="AA24" s="23"/>
      <c r="AB24" s="1835"/>
      <c r="AC24" s="23"/>
      <c r="AD24" s="23"/>
    </row>
    <row r="25" spans="1:31" ht="35" customHeight="1" x14ac:dyDescent="0.15">
      <c r="A25" s="1109" t="s">
        <v>434</v>
      </c>
      <c r="B25" s="1110">
        <v>484</v>
      </c>
      <c r="C25" s="1110">
        <v>490</v>
      </c>
      <c r="D25" s="1110">
        <v>10377</v>
      </c>
      <c r="E25" s="1598">
        <v>21.177551020408163</v>
      </c>
      <c r="F25" s="1710">
        <v>1150000</v>
      </c>
      <c r="G25" s="1710">
        <v>18129930.399999999</v>
      </c>
      <c r="H25" s="1111"/>
      <c r="I25" s="1111"/>
      <c r="J25" s="1112"/>
      <c r="K25" s="1118">
        <v>424</v>
      </c>
      <c r="L25" s="1110">
        <v>418</v>
      </c>
      <c r="M25" s="1110">
        <v>8792</v>
      </c>
      <c r="N25" s="1598">
        <v>21.033492822966508</v>
      </c>
      <c r="O25" s="1710">
        <v>1400000</v>
      </c>
      <c r="P25" s="1710">
        <v>18129930.399999995</v>
      </c>
      <c r="Q25" s="1113">
        <v>908</v>
      </c>
      <c r="R25" s="1114">
        <v>908</v>
      </c>
      <c r="S25" s="1114">
        <v>19169</v>
      </c>
      <c r="T25" s="1811">
        <v>21.11123348017621</v>
      </c>
      <c r="U25" s="1110" t="s">
        <v>1000</v>
      </c>
      <c r="V25" s="1115">
        <v>1275000</v>
      </c>
      <c r="W25" s="2206">
        <v>18129930.399999999</v>
      </c>
      <c r="Y25" s="23"/>
      <c r="Z25" s="23"/>
      <c r="AA25" s="23"/>
      <c r="AB25" s="1835"/>
      <c r="AC25" s="23"/>
      <c r="AD25" s="23"/>
    </row>
    <row r="26" spans="1:31" ht="35" customHeight="1" x14ac:dyDescent="0.15">
      <c r="A26" s="1109" t="s">
        <v>435</v>
      </c>
      <c r="B26" s="1110">
        <v>22</v>
      </c>
      <c r="C26" s="1110">
        <v>21</v>
      </c>
      <c r="D26" s="1110">
        <v>103</v>
      </c>
      <c r="E26" s="1598">
        <v>4.9047619047619051</v>
      </c>
      <c r="F26" s="1710">
        <v>691000</v>
      </c>
      <c r="G26" s="1710">
        <v>3848000</v>
      </c>
      <c r="H26" s="1111"/>
      <c r="I26" s="1111"/>
      <c r="J26" s="1112"/>
      <c r="K26" s="1118">
        <v>24</v>
      </c>
      <c r="L26" s="1110">
        <v>24</v>
      </c>
      <c r="M26" s="1110">
        <v>129</v>
      </c>
      <c r="N26" s="1598">
        <v>5.375</v>
      </c>
      <c r="O26" s="1710">
        <v>669999.99999999988</v>
      </c>
      <c r="P26" s="1710">
        <v>3848000</v>
      </c>
      <c r="Q26" s="1113">
        <v>46</v>
      </c>
      <c r="R26" s="1114">
        <v>45</v>
      </c>
      <c r="S26" s="1114">
        <v>232</v>
      </c>
      <c r="T26" s="1811">
        <v>5.1555555555555559</v>
      </c>
      <c r="U26" s="1110" t="s">
        <v>1544</v>
      </c>
      <c r="V26" s="1115">
        <v>680500</v>
      </c>
      <c r="W26" s="2206">
        <v>3848000</v>
      </c>
    </row>
    <row r="27" spans="1:31" ht="35" customHeight="1" x14ac:dyDescent="0.15">
      <c r="A27" s="1109" t="s">
        <v>436</v>
      </c>
      <c r="B27" s="1110">
        <v>78</v>
      </c>
      <c r="C27" s="1110">
        <v>77</v>
      </c>
      <c r="D27" s="1110">
        <v>724</v>
      </c>
      <c r="E27" s="1598">
        <v>9.4025974025974026</v>
      </c>
      <c r="F27" s="1710">
        <v>819999.99999999988</v>
      </c>
      <c r="G27" s="1710">
        <v>5799999.9999999991</v>
      </c>
      <c r="H27" s="1111"/>
      <c r="I27" s="1111"/>
      <c r="J27" s="1112"/>
      <c r="K27" s="1118">
        <v>84</v>
      </c>
      <c r="L27" s="1110">
        <v>84</v>
      </c>
      <c r="M27" s="1110">
        <v>1070</v>
      </c>
      <c r="N27" s="1598">
        <v>12.738095238095237</v>
      </c>
      <c r="O27" s="1710">
        <v>913000</v>
      </c>
      <c r="P27" s="1710">
        <v>5799999.9999999991</v>
      </c>
      <c r="Q27" s="1113">
        <v>162</v>
      </c>
      <c r="R27" s="1114">
        <v>161</v>
      </c>
      <c r="S27" s="1114">
        <v>1794</v>
      </c>
      <c r="T27" s="1811">
        <v>11.142857142857142</v>
      </c>
      <c r="U27" s="1110" t="s">
        <v>1000</v>
      </c>
      <c r="V27" s="1115">
        <v>866500</v>
      </c>
      <c r="W27" s="2206">
        <v>11599999.999999998</v>
      </c>
    </row>
    <row r="28" spans="1:31" ht="35" customHeight="1" x14ac:dyDescent="0.15">
      <c r="A28" s="1109" t="s">
        <v>437</v>
      </c>
      <c r="B28" s="1110">
        <v>0</v>
      </c>
      <c r="C28" s="1110">
        <v>0</v>
      </c>
      <c r="D28" s="1110">
        <v>0</v>
      </c>
      <c r="E28" s="1598" t="e">
        <v>#DIV/0!</v>
      </c>
      <c r="F28" s="1710" t="e">
        <v>#DIV/0!</v>
      </c>
      <c r="G28" s="1710" t="e">
        <v>#DIV/0!</v>
      </c>
      <c r="H28" s="1111"/>
      <c r="I28" s="1111"/>
      <c r="J28" s="1112"/>
      <c r="K28" s="1118">
        <v>0</v>
      </c>
      <c r="L28" s="1110">
        <v>0</v>
      </c>
      <c r="M28" s="1110">
        <v>0</v>
      </c>
      <c r="N28" s="1598" t="e">
        <v>#DIV/0!</v>
      </c>
      <c r="O28" s="1710" t="e">
        <v>#DIV/0!</v>
      </c>
      <c r="P28" s="1710" t="e">
        <v>#DIV/0!</v>
      </c>
      <c r="Q28" s="1113">
        <v>0</v>
      </c>
      <c r="R28" s="1114">
        <v>0</v>
      </c>
      <c r="S28" s="1114">
        <v>0</v>
      </c>
      <c r="T28" s="1811" t="e">
        <v>#DIV/0!</v>
      </c>
      <c r="U28" s="1110">
        <v>0</v>
      </c>
      <c r="V28" s="1115" t="e">
        <v>#DIV/0!</v>
      </c>
      <c r="W28" s="2207" t="e">
        <v>#DIV/0!</v>
      </c>
    </row>
    <row r="29" spans="1:31" ht="35" customHeight="1" x14ac:dyDescent="0.15">
      <c r="A29" s="1109" t="s">
        <v>438</v>
      </c>
      <c r="B29" s="1110">
        <v>115</v>
      </c>
      <c r="C29" s="1110">
        <v>113</v>
      </c>
      <c r="D29" s="1110">
        <v>938</v>
      </c>
      <c r="E29" s="1598">
        <v>8.3008849557522115</v>
      </c>
      <c r="F29" s="1710">
        <v>1100000</v>
      </c>
      <c r="G29" s="1710">
        <v>7100000</v>
      </c>
      <c r="H29" s="1111"/>
      <c r="I29" s="1111"/>
      <c r="J29" s="1112"/>
      <c r="K29" s="1118">
        <v>123</v>
      </c>
      <c r="L29" s="1110">
        <v>119</v>
      </c>
      <c r="M29" s="1110">
        <v>988</v>
      </c>
      <c r="N29" s="1598">
        <v>8.302521008403362</v>
      </c>
      <c r="O29" s="1710">
        <v>1420000</v>
      </c>
      <c r="P29" s="1710">
        <v>7100000.0000000009</v>
      </c>
      <c r="Q29" s="1113">
        <v>238</v>
      </c>
      <c r="R29" s="1114">
        <v>232</v>
      </c>
      <c r="S29" s="1114">
        <v>1926</v>
      </c>
      <c r="T29" s="1811">
        <v>8.3017241379310338</v>
      </c>
      <c r="U29" s="1110" t="s">
        <v>1000</v>
      </c>
      <c r="V29" s="1115">
        <v>1260000</v>
      </c>
      <c r="W29" s="2206">
        <v>7100000</v>
      </c>
    </row>
    <row r="30" spans="1:31" ht="35" customHeight="1" x14ac:dyDescent="0.15">
      <c r="A30" s="1109" t="s">
        <v>439</v>
      </c>
      <c r="B30" s="1110">
        <v>89</v>
      </c>
      <c r="C30" s="1110">
        <v>89</v>
      </c>
      <c r="D30" s="1110">
        <v>1450</v>
      </c>
      <c r="E30" s="1598">
        <v>16.292134831460675</v>
      </c>
      <c r="F30" s="1710">
        <v>547000</v>
      </c>
      <c r="G30" s="1710">
        <v>6066947.1446927376</v>
      </c>
      <c r="H30" s="1111"/>
      <c r="I30" s="1111"/>
      <c r="J30" s="1112"/>
      <c r="K30" s="1118">
        <v>90</v>
      </c>
      <c r="L30" s="1110">
        <v>90</v>
      </c>
      <c r="M30" s="1110">
        <v>1482</v>
      </c>
      <c r="N30" s="1598">
        <v>16.466666666666665</v>
      </c>
      <c r="O30" s="1710">
        <v>540000</v>
      </c>
      <c r="P30" s="1710">
        <v>6066947.1446927367</v>
      </c>
      <c r="Q30" s="1113">
        <v>179</v>
      </c>
      <c r="R30" s="1114">
        <v>179</v>
      </c>
      <c r="S30" s="1114">
        <v>2932</v>
      </c>
      <c r="T30" s="1811">
        <v>16.379888268156424</v>
      </c>
      <c r="U30" s="1110" t="s">
        <v>1000</v>
      </c>
      <c r="V30" s="1115">
        <v>543500</v>
      </c>
      <c r="W30" s="2206">
        <v>6066947.1446927376</v>
      </c>
    </row>
    <row r="31" spans="1:31" ht="35" customHeight="1" x14ac:dyDescent="0.15">
      <c r="A31" s="1109" t="s">
        <v>440</v>
      </c>
      <c r="B31" s="1110">
        <v>37</v>
      </c>
      <c r="C31" s="1110">
        <v>37</v>
      </c>
      <c r="D31" s="1110">
        <v>156.6</v>
      </c>
      <c r="E31" s="1598">
        <v>4.2324324324324323</v>
      </c>
      <c r="F31" s="1710">
        <v>640000</v>
      </c>
      <c r="G31" s="1710">
        <v>3391046.8264983166</v>
      </c>
      <c r="H31" s="1111"/>
      <c r="I31" s="1111"/>
      <c r="J31" s="1112"/>
      <c r="K31" s="1118">
        <v>44</v>
      </c>
      <c r="L31" s="1110">
        <v>44</v>
      </c>
      <c r="M31" s="1110">
        <v>199.5</v>
      </c>
      <c r="N31" s="1598">
        <v>4.5340909090909092</v>
      </c>
      <c r="O31" s="1710">
        <v>640000</v>
      </c>
      <c r="P31" s="1710">
        <v>3391046.8264983161</v>
      </c>
      <c r="Q31" s="1113">
        <v>81</v>
      </c>
      <c r="R31" s="1114">
        <v>81</v>
      </c>
      <c r="S31" s="1114">
        <v>356.1</v>
      </c>
      <c r="T31" s="1811">
        <v>4.3962962962962964</v>
      </c>
      <c r="U31" s="1110" t="s">
        <v>999</v>
      </c>
      <c r="V31" s="1115">
        <v>640000</v>
      </c>
      <c r="W31" s="2206">
        <v>3391046.8264983166</v>
      </c>
    </row>
    <row r="32" spans="1:31" ht="35" customHeight="1" x14ac:dyDescent="0.15">
      <c r="A32" s="1109" t="s">
        <v>441</v>
      </c>
      <c r="B32" s="1110">
        <v>0</v>
      </c>
      <c r="C32" s="1110">
        <v>0</v>
      </c>
      <c r="D32" s="1110">
        <v>0</v>
      </c>
      <c r="E32" s="1598" t="e">
        <v>#DIV/0!</v>
      </c>
      <c r="F32" s="1710">
        <v>0</v>
      </c>
      <c r="G32" s="1710" t="e">
        <v>#DIV/0!</v>
      </c>
      <c r="H32" s="1111"/>
      <c r="I32" s="1111"/>
      <c r="J32" s="1112"/>
      <c r="K32" s="1118">
        <v>0</v>
      </c>
      <c r="L32" s="1110">
        <v>0</v>
      </c>
      <c r="M32" s="1110">
        <v>0</v>
      </c>
      <c r="N32" s="1598" t="e">
        <v>#DIV/0!</v>
      </c>
      <c r="O32" s="1710">
        <v>0</v>
      </c>
      <c r="P32" s="1710" t="e">
        <v>#DIV/0!</v>
      </c>
      <c r="Q32" s="1113">
        <v>0</v>
      </c>
      <c r="R32" s="1114">
        <v>0</v>
      </c>
      <c r="S32" s="1114">
        <v>0</v>
      </c>
      <c r="T32" s="1811" t="e">
        <v>#DIV/0!</v>
      </c>
      <c r="U32" s="1110" t="s">
        <v>1576</v>
      </c>
      <c r="V32" s="1115">
        <v>0</v>
      </c>
      <c r="W32" s="2206" t="e">
        <v>#DIV/0!</v>
      </c>
    </row>
    <row r="33" spans="1:23" ht="35" customHeight="1" x14ac:dyDescent="0.15">
      <c r="A33" s="1117" t="s">
        <v>442</v>
      </c>
      <c r="B33" s="1110">
        <v>507</v>
      </c>
      <c r="C33" s="1110">
        <v>507</v>
      </c>
      <c r="D33" s="1110">
        <v>1292.5999999999999</v>
      </c>
      <c r="E33" s="1598">
        <v>2.5495069033530569</v>
      </c>
      <c r="F33" s="1710">
        <v>6850000.0000000009</v>
      </c>
      <c r="G33" s="1710">
        <v>18796023.475630254</v>
      </c>
      <c r="H33" s="1111"/>
      <c r="I33" s="1111"/>
      <c r="J33" s="1112"/>
      <c r="K33" s="1118">
        <v>445</v>
      </c>
      <c r="L33" s="1110">
        <v>445</v>
      </c>
      <c r="M33" s="1110">
        <v>1105.3</v>
      </c>
      <c r="N33" s="1598">
        <v>2.4838202247191008</v>
      </c>
      <c r="O33" s="1710">
        <v>6850000</v>
      </c>
      <c r="P33" s="1710">
        <v>18796023.47563025</v>
      </c>
      <c r="Q33" s="1113">
        <v>952</v>
      </c>
      <c r="R33" s="1114">
        <v>952</v>
      </c>
      <c r="S33" s="1114">
        <v>2397.8999999999996</v>
      </c>
      <c r="T33" s="1811">
        <v>2.5188025210084031</v>
      </c>
      <c r="U33" s="1110" t="s">
        <v>1001</v>
      </c>
      <c r="V33" s="1115">
        <v>6850000</v>
      </c>
      <c r="W33" s="2206">
        <v>18796023.475630254</v>
      </c>
    </row>
    <row r="34" spans="1:23" ht="35" customHeight="1" x14ac:dyDescent="0.15">
      <c r="A34" s="1117" t="s">
        <v>1307</v>
      </c>
      <c r="B34" s="1110">
        <v>0</v>
      </c>
      <c r="C34" s="1110">
        <v>0</v>
      </c>
      <c r="D34" s="1110">
        <v>0</v>
      </c>
      <c r="E34" s="1110" t="e">
        <v>#DIV/0!</v>
      </c>
      <c r="F34" s="1110" t="s">
        <v>1001</v>
      </c>
      <c r="G34" s="1110" t="e">
        <v>#DIV/0!</v>
      </c>
      <c r="H34" s="1111"/>
      <c r="I34" s="1111"/>
      <c r="J34" s="1112"/>
      <c r="K34" s="1975">
        <v>0</v>
      </c>
      <c r="L34" s="1110">
        <v>0</v>
      </c>
      <c r="M34" s="1110">
        <v>0</v>
      </c>
      <c r="N34" s="1110" t="e">
        <v>#DIV/0!</v>
      </c>
      <c r="O34" s="1110" t="e">
        <v>#DIV/0!</v>
      </c>
      <c r="P34" s="1976" t="e">
        <v>#DIV/0!</v>
      </c>
      <c r="Q34" s="1113">
        <v>0</v>
      </c>
      <c r="R34" s="1114">
        <v>0</v>
      </c>
      <c r="S34" s="1114">
        <v>0</v>
      </c>
      <c r="T34" s="1811" t="e">
        <v>#DIV/0!</v>
      </c>
      <c r="U34" s="1110" t="s">
        <v>1001</v>
      </c>
      <c r="V34" s="1115" t="e">
        <v>#DIV/0!</v>
      </c>
      <c r="W34" s="2206" t="e">
        <v>#DIV/0!</v>
      </c>
    </row>
    <row r="35" spans="1:23" ht="35" customHeight="1" thickBot="1" x14ac:dyDescent="0.2">
      <c r="A35" s="1103" t="s">
        <v>443</v>
      </c>
      <c r="B35" s="2036">
        <v>634.5</v>
      </c>
      <c r="C35" s="2036">
        <v>617.5</v>
      </c>
      <c r="D35" s="2036">
        <v>10826</v>
      </c>
      <c r="E35" s="2037">
        <v>17.531983805668016</v>
      </c>
      <c r="F35" s="2038">
        <v>1270000</v>
      </c>
      <c r="G35" s="2038">
        <v>22975357.721914064</v>
      </c>
      <c r="H35" s="1104"/>
      <c r="I35" s="1104"/>
      <c r="J35" s="1105"/>
      <c r="K35" s="2039">
        <v>600</v>
      </c>
      <c r="L35" s="2036">
        <v>591.5</v>
      </c>
      <c r="M35" s="2036">
        <v>10480</v>
      </c>
      <c r="N35" s="2037">
        <v>17.717666948436179</v>
      </c>
      <c r="O35" s="1814">
        <v>1100000.0000000002</v>
      </c>
      <c r="P35" s="1814">
        <v>22975357.721914057</v>
      </c>
      <c r="Q35" s="1815">
        <v>1234.5</v>
      </c>
      <c r="R35" s="1106">
        <v>1209</v>
      </c>
      <c r="S35" s="1107">
        <v>21306</v>
      </c>
      <c r="T35" s="1812">
        <v>17.622828784119108</v>
      </c>
      <c r="U35" s="1119" t="s">
        <v>997</v>
      </c>
      <c r="V35" s="1108">
        <v>1185000</v>
      </c>
      <c r="W35" s="2208">
        <v>22975357.72191406</v>
      </c>
    </row>
    <row r="36" spans="1:23" ht="35" customHeight="1" thickBot="1" x14ac:dyDescent="0.2">
      <c r="A36" s="42" t="s">
        <v>444</v>
      </c>
      <c r="B36" s="43">
        <v>48806.8</v>
      </c>
      <c r="C36" s="43">
        <v>51572.800000000003</v>
      </c>
      <c r="D36" s="44">
        <v>242347.46000000002</v>
      </c>
      <c r="E36" s="45"/>
      <c r="F36" s="45"/>
      <c r="G36" s="45"/>
      <c r="H36" s="45"/>
      <c r="I36" s="45"/>
      <c r="J36" s="45"/>
      <c r="K36" s="46">
        <v>50494.9</v>
      </c>
      <c r="L36" s="47">
        <v>47128.4</v>
      </c>
      <c r="M36" s="48">
        <v>217375.09999999998</v>
      </c>
      <c r="N36" s="49"/>
      <c r="O36" s="49"/>
      <c r="P36" s="49"/>
      <c r="Q36" s="1813">
        <v>99301.7</v>
      </c>
      <c r="R36" s="47">
        <v>98701.2</v>
      </c>
      <c r="S36" s="47">
        <v>459722.56000000006</v>
      </c>
      <c r="T36" s="49"/>
      <c r="U36" s="49"/>
      <c r="V36" s="49"/>
      <c r="W36" s="49"/>
    </row>
    <row r="37" spans="1:23" ht="14" x14ac:dyDescent="0.15">
      <c r="A37" s="15" t="s">
        <v>1913</v>
      </c>
      <c r="B37" s="16"/>
      <c r="C37" s="16"/>
      <c r="D37" s="16"/>
      <c r="E37" s="17"/>
      <c r="F37" s="18"/>
      <c r="G37" s="19"/>
      <c r="H37" s="16"/>
      <c r="I37" s="38"/>
      <c r="J37" s="38"/>
      <c r="K37" s="38"/>
      <c r="L37" s="38"/>
      <c r="M37" s="37"/>
      <c r="N37" s="38"/>
      <c r="O37" s="38"/>
      <c r="P37" s="38"/>
      <c r="Q37" s="38"/>
      <c r="R37" s="38"/>
      <c r="S37" s="38"/>
      <c r="T37" s="38"/>
      <c r="U37" s="38"/>
      <c r="V37" s="38"/>
      <c r="W37" s="38"/>
    </row>
    <row r="38" spans="1:23" ht="14" x14ac:dyDescent="0.15">
      <c r="A38" s="50" t="s">
        <v>1730</v>
      </c>
      <c r="B38" s="38"/>
      <c r="C38" s="38"/>
      <c r="D38" s="37"/>
      <c r="E38" s="38"/>
      <c r="F38" s="38"/>
      <c r="G38" s="38"/>
      <c r="H38" s="38"/>
      <c r="I38" s="38"/>
      <c r="J38" s="38"/>
      <c r="K38" s="38"/>
      <c r="L38" s="38"/>
      <c r="M38" s="37"/>
      <c r="N38" s="38"/>
      <c r="O38" s="38"/>
      <c r="P38" s="38"/>
      <c r="Q38" s="38"/>
      <c r="R38" s="38"/>
      <c r="S38" s="38"/>
      <c r="T38" s="38"/>
      <c r="U38" s="38"/>
      <c r="V38" s="38"/>
      <c r="W38" s="38"/>
    </row>
    <row r="39" spans="1:23" ht="14" x14ac:dyDescent="0.15">
      <c r="A39" s="51"/>
      <c r="B39" s="38"/>
      <c r="C39" s="38"/>
      <c r="D39" s="37"/>
      <c r="E39" s="38"/>
      <c r="F39" s="38"/>
      <c r="G39" s="38"/>
      <c r="H39" s="38"/>
      <c r="I39" s="38"/>
      <c r="J39" s="38"/>
      <c r="K39" s="1964"/>
      <c r="L39" s="38"/>
      <c r="M39" s="37"/>
      <c r="N39" s="38"/>
      <c r="O39" s="38"/>
      <c r="P39" s="38"/>
      <c r="Q39" s="38"/>
      <c r="R39" s="38"/>
      <c r="S39" s="38"/>
      <c r="T39" s="38"/>
      <c r="U39" s="38"/>
      <c r="V39" s="38"/>
      <c r="W39" s="38"/>
    </row>
    <row r="40" spans="1:23" ht="14" x14ac:dyDescent="0.15">
      <c r="A40" s="1809"/>
      <c r="B40" s="38"/>
      <c r="C40" s="38"/>
      <c r="D40" s="37"/>
      <c r="E40" s="38"/>
      <c r="F40" s="38"/>
      <c r="G40" s="38"/>
      <c r="H40" s="38"/>
      <c r="I40" s="38"/>
      <c r="J40" s="38"/>
      <c r="K40" s="38"/>
      <c r="L40" s="1964"/>
      <c r="M40" s="37"/>
      <c r="N40" s="38"/>
      <c r="O40" s="38"/>
      <c r="P40" s="38"/>
      <c r="Q40" s="38"/>
      <c r="R40" s="38"/>
      <c r="S40" s="38"/>
      <c r="T40" s="38"/>
      <c r="U40" s="38"/>
      <c r="V40" s="38"/>
      <c r="W40" s="38"/>
    </row>
    <row r="41" spans="1:23" ht="14" x14ac:dyDescent="0.15">
      <c r="A41" s="1809"/>
      <c r="B41" s="53"/>
      <c r="C41" s="53"/>
      <c r="D41" s="52"/>
      <c r="E41" s="53"/>
      <c r="F41" s="53"/>
      <c r="G41" s="53"/>
      <c r="H41" s="53"/>
      <c r="I41" s="53"/>
      <c r="J41" s="53"/>
      <c r="K41" s="53"/>
      <c r="L41" s="53"/>
      <c r="M41" s="52"/>
      <c r="N41" s="53"/>
      <c r="O41" s="53"/>
      <c r="P41" s="53"/>
      <c r="Q41" s="53"/>
      <c r="R41" s="53"/>
      <c r="S41" s="53"/>
      <c r="T41" s="53"/>
      <c r="U41" s="53"/>
      <c r="V41" s="53"/>
      <c r="W41" s="53"/>
    </row>
    <row r="42" spans="1:23" ht="14" x14ac:dyDescent="0.15">
      <c r="A42" s="52"/>
      <c r="B42" s="53"/>
      <c r="C42" s="53"/>
      <c r="D42" s="52"/>
      <c r="E42" s="53"/>
      <c r="F42" s="53"/>
      <c r="G42" s="53"/>
      <c r="H42" s="53"/>
      <c r="I42" s="53"/>
      <c r="J42" s="53"/>
      <c r="K42" s="53"/>
      <c r="L42" s="53"/>
      <c r="M42" s="52"/>
      <c r="N42" s="53"/>
      <c r="O42" s="53"/>
      <c r="P42" s="53"/>
      <c r="Q42" s="53"/>
      <c r="R42" s="53"/>
      <c r="S42" s="53"/>
      <c r="T42" s="53"/>
      <c r="U42" s="53"/>
      <c r="V42" s="53"/>
      <c r="W42" s="53"/>
    </row>
    <row r="43" spans="1:23" ht="14" x14ac:dyDescent="0.15">
      <c r="A43" s="55"/>
      <c r="B43" s="23"/>
      <c r="C43" s="23"/>
      <c r="D43" s="23"/>
      <c r="K43" s="23"/>
      <c r="L43" s="23"/>
      <c r="M43" s="23"/>
      <c r="O43" s="23"/>
      <c r="P43" s="23"/>
      <c r="Q43" s="23"/>
    </row>
    <row r="44" spans="1:23" ht="14" x14ac:dyDescent="0.15">
      <c r="A44" s="55"/>
      <c r="D44" s="55"/>
      <c r="M44" s="55"/>
    </row>
    <row r="45" spans="1:23" ht="14" x14ac:dyDescent="0.15">
      <c r="A45" s="55"/>
      <c r="D45" s="55"/>
      <c r="M45" s="55"/>
    </row>
    <row r="47" spans="1:23" x14ac:dyDescent="0.15">
      <c r="B47" s="23"/>
      <c r="C47" s="23"/>
      <c r="D47" s="23"/>
      <c r="K47" s="23"/>
      <c r="L47" s="23"/>
      <c r="M47" s="23"/>
      <c r="O47" s="23"/>
      <c r="P47" s="23"/>
      <c r="Q47" s="23"/>
    </row>
  </sheetData>
  <sheetProtection insertHyperlinks="0"/>
  <mergeCells count="14">
    <mergeCell ref="K7:P7"/>
    <mergeCell ref="Q7:W7"/>
    <mergeCell ref="B8:C8"/>
    <mergeCell ref="H8:J8"/>
    <mergeCell ref="AA15:AB15"/>
    <mergeCell ref="H10:J10"/>
    <mergeCell ref="K8:L8"/>
    <mergeCell ref="Q8:R8"/>
    <mergeCell ref="H9:J9"/>
    <mergeCell ref="A3:W3"/>
    <mergeCell ref="A4:W4"/>
    <mergeCell ref="A5:W5"/>
    <mergeCell ref="A7:A11"/>
    <mergeCell ref="B7:J7"/>
  </mergeCells>
  <phoneticPr fontId="13" type="noConversion"/>
  <hyperlinks>
    <hyperlink ref="AA15:AB15" r:id="rId1" location="ÍNDICE!A1" display="VOLVER AL ÍNDICE" xr:uid="{0D9CB1F1-CCB0-8140-A506-EE2603FDE9F3}"/>
  </hyperlinks>
  <pageMargins left="0.39370078740157483" right="0.19685039370078741" top="0.59055118110236227" bottom="0.39370078740157483" header="0" footer="0"/>
  <pageSetup scale="50" orientation="landscape" horizontalDpi="4294967295"/>
  <headerFooter alignWithMargins="0"/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>
              <from>
                <xdr:col>6</xdr:col>
                <xdr:colOff>317500</xdr:colOff>
                <xdr:row>0</xdr:row>
                <xdr:rowOff>139700</xdr:rowOff>
              </from>
              <to>
                <xdr:col>7</xdr:col>
                <xdr:colOff>0</xdr:colOff>
                <xdr:row>3</xdr:row>
                <xdr:rowOff>177800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C0628-2BF7-DE45-907C-DBBECBE3C059}">
  <dimension ref="A1:E145"/>
  <sheetViews>
    <sheetView workbookViewId="0">
      <selection sqref="A1:E1"/>
    </sheetView>
  </sheetViews>
  <sheetFormatPr baseColWidth="10" defaultColWidth="11.5" defaultRowHeight="13" x14ac:dyDescent="0.15"/>
  <cols>
    <col min="1" max="1" width="35.6640625" customWidth="1"/>
    <col min="2" max="2" width="17.5" customWidth="1"/>
    <col min="3" max="3" width="15.33203125" customWidth="1"/>
    <col min="4" max="4" width="22.6640625" customWidth="1"/>
    <col min="5" max="5" width="20.1640625" customWidth="1"/>
  </cols>
  <sheetData>
    <row r="1" spans="1:5" ht="16.5" customHeight="1" x14ac:dyDescent="0.2">
      <c r="A1" s="3292" t="s">
        <v>1309</v>
      </c>
      <c r="B1" s="3292"/>
      <c r="C1" s="3292"/>
      <c r="D1" s="3292"/>
      <c r="E1" s="3292"/>
    </row>
    <row r="2" spans="1:5" ht="16.5" customHeight="1" x14ac:dyDescent="0.2">
      <c r="A2" s="3292" t="s">
        <v>1955</v>
      </c>
      <c r="B2" s="3292"/>
      <c r="C2" s="3292"/>
      <c r="D2" s="3292"/>
      <c r="E2" s="3292"/>
    </row>
    <row r="3" spans="1:5" ht="14.25" customHeight="1" thickBot="1" x14ac:dyDescent="0.25">
      <c r="A3" s="901"/>
      <c r="B3" s="901"/>
      <c r="C3" s="901"/>
      <c r="D3" s="901"/>
      <c r="E3" s="2034" t="s">
        <v>1957</v>
      </c>
    </row>
    <row r="4" spans="1:5" ht="12.5" customHeight="1" thickTop="1" x14ac:dyDescent="0.15">
      <c r="A4" s="902"/>
      <c r="B4" s="903" t="s">
        <v>278</v>
      </c>
      <c r="C4" s="903" t="s">
        <v>279</v>
      </c>
      <c r="D4" s="903" t="s">
        <v>280</v>
      </c>
      <c r="E4" s="939" t="s">
        <v>281</v>
      </c>
    </row>
    <row r="5" spans="1:5" ht="12.5" customHeight="1" thickBot="1" x14ac:dyDescent="0.2">
      <c r="A5" s="910" t="s">
        <v>419</v>
      </c>
      <c r="B5" s="940" t="s">
        <v>355</v>
      </c>
      <c r="C5" s="940" t="s">
        <v>282</v>
      </c>
      <c r="D5" s="940" t="s">
        <v>283</v>
      </c>
      <c r="E5" s="941" t="s">
        <v>283</v>
      </c>
    </row>
    <row r="6" spans="1:5" ht="8.25" customHeight="1" x14ac:dyDescent="0.15">
      <c r="A6" s="917"/>
      <c r="B6" s="400"/>
      <c r="C6" s="400"/>
      <c r="D6" s="400"/>
      <c r="E6" s="919"/>
    </row>
    <row r="7" spans="1:5" ht="12.5" customHeight="1" x14ac:dyDescent="0.15">
      <c r="A7" s="942" t="s">
        <v>284</v>
      </c>
      <c r="B7" s="400"/>
      <c r="C7" s="400"/>
      <c r="D7" s="400"/>
      <c r="E7" s="919"/>
    </row>
    <row r="8" spans="1:5" ht="12.5" customHeight="1" x14ac:dyDescent="0.15">
      <c r="A8" s="943" t="s">
        <v>421</v>
      </c>
      <c r="B8" s="944">
        <v>2598.4699999999998</v>
      </c>
      <c r="C8" s="944">
        <v>3160000.0000000005</v>
      </c>
      <c r="D8" s="944">
        <v>8211.1652000000013</v>
      </c>
      <c r="E8" s="919"/>
    </row>
    <row r="9" spans="1:5" ht="12.5" customHeight="1" x14ac:dyDescent="0.15">
      <c r="A9" s="943" t="s">
        <v>422</v>
      </c>
      <c r="B9" s="944">
        <v>248611.3</v>
      </c>
      <c r="C9" s="944">
        <v>1076609</v>
      </c>
      <c r="D9" s="944">
        <v>267657.16308169998</v>
      </c>
      <c r="E9" s="919"/>
    </row>
    <row r="10" spans="1:5" ht="12.5" customHeight="1" x14ac:dyDescent="0.15">
      <c r="A10" s="943" t="s">
        <v>285</v>
      </c>
      <c r="B10" s="944">
        <v>102728.79</v>
      </c>
      <c r="C10" s="944">
        <v>796250</v>
      </c>
      <c r="D10" s="944">
        <v>81797.799037499994</v>
      </c>
      <c r="E10" s="919"/>
    </row>
    <row r="11" spans="1:5" ht="12.5" customHeight="1" x14ac:dyDescent="0.15">
      <c r="A11" s="943" t="s">
        <v>206</v>
      </c>
      <c r="B11" s="944">
        <v>25473.85</v>
      </c>
      <c r="C11" s="944">
        <v>3627500</v>
      </c>
      <c r="D11" s="944">
        <v>92406.390874999997</v>
      </c>
      <c r="E11" s="919"/>
    </row>
    <row r="12" spans="1:5" ht="12.5" customHeight="1" x14ac:dyDescent="0.15">
      <c r="A12" s="943" t="s">
        <v>440</v>
      </c>
      <c r="B12" s="944">
        <v>356.1</v>
      </c>
      <c r="C12" s="944">
        <v>640000</v>
      </c>
      <c r="D12" s="944">
        <v>227.904</v>
      </c>
      <c r="E12" s="919"/>
    </row>
    <row r="13" spans="1:5" ht="12.5" customHeight="1" x14ac:dyDescent="0.15">
      <c r="A13" s="945" t="s">
        <v>442</v>
      </c>
      <c r="B13" s="944">
        <v>2397.8999999999996</v>
      </c>
      <c r="C13" s="944">
        <v>6850000</v>
      </c>
      <c r="D13" s="946">
        <v>16425.614999999998</v>
      </c>
      <c r="E13" s="919"/>
    </row>
    <row r="14" spans="1:5" ht="12.5" customHeight="1" x14ac:dyDescent="0.15">
      <c r="A14" s="2148" t="s">
        <v>441</v>
      </c>
      <c r="B14" s="944">
        <v>0</v>
      </c>
      <c r="C14" s="944">
        <v>0</v>
      </c>
      <c r="D14" s="946">
        <v>0</v>
      </c>
      <c r="E14" s="919"/>
    </row>
    <row r="15" spans="1:5" ht="12.5" customHeight="1" x14ac:dyDescent="0.15">
      <c r="A15" s="948" t="s">
        <v>286</v>
      </c>
      <c r="B15" s="949">
        <v>382166.41</v>
      </c>
      <c r="C15" s="481"/>
      <c r="D15" s="949">
        <v>466726.03719419992</v>
      </c>
      <c r="E15" s="950"/>
    </row>
    <row r="16" spans="1:5" ht="12.5" customHeight="1" x14ac:dyDescent="0.15">
      <c r="A16" s="2149" t="s">
        <v>244</v>
      </c>
      <c r="B16" s="1552"/>
      <c r="C16" s="1553"/>
      <c r="D16" s="1552"/>
      <c r="E16" s="1551"/>
    </row>
    <row r="17" spans="1:5" ht="12.5" customHeight="1" x14ac:dyDescent="0.15">
      <c r="A17" s="951" t="s">
        <v>423</v>
      </c>
      <c r="B17" s="944">
        <v>7287.6</v>
      </c>
      <c r="C17" s="944">
        <v>2049999.9999999995</v>
      </c>
      <c r="D17" s="952">
        <v>14939.579999999998</v>
      </c>
      <c r="E17" s="919"/>
    </row>
    <row r="18" spans="1:5" ht="12.5" customHeight="1" x14ac:dyDescent="0.15">
      <c r="A18" s="951" t="s">
        <v>424</v>
      </c>
      <c r="B18" s="944">
        <v>9840.5</v>
      </c>
      <c r="C18" s="944">
        <v>790499.99999999988</v>
      </c>
      <c r="D18" s="952">
        <v>7778.9152499999991</v>
      </c>
      <c r="E18" s="919"/>
    </row>
    <row r="19" spans="1:5" ht="12.5" customHeight="1" x14ac:dyDescent="0.15">
      <c r="A19" s="943" t="s">
        <v>92</v>
      </c>
      <c r="B19" s="944">
        <v>885.2</v>
      </c>
      <c r="C19" s="944">
        <v>838500</v>
      </c>
      <c r="D19" s="944">
        <v>742.24019999999996</v>
      </c>
      <c r="E19" s="919"/>
    </row>
    <row r="20" spans="1:5" ht="12.5" customHeight="1" x14ac:dyDescent="0.15">
      <c r="A20" s="943" t="s">
        <v>428</v>
      </c>
      <c r="B20" s="944">
        <v>4170.8500000000004</v>
      </c>
      <c r="C20" s="944">
        <v>1200000</v>
      </c>
      <c r="D20" s="944">
        <v>5005.0200000000004</v>
      </c>
      <c r="E20" s="919"/>
    </row>
    <row r="21" spans="1:5" ht="12.5" customHeight="1" x14ac:dyDescent="0.15">
      <c r="A21" s="943" t="s">
        <v>429</v>
      </c>
      <c r="B21" s="944">
        <v>8013</v>
      </c>
      <c r="C21" s="944">
        <v>914999.99999999977</v>
      </c>
      <c r="D21" s="944">
        <v>7331.8949999999977</v>
      </c>
      <c r="E21" s="919"/>
    </row>
    <row r="22" spans="1:5" ht="12.5" customHeight="1" x14ac:dyDescent="0.15">
      <c r="A22" s="943" t="s">
        <v>434</v>
      </c>
      <c r="B22" s="944">
        <v>19169</v>
      </c>
      <c r="C22" s="944">
        <v>1275000</v>
      </c>
      <c r="D22" s="944">
        <v>24440.474999999999</v>
      </c>
      <c r="E22" s="919"/>
    </row>
    <row r="23" spans="1:5" ht="12.5" customHeight="1" x14ac:dyDescent="0.15">
      <c r="A23" s="943" t="s">
        <v>435</v>
      </c>
      <c r="B23" s="944">
        <v>232</v>
      </c>
      <c r="C23" s="944">
        <v>680500</v>
      </c>
      <c r="D23" s="944">
        <v>157.876</v>
      </c>
      <c r="E23" s="919"/>
    </row>
    <row r="24" spans="1:5" ht="12.5" customHeight="1" x14ac:dyDescent="0.15">
      <c r="A24" s="943" t="s">
        <v>287</v>
      </c>
      <c r="B24" s="944">
        <v>1794</v>
      </c>
      <c r="C24" s="944">
        <v>866500</v>
      </c>
      <c r="D24" s="944">
        <v>1554.501</v>
      </c>
      <c r="E24" s="919"/>
    </row>
    <row r="25" spans="1:5" ht="12.5" customHeight="1" x14ac:dyDescent="0.15">
      <c r="A25" s="943" t="s">
        <v>438</v>
      </c>
      <c r="B25" s="944">
        <v>1926</v>
      </c>
      <c r="C25" s="944">
        <v>1260000</v>
      </c>
      <c r="D25" s="944">
        <v>2426.7600000000002</v>
      </c>
      <c r="E25" s="919"/>
    </row>
    <row r="26" spans="1:5" ht="12.5" customHeight="1" x14ac:dyDescent="0.15">
      <c r="A26" s="943" t="s">
        <v>439</v>
      </c>
      <c r="B26" s="944">
        <v>2932</v>
      </c>
      <c r="C26" s="944">
        <v>543500</v>
      </c>
      <c r="D26" s="944">
        <v>1593.5419999999999</v>
      </c>
      <c r="E26" s="919"/>
    </row>
    <row r="27" spans="1:5" ht="12.5" customHeight="1" thickBot="1" x14ac:dyDescent="0.2">
      <c r="A27" s="917" t="s">
        <v>94</v>
      </c>
      <c r="B27" s="944">
        <v>21306</v>
      </c>
      <c r="C27" s="944">
        <v>1185000</v>
      </c>
      <c r="D27" s="922">
        <v>25247.61</v>
      </c>
      <c r="E27" s="919"/>
    </row>
    <row r="28" spans="1:5" ht="12.5" customHeight="1" thickBot="1" x14ac:dyDescent="0.2">
      <c r="A28" s="953" t="s">
        <v>288</v>
      </c>
      <c r="B28" s="954">
        <v>77556.149999999994</v>
      </c>
      <c r="C28" s="955"/>
      <c r="D28" s="954">
        <v>91218.414449999982</v>
      </c>
      <c r="E28" s="956"/>
    </row>
    <row r="29" spans="1:5" ht="12.5" customHeight="1" thickBot="1" x14ac:dyDescent="0.2">
      <c r="A29" s="953" t="s">
        <v>108</v>
      </c>
      <c r="B29" s="954">
        <v>459722.55999999994</v>
      </c>
      <c r="C29" s="957"/>
      <c r="D29" s="957"/>
      <c r="E29" s="958">
        <v>557944.4516441999</v>
      </c>
    </row>
    <row r="30" spans="1:5" ht="12.5" customHeight="1" x14ac:dyDescent="0.15">
      <c r="A30" s="2150" t="s">
        <v>230</v>
      </c>
      <c r="B30" s="400"/>
      <c r="C30" s="400"/>
      <c r="D30" s="400"/>
      <c r="E30" s="919"/>
    </row>
    <row r="31" spans="1:5" ht="12.5" customHeight="1" x14ac:dyDescent="0.15">
      <c r="A31" s="943" t="s">
        <v>925</v>
      </c>
      <c r="B31" s="944">
        <v>148.80000000000001</v>
      </c>
      <c r="C31" s="944">
        <v>3999999.9999999995</v>
      </c>
      <c r="D31" s="944">
        <v>595.20000000000005</v>
      </c>
      <c r="E31" s="919"/>
    </row>
    <row r="32" spans="1:5" ht="12.5" customHeight="1" x14ac:dyDescent="0.15">
      <c r="A32" s="943" t="s">
        <v>926</v>
      </c>
      <c r="B32" s="944">
        <v>3185.5</v>
      </c>
      <c r="C32" s="944">
        <v>1150000</v>
      </c>
      <c r="D32" s="944">
        <v>3663.3249999999998</v>
      </c>
      <c r="E32" s="919"/>
    </row>
    <row r="33" spans="1:5" ht="12.5" customHeight="1" x14ac:dyDescent="0.15">
      <c r="A33" s="943" t="s">
        <v>927</v>
      </c>
      <c r="B33" s="944">
        <v>1696</v>
      </c>
      <c r="C33" s="944">
        <v>1199999.9999999998</v>
      </c>
      <c r="D33" s="944">
        <v>2035.1999999999996</v>
      </c>
      <c r="E33" s="919"/>
    </row>
    <row r="34" spans="1:5" ht="12.5" customHeight="1" thickBot="1" x14ac:dyDescent="0.2">
      <c r="A34" s="917" t="s">
        <v>928</v>
      </c>
      <c r="B34" s="944">
        <v>27930.5</v>
      </c>
      <c r="C34" s="944">
        <v>1300000.0000000002</v>
      </c>
      <c r="D34" s="922">
        <v>36309.650000000009</v>
      </c>
      <c r="E34" s="919"/>
    </row>
    <row r="35" spans="1:5" ht="12.5" customHeight="1" thickBot="1" x14ac:dyDescent="0.2">
      <c r="A35" s="953" t="s">
        <v>289</v>
      </c>
      <c r="B35" s="954">
        <v>32960.800000000003</v>
      </c>
      <c r="C35" s="959"/>
      <c r="D35" s="954">
        <v>42603.375000000007</v>
      </c>
      <c r="E35" s="958">
        <v>42603.375000000007</v>
      </c>
    </row>
    <row r="36" spans="1:5" ht="12.5" customHeight="1" x14ac:dyDescent="0.15">
      <c r="A36" s="2150" t="s">
        <v>245</v>
      </c>
      <c r="B36" s="400"/>
      <c r="C36" s="400"/>
      <c r="D36" s="400"/>
      <c r="E36" s="919"/>
    </row>
    <row r="37" spans="1:5" ht="12.5" customHeight="1" x14ac:dyDescent="0.15">
      <c r="A37" s="943" t="s">
        <v>966</v>
      </c>
      <c r="B37" s="944">
        <v>4347.9459999999999</v>
      </c>
      <c r="C37" s="944">
        <v>7009999.9999999991</v>
      </c>
      <c r="D37" s="944">
        <v>30479.101459999994</v>
      </c>
      <c r="E37" s="919"/>
    </row>
    <row r="38" spans="1:5" ht="12.5" customHeight="1" x14ac:dyDescent="0.15">
      <c r="A38" s="943" t="s">
        <v>290</v>
      </c>
      <c r="B38" s="944">
        <v>81887.404299999995</v>
      </c>
      <c r="C38" s="944">
        <v>6320000.0000000009</v>
      </c>
      <c r="D38" s="944">
        <v>517528.39517600008</v>
      </c>
      <c r="E38" s="919"/>
    </row>
    <row r="39" spans="1:5" ht="12.5" customHeight="1" x14ac:dyDescent="0.15">
      <c r="A39" s="943" t="s">
        <v>70</v>
      </c>
      <c r="B39" s="944">
        <v>80495</v>
      </c>
      <c r="C39" s="944">
        <v>7270000.0000000009</v>
      </c>
      <c r="D39" s="944">
        <v>585198.65000000014</v>
      </c>
      <c r="E39" s="919"/>
    </row>
    <row r="40" spans="1:5" ht="12.5" customHeight="1" x14ac:dyDescent="0.15">
      <c r="A40" s="2177" t="s">
        <v>1734</v>
      </c>
      <c r="B40" s="944"/>
      <c r="C40" s="944"/>
      <c r="D40" s="944">
        <v>0</v>
      </c>
      <c r="E40" s="919"/>
    </row>
    <row r="41" spans="1:5" ht="12.5" customHeight="1" x14ac:dyDescent="0.15">
      <c r="A41" s="943" t="s">
        <v>205</v>
      </c>
      <c r="B41" s="944">
        <v>50844.625000000007</v>
      </c>
      <c r="C41" s="944">
        <v>1315999.9999999998</v>
      </c>
      <c r="D41" s="944">
        <v>66911.526500000007</v>
      </c>
      <c r="E41" s="919"/>
    </row>
    <row r="42" spans="1:5" ht="12.5" customHeight="1" x14ac:dyDescent="0.15">
      <c r="A42" s="943" t="s">
        <v>88</v>
      </c>
      <c r="B42" s="944">
        <v>78055.574999999997</v>
      </c>
      <c r="C42" s="944">
        <v>100000</v>
      </c>
      <c r="D42" s="944">
        <v>7805.5574999999999</v>
      </c>
      <c r="E42" s="919"/>
    </row>
    <row r="43" spans="1:5" ht="12.5" customHeight="1" x14ac:dyDescent="0.15">
      <c r="A43" s="917" t="s">
        <v>219</v>
      </c>
      <c r="B43" s="944">
        <v>89598.59</v>
      </c>
      <c r="C43" s="944">
        <v>966000.00000000023</v>
      </c>
      <c r="D43" s="922">
        <v>86552.237940000021</v>
      </c>
      <c r="E43" s="919"/>
    </row>
    <row r="44" spans="1:5" ht="12.5" customHeight="1" x14ac:dyDescent="0.15">
      <c r="A44" s="948" t="s">
        <v>292</v>
      </c>
      <c r="B44" s="949">
        <v>385229.14029999997</v>
      </c>
      <c r="C44" s="960"/>
      <c r="D44" s="949">
        <v>1294475.4685760005</v>
      </c>
      <c r="E44" s="950"/>
    </row>
    <row r="45" spans="1:5" ht="12.5" customHeight="1" x14ac:dyDescent="0.15">
      <c r="A45" s="2151" t="s">
        <v>971</v>
      </c>
      <c r="B45" s="921"/>
      <c r="C45" s="921"/>
      <c r="D45" s="922"/>
      <c r="E45" s="919"/>
    </row>
    <row r="46" spans="1:5" ht="12.5" customHeight="1" x14ac:dyDescent="0.15">
      <c r="A46" s="943" t="s">
        <v>972</v>
      </c>
      <c r="B46" s="944">
        <v>25020.400000000001</v>
      </c>
      <c r="C46" s="944">
        <v>2749999.9999999995</v>
      </c>
      <c r="D46" s="944">
        <v>68806.099999999991</v>
      </c>
      <c r="E46" s="919"/>
    </row>
    <row r="47" spans="1:5" ht="12.5" customHeight="1" x14ac:dyDescent="0.15">
      <c r="A47" s="943" t="s">
        <v>973</v>
      </c>
      <c r="B47" s="944">
        <v>1724.2</v>
      </c>
      <c r="C47" s="944">
        <v>1249999.9999999998</v>
      </c>
      <c r="D47" s="944">
        <v>2155.2499999999995</v>
      </c>
      <c r="E47" s="919"/>
    </row>
    <row r="48" spans="1:5" ht="12.5" customHeight="1" x14ac:dyDescent="0.15">
      <c r="A48" s="943" t="s">
        <v>974</v>
      </c>
      <c r="B48" s="944">
        <v>21054.38</v>
      </c>
      <c r="C48" s="944">
        <v>650000</v>
      </c>
      <c r="D48" s="944">
        <v>13685.347</v>
      </c>
      <c r="E48" s="919"/>
    </row>
    <row r="49" spans="1:5" ht="12.5" customHeight="1" x14ac:dyDescent="0.15">
      <c r="A49" s="943" t="s">
        <v>976</v>
      </c>
      <c r="B49" s="944">
        <v>12686.25</v>
      </c>
      <c r="C49" s="944">
        <v>950000</v>
      </c>
      <c r="D49" s="944">
        <v>12051.9375</v>
      </c>
      <c r="E49" s="919"/>
    </row>
    <row r="50" spans="1:5" ht="12.5" customHeight="1" x14ac:dyDescent="0.15">
      <c r="A50" s="943" t="s">
        <v>977</v>
      </c>
      <c r="B50" s="944">
        <v>1772.25</v>
      </c>
      <c r="C50" s="944">
        <v>1600000.0000000002</v>
      </c>
      <c r="D50" s="944">
        <v>2835.6000000000004</v>
      </c>
      <c r="E50" s="919"/>
    </row>
    <row r="51" spans="1:5" ht="12.5" customHeight="1" x14ac:dyDescent="0.15">
      <c r="A51" s="2177" t="s">
        <v>1515</v>
      </c>
      <c r="B51" s="944">
        <v>1587</v>
      </c>
      <c r="C51" s="944">
        <v>5000000</v>
      </c>
      <c r="D51" s="944">
        <v>7935</v>
      </c>
      <c r="E51" s="919"/>
    </row>
    <row r="52" spans="1:5" ht="12.5" customHeight="1" x14ac:dyDescent="0.15">
      <c r="A52" s="943" t="s">
        <v>833</v>
      </c>
      <c r="B52" s="944">
        <v>350.8</v>
      </c>
      <c r="C52" s="944">
        <v>1599999.9999999998</v>
      </c>
      <c r="D52" s="944">
        <v>561.27999999999986</v>
      </c>
      <c r="E52" s="919"/>
    </row>
    <row r="53" spans="1:5" ht="12.5" customHeight="1" x14ac:dyDescent="0.15">
      <c r="A53" s="943" t="s">
        <v>975</v>
      </c>
      <c r="B53" s="944">
        <v>626.5</v>
      </c>
      <c r="C53" s="944">
        <v>1200000</v>
      </c>
      <c r="D53" s="944">
        <v>751.8</v>
      </c>
      <c r="E53" s="919"/>
    </row>
    <row r="54" spans="1:5" ht="12.5" customHeight="1" x14ac:dyDescent="0.15">
      <c r="A54" s="943" t="s">
        <v>980</v>
      </c>
      <c r="B54" s="944">
        <v>13117.9</v>
      </c>
      <c r="C54" s="944">
        <v>2250000</v>
      </c>
      <c r="D54" s="944">
        <v>29515.275000000001</v>
      </c>
      <c r="E54" s="919"/>
    </row>
    <row r="55" spans="1:5" ht="12.5" customHeight="1" x14ac:dyDescent="0.15">
      <c r="A55" s="943" t="s">
        <v>979</v>
      </c>
      <c r="B55" s="944">
        <v>4464.05</v>
      </c>
      <c r="C55" s="944">
        <v>1649999.9999999998</v>
      </c>
      <c r="D55" s="944">
        <v>7365.682499999999</v>
      </c>
      <c r="E55" s="919"/>
    </row>
    <row r="56" spans="1:5" ht="12.5" customHeight="1" x14ac:dyDescent="0.15">
      <c r="A56" s="943" t="s">
        <v>1025</v>
      </c>
      <c r="B56" s="944">
        <v>1306.6500000000001</v>
      </c>
      <c r="C56" s="944">
        <v>850000</v>
      </c>
      <c r="D56" s="944">
        <v>1110.6524999999999</v>
      </c>
      <c r="E56" s="919"/>
    </row>
    <row r="57" spans="1:5" ht="12.5" customHeight="1" x14ac:dyDescent="0.15">
      <c r="A57" s="943" t="s">
        <v>1026</v>
      </c>
      <c r="B57" s="944">
        <v>1151.7</v>
      </c>
      <c r="C57" s="944">
        <v>1100000</v>
      </c>
      <c r="D57" s="944">
        <v>1266.8699999999999</v>
      </c>
      <c r="E57" s="919"/>
    </row>
    <row r="58" spans="1:5" ht="12.5" customHeight="1" x14ac:dyDescent="0.15">
      <c r="A58" s="943" t="s">
        <v>981</v>
      </c>
      <c r="B58" s="944">
        <v>13416.65</v>
      </c>
      <c r="C58" s="944">
        <v>1660000.0000000002</v>
      </c>
      <c r="D58" s="944">
        <v>22271.639000000003</v>
      </c>
      <c r="E58" s="919"/>
    </row>
    <row r="59" spans="1:5" ht="12.5" customHeight="1" x14ac:dyDescent="0.15">
      <c r="A59" s="943" t="s">
        <v>982</v>
      </c>
      <c r="B59" s="944">
        <v>3258.3</v>
      </c>
      <c r="C59" s="944">
        <v>750000.00000000012</v>
      </c>
      <c r="D59" s="944">
        <v>2443.7250000000004</v>
      </c>
      <c r="E59" s="919"/>
    </row>
    <row r="60" spans="1:5" ht="12.5" customHeight="1" x14ac:dyDescent="0.15">
      <c r="A60" s="943" t="s">
        <v>983</v>
      </c>
      <c r="B60" s="944">
        <v>17175.350000000002</v>
      </c>
      <c r="C60" s="944">
        <v>1469999.9999999995</v>
      </c>
      <c r="D60" s="944">
        <v>25247.764499999997</v>
      </c>
      <c r="E60" s="919"/>
    </row>
    <row r="61" spans="1:5" ht="12.5" customHeight="1" x14ac:dyDescent="0.15">
      <c r="A61" s="943" t="s">
        <v>984</v>
      </c>
      <c r="B61" s="944">
        <v>7744.2</v>
      </c>
      <c r="C61" s="944">
        <v>1370000.0000000002</v>
      </c>
      <c r="D61" s="944">
        <v>10609.554000000002</v>
      </c>
      <c r="E61" s="919"/>
    </row>
    <row r="62" spans="1:5" ht="12.5" customHeight="1" x14ac:dyDescent="0.15">
      <c r="A62" s="943" t="s">
        <v>985</v>
      </c>
      <c r="B62" s="944">
        <v>4546.25</v>
      </c>
      <c r="C62" s="944">
        <v>1070000.0000000002</v>
      </c>
      <c r="D62" s="944">
        <v>4864.4875000000011</v>
      </c>
      <c r="E62" s="919"/>
    </row>
    <row r="63" spans="1:5" ht="12.5" customHeight="1" x14ac:dyDescent="0.15">
      <c r="A63" s="943" t="s">
        <v>986</v>
      </c>
      <c r="B63" s="944">
        <v>8617.9</v>
      </c>
      <c r="C63" s="944">
        <v>1150000.0000000002</v>
      </c>
      <c r="D63" s="944">
        <v>9910.5850000000028</v>
      </c>
      <c r="E63" s="919"/>
    </row>
    <row r="64" spans="1:5" ht="12.5" customHeight="1" x14ac:dyDescent="0.15">
      <c r="A64" s="943" t="s">
        <v>987</v>
      </c>
      <c r="B64" s="944">
        <v>8974.9</v>
      </c>
      <c r="C64" s="944">
        <v>3670000.0000000005</v>
      </c>
      <c r="D64" s="944">
        <v>32937.883000000002</v>
      </c>
      <c r="E64" s="919"/>
    </row>
    <row r="65" spans="1:5" ht="12.5" customHeight="1" x14ac:dyDescent="0.15">
      <c r="A65" s="943" t="s">
        <v>293</v>
      </c>
      <c r="B65" s="944">
        <v>3026.7</v>
      </c>
      <c r="C65" s="944">
        <v>1299999.9999999998</v>
      </c>
      <c r="D65" s="944">
        <v>3934.7099999999991</v>
      </c>
      <c r="E65" s="919"/>
    </row>
    <row r="66" spans="1:5" ht="12.5" customHeight="1" x14ac:dyDescent="0.15">
      <c r="A66" s="917" t="s">
        <v>989</v>
      </c>
      <c r="B66" s="946">
        <v>7560.1999999999989</v>
      </c>
      <c r="C66" s="946">
        <v>1430000.0000000002</v>
      </c>
      <c r="D66" s="922">
        <v>10811.085999999999</v>
      </c>
      <c r="E66" s="919"/>
    </row>
    <row r="67" spans="1:5" ht="12.5" customHeight="1" x14ac:dyDescent="0.15">
      <c r="A67" s="943" t="s">
        <v>1178</v>
      </c>
      <c r="B67" s="946">
        <v>0</v>
      </c>
      <c r="C67" s="946">
        <v>0</v>
      </c>
      <c r="D67" s="922">
        <v>0</v>
      </c>
      <c r="E67" s="919"/>
    </row>
    <row r="68" spans="1:5" ht="12.5" customHeight="1" thickBot="1" x14ac:dyDescent="0.2">
      <c r="A68" s="961" t="s">
        <v>294</v>
      </c>
      <c r="B68" s="962">
        <v>159182.53000000003</v>
      </c>
      <c r="C68" s="963"/>
      <c r="D68" s="962">
        <v>271072.22849999997</v>
      </c>
      <c r="E68" s="956"/>
    </row>
    <row r="69" spans="1:5" ht="12.5" customHeight="1" thickBot="1" x14ac:dyDescent="0.2">
      <c r="A69" s="953" t="s">
        <v>295</v>
      </c>
      <c r="B69" s="954">
        <v>544411.6703</v>
      </c>
      <c r="C69" s="955"/>
      <c r="D69" s="955"/>
      <c r="E69" s="958">
        <v>1565547.6970760005</v>
      </c>
    </row>
    <row r="70" spans="1:5" ht="5.25" customHeight="1" thickBot="1" x14ac:dyDescent="0.2">
      <c r="A70" s="917"/>
      <c r="B70" s="400"/>
      <c r="C70" s="400"/>
      <c r="D70" s="400"/>
      <c r="E70" s="923"/>
    </row>
    <row r="71" spans="1:5" ht="20" customHeight="1" thickBot="1" x14ac:dyDescent="0.2">
      <c r="A71" s="487" t="s">
        <v>199</v>
      </c>
      <c r="B71" s="964">
        <v>1037095.0303</v>
      </c>
      <c r="C71" s="965"/>
      <c r="D71" s="965"/>
      <c r="E71" s="966">
        <v>2166095.5237202002</v>
      </c>
    </row>
    <row r="72" spans="1:5" ht="12" customHeight="1" thickTop="1" x14ac:dyDescent="0.15">
      <c r="A72" s="15" t="s">
        <v>1913</v>
      </c>
      <c r="B72" s="936"/>
      <c r="C72" s="936"/>
      <c r="D72" s="936"/>
      <c r="E72" s="936"/>
    </row>
    <row r="73" spans="1:5" ht="12" customHeight="1" x14ac:dyDescent="0.15">
      <c r="A73" s="390" t="s">
        <v>296</v>
      </c>
    </row>
    <row r="74" spans="1:5" ht="12" customHeight="1" x14ac:dyDescent="0.15">
      <c r="A74" s="390" t="s">
        <v>1808</v>
      </c>
    </row>
    <row r="75" spans="1:5" ht="12" customHeight="1" x14ac:dyDescent="0.15">
      <c r="A75" s="390"/>
    </row>
    <row r="76" spans="1:5" ht="18" x14ac:dyDescent="0.2">
      <c r="A76" s="2846" t="s">
        <v>1308</v>
      </c>
      <c r="B76" s="2846"/>
      <c r="C76" s="2846"/>
      <c r="D76" s="2846"/>
      <c r="E76" s="2846"/>
    </row>
    <row r="77" spans="1:5" ht="18" x14ac:dyDescent="0.2">
      <c r="A77" s="2846" t="s">
        <v>1955</v>
      </c>
      <c r="B77" s="2846"/>
      <c r="C77" s="2846"/>
      <c r="D77" s="2846"/>
      <c r="E77" s="2846"/>
    </row>
    <row r="78" spans="1:5" ht="19" thickBot="1" x14ac:dyDescent="0.25">
      <c r="A78" s="901"/>
      <c r="B78" s="901"/>
      <c r="C78" s="901"/>
      <c r="D78" s="901"/>
      <c r="E78" s="2034" t="s">
        <v>1957</v>
      </c>
    </row>
    <row r="79" spans="1:5" ht="14" thickTop="1" x14ac:dyDescent="0.15">
      <c r="A79" s="902"/>
      <c r="B79" s="903" t="s">
        <v>278</v>
      </c>
      <c r="C79" s="903" t="s">
        <v>279</v>
      </c>
      <c r="D79" s="903" t="s">
        <v>280</v>
      </c>
      <c r="E79" s="939" t="s">
        <v>281</v>
      </c>
    </row>
    <row r="80" spans="1:5" ht="14" thickBot="1" x14ac:dyDescent="0.2">
      <c r="A80" s="910" t="s">
        <v>419</v>
      </c>
      <c r="B80" s="940" t="s">
        <v>355</v>
      </c>
      <c r="C80" s="940" t="s">
        <v>282</v>
      </c>
      <c r="D80" s="940" t="s">
        <v>283</v>
      </c>
      <c r="E80" s="941" t="s">
        <v>283</v>
      </c>
    </row>
    <row r="81" spans="1:5" x14ac:dyDescent="0.15">
      <c r="A81" s="917"/>
      <c r="B81" s="400"/>
      <c r="C81" s="400"/>
      <c r="D81" s="400"/>
      <c r="E81" s="919"/>
    </row>
    <row r="82" spans="1:5" x14ac:dyDescent="0.15">
      <c r="A82" s="942" t="s">
        <v>284</v>
      </c>
      <c r="B82" s="400"/>
      <c r="C82" s="400"/>
      <c r="D82" s="400"/>
      <c r="E82" s="919"/>
    </row>
    <row r="83" spans="1:5" x14ac:dyDescent="0.15">
      <c r="A83" s="943" t="s">
        <v>421</v>
      </c>
      <c r="B83" s="944">
        <v>2598.4699999999998</v>
      </c>
      <c r="C83" s="944">
        <v>3160000.0000000005</v>
      </c>
      <c r="D83" s="944">
        <v>8211.1652000000013</v>
      </c>
      <c r="E83" s="919"/>
    </row>
    <row r="84" spans="1:5" x14ac:dyDescent="0.15">
      <c r="A84" s="943" t="s">
        <v>422</v>
      </c>
      <c r="B84" s="944">
        <v>248611.3</v>
      </c>
      <c r="C84" s="944">
        <v>1076609</v>
      </c>
      <c r="D84" s="944">
        <v>267657.16308169998</v>
      </c>
      <c r="E84" s="919"/>
    </row>
    <row r="85" spans="1:5" x14ac:dyDescent="0.15">
      <c r="A85" s="943" t="s">
        <v>285</v>
      </c>
      <c r="B85" s="944">
        <v>102728.79</v>
      </c>
      <c r="C85" s="944">
        <v>796250</v>
      </c>
      <c r="D85" s="944">
        <v>81797.799037499994</v>
      </c>
      <c r="E85" s="919"/>
    </row>
    <row r="86" spans="1:5" x14ac:dyDescent="0.15">
      <c r="A86" s="943" t="s">
        <v>206</v>
      </c>
      <c r="B86" s="944">
        <v>25473.85</v>
      </c>
      <c r="C86" s="944">
        <v>3627500</v>
      </c>
      <c r="D86" s="944">
        <v>92406.390874999997</v>
      </c>
      <c r="E86" s="919"/>
    </row>
    <row r="87" spans="1:5" x14ac:dyDescent="0.15">
      <c r="A87" s="943" t="s">
        <v>440</v>
      </c>
      <c r="B87" s="944">
        <v>356.1</v>
      </c>
      <c r="C87" s="944">
        <v>640000</v>
      </c>
      <c r="D87" s="944">
        <v>227.904</v>
      </c>
      <c r="E87" s="919"/>
    </row>
    <row r="88" spans="1:5" x14ac:dyDescent="0.15">
      <c r="A88" s="945" t="s">
        <v>442</v>
      </c>
      <c r="B88" s="944">
        <v>2397.8999999999996</v>
      </c>
      <c r="C88" s="944">
        <v>6850000</v>
      </c>
      <c r="D88" s="946">
        <v>16425.614999999998</v>
      </c>
      <c r="E88" s="919"/>
    </row>
    <row r="89" spans="1:5" x14ac:dyDescent="0.15">
      <c r="A89" s="2148" t="s">
        <v>441</v>
      </c>
      <c r="B89" s="944">
        <v>0</v>
      </c>
      <c r="C89" s="944">
        <v>0</v>
      </c>
      <c r="D89" s="946">
        <v>0</v>
      </c>
      <c r="E89" s="919"/>
    </row>
    <row r="90" spans="1:5" x14ac:dyDescent="0.15">
      <c r="A90" s="948" t="s">
        <v>286</v>
      </c>
      <c r="B90" s="949">
        <v>382166.41</v>
      </c>
      <c r="C90" s="481"/>
      <c r="D90" s="949">
        <v>466726.03719419992</v>
      </c>
      <c r="E90" s="950"/>
    </row>
    <row r="91" spans="1:5" x14ac:dyDescent="0.15">
      <c r="A91" s="2149" t="s">
        <v>244</v>
      </c>
      <c r="B91" s="1552"/>
      <c r="C91" s="1553"/>
      <c r="D91" s="1552"/>
      <c r="E91" s="1551"/>
    </row>
    <row r="92" spans="1:5" x14ac:dyDescent="0.15">
      <c r="A92" s="951" t="s">
        <v>423</v>
      </c>
      <c r="B92" s="944">
        <v>7287.6</v>
      </c>
      <c r="C92" s="944">
        <v>2049999.9999999995</v>
      </c>
      <c r="D92" s="952">
        <v>14939.579999999998</v>
      </c>
      <c r="E92" s="919"/>
    </row>
    <row r="93" spans="1:5" x14ac:dyDescent="0.15">
      <c r="A93" s="951" t="s">
        <v>424</v>
      </c>
      <c r="B93" s="944">
        <v>9840.5</v>
      </c>
      <c r="C93" s="944">
        <v>790499.99999999988</v>
      </c>
      <c r="D93" s="952">
        <v>7778.9152499999991</v>
      </c>
      <c r="E93" s="919"/>
    </row>
    <row r="94" spans="1:5" x14ac:dyDescent="0.15">
      <c r="A94" s="943" t="s">
        <v>92</v>
      </c>
      <c r="B94" s="944">
        <v>885.2</v>
      </c>
      <c r="C94" s="944">
        <v>838500</v>
      </c>
      <c r="D94" s="944">
        <v>742.24019999999996</v>
      </c>
      <c r="E94" s="919"/>
    </row>
    <row r="95" spans="1:5" x14ac:dyDescent="0.15">
      <c r="A95" s="943" t="s">
        <v>428</v>
      </c>
      <c r="B95" s="944">
        <v>4170.8500000000004</v>
      </c>
      <c r="C95" s="944">
        <v>1200000</v>
      </c>
      <c r="D95" s="944">
        <v>5005.0200000000004</v>
      </c>
      <c r="E95" s="919"/>
    </row>
    <row r="96" spans="1:5" x14ac:dyDescent="0.15">
      <c r="A96" s="943" t="s">
        <v>429</v>
      </c>
      <c r="B96" s="944">
        <v>8013</v>
      </c>
      <c r="C96" s="944">
        <v>914999.99999999977</v>
      </c>
      <c r="D96" s="944">
        <v>7331.8949999999977</v>
      </c>
      <c r="E96" s="919"/>
    </row>
    <row r="97" spans="1:5" x14ac:dyDescent="0.15">
      <c r="A97" s="943" t="s">
        <v>434</v>
      </c>
      <c r="B97" s="944">
        <v>19169</v>
      </c>
      <c r="C97" s="944">
        <v>1275000</v>
      </c>
      <c r="D97" s="944">
        <v>24440.474999999999</v>
      </c>
      <c r="E97" s="919"/>
    </row>
    <row r="98" spans="1:5" x14ac:dyDescent="0.15">
      <c r="A98" s="943" t="s">
        <v>435</v>
      </c>
      <c r="B98" s="944">
        <v>232</v>
      </c>
      <c r="C98" s="944">
        <v>680500</v>
      </c>
      <c r="D98" s="944">
        <v>157.876</v>
      </c>
      <c r="E98" s="919"/>
    </row>
    <row r="99" spans="1:5" x14ac:dyDescent="0.15">
      <c r="A99" s="943" t="s">
        <v>287</v>
      </c>
      <c r="B99" s="944">
        <v>1794</v>
      </c>
      <c r="C99" s="944">
        <v>866500</v>
      </c>
      <c r="D99" s="944">
        <v>1554.501</v>
      </c>
      <c r="E99" s="919"/>
    </row>
    <row r="100" spans="1:5" x14ac:dyDescent="0.15">
      <c r="A100" s="943" t="s">
        <v>438</v>
      </c>
      <c r="B100" s="944">
        <v>1926</v>
      </c>
      <c r="C100" s="944">
        <v>1260000</v>
      </c>
      <c r="D100" s="944">
        <v>2426.7600000000002</v>
      </c>
      <c r="E100" s="919"/>
    </row>
    <row r="101" spans="1:5" x14ac:dyDescent="0.15">
      <c r="A101" s="943" t="s">
        <v>439</v>
      </c>
      <c r="B101" s="944">
        <v>2932</v>
      </c>
      <c r="C101" s="944">
        <v>543500</v>
      </c>
      <c r="D101" s="944">
        <v>1593.5419999999999</v>
      </c>
      <c r="E101" s="919"/>
    </row>
    <row r="102" spans="1:5" ht="14" thickBot="1" x14ac:dyDescent="0.2">
      <c r="A102" s="917" t="s">
        <v>94</v>
      </c>
      <c r="B102" s="944">
        <v>21306</v>
      </c>
      <c r="C102" s="944">
        <v>1185000</v>
      </c>
      <c r="D102" s="922">
        <v>25247.61</v>
      </c>
      <c r="E102" s="919"/>
    </row>
    <row r="103" spans="1:5" ht="14" thickBot="1" x14ac:dyDescent="0.2">
      <c r="A103" s="953" t="s">
        <v>288</v>
      </c>
      <c r="B103" s="954">
        <v>77556.149999999994</v>
      </c>
      <c r="C103" s="955"/>
      <c r="D103" s="954">
        <v>91218.414449999982</v>
      </c>
      <c r="E103" s="956"/>
    </row>
    <row r="104" spans="1:5" ht="14" thickBot="1" x14ac:dyDescent="0.2">
      <c r="A104" s="953" t="s">
        <v>108</v>
      </c>
      <c r="B104" s="954">
        <v>459722.55999999994</v>
      </c>
      <c r="C104" s="957"/>
      <c r="D104" s="957"/>
      <c r="E104" s="958">
        <v>557944.4516441999</v>
      </c>
    </row>
    <row r="105" spans="1:5" x14ac:dyDescent="0.15">
      <c r="A105" s="2150" t="s">
        <v>230</v>
      </c>
      <c r="B105" s="400"/>
      <c r="C105" s="400"/>
      <c r="D105" s="400"/>
      <c r="E105" s="919"/>
    </row>
    <row r="106" spans="1:5" x14ac:dyDescent="0.15">
      <c r="A106" s="943" t="s">
        <v>925</v>
      </c>
      <c r="B106" s="944">
        <v>148.80000000000001</v>
      </c>
      <c r="C106" s="944">
        <v>3999999.9999999995</v>
      </c>
      <c r="D106" s="944">
        <v>595.20000000000005</v>
      </c>
      <c r="E106" s="919"/>
    </row>
    <row r="107" spans="1:5" x14ac:dyDescent="0.15">
      <c r="A107" s="943" t="s">
        <v>926</v>
      </c>
      <c r="B107" s="944">
        <v>3185.5</v>
      </c>
      <c r="C107" s="944">
        <v>1150000</v>
      </c>
      <c r="D107" s="944">
        <v>3663.3249999999998</v>
      </c>
      <c r="E107" s="919"/>
    </row>
    <row r="108" spans="1:5" x14ac:dyDescent="0.15">
      <c r="A108" s="943" t="s">
        <v>927</v>
      </c>
      <c r="B108" s="944">
        <v>1696</v>
      </c>
      <c r="C108" s="944">
        <v>1199999.9999999998</v>
      </c>
      <c r="D108" s="944">
        <v>2035.1999999999996</v>
      </c>
      <c r="E108" s="919"/>
    </row>
    <row r="109" spans="1:5" ht="14" thickBot="1" x14ac:dyDescent="0.2">
      <c r="A109" s="917" t="s">
        <v>928</v>
      </c>
      <c r="B109" s="944">
        <v>27930.5</v>
      </c>
      <c r="C109" s="944">
        <v>1300000.0000000002</v>
      </c>
      <c r="D109" s="922">
        <v>36309.650000000009</v>
      </c>
      <c r="E109" s="919"/>
    </row>
    <row r="110" spans="1:5" ht="14" thickBot="1" x14ac:dyDescent="0.2">
      <c r="A110" s="953" t="s">
        <v>289</v>
      </c>
      <c r="B110" s="954">
        <v>32960.800000000003</v>
      </c>
      <c r="C110" s="959"/>
      <c r="D110" s="954">
        <v>42603.375000000007</v>
      </c>
      <c r="E110" s="958">
        <v>42603.375000000007</v>
      </c>
    </row>
    <row r="111" spans="1:5" x14ac:dyDescent="0.15">
      <c r="A111" s="2150" t="s">
        <v>245</v>
      </c>
      <c r="B111" s="400"/>
      <c r="C111" s="400"/>
      <c r="D111" s="400"/>
      <c r="E111" s="919"/>
    </row>
    <row r="112" spans="1:5" x14ac:dyDescent="0.15">
      <c r="A112" s="943" t="s">
        <v>966</v>
      </c>
      <c r="B112" s="944">
        <v>4347.9459999999999</v>
      </c>
      <c r="C112" s="944">
        <v>7009999.9999999991</v>
      </c>
      <c r="D112" s="944">
        <v>30479.101459999994</v>
      </c>
      <c r="E112" s="919"/>
    </row>
    <row r="113" spans="1:5" x14ac:dyDescent="0.15">
      <c r="A113" s="943" t="s">
        <v>291</v>
      </c>
      <c r="B113" s="944">
        <v>50844.625000000007</v>
      </c>
      <c r="C113" s="944">
        <v>1315999.9999999998</v>
      </c>
      <c r="D113" s="944">
        <v>66911.526500000007</v>
      </c>
      <c r="E113" s="919"/>
    </row>
    <row r="114" spans="1:5" x14ac:dyDescent="0.15">
      <c r="A114" s="943" t="s">
        <v>88</v>
      </c>
      <c r="B114" s="944">
        <v>78055.574999999997</v>
      </c>
      <c r="C114" s="944">
        <v>100000</v>
      </c>
      <c r="D114" s="944">
        <v>7805.5574999999999</v>
      </c>
      <c r="E114" s="919"/>
    </row>
    <row r="115" spans="1:5" x14ac:dyDescent="0.15">
      <c r="A115" s="917" t="s">
        <v>219</v>
      </c>
      <c r="B115" s="944">
        <v>89598.59</v>
      </c>
      <c r="C115" s="944">
        <v>966000.00000000023</v>
      </c>
      <c r="D115" s="922">
        <v>86552.237940000021</v>
      </c>
      <c r="E115" s="919"/>
    </row>
    <row r="116" spans="1:5" x14ac:dyDescent="0.15">
      <c r="A116" s="948" t="s">
        <v>292</v>
      </c>
      <c r="B116" s="949">
        <v>222846.736</v>
      </c>
      <c r="C116" s="960"/>
      <c r="D116" s="949">
        <v>191748.42340000003</v>
      </c>
      <c r="E116" s="950"/>
    </row>
    <row r="117" spans="1:5" x14ac:dyDescent="0.15">
      <c r="A117" s="2151" t="s">
        <v>971</v>
      </c>
      <c r="B117" s="921"/>
      <c r="C117" s="921"/>
      <c r="D117" s="922"/>
      <c r="E117" s="919"/>
    </row>
    <row r="118" spans="1:5" x14ac:dyDescent="0.15">
      <c r="A118" s="943" t="s">
        <v>972</v>
      </c>
      <c r="B118" s="944">
        <v>25020.400000000001</v>
      </c>
      <c r="C118" s="944">
        <v>2749999.9999999995</v>
      </c>
      <c r="D118" s="944">
        <v>68806.099999999991</v>
      </c>
      <c r="E118" s="919"/>
    </row>
    <row r="119" spans="1:5" x14ac:dyDescent="0.15">
      <c r="A119" s="943" t="s">
        <v>973</v>
      </c>
      <c r="B119" s="944">
        <v>1724.2</v>
      </c>
      <c r="C119" s="944">
        <v>1249999.9999999998</v>
      </c>
      <c r="D119" s="944">
        <v>2155.2499999999995</v>
      </c>
      <c r="E119" s="919"/>
    </row>
    <row r="120" spans="1:5" x14ac:dyDescent="0.15">
      <c r="A120" s="943" t="s">
        <v>974</v>
      </c>
      <c r="B120" s="944">
        <v>21054.38</v>
      </c>
      <c r="C120" s="944">
        <v>650000</v>
      </c>
      <c r="D120" s="944">
        <v>13685.347</v>
      </c>
      <c r="E120" s="919"/>
    </row>
    <row r="121" spans="1:5" x14ac:dyDescent="0.15">
      <c r="A121" s="943" t="s">
        <v>976</v>
      </c>
      <c r="B121" s="944">
        <v>12686.25</v>
      </c>
      <c r="C121" s="944">
        <v>950000</v>
      </c>
      <c r="D121" s="944">
        <v>12051.9375</v>
      </c>
      <c r="E121" s="919"/>
    </row>
    <row r="122" spans="1:5" x14ac:dyDescent="0.15">
      <c r="A122" s="943" t="s">
        <v>977</v>
      </c>
      <c r="B122" s="944">
        <v>1772.25</v>
      </c>
      <c r="C122" s="944">
        <v>1600000.0000000002</v>
      </c>
      <c r="D122" s="944">
        <v>2835.6000000000004</v>
      </c>
      <c r="E122" s="919"/>
    </row>
    <row r="123" spans="1:5" x14ac:dyDescent="0.15">
      <c r="A123" s="2177" t="s">
        <v>1515</v>
      </c>
      <c r="B123" s="944">
        <v>1587</v>
      </c>
      <c r="C123" s="944">
        <v>5000000</v>
      </c>
      <c r="D123" s="944">
        <v>7935</v>
      </c>
      <c r="E123" s="919"/>
    </row>
    <row r="124" spans="1:5" x14ac:dyDescent="0.15">
      <c r="A124" s="943" t="s">
        <v>833</v>
      </c>
      <c r="B124" s="944">
        <v>350.8</v>
      </c>
      <c r="C124" s="944">
        <v>1599999.9999999998</v>
      </c>
      <c r="D124" s="944">
        <v>561.27999999999986</v>
      </c>
      <c r="E124" s="919"/>
    </row>
    <row r="125" spans="1:5" x14ac:dyDescent="0.15">
      <c r="A125" s="943" t="s">
        <v>975</v>
      </c>
      <c r="B125" s="944">
        <v>626.5</v>
      </c>
      <c r="C125" s="944">
        <v>1200000</v>
      </c>
      <c r="D125" s="944">
        <v>751.8</v>
      </c>
      <c r="E125" s="919"/>
    </row>
    <row r="126" spans="1:5" x14ac:dyDescent="0.15">
      <c r="A126" s="943" t="s">
        <v>980</v>
      </c>
      <c r="B126" s="944">
        <v>13117.9</v>
      </c>
      <c r="C126" s="944">
        <v>2250000</v>
      </c>
      <c r="D126" s="944">
        <v>29515.275000000001</v>
      </c>
      <c r="E126" s="919"/>
    </row>
    <row r="127" spans="1:5" x14ac:dyDescent="0.15">
      <c r="A127" s="943" t="s">
        <v>979</v>
      </c>
      <c r="B127" s="944">
        <v>4464.05</v>
      </c>
      <c r="C127" s="944">
        <v>1649999.9999999998</v>
      </c>
      <c r="D127" s="944">
        <v>7365.682499999999</v>
      </c>
      <c r="E127" s="919"/>
    </row>
    <row r="128" spans="1:5" x14ac:dyDescent="0.15">
      <c r="A128" s="943" t="s">
        <v>1025</v>
      </c>
      <c r="B128" s="944">
        <v>1306.6500000000001</v>
      </c>
      <c r="C128" s="944">
        <v>850000</v>
      </c>
      <c r="D128" s="944">
        <v>1110.6524999999999</v>
      </c>
      <c r="E128" s="919"/>
    </row>
    <row r="129" spans="1:5" x14ac:dyDescent="0.15">
      <c r="A129" s="943" t="s">
        <v>1026</v>
      </c>
      <c r="B129" s="944">
        <v>1151.7</v>
      </c>
      <c r="C129" s="944">
        <v>1100000</v>
      </c>
      <c r="D129" s="944">
        <v>1266.8699999999999</v>
      </c>
      <c r="E129" s="919"/>
    </row>
    <row r="130" spans="1:5" x14ac:dyDescent="0.15">
      <c r="A130" s="943" t="s">
        <v>981</v>
      </c>
      <c r="B130" s="944">
        <v>13416.65</v>
      </c>
      <c r="C130" s="944">
        <v>1660000.0000000002</v>
      </c>
      <c r="D130" s="944">
        <v>22271.639000000003</v>
      </c>
      <c r="E130" s="919"/>
    </row>
    <row r="131" spans="1:5" x14ac:dyDescent="0.15">
      <c r="A131" s="943" t="s">
        <v>982</v>
      </c>
      <c r="B131" s="944">
        <v>3258.3</v>
      </c>
      <c r="C131" s="944">
        <v>750000.00000000012</v>
      </c>
      <c r="D131" s="944">
        <v>2443.7250000000004</v>
      </c>
      <c r="E131" s="919"/>
    </row>
    <row r="132" spans="1:5" x14ac:dyDescent="0.15">
      <c r="A132" s="943" t="s">
        <v>983</v>
      </c>
      <c r="B132" s="944">
        <v>17175.350000000002</v>
      </c>
      <c r="C132" s="944">
        <v>1469999.9999999995</v>
      </c>
      <c r="D132" s="944">
        <v>25247.764499999997</v>
      </c>
      <c r="E132" s="919"/>
    </row>
    <row r="133" spans="1:5" x14ac:dyDescent="0.15">
      <c r="A133" s="943" t="s">
        <v>984</v>
      </c>
      <c r="B133" s="944">
        <v>7744.2</v>
      </c>
      <c r="C133" s="944">
        <v>1370000.0000000002</v>
      </c>
      <c r="D133" s="944">
        <v>10609.554000000002</v>
      </c>
      <c r="E133" s="919"/>
    </row>
    <row r="134" spans="1:5" x14ac:dyDescent="0.15">
      <c r="A134" s="943" t="s">
        <v>985</v>
      </c>
      <c r="B134" s="944">
        <v>4546.25</v>
      </c>
      <c r="C134" s="944">
        <v>1070000.0000000002</v>
      </c>
      <c r="D134" s="944">
        <v>4864.4875000000011</v>
      </c>
      <c r="E134" s="919"/>
    </row>
    <row r="135" spans="1:5" x14ac:dyDescent="0.15">
      <c r="A135" s="943" t="s">
        <v>986</v>
      </c>
      <c r="B135" s="944">
        <v>8617.9</v>
      </c>
      <c r="C135" s="944">
        <v>1150000.0000000002</v>
      </c>
      <c r="D135" s="944">
        <v>9910.5850000000028</v>
      </c>
      <c r="E135" s="919"/>
    </row>
    <row r="136" spans="1:5" x14ac:dyDescent="0.15">
      <c r="A136" s="943" t="s">
        <v>987</v>
      </c>
      <c r="B136" s="944">
        <v>8974.9</v>
      </c>
      <c r="C136" s="944">
        <v>3670000.0000000005</v>
      </c>
      <c r="D136" s="944">
        <v>32937.883000000002</v>
      </c>
      <c r="E136" s="919"/>
    </row>
    <row r="137" spans="1:5" x14ac:dyDescent="0.15">
      <c r="A137" s="943" t="s">
        <v>293</v>
      </c>
      <c r="B137" s="944">
        <v>3026.7</v>
      </c>
      <c r="C137" s="944">
        <v>1299999.9999999998</v>
      </c>
      <c r="D137" s="944">
        <v>3934.7099999999991</v>
      </c>
      <c r="E137" s="919"/>
    </row>
    <row r="138" spans="1:5" x14ac:dyDescent="0.15">
      <c r="A138" s="943" t="s">
        <v>989</v>
      </c>
      <c r="B138" s="944">
        <v>7560.1999999999989</v>
      </c>
      <c r="C138" s="944">
        <v>1430000.0000000002</v>
      </c>
      <c r="D138" s="922">
        <v>10811.085999999999</v>
      </c>
      <c r="E138" s="919"/>
    </row>
    <row r="139" spans="1:5" x14ac:dyDescent="0.15">
      <c r="A139" s="917" t="s">
        <v>1177</v>
      </c>
      <c r="B139" s="944">
        <v>0</v>
      </c>
      <c r="C139" s="944">
        <v>0</v>
      </c>
      <c r="D139" s="1237">
        <v>0</v>
      </c>
      <c r="E139" s="919"/>
    </row>
    <row r="140" spans="1:5" ht="14" thickBot="1" x14ac:dyDescent="0.2">
      <c r="A140" s="961" t="s">
        <v>294</v>
      </c>
      <c r="B140" s="962">
        <v>159182.53000000003</v>
      </c>
      <c r="C140" s="963"/>
      <c r="D140" s="962">
        <v>271072.22849999997</v>
      </c>
      <c r="E140" s="956"/>
    </row>
    <row r="141" spans="1:5" ht="14" thickBot="1" x14ac:dyDescent="0.2">
      <c r="A141" s="953" t="s">
        <v>295</v>
      </c>
      <c r="B141" s="954">
        <v>382029.26600000006</v>
      </c>
      <c r="C141" s="955"/>
      <c r="D141" s="955"/>
      <c r="E141" s="958">
        <v>462820.6519</v>
      </c>
    </row>
    <row r="142" spans="1:5" ht="14" thickBot="1" x14ac:dyDescent="0.2">
      <c r="A142" s="917"/>
      <c r="B142" s="400"/>
      <c r="C142" s="400"/>
      <c r="D142" s="400"/>
      <c r="E142" s="923"/>
    </row>
    <row r="143" spans="1:5" ht="14" thickBot="1" x14ac:dyDescent="0.2">
      <c r="A143" s="487" t="s">
        <v>199</v>
      </c>
      <c r="B143" s="964">
        <v>874712.62599999993</v>
      </c>
      <c r="C143" s="965"/>
      <c r="D143" s="965"/>
      <c r="E143" s="966">
        <v>1063368.4785441998</v>
      </c>
    </row>
    <row r="144" spans="1:5" ht="16" thickTop="1" x14ac:dyDescent="0.15">
      <c r="A144" s="15" t="s">
        <v>1913</v>
      </c>
      <c r="B144" s="936"/>
      <c r="C144" s="936"/>
      <c r="D144" s="936"/>
      <c r="E144" s="936"/>
    </row>
    <row r="145" spans="1:1" x14ac:dyDescent="0.15">
      <c r="A145" s="390" t="s">
        <v>296</v>
      </c>
    </row>
  </sheetData>
  <mergeCells count="4">
    <mergeCell ref="A76:E76"/>
    <mergeCell ref="A77:E77"/>
    <mergeCell ref="A1:E1"/>
    <mergeCell ref="A2:E2"/>
  </mergeCells>
  <phoneticPr fontId="13" type="noConversion"/>
  <pageMargins left="0.98425196850393704" right="0.78740157480314965" top="0.78740157480314965" bottom="0.59055118110236227" header="0.59055118110236227" footer="0"/>
  <pageSetup scale="75" orientation="portrait" horizontalDpi="4294967293"/>
  <headerFooter alignWithMargins="0">
    <oddHeader>&amp;C&amp;"Arial,Negrita"&amp;12GOBERNACIÓN DEL HUILA&amp;"Arial,Normal"&amp;10
&amp;"Arial,Negrita"&amp;12Secretaría de Agricultura y Minería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4C147-ACA3-B64C-8204-59592484E269}">
  <dimension ref="A1:L33"/>
  <sheetViews>
    <sheetView topLeftCell="A10" workbookViewId="0">
      <selection activeCell="K20" sqref="K20"/>
    </sheetView>
  </sheetViews>
  <sheetFormatPr baseColWidth="10" defaultColWidth="11.5" defaultRowHeight="13" x14ac:dyDescent="0.15"/>
  <cols>
    <col min="1" max="1" width="13.6640625" customWidth="1"/>
    <col min="2" max="2" width="23.33203125" customWidth="1"/>
    <col min="3" max="3" width="11.6640625" customWidth="1"/>
    <col min="4" max="4" width="2" customWidth="1"/>
    <col min="5" max="5" width="11" customWidth="1"/>
    <col min="6" max="6" width="10" customWidth="1"/>
    <col min="7" max="7" width="9.83203125" customWidth="1"/>
    <col min="8" max="8" width="9.33203125" customWidth="1"/>
    <col min="9" max="9" width="9.1640625" customWidth="1"/>
    <col min="10" max="10" width="5.6640625" customWidth="1"/>
  </cols>
  <sheetData>
    <row r="1" spans="1:12" ht="18" x14ac:dyDescent="0.2">
      <c r="A1" s="2846" t="s">
        <v>1312</v>
      </c>
      <c r="B1" s="2846"/>
      <c r="C1" s="2846"/>
      <c r="D1" s="2846"/>
      <c r="E1" s="2846"/>
      <c r="F1" s="2846"/>
      <c r="G1" s="2846"/>
      <c r="H1" s="2846"/>
      <c r="I1" s="2846"/>
    </row>
    <row r="2" spans="1:12" ht="19" thickBot="1" x14ac:dyDescent="0.25">
      <c r="A2" s="3295" t="s">
        <v>1955</v>
      </c>
      <c r="B2" s="3295"/>
      <c r="C2" s="3295"/>
      <c r="D2" s="3295"/>
      <c r="E2" s="3295"/>
      <c r="F2" s="3295"/>
      <c r="G2" s="3295"/>
      <c r="H2" s="3295"/>
      <c r="I2" s="3295"/>
    </row>
    <row r="3" spans="1:12" ht="19" thickBot="1" x14ac:dyDescent="0.25">
      <c r="A3" s="967"/>
      <c r="B3" s="967"/>
      <c r="C3" s="967"/>
      <c r="D3" s="967"/>
      <c r="E3" s="967"/>
      <c r="F3" s="967"/>
      <c r="G3" s="967"/>
      <c r="I3" s="2034" t="s">
        <v>1958</v>
      </c>
      <c r="K3" s="2511" t="s">
        <v>1163</v>
      </c>
      <c r="L3" s="2512"/>
    </row>
    <row r="4" spans="1:12" ht="14" thickBot="1" x14ac:dyDescent="0.2">
      <c r="A4" s="3293" t="s">
        <v>419</v>
      </c>
      <c r="B4" s="3139"/>
      <c r="C4" s="968" t="s">
        <v>278</v>
      </c>
      <c r="D4" s="3293" t="s">
        <v>297</v>
      </c>
      <c r="E4" s="3139"/>
      <c r="F4" s="3296" t="s">
        <v>298</v>
      </c>
      <c r="G4" s="3297"/>
      <c r="H4" s="3297"/>
      <c r="I4" s="3298"/>
    </row>
    <row r="5" spans="1:12" ht="14" thickBot="1" x14ac:dyDescent="0.2">
      <c r="A5" s="389"/>
      <c r="B5" s="422"/>
      <c r="C5" s="496"/>
      <c r="D5" s="389"/>
      <c r="E5" s="422"/>
      <c r="F5" s="3293" t="s">
        <v>301</v>
      </c>
      <c r="G5" s="3139"/>
      <c r="H5" s="3293" t="s">
        <v>300</v>
      </c>
      <c r="I5" s="3139"/>
    </row>
    <row r="6" spans="1:12" ht="14" thickBot="1" x14ac:dyDescent="0.2">
      <c r="A6" s="511"/>
      <c r="B6" s="448"/>
      <c r="C6" s="427" t="s">
        <v>355</v>
      </c>
      <c r="D6" s="3294" t="s">
        <v>299</v>
      </c>
      <c r="E6" s="3067"/>
      <c r="F6" s="969" t="s">
        <v>307</v>
      </c>
      <c r="G6" s="970" t="s">
        <v>444</v>
      </c>
      <c r="H6" s="969" t="s">
        <v>307</v>
      </c>
      <c r="I6" s="970" t="s">
        <v>444</v>
      </c>
    </row>
    <row r="7" spans="1:12" x14ac:dyDescent="0.15">
      <c r="A7" s="440"/>
      <c r="B7" s="441"/>
      <c r="C7" s="25"/>
      <c r="D7" s="440"/>
      <c r="E7" s="441"/>
      <c r="F7" s="442"/>
      <c r="G7" s="441"/>
      <c r="H7" s="442"/>
      <c r="I7" s="441"/>
    </row>
    <row r="8" spans="1:12" x14ac:dyDescent="0.15">
      <c r="A8" s="918" t="s">
        <v>302</v>
      </c>
      <c r="B8" s="444"/>
      <c r="C8" s="971">
        <v>382166.41</v>
      </c>
      <c r="D8" s="972"/>
      <c r="E8" s="971">
        <v>466726.03719419992</v>
      </c>
      <c r="F8" s="973">
        <v>83.129792455693291</v>
      </c>
      <c r="G8" s="402">
        <v>36.849700252584462</v>
      </c>
      <c r="H8" s="973">
        <v>83.650986369487228</v>
      </c>
      <c r="I8" s="402">
        <v>21.546881570237161</v>
      </c>
    </row>
    <row r="9" spans="1:12" x14ac:dyDescent="0.15">
      <c r="A9" s="918" t="s">
        <v>303</v>
      </c>
      <c r="B9" s="444"/>
      <c r="C9" s="971">
        <v>77556.149999999994</v>
      </c>
      <c r="D9" s="972"/>
      <c r="E9" s="971">
        <v>91218.414449999982</v>
      </c>
      <c r="F9" s="973">
        <v>16.870207544306723</v>
      </c>
      <c r="G9" s="973">
        <v>7.4782105529485916</v>
      </c>
      <c r="H9" s="973">
        <v>16.349013630512772</v>
      </c>
      <c r="I9" s="973">
        <v>4.2111907554905637</v>
      </c>
    </row>
    <row r="10" spans="1:12" x14ac:dyDescent="0.15">
      <c r="A10" s="974" t="s">
        <v>108</v>
      </c>
      <c r="B10" s="975"/>
      <c r="C10" s="976">
        <v>459722.55999999994</v>
      </c>
      <c r="D10" s="974"/>
      <c r="E10" s="976">
        <v>557944.4516441999</v>
      </c>
      <c r="F10" s="977">
        <v>100.00000000000001</v>
      </c>
      <c r="G10" s="977">
        <v>44.327910805533044</v>
      </c>
      <c r="H10" s="977">
        <v>100</v>
      </c>
      <c r="I10" s="977">
        <v>25.758072325727728</v>
      </c>
    </row>
    <row r="11" spans="1:12" x14ac:dyDescent="0.15">
      <c r="A11" s="974" t="s">
        <v>289</v>
      </c>
      <c r="B11" s="975"/>
      <c r="C11" s="1538">
        <v>32960.800000000003</v>
      </c>
      <c r="D11" s="1538"/>
      <c r="E11" s="1554">
        <v>42603.375000000007</v>
      </c>
      <c r="F11" s="977">
        <v>100</v>
      </c>
      <c r="G11" s="977">
        <v>3.1781851264358534</v>
      </c>
      <c r="H11" s="977">
        <v>100</v>
      </c>
      <c r="I11" s="977">
        <v>1.9668280799929851</v>
      </c>
    </row>
    <row r="12" spans="1:12" x14ac:dyDescent="0.15">
      <c r="A12" s="918" t="s">
        <v>304</v>
      </c>
      <c r="B12" s="444"/>
      <c r="C12" s="971">
        <v>385229.14029999997</v>
      </c>
      <c r="D12" s="972"/>
      <c r="E12" s="971">
        <v>1294475.4685760005</v>
      </c>
      <c r="F12" s="973">
        <v>70.760632314828598</v>
      </c>
      <c r="G12" s="973">
        <v>37.145018445278339</v>
      </c>
      <c r="H12" s="973">
        <v>82.685150442475432</v>
      </c>
      <c r="I12" s="973">
        <v>59.760774831978786</v>
      </c>
    </row>
    <row r="13" spans="1:12" x14ac:dyDescent="0.15">
      <c r="A13" s="918" t="s">
        <v>305</v>
      </c>
      <c r="B13" s="444"/>
      <c r="C13" s="971">
        <v>159182.53000000003</v>
      </c>
      <c r="D13" s="972"/>
      <c r="E13" s="971">
        <v>271072.22849999997</v>
      </c>
      <c r="F13" s="973">
        <v>29.239367685171395</v>
      </c>
      <c r="G13" s="973">
        <v>15.348885622752755</v>
      </c>
      <c r="H13" s="973">
        <v>17.314849557524571</v>
      </c>
      <c r="I13" s="973">
        <v>12.514324762300513</v>
      </c>
    </row>
    <row r="14" spans="1:12" x14ac:dyDescent="0.15">
      <c r="A14" s="974" t="s">
        <v>306</v>
      </c>
      <c r="B14" s="975"/>
      <c r="C14" s="976">
        <v>544411.6703</v>
      </c>
      <c r="D14" s="974"/>
      <c r="E14" s="976">
        <v>1565547.6970760005</v>
      </c>
      <c r="F14" s="977">
        <v>100</v>
      </c>
      <c r="G14" s="977">
        <v>52.493904068031092</v>
      </c>
      <c r="H14" s="977">
        <v>100</v>
      </c>
      <c r="I14" s="977">
        <v>72.275099594279311</v>
      </c>
    </row>
    <row r="15" spans="1:12" ht="14" thickBot="1" x14ac:dyDescent="0.2">
      <c r="A15" s="918"/>
      <c r="B15" s="444"/>
      <c r="C15" s="971"/>
      <c r="D15" s="918"/>
      <c r="E15" s="920"/>
      <c r="F15" s="400"/>
      <c r="G15" s="444"/>
      <c r="H15" s="400"/>
      <c r="I15" s="444"/>
    </row>
    <row r="16" spans="1:12" ht="14" thickBot="1" x14ac:dyDescent="0.2">
      <c r="A16" s="978" t="s">
        <v>444</v>
      </c>
      <c r="B16" s="979"/>
      <c r="C16" s="980">
        <v>1037095.0303</v>
      </c>
      <c r="D16" s="981"/>
      <c r="E16" s="980">
        <v>2166095.5237202002</v>
      </c>
      <c r="F16" s="982"/>
      <c r="G16" s="982">
        <v>100</v>
      </c>
      <c r="H16" s="982"/>
      <c r="I16" s="982">
        <v>100.00000000000003</v>
      </c>
    </row>
    <row r="17" spans="1:7" x14ac:dyDescent="0.15">
      <c r="A17" s="390" t="s">
        <v>1913</v>
      </c>
      <c r="B17" s="29"/>
      <c r="C17" s="29"/>
      <c r="D17" s="29"/>
      <c r="E17" s="29"/>
      <c r="F17" s="29"/>
      <c r="G17" s="29"/>
    </row>
    <row r="23" spans="1:7" x14ac:dyDescent="0.15">
      <c r="E23" t="s">
        <v>308</v>
      </c>
      <c r="F23" s="439">
        <f>G8</f>
        <v>36.849700252584462</v>
      </c>
    </row>
    <row r="24" spans="1:7" x14ac:dyDescent="0.15">
      <c r="E24" t="s">
        <v>309</v>
      </c>
      <c r="F24" s="439">
        <f>G9</f>
        <v>7.4782105529485916</v>
      </c>
    </row>
    <row r="25" spans="1:7" x14ac:dyDescent="0.15">
      <c r="E25" t="s">
        <v>311</v>
      </c>
      <c r="F25" s="439">
        <f>G12</f>
        <v>37.145018445278339</v>
      </c>
    </row>
    <row r="26" spans="1:7" x14ac:dyDescent="0.15">
      <c r="E26" t="s">
        <v>312</v>
      </c>
      <c r="F26" s="439">
        <f>G13</f>
        <v>15.348885622752755</v>
      </c>
    </row>
    <row r="27" spans="1:7" x14ac:dyDescent="0.15">
      <c r="E27" t="s">
        <v>313</v>
      </c>
      <c r="F27" s="439">
        <f>G11</f>
        <v>3.1781851264358534</v>
      </c>
    </row>
    <row r="28" spans="1:7" x14ac:dyDescent="0.15">
      <c r="F28" s="439"/>
    </row>
    <row r="29" spans="1:7" x14ac:dyDescent="0.15">
      <c r="E29" t="s">
        <v>308</v>
      </c>
      <c r="F29" s="439">
        <f>I8</f>
        <v>21.546881570237161</v>
      </c>
    </row>
    <row r="30" spans="1:7" x14ac:dyDescent="0.15">
      <c r="E30" t="s">
        <v>309</v>
      </c>
      <c r="F30" s="439">
        <f>I9</f>
        <v>4.2111907554905637</v>
      </c>
    </row>
    <row r="31" spans="1:7" x14ac:dyDescent="0.15">
      <c r="E31" t="s">
        <v>311</v>
      </c>
      <c r="F31" s="439">
        <f>I12</f>
        <v>59.760774831978786</v>
      </c>
    </row>
    <row r="32" spans="1:7" x14ac:dyDescent="0.15">
      <c r="E32" t="s">
        <v>312</v>
      </c>
      <c r="F32" s="439">
        <f>I13</f>
        <v>12.514324762300513</v>
      </c>
    </row>
    <row r="33" spans="5:6" x14ac:dyDescent="0.15">
      <c r="E33" t="s">
        <v>313</v>
      </c>
      <c r="F33" s="439">
        <f>I11</f>
        <v>1.9668280799929851</v>
      </c>
    </row>
  </sheetData>
  <mergeCells count="9">
    <mergeCell ref="K3:L3"/>
    <mergeCell ref="F5:G5"/>
    <mergeCell ref="H5:I5"/>
    <mergeCell ref="D6:E6"/>
    <mergeCell ref="A1:I1"/>
    <mergeCell ref="A2:I2"/>
    <mergeCell ref="A4:B4"/>
    <mergeCell ref="D4:E4"/>
    <mergeCell ref="F4:I4"/>
  </mergeCells>
  <phoneticPr fontId="13" type="noConversion"/>
  <hyperlinks>
    <hyperlink ref="K3:L3" r:id="rId1" location="ÍNDICE!A1" display="VOLVER AL ÍNDICE" xr:uid="{D0CE6728-78BF-4241-B2F4-FFDF6A71076A}"/>
  </hyperlinks>
  <pageMargins left="0.78740157480314965" right="0.78740157480314965" top="1.1811023622047245" bottom="0.59055118110236227" header="0.59055118110236227" footer="0"/>
  <pageSetup scale="90" orientation="portrait" horizontalDpi="4294967293"/>
  <headerFooter alignWithMargins="0">
    <oddHeader>&amp;C&amp;"Arial,Negrita"&amp;12GOBERNACIÓN DEL HUILA&amp;"Arial,Normal"&amp;10
&amp;"Arial,Negrita"&amp;12Secretaría de Agricultura y Minería</oddHead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CA335-6EF1-624B-ADCF-D003F9EAAEB9}">
  <dimension ref="A1:R46"/>
  <sheetViews>
    <sheetView topLeftCell="A28" workbookViewId="0">
      <selection activeCell="F36" sqref="F36"/>
    </sheetView>
  </sheetViews>
  <sheetFormatPr baseColWidth="10" defaultColWidth="11.5" defaultRowHeight="13" x14ac:dyDescent="0.15"/>
  <cols>
    <col min="1" max="1" width="25.1640625" customWidth="1"/>
    <col min="2" max="3" width="15.83203125" customWidth="1"/>
    <col min="4" max="4" width="15" customWidth="1"/>
    <col min="5" max="5" width="17.1640625" customWidth="1"/>
    <col min="7" max="7" width="11.6640625" bestFit="1" customWidth="1"/>
    <col min="9" max="9" width="15.33203125" bestFit="1" customWidth="1"/>
  </cols>
  <sheetData>
    <row r="1" spans="1:12" ht="19" thickBot="1" x14ac:dyDescent="0.25">
      <c r="A1" s="2846" t="s">
        <v>1313</v>
      </c>
      <c r="B1" s="2846"/>
      <c r="C1" s="2846"/>
      <c r="D1" s="2846"/>
      <c r="E1" s="2846"/>
      <c r="F1" s="901"/>
      <c r="G1" s="901"/>
      <c r="H1" s="901"/>
      <c r="I1" s="901"/>
      <c r="J1" s="901"/>
    </row>
    <row r="2" spans="1:12" ht="19" thickBot="1" x14ac:dyDescent="0.25">
      <c r="A2" s="2846" t="s">
        <v>1955</v>
      </c>
      <c r="B2" s="2846"/>
      <c r="C2" s="2846"/>
      <c r="D2" s="2846"/>
      <c r="E2" s="2846"/>
      <c r="F2" s="901"/>
      <c r="G2" s="2511" t="s">
        <v>1163</v>
      </c>
      <c r="H2" s="2512"/>
      <c r="I2" s="901"/>
      <c r="J2" s="901"/>
    </row>
    <row r="3" spans="1:12" ht="14" thickBot="1" x14ac:dyDescent="0.2">
      <c r="E3" s="2034" t="s">
        <v>1959</v>
      </c>
      <c r="F3" s="938"/>
      <c r="G3" s="938"/>
      <c r="H3" s="938"/>
      <c r="I3" s="938"/>
      <c r="J3" s="938"/>
    </row>
    <row r="4" spans="1:12" ht="14" thickTop="1" x14ac:dyDescent="0.15">
      <c r="A4" s="902" t="s">
        <v>319</v>
      </c>
      <c r="B4" s="903"/>
      <c r="C4" s="903" t="s">
        <v>279</v>
      </c>
      <c r="D4" s="903" t="s">
        <v>280</v>
      </c>
      <c r="E4" s="939" t="s">
        <v>281</v>
      </c>
      <c r="F4" s="983"/>
      <c r="G4" s="983"/>
      <c r="H4" s="983"/>
      <c r="I4" s="983"/>
      <c r="J4" s="983"/>
    </row>
    <row r="5" spans="1:12" ht="14" thickBot="1" x14ac:dyDescent="0.2">
      <c r="A5" s="910" t="s">
        <v>320</v>
      </c>
      <c r="B5" s="940" t="s">
        <v>454</v>
      </c>
      <c r="C5" s="940" t="s">
        <v>1137</v>
      </c>
      <c r="D5" s="940" t="s">
        <v>323</v>
      </c>
      <c r="E5" s="941" t="s">
        <v>323</v>
      </c>
      <c r="F5" s="983"/>
      <c r="G5" s="983"/>
      <c r="H5" s="983"/>
      <c r="I5" s="983"/>
      <c r="J5" s="983"/>
    </row>
    <row r="6" spans="1:12" x14ac:dyDescent="0.15">
      <c r="A6" s="984"/>
      <c r="B6" s="985"/>
      <c r="C6" s="985"/>
      <c r="D6" s="985"/>
      <c r="E6" s="986"/>
      <c r="F6" s="983"/>
      <c r="G6" s="983"/>
      <c r="H6" s="983"/>
      <c r="I6" s="983"/>
      <c r="J6" s="983"/>
    </row>
    <row r="7" spans="1:12" x14ac:dyDescent="0.15">
      <c r="A7" s="1555" t="s">
        <v>113</v>
      </c>
      <c r="B7" s="403"/>
      <c r="C7" s="403"/>
      <c r="D7" s="403"/>
      <c r="E7" s="1556"/>
      <c r="F7" s="331"/>
      <c r="G7" s="331"/>
      <c r="H7" s="331"/>
      <c r="I7" s="331"/>
      <c r="J7" s="331"/>
    </row>
    <row r="8" spans="1:12" x14ac:dyDescent="0.15">
      <c r="A8" s="943" t="s">
        <v>247</v>
      </c>
      <c r="B8" s="944">
        <v>38794.78</v>
      </c>
      <c r="C8" s="470">
        <v>4010270.2047371659</v>
      </c>
      <c r="D8" s="944">
        <v>155577.55033333332</v>
      </c>
      <c r="E8" s="1556"/>
      <c r="F8" s="331"/>
      <c r="G8" s="331"/>
      <c r="H8" s="331"/>
      <c r="I8" s="331"/>
      <c r="J8" s="331"/>
    </row>
    <row r="9" spans="1:12" x14ac:dyDescent="0.15">
      <c r="A9" s="943" t="s">
        <v>257</v>
      </c>
      <c r="B9" s="944">
        <v>125504.42875000001</v>
      </c>
      <c r="C9" s="470">
        <v>1015120.8347299059</v>
      </c>
      <c r="D9" s="944">
        <v>127402.16047500001</v>
      </c>
      <c r="E9" s="1556"/>
      <c r="F9" s="331"/>
      <c r="G9" s="331"/>
      <c r="H9" s="331"/>
      <c r="I9" s="331"/>
      <c r="J9" s="331"/>
      <c r="L9" s="987"/>
    </row>
    <row r="10" spans="1:12" x14ac:dyDescent="0.15">
      <c r="A10" s="948" t="s">
        <v>316</v>
      </c>
      <c r="B10" s="949">
        <v>164299.20874999999</v>
      </c>
      <c r="C10" s="481"/>
      <c r="D10" s="949"/>
      <c r="E10" s="1557">
        <v>282979.71080833336</v>
      </c>
      <c r="F10" s="988"/>
      <c r="G10" s="988"/>
      <c r="H10" s="988"/>
      <c r="I10" s="988"/>
      <c r="J10" s="988"/>
    </row>
    <row r="11" spans="1:12" x14ac:dyDescent="0.15">
      <c r="A11" s="943"/>
      <c r="B11" s="944"/>
      <c r="C11" s="470"/>
      <c r="D11" s="944"/>
      <c r="E11" s="1556"/>
      <c r="F11" s="331"/>
      <c r="G11" s="331"/>
      <c r="H11" s="331"/>
      <c r="I11" s="331"/>
      <c r="J11" s="331"/>
    </row>
    <row r="12" spans="1:12" x14ac:dyDescent="0.15">
      <c r="A12" s="1555" t="s">
        <v>1315</v>
      </c>
      <c r="B12" s="944"/>
      <c r="C12" s="470"/>
      <c r="D12" s="944"/>
      <c r="E12" s="992"/>
      <c r="F12" s="989"/>
      <c r="G12" s="3300" t="s">
        <v>246</v>
      </c>
      <c r="H12" s="3300"/>
      <c r="I12" s="3300"/>
      <c r="J12" s="989"/>
    </row>
    <row r="13" spans="1:12" x14ac:dyDescent="0.15">
      <c r="A13" s="943" t="s">
        <v>247</v>
      </c>
      <c r="B13" s="944">
        <v>4453.3550000000005</v>
      </c>
      <c r="C13" s="470">
        <v>6256164.0605790466</v>
      </c>
      <c r="D13" s="944">
        <v>27860.919500000004</v>
      </c>
      <c r="E13" s="992"/>
      <c r="F13" s="989"/>
      <c r="G13" s="989"/>
      <c r="H13" s="989"/>
      <c r="I13" s="989"/>
      <c r="J13" s="989"/>
    </row>
    <row r="14" spans="1:12" x14ac:dyDescent="0.15">
      <c r="A14" s="948" t="s">
        <v>322</v>
      </c>
      <c r="B14" s="949">
        <v>4453.3550000000005</v>
      </c>
      <c r="C14" s="481"/>
      <c r="D14" s="949"/>
      <c r="E14" s="1557">
        <v>27860.919500000004</v>
      </c>
      <c r="F14" s="988"/>
      <c r="G14" s="988"/>
      <c r="H14" s="988"/>
      <c r="I14" s="988"/>
      <c r="J14" s="988"/>
    </row>
    <row r="15" spans="1:12" x14ac:dyDescent="0.15">
      <c r="A15" s="943"/>
      <c r="B15" s="944"/>
      <c r="C15" s="470"/>
      <c r="D15" s="944"/>
      <c r="E15" s="992"/>
      <c r="F15" s="989"/>
      <c r="G15" s="989"/>
      <c r="H15" s="989"/>
      <c r="I15" s="989"/>
      <c r="J15" s="989"/>
    </row>
    <row r="16" spans="1:12" x14ac:dyDescent="0.15">
      <c r="A16" s="1555" t="s">
        <v>314</v>
      </c>
      <c r="B16" s="944"/>
      <c r="C16" s="470"/>
      <c r="D16" s="944"/>
      <c r="E16" s="992"/>
      <c r="F16" s="989"/>
      <c r="G16" s="989"/>
      <c r="H16" s="989"/>
      <c r="I16" s="989"/>
      <c r="J16" s="989"/>
    </row>
    <row r="17" spans="1:18" x14ac:dyDescent="0.15">
      <c r="A17" s="943" t="s">
        <v>248</v>
      </c>
      <c r="B17" s="944">
        <v>10292.2644</v>
      </c>
      <c r="C17" s="470">
        <v>5780000</v>
      </c>
      <c r="D17" s="944">
        <v>59489.288231999999</v>
      </c>
      <c r="E17" s="992"/>
      <c r="F17" s="989"/>
      <c r="G17" s="989"/>
      <c r="H17" s="989"/>
      <c r="I17" s="989"/>
      <c r="J17" s="989"/>
      <c r="M17" s="2172"/>
    </row>
    <row r="18" spans="1:18" x14ac:dyDescent="0.15">
      <c r="A18" s="943" t="s">
        <v>256</v>
      </c>
      <c r="B18" s="944">
        <v>36118.59375</v>
      </c>
      <c r="C18" s="470">
        <v>4080000</v>
      </c>
      <c r="D18" s="944">
        <v>147363.86249999999</v>
      </c>
      <c r="E18" s="992"/>
      <c r="F18" s="989"/>
      <c r="G18" s="989"/>
      <c r="H18" s="989"/>
      <c r="I18" s="989"/>
      <c r="J18" s="989"/>
    </row>
    <row r="19" spans="1:18" x14ac:dyDescent="0.15">
      <c r="A19" s="948" t="s">
        <v>317</v>
      </c>
      <c r="B19" s="949">
        <v>46410.85815</v>
      </c>
      <c r="C19" s="481"/>
      <c r="D19" s="949"/>
      <c r="E19" s="1557">
        <v>206853.15073199998</v>
      </c>
      <c r="F19" s="988"/>
      <c r="G19" s="988"/>
      <c r="H19" s="988"/>
      <c r="I19" s="988"/>
      <c r="J19" s="988"/>
    </row>
    <row r="20" spans="1:18" x14ac:dyDescent="0.15">
      <c r="A20" s="943"/>
      <c r="B20" s="944"/>
      <c r="C20" s="470"/>
      <c r="D20" s="944"/>
      <c r="E20" s="992"/>
      <c r="F20" s="989"/>
      <c r="G20" s="989"/>
      <c r="H20" s="989"/>
      <c r="I20" s="989"/>
      <c r="J20" s="989"/>
    </row>
    <row r="21" spans="1:18" x14ac:dyDescent="0.15">
      <c r="A21" s="1555" t="s">
        <v>315</v>
      </c>
      <c r="B21" s="944"/>
      <c r="C21" s="470"/>
      <c r="D21" s="944"/>
      <c r="E21" s="992"/>
      <c r="F21" s="989"/>
      <c r="G21" s="989"/>
      <c r="H21" s="989"/>
      <c r="I21" s="989"/>
      <c r="J21" s="989"/>
    </row>
    <row r="22" spans="1:18" x14ac:dyDescent="0.15">
      <c r="A22" s="943" t="s">
        <v>249</v>
      </c>
      <c r="B22" s="944">
        <v>365.96100000000001</v>
      </c>
      <c r="C22" s="470">
        <v>25845090.05057916</v>
      </c>
      <c r="D22" s="944">
        <v>9458.2950000000001</v>
      </c>
      <c r="E22" s="992"/>
      <c r="F22" s="989"/>
      <c r="G22" s="989"/>
      <c r="H22" s="989"/>
      <c r="I22" s="989"/>
      <c r="J22" s="989"/>
    </row>
    <row r="23" spans="1:18" x14ac:dyDescent="0.15">
      <c r="A23" s="948" t="s">
        <v>318</v>
      </c>
      <c r="B23" s="949">
        <v>365.96100000000001</v>
      </c>
      <c r="C23" s="481"/>
      <c r="D23" s="949"/>
      <c r="E23" s="1557">
        <v>9458.2950000000001</v>
      </c>
      <c r="F23" s="988"/>
      <c r="G23" s="988"/>
      <c r="H23" s="988"/>
      <c r="I23" s="988"/>
      <c r="J23" s="988"/>
    </row>
    <row r="24" spans="1:18" ht="14" thickBot="1" x14ac:dyDescent="0.2">
      <c r="A24" s="917"/>
      <c r="B24" s="922"/>
      <c r="C24" s="921"/>
      <c r="D24" s="921"/>
      <c r="E24" s="923"/>
      <c r="F24" s="989"/>
      <c r="G24" s="989"/>
      <c r="H24" s="989"/>
      <c r="I24" s="989"/>
      <c r="J24" s="989"/>
    </row>
    <row r="25" spans="1:18" ht="14" thickBot="1" x14ac:dyDescent="0.2">
      <c r="A25" s="487" t="s">
        <v>131</v>
      </c>
      <c r="B25" s="964">
        <v>215529.38290000003</v>
      </c>
      <c r="C25" s="965"/>
      <c r="D25" s="965"/>
      <c r="E25" s="966">
        <v>527152.07604033337</v>
      </c>
      <c r="F25" s="988"/>
      <c r="G25" s="988"/>
      <c r="H25" s="988"/>
      <c r="I25" s="988"/>
      <c r="J25" s="988"/>
    </row>
    <row r="26" spans="1:18" ht="14" thickTop="1" x14ac:dyDescent="0.15">
      <c r="A26" s="390" t="s">
        <v>1913</v>
      </c>
    </row>
    <row r="27" spans="1:18" x14ac:dyDescent="0.15">
      <c r="A27" s="390" t="s">
        <v>324</v>
      </c>
    </row>
    <row r="28" spans="1:18" x14ac:dyDescent="0.15">
      <c r="A28" s="390" t="s">
        <v>7</v>
      </c>
      <c r="D28" s="215"/>
      <c r="E28" s="990"/>
      <c r="F28" s="3299"/>
      <c r="G28" s="3299"/>
      <c r="R28" s="2172"/>
    </row>
    <row r="29" spans="1:18" x14ac:dyDescent="0.15">
      <c r="A29" s="491" t="s">
        <v>1978</v>
      </c>
      <c r="R29" s="2172"/>
    </row>
    <row r="33" spans="2:16" x14ac:dyDescent="0.15">
      <c r="G33" s="987"/>
      <c r="H33" s="987"/>
    </row>
    <row r="34" spans="2:16" x14ac:dyDescent="0.15">
      <c r="C34" t="s">
        <v>279</v>
      </c>
      <c r="P34" s="387"/>
    </row>
    <row r="35" spans="2:16" x14ac:dyDescent="0.15">
      <c r="B35" t="s">
        <v>113</v>
      </c>
      <c r="C35" s="23">
        <f>E10</f>
        <v>282979.71080833336</v>
      </c>
    </row>
    <row r="36" spans="2:16" x14ac:dyDescent="0.15">
      <c r="B36" t="s">
        <v>1315</v>
      </c>
      <c r="C36" s="23">
        <f>E14</f>
        <v>27860.919500000004</v>
      </c>
    </row>
    <row r="37" spans="2:16" x14ac:dyDescent="0.15">
      <c r="B37" t="s">
        <v>314</v>
      </c>
      <c r="C37" s="23">
        <f>E19</f>
        <v>206853.15073199998</v>
      </c>
    </row>
    <row r="38" spans="2:16" x14ac:dyDescent="0.15">
      <c r="B38" t="s">
        <v>321</v>
      </c>
      <c r="C38" s="23">
        <f>E23</f>
        <v>9458.2950000000001</v>
      </c>
    </row>
    <row r="42" spans="2:16" x14ac:dyDescent="0.15">
      <c r="C42" t="s">
        <v>278</v>
      </c>
    </row>
    <row r="43" spans="2:16" x14ac:dyDescent="0.15">
      <c r="B43" t="s">
        <v>113</v>
      </c>
      <c r="C43" s="23">
        <f>B10</f>
        <v>164299.20874999999</v>
      </c>
    </row>
    <row r="44" spans="2:16" x14ac:dyDescent="0.15">
      <c r="B44" t="s">
        <v>1315</v>
      </c>
      <c r="C44" s="23">
        <f>B14</f>
        <v>4453.3550000000005</v>
      </c>
    </row>
    <row r="45" spans="2:16" x14ac:dyDescent="0.15">
      <c r="B45" t="s">
        <v>314</v>
      </c>
      <c r="C45" s="23">
        <f>B19</f>
        <v>46410.85815</v>
      </c>
    </row>
    <row r="46" spans="2:16" x14ac:dyDescent="0.15">
      <c r="B46" t="s">
        <v>321</v>
      </c>
      <c r="C46" s="23">
        <f>B23</f>
        <v>365.96100000000001</v>
      </c>
    </row>
  </sheetData>
  <mergeCells count="5">
    <mergeCell ref="A1:E1"/>
    <mergeCell ref="A2:E2"/>
    <mergeCell ref="F28:G28"/>
    <mergeCell ref="G2:H2"/>
    <mergeCell ref="G12:I12"/>
  </mergeCells>
  <phoneticPr fontId="13" type="noConversion"/>
  <hyperlinks>
    <hyperlink ref="G2:H2" r:id="rId1" location="ÍNDICE!A1" display="VOLVER AL ÍNDICE" xr:uid="{27D046C0-3571-DB44-A15E-0CEBD672DD1C}"/>
    <hyperlink ref="G12:I12" r:id="rId2" location="'CRECIMIENTO PECUARIO'!A1" display="IR A CRECIMIENTO PECUARIO" xr:uid="{6F8DFFF9-25E7-3D48-B95E-CD811E1648E9}"/>
  </hyperlinks>
  <pageMargins left="0.78740157480314965" right="0.78740157480314965" top="1.1811023622047245" bottom="0.59055118110236227" header="0.59055118110236227" footer="0"/>
  <pageSetup orientation="portrait" horizontalDpi="4294967293"/>
  <headerFooter alignWithMargins="0">
    <oddHeader>&amp;C&amp;"Arial,Negrita"&amp;12GOBERNACIÓN DEL HUILA&amp;"Arial,Normal"&amp;10
&amp;"Arial,Negrita"&amp;12Secretaría de Agricualtura y Minería</oddHeader>
  </headerFooter>
  <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6A939-801D-1947-BF77-BE50D03262C1}">
  <dimension ref="A2:J59"/>
  <sheetViews>
    <sheetView topLeftCell="A16" workbookViewId="0">
      <selection activeCell="E24" sqref="E24"/>
    </sheetView>
  </sheetViews>
  <sheetFormatPr baseColWidth="10" defaultColWidth="11.5" defaultRowHeight="13" x14ac:dyDescent="0.15"/>
  <cols>
    <col min="1" max="1" width="33" customWidth="1"/>
    <col min="2" max="2" width="17.6640625" customWidth="1"/>
    <col min="3" max="3" width="20" customWidth="1"/>
    <col min="4" max="4" width="18" customWidth="1"/>
    <col min="6" max="6" width="17.5" bestFit="1" customWidth="1"/>
    <col min="14" max="14" width="13.33203125" customWidth="1"/>
  </cols>
  <sheetData>
    <row r="2" spans="1:8" ht="19" thickBot="1" x14ac:dyDescent="0.25">
      <c r="A2" s="2846" t="s">
        <v>1314</v>
      </c>
      <c r="B2" s="2846"/>
      <c r="C2" s="2846"/>
      <c r="D2" s="2846"/>
      <c r="E2" s="991"/>
    </row>
    <row r="3" spans="1:8" ht="19" thickBot="1" x14ac:dyDescent="0.25">
      <c r="A3" s="2846" t="s">
        <v>1955</v>
      </c>
      <c r="B3" s="2846"/>
      <c r="C3" s="2846"/>
      <c r="D3" s="2846"/>
      <c r="E3" s="991"/>
      <c r="F3" s="2511" t="s">
        <v>1163</v>
      </c>
      <c r="G3" s="2512"/>
    </row>
    <row r="4" spans="1:8" ht="14" thickBot="1" x14ac:dyDescent="0.2">
      <c r="D4" s="2034" t="s">
        <v>1960</v>
      </c>
    </row>
    <row r="5" spans="1:8" ht="14" thickTop="1" x14ac:dyDescent="0.15">
      <c r="A5" s="902"/>
      <c r="B5" s="903" t="s">
        <v>1215</v>
      </c>
      <c r="C5" s="903" t="s">
        <v>327</v>
      </c>
      <c r="D5" s="939" t="s">
        <v>449</v>
      </c>
    </row>
    <row r="6" spans="1:8" ht="14" thickBot="1" x14ac:dyDescent="0.2">
      <c r="A6" s="910" t="s">
        <v>326</v>
      </c>
      <c r="B6" s="2087" t="s">
        <v>355</v>
      </c>
      <c r="C6" s="940" t="s">
        <v>1498</v>
      </c>
      <c r="D6" s="941" t="s">
        <v>325</v>
      </c>
    </row>
    <row r="7" spans="1:8" x14ac:dyDescent="0.15">
      <c r="A7" s="917"/>
      <c r="B7" s="400"/>
      <c r="C7" s="400"/>
      <c r="D7" s="919"/>
    </row>
    <row r="8" spans="1:8" x14ac:dyDescent="0.15">
      <c r="A8" s="2177" t="s">
        <v>1149</v>
      </c>
      <c r="B8" s="2009">
        <v>60049.978999999999</v>
      </c>
      <c r="C8" s="470">
        <v>6450000</v>
      </c>
      <c r="D8" s="992">
        <v>387322.36455</v>
      </c>
      <c r="F8" s="3230" t="s">
        <v>246</v>
      </c>
      <c r="G8" s="3230"/>
      <c r="H8" s="3230"/>
    </row>
    <row r="9" spans="1:8" x14ac:dyDescent="0.15">
      <c r="A9" s="943" t="s">
        <v>1364</v>
      </c>
      <c r="B9" s="2009">
        <v>2562.5822000000003</v>
      </c>
      <c r="C9" s="470">
        <v>6000000</v>
      </c>
      <c r="D9" s="992">
        <v>15375.493200000003</v>
      </c>
    </row>
    <row r="10" spans="1:8" x14ac:dyDescent="0.15">
      <c r="A10" s="943" t="s">
        <v>1365</v>
      </c>
      <c r="B10" s="2009">
        <v>534.97811999999999</v>
      </c>
      <c r="C10" s="470">
        <v>5800000</v>
      </c>
      <c r="D10" s="992">
        <v>3102.8730959999998</v>
      </c>
    </row>
    <row r="11" spans="1:8" x14ac:dyDescent="0.15">
      <c r="A11" s="943" t="s">
        <v>1366</v>
      </c>
      <c r="B11" s="2009">
        <v>604.75450000000001</v>
      </c>
      <c r="C11" s="470">
        <v>15500000</v>
      </c>
      <c r="D11" s="992">
        <v>9373.6947500000006</v>
      </c>
    </row>
    <row r="12" spans="1:8" x14ac:dyDescent="0.15">
      <c r="A12" s="2177" t="s">
        <v>1807</v>
      </c>
      <c r="B12" s="2009">
        <v>405.81065000000001</v>
      </c>
      <c r="C12" s="470">
        <v>7500000</v>
      </c>
      <c r="D12" s="992">
        <v>3043.5798749999999</v>
      </c>
    </row>
    <row r="13" spans="1:8" x14ac:dyDescent="0.15">
      <c r="A13" s="2177" t="s">
        <v>1804</v>
      </c>
      <c r="B13" s="2009">
        <v>496.28440000000001</v>
      </c>
      <c r="C13" s="470">
        <v>6000000</v>
      </c>
      <c r="D13" s="992">
        <v>2977.7064</v>
      </c>
    </row>
    <row r="14" spans="1:8" ht="14" thickBot="1" x14ac:dyDescent="0.2">
      <c r="A14" s="917"/>
      <c r="B14" s="971"/>
      <c r="C14" s="993"/>
      <c r="D14" s="923"/>
    </row>
    <row r="15" spans="1:8" x14ac:dyDescent="0.15">
      <c r="A15" s="994"/>
      <c r="B15" s="1526"/>
      <c r="C15" s="929"/>
      <c r="D15" s="995"/>
    </row>
    <row r="16" spans="1:8" ht="14" thickBot="1" x14ac:dyDescent="0.2">
      <c r="A16" s="996" t="s">
        <v>444</v>
      </c>
      <c r="B16" s="1527">
        <v>64654.388869999995</v>
      </c>
      <c r="C16" s="997"/>
      <c r="D16" s="998">
        <v>421195.71187100007</v>
      </c>
      <c r="F16" s="439"/>
    </row>
    <row r="17" spans="1:7" ht="14" thickTop="1" x14ac:dyDescent="0.15">
      <c r="A17" s="390" t="s">
        <v>1913</v>
      </c>
      <c r="F17" s="439"/>
    </row>
    <row r="18" spans="1:7" x14ac:dyDescent="0.15">
      <c r="A18" s="491" t="s">
        <v>328</v>
      </c>
      <c r="B18" s="1018"/>
    </row>
    <row r="24" spans="1:7" x14ac:dyDescent="0.15">
      <c r="G24" s="332"/>
    </row>
    <row r="26" spans="1:7" x14ac:dyDescent="0.15">
      <c r="B26" s="2177" t="s">
        <v>1149</v>
      </c>
      <c r="C26" s="23">
        <f t="shared" ref="C26:C31" si="0">D8</f>
        <v>387322.36455</v>
      </c>
    </row>
    <row r="27" spans="1:7" x14ac:dyDescent="0.15">
      <c r="B27" s="943" t="s">
        <v>1364</v>
      </c>
      <c r="C27" s="23">
        <f t="shared" si="0"/>
        <v>15375.493200000003</v>
      </c>
    </row>
    <row r="28" spans="1:7" x14ac:dyDescent="0.15">
      <c r="B28" s="943" t="s">
        <v>1365</v>
      </c>
      <c r="C28" s="23">
        <f t="shared" si="0"/>
        <v>3102.8730959999998</v>
      </c>
      <c r="G28" s="332"/>
    </row>
    <row r="29" spans="1:7" x14ac:dyDescent="0.15">
      <c r="B29" s="943" t="s">
        <v>1366</v>
      </c>
      <c r="C29" s="23">
        <f t="shared" si="0"/>
        <v>9373.6947500000006</v>
      </c>
    </row>
    <row r="30" spans="1:7" x14ac:dyDescent="0.15">
      <c r="B30" s="943" t="s">
        <v>1807</v>
      </c>
      <c r="C30" s="23">
        <f t="shared" si="0"/>
        <v>3043.5798749999999</v>
      </c>
    </row>
    <row r="31" spans="1:7" x14ac:dyDescent="0.15">
      <c r="B31" s="943" t="s">
        <v>1804</v>
      </c>
      <c r="C31" s="23">
        <f t="shared" si="0"/>
        <v>2977.7064</v>
      </c>
    </row>
    <row r="32" spans="1:7" x14ac:dyDescent="0.15">
      <c r="G32" s="332"/>
    </row>
    <row r="36" spans="7:7" x14ac:dyDescent="0.15">
      <c r="G36" s="332"/>
    </row>
    <row r="40" spans="7:7" x14ac:dyDescent="0.15">
      <c r="G40" s="332"/>
    </row>
    <row r="54" spans="7:10" x14ac:dyDescent="0.15">
      <c r="G54" t="s">
        <v>580</v>
      </c>
      <c r="J54">
        <v>1000</v>
      </c>
    </row>
    <row r="55" spans="7:10" x14ac:dyDescent="0.15">
      <c r="G55" t="s">
        <v>581</v>
      </c>
      <c r="J55">
        <v>1800</v>
      </c>
    </row>
    <row r="56" spans="7:10" x14ac:dyDescent="0.15">
      <c r="G56" t="s">
        <v>582</v>
      </c>
      <c r="J56">
        <v>600</v>
      </c>
    </row>
    <row r="57" spans="7:10" x14ac:dyDescent="0.15">
      <c r="G57" t="s">
        <v>583</v>
      </c>
      <c r="J57">
        <v>6</v>
      </c>
    </row>
    <row r="58" spans="7:10" x14ac:dyDescent="0.15">
      <c r="G58" t="s">
        <v>584</v>
      </c>
      <c r="J58">
        <v>400</v>
      </c>
    </row>
    <row r="59" spans="7:10" x14ac:dyDescent="0.15">
      <c r="J59">
        <f>SUM(J54:J58)</f>
        <v>3806</v>
      </c>
    </row>
  </sheetData>
  <mergeCells count="4">
    <mergeCell ref="A2:D2"/>
    <mergeCell ref="A3:D3"/>
    <mergeCell ref="F3:G3"/>
    <mergeCell ref="F8:H8"/>
  </mergeCells>
  <phoneticPr fontId="13" type="noConversion"/>
  <hyperlinks>
    <hyperlink ref="F3:G3" r:id="rId1" location="ÍNDICE!A1" display="VOLVER AL ÍNDICE" xr:uid="{84525984-CF33-D547-AE19-E0681E70E31E}"/>
    <hyperlink ref="F8:H8" r:id="rId2" location="'CRECIMIENTO PECUARIO'!A1" display="IR A CRECIMIENTO PECUARIO" xr:uid="{E777D7EA-3D32-B34D-96D9-F9F34B3C245E}"/>
  </hyperlinks>
  <pageMargins left="0.78740157480314965" right="0.78740157480314965" top="1.1811023622047245" bottom="0.78740157480314965" header="0.59055118110236227" footer="0"/>
  <pageSetup orientation="portrait" horizontalDpi="4294967293"/>
  <headerFooter alignWithMargins="0">
    <oddHeader>&amp;C&amp;"Arial,Negrita"&amp;12GOBERNACIÓN DEL HUILA&amp;"Arial,Normal"&amp;10
&amp;"Arial,Negrita"&amp;12Secretaría de Agricultura y Minería</oddHeader>
  </headerFooter>
  <drawing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38D46-F7F5-9549-9AC5-E396687235A2}">
  <dimension ref="A1:K38"/>
  <sheetViews>
    <sheetView workbookViewId="0">
      <selection sqref="A1:K1"/>
    </sheetView>
  </sheetViews>
  <sheetFormatPr baseColWidth="10" defaultColWidth="11.5" defaultRowHeight="13" x14ac:dyDescent="0.15"/>
  <cols>
    <col min="1" max="1" width="14.5" customWidth="1"/>
    <col min="2" max="2" width="22.5" customWidth="1"/>
    <col min="3" max="3" width="12.83203125" customWidth="1"/>
    <col min="4" max="4" width="2.5" customWidth="1"/>
    <col min="5" max="5" width="12.5" customWidth="1"/>
    <col min="6" max="6" width="10.6640625" customWidth="1"/>
    <col min="7" max="8" width="11.5" bestFit="1" customWidth="1"/>
    <col min="9" max="9" width="10.5" customWidth="1"/>
    <col min="10" max="11" width="11.5" bestFit="1" customWidth="1"/>
  </cols>
  <sheetData>
    <row r="1" spans="1:11" ht="18" x14ac:dyDescent="0.2">
      <c r="A1" s="2846" t="s">
        <v>252</v>
      </c>
      <c r="B1" s="2846"/>
      <c r="C1" s="2846"/>
      <c r="D1" s="2846"/>
      <c r="E1" s="2846"/>
      <c r="F1" s="2846"/>
      <c r="G1" s="2846"/>
      <c r="H1" s="2846"/>
      <c r="I1" s="2846"/>
      <c r="J1" s="2846"/>
      <c r="K1" s="2846"/>
    </row>
    <row r="2" spans="1:11" ht="18" x14ac:dyDescent="0.2">
      <c r="A2" s="3295" t="s">
        <v>1955</v>
      </c>
      <c r="B2" s="3295"/>
      <c r="C2" s="3295"/>
      <c r="D2" s="3295"/>
      <c r="E2" s="3295"/>
      <c r="F2" s="3295"/>
      <c r="G2" s="3295"/>
      <c r="H2" s="3295"/>
      <c r="I2" s="3295"/>
      <c r="J2" s="3295"/>
      <c r="K2" s="3295"/>
    </row>
    <row r="3" spans="1:11" ht="19" thickBot="1" x14ac:dyDescent="0.25">
      <c r="A3" s="967"/>
      <c r="B3" s="967"/>
      <c r="C3" s="967"/>
      <c r="D3" s="967"/>
      <c r="E3" s="967"/>
      <c r="F3" s="967"/>
      <c r="G3" s="967"/>
      <c r="H3" s="967"/>
      <c r="K3" s="2034" t="s">
        <v>1958</v>
      </c>
    </row>
    <row r="4" spans="1:11" ht="14" thickBot="1" x14ac:dyDescent="0.2">
      <c r="A4" s="3293"/>
      <c r="B4" s="3139"/>
      <c r="C4" s="968" t="s">
        <v>278</v>
      </c>
      <c r="D4" s="3293" t="s">
        <v>297</v>
      </c>
      <c r="E4" s="3139"/>
      <c r="F4" s="3296" t="s">
        <v>1138</v>
      </c>
      <c r="G4" s="3297"/>
      <c r="H4" s="3297"/>
      <c r="I4" s="3297"/>
      <c r="J4" s="3297"/>
      <c r="K4" s="3298"/>
    </row>
    <row r="5" spans="1:11" ht="14" thickBot="1" x14ac:dyDescent="0.2">
      <c r="A5" s="2847" t="s">
        <v>196</v>
      </c>
      <c r="B5" s="2848"/>
      <c r="C5" s="496"/>
      <c r="D5" s="389"/>
      <c r="E5" s="422"/>
      <c r="F5" s="3293" t="s">
        <v>301</v>
      </c>
      <c r="G5" s="3138"/>
      <c r="H5" s="3139"/>
      <c r="I5" s="3293" t="s">
        <v>300</v>
      </c>
      <c r="J5" s="3138"/>
      <c r="K5" s="3139"/>
    </row>
    <row r="6" spans="1:11" ht="14" thickBot="1" x14ac:dyDescent="0.2">
      <c r="A6" s="511"/>
      <c r="B6" s="448"/>
      <c r="C6" s="427" t="s">
        <v>355</v>
      </c>
      <c r="D6" s="3294" t="s">
        <v>299</v>
      </c>
      <c r="E6" s="3067"/>
      <c r="F6" s="969" t="s">
        <v>307</v>
      </c>
      <c r="G6" s="970" t="s">
        <v>253</v>
      </c>
      <c r="H6" s="970" t="s">
        <v>9</v>
      </c>
      <c r="I6" s="969" t="s">
        <v>307</v>
      </c>
      <c r="J6" s="970" t="s">
        <v>253</v>
      </c>
      <c r="K6" s="970" t="s">
        <v>9</v>
      </c>
    </row>
    <row r="7" spans="1:11" x14ac:dyDescent="0.15">
      <c r="A7" s="3304" t="s">
        <v>255</v>
      </c>
      <c r="B7" s="3305"/>
      <c r="C7" s="25"/>
      <c r="D7" s="440"/>
      <c r="E7" s="441"/>
      <c r="F7" s="442"/>
      <c r="G7" s="441"/>
      <c r="H7" s="441"/>
      <c r="I7" s="442"/>
      <c r="J7" s="441"/>
      <c r="K7" s="441"/>
    </row>
    <row r="8" spans="1:11" x14ac:dyDescent="0.15">
      <c r="A8" s="1548" t="s">
        <v>302</v>
      </c>
      <c r="B8" s="445"/>
      <c r="C8" s="1543">
        <v>382166.41</v>
      </c>
      <c r="D8" s="1558"/>
      <c r="E8" s="1543">
        <v>466726.03719419992</v>
      </c>
      <c r="F8" s="1559">
        <v>83.129792455693291</v>
      </c>
      <c r="G8" s="405">
        <v>36.849700252584462</v>
      </c>
      <c r="H8" s="405">
        <v>29.011808995897869</v>
      </c>
      <c r="I8" s="1559">
        <v>83.650986369487228</v>
      </c>
      <c r="J8" s="405">
        <v>21.546881570237161</v>
      </c>
      <c r="K8" s="405">
        <v>14.985857519098674</v>
      </c>
    </row>
    <row r="9" spans="1:11" x14ac:dyDescent="0.15">
      <c r="A9" s="1548" t="s">
        <v>303</v>
      </c>
      <c r="B9" s="445"/>
      <c r="C9" s="1543">
        <v>77556.149999999994</v>
      </c>
      <c r="D9" s="1558"/>
      <c r="E9" s="1543">
        <v>91218.414449999982</v>
      </c>
      <c r="F9" s="1559">
        <v>16.870207544306723</v>
      </c>
      <c r="G9" s="1559">
        <v>7.4782105529485916</v>
      </c>
      <c r="H9" s="405">
        <v>5.8876032832325702</v>
      </c>
      <c r="I9" s="1559">
        <v>16.349013630512772</v>
      </c>
      <c r="J9" s="1559">
        <v>4.2111907554905637</v>
      </c>
      <c r="K9" s="405">
        <v>2.9288834415231104</v>
      </c>
    </row>
    <row r="10" spans="1:11" x14ac:dyDescent="0.15">
      <c r="A10" s="974" t="s">
        <v>108</v>
      </c>
      <c r="B10" s="975"/>
      <c r="C10" s="976">
        <v>459722.55999999994</v>
      </c>
      <c r="D10" s="1538"/>
      <c r="E10" s="976">
        <v>557944.4516441999</v>
      </c>
      <c r="F10" s="977">
        <v>100.00000000000001</v>
      </c>
      <c r="G10" s="977">
        <v>44.327910805533051</v>
      </c>
      <c r="H10" s="977">
        <v>34.899412279130445</v>
      </c>
      <c r="I10" s="977">
        <v>100</v>
      </c>
      <c r="J10" s="977">
        <v>25.758072325727728</v>
      </c>
      <c r="K10" s="1566">
        <v>17.914740960621785</v>
      </c>
    </row>
    <row r="11" spans="1:11" x14ac:dyDescent="0.15">
      <c r="A11" s="974" t="s">
        <v>289</v>
      </c>
      <c r="B11" s="975"/>
      <c r="C11" s="1538">
        <v>32960.800000000003</v>
      </c>
      <c r="D11" s="1538"/>
      <c r="E11" s="1554">
        <v>42603.375000000007</v>
      </c>
      <c r="F11" s="977">
        <v>100</v>
      </c>
      <c r="G11" s="977">
        <v>3.1781851264358529</v>
      </c>
      <c r="H11" s="977">
        <v>2.502188598814822</v>
      </c>
      <c r="I11" s="977">
        <v>100</v>
      </c>
      <c r="J11" s="977">
        <v>1.9668280799929851</v>
      </c>
      <c r="K11" s="1566">
        <v>1.3679290562422146</v>
      </c>
    </row>
    <row r="12" spans="1:11" x14ac:dyDescent="0.15">
      <c r="A12" s="1548" t="s">
        <v>304</v>
      </c>
      <c r="B12" s="445"/>
      <c r="C12" s="1543">
        <v>385229.14029999997</v>
      </c>
      <c r="D12" s="1558"/>
      <c r="E12" s="1543">
        <v>1294475.4685760005</v>
      </c>
      <c r="F12" s="1559">
        <v>70.760632314828598</v>
      </c>
      <c r="G12" s="1559">
        <v>37.145018445278339</v>
      </c>
      <c r="H12" s="1559">
        <v>29.24431332946698</v>
      </c>
      <c r="I12" s="1559">
        <v>82.685150442475432</v>
      </c>
      <c r="J12" s="1559">
        <v>59.760774831978793</v>
      </c>
      <c r="K12" s="405">
        <v>41.563622742514333</v>
      </c>
    </row>
    <row r="13" spans="1:11" x14ac:dyDescent="0.15">
      <c r="A13" s="1548" t="s">
        <v>305</v>
      </c>
      <c r="B13" s="445"/>
      <c r="C13" s="1543">
        <v>159182.53000000003</v>
      </c>
      <c r="D13" s="1558"/>
      <c r="E13" s="1543">
        <v>271072.22849999997</v>
      </c>
      <c r="F13" s="1559">
        <v>29.239367685171395</v>
      </c>
      <c r="G13" s="1559">
        <v>15.348885622752755</v>
      </c>
      <c r="H13" s="1559">
        <v>12.084194306463992</v>
      </c>
      <c r="I13" s="1559">
        <v>17.314849557524571</v>
      </c>
      <c r="J13" s="1559">
        <v>12.514324762300511</v>
      </c>
      <c r="K13" s="405">
        <v>8.7037136777421704</v>
      </c>
    </row>
    <row r="14" spans="1:11" x14ac:dyDescent="0.15">
      <c r="A14" s="974" t="s">
        <v>306</v>
      </c>
      <c r="B14" s="975"/>
      <c r="C14" s="976">
        <v>544411.6703</v>
      </c>
      <c r="D14" s="1538"/>
      <c r="E14" s="976">
        <v>1565547.6970760005</v>
      </c>
      <c r="F14" s="977">
        <v>100</v>
      </c>
      <c r="G14" s="977">
        <v>52.493904068031092</v>
      </c>
      <c r="H14" s="977">
        <v>41.328507635930976</v>
      </c>
      <c r="I14" s="977">
        <v>100</v>
      </c>
      <c r="J14" s="977">
        <v>72.275099594279297</v>
      </c>
      <c r="K14" s="1566">
        <v>50.267336420256505</v>
      </c>
    </row>
    <row r="15" spans="1:11" ht="14" thickBot="1" x14ac:dyDescent="0.2">
      <c r="A15" s="918"/>
      <c r="B15" s="444"/>
      <c r="C15" s="971"/>
      <c r="D15" s="972"/>
      <c r="E15" s="920"/>
      <c r="F15" s="400"/>
      <c r="G15" s="444"/>
      <c r="H15" s="444"/>
      <c r="I15" s="400"/>
      <c r="J15" s="444"/>
      <c r="K15" s="2135"/>
    </row>
    <row r="16" spans="1:11" ht="20" customHeight="1" thickBot="1" x14ac:dyDescent="0.2">
      <c r="A16" s="2279" t="s">
        <v>254</v>
      </c>
      <c r="B16" s="2280"/>
      <c r="C16" s="2281">
        <v>1037095.0303</v>
      </c>
      <c r="D16" s="2282"/>
      <c r="E16" s="2281">
        <v>2166095.5237202002</v>
      </c>
      <c r="F16" s="2283"/>
      <c r="G16" s="2283">
        <v>100</v>
      </c>
      <c r="H16" s="2283">
        <v>78.730108513876246</v>
      </c>
      <c r="I16" s="2283"/>
      <c r="J16" s="2283">
        <v>100.00000000000001</v>
      </c>
      <c r="K16" s="2283">
        <v>69.550006437120487</v>
      </c>
    </row>
    <row r="17" spans="1:11" x14ac:dyDescent="0.15">
      <c r="A17" s="3306" t="s">
        <v>112</v>
      </c>
      <c r="B17" s="3307"/>
      <c r="C17" s="1817"/>
      <c r="D17" s="1808"/>
      <c r="E17" s="1808"/>
      <c r="F17" s="442"/>
      <c r="G17" s="442"/>
      <c r="H17" s="442"/>
      <c r="I17" s="442"/>
      <c r="J17" s="442"/>
      <c r="K17" s="441"/>
    </row>
    <row r="18" spans="1:11" x14ac:dyDescent="0.15">
      <c r="A18" s="1548" t="s">
        <v>258</v>
      </c>
      <c r="B18" s="1560"/>
      <c r="C18" s="944">
        <v>38794.78</v>
      </c>
      <c r="D18" s="1543"/>
      <c r="E18" s="1542">
        <v>155577.55033333332</v>
      </c>
      <c r="F18" s="1559">
        <v>23.612274395691514</v>
      </c>
      <c r="G18" s="1559">
        <v>17.999763873494576</v>
      </c>
      <c r="H18" s="1559">
        <v>2.9450697862166351</v>
      </c>
      <c r="I18" s="1559">
        <v>54.978340987389188</v>
      </c>
      <c r="J18" s="1559">
        <v>29.512840298750863</v>
      </c>
      <c r="K18" s="405">
        <v>4.9953566260877746</v>
      </c>
    </row>
    <row r="19" spans="1:11" x14ac:dyDescent="0.15">
      <c r="A19" s="1548" t="s">
        <v>259</v>
      </c>
      <c r="B19" s="1560"/>
      <c r="C19" s="944">
        <v>125504.42875000001</v>
      </c>
      <c r="D19" s="1543"/>
      <c r="E19" s="1542">
        <v>127402.16047500001</v>
      </c>
      <c r="F19" s="1559">
        <v>76.3877256043085</v>
      </c>
      <c r="G19" s="1559">
        <v>58.230774412893282</v>
      </c>
      <c r="H19" s="1559">
        <v>9.5275524477263041</v>
      </c>
      <c r="I19" s="1559">
        <v>45.021659012610804</v>
      </c>
      <c r="J19" s="1559">
        <v>24.168008866051064</v>
      </c>
      <c r="K19" s="405">
        <v>4.0906880532771384</v>
      </c>
    </row>
    <row r="20" spans="1:11" x14ac:dyDescent="0.15">
      <c r="A20" s="974" t="s">
        <v>260</v>
      </c>
      <c r="B20" s="1561"/>
      <c r="C20" s="949">
        <v>164299.20874999999</v>
      </c>
      <c r="D20" s="976"/>
      <c r="E20" s="976">
        <v>282979.71080833336</v>
      </c>
      <c r="F20" s="977">
        <v>100.00000000000001</v>
      </c>
      <c r="G20" s="977">
        <v>76.230538286387855</v>
      </c>
      <c r="H20" s="977">
        <v>12.472622233942937</v>
      </c>
      <c r="I20" s="977">
        <v>100</v>
      </c>
      <c r="J20" s="977">
        <v>53.680849164801934</v>
      </c>
      <c r="K20" s="1566">
        <v>9.0860446793649139</v>
      </c>
    </row>
    <row r="21" spans="1:11" x14ac:dyDescent="0.15">
      <c r="A21" s="974" t="s">
        <v>261</v>
      </c>
      <c r="B21" s="1561"/>
      <c r="C21" s="949">
        <v>4453.3550000000005</v>
      </c>
      <c r="D21" s="976"/>
      <c r="E21" s="1554">
        <v>27860.919500000004</v>
      </c>
      <c r="F21" s="977">
        <v>100</v>
      </c>
      <c r="G21" s="977">
        <v>2.0662403149301642</v>
      </c>
      <c r="H21" s="977">
        <v>0.33807231946660821</v>
      </c>
      <c r="I21" s="977">
        <v>100</v>
      </c>
      <c r="J21" s="977">
        <v>5.2851768524322971</v>
      </c>
      <c r="K21" s="1566">
        <v>0.89457141171738885</v>
      </c>
    </row>
    <row r="22" spans="1:11" x14ac:dyDescent="0.15">
      <c r="A22" s="1548" t="s">
        <v>262</v>
      </c>
      <c r="B22" s="1560"/>
      <c r="C22" s="944">
        <v>10292.2644</v>
      </c>
      <c r="D22" s="1543"/>
      <c r="E22" s="1542">
        <v>59489.288231999999</v>
      </c>
      <c r="F22" s="1559">
        <v>22.1764147664225</v>
      </c>
      <c r="G22" s="1559">
        <v>4.7753416548199095</v>
      </c>
      <c r="H22" s="1559">
        <v>0.78132771770307963</v>
      </c>
      <c r="I22" s="1559">
        <v>28.75918883588804</v>
      </c>
      <c r="J22" s="1559">
        <v>11.285033472475286</v>
      </c>
      <c r="K22" s="405">
        <v>1.9101098424179028</v>
      </c>
    </row>
    <row r="23" spans="1:11" x14ac:dyDescent="0.15">
      <c r="A23" s="1548" t="s">
        <v>263</v>
      </c>
      <c r="B23" s="1560"/>
      <c r="C23" s="944">
        <v>36118.59375</v>
      </c>
      <c r="D23" s="1543"/>
      <c r="E23" s="1542">
        <v>147363.86249999999</v>
      </c>
      <c r="F23" s="1559">
        <v>77.823585233577504</v>
      </c>
      <c r="G23" s="1559">
        <v>16.758083405619956</v>
      </c>
      <c r="H23" s="1559">
        <v>2.7419095861288039</v>
      </c>
      <c r="I23" s="1559">
        <v>71.24081116411196</v>
      </c>
      <c r="J23" s="1559">
        <v>27.954715384394106</v>
      </c>
      <c r="K23" s="405">
        <v>4.7316277021206048</v>
      </c>
    </row>
    <row r="24" spans="1:11" x14ac:dyDescent="0.15">
      <c r="A24" s="974" t="s">
        <v>264</v>
      </c>
      <c r="B24" s="1561"/>
      <c r="C24" s="949">
        <v>46410.85815</v>
      </c>
      <c r="D24" s="976"/>
      <c r="E24" s="976">
        <v>206853.15073199998</v>
      </c>
      <c r="F24" s="977">
        <v>100</v>
      </c>
      <c r="G24" s="977">
        <v>21.533425060439864</v>
      </c>
      <c r="H24" s="977">
        <v>3.5232373038318832</v>
      </c>
      <c r="I24" s="977">
        <v>100</v>
      </c>
      <c r="J24" s="977">
        <v>39.239748856869397</v>
      </c>
      <c r="K24" s="1566">
        <v>6.6417375445385076</v>
      </c>
    </row>
    <row r="25" spans="1:11" x14ac:dyDescent="0.15">
      <c r="A25" s="974" t="s">
        <v>265</v>
      </c>
      <c r="B25" s="1561"/>
      <c r="C25" s="949">
        <v>365.96100000000001</v>
      </c>
      <c r="D25" s="976"/>
      <c r="E25" s="1554">
        <v>9458.2950000000001</v>
      </c>
      <c r="F25" s="977">
        <v>100</v>
      </c>
      <c r="G25" s="977">
        <v>0.16979633824210236</v>
      </c>
      <c r="H25" s="977">
        <v>2.7781590307603913E-2</v>
      </c>
      <c r="I25" s="977">
        <v>100</v>
      </c>
      <c r="J25" s="977">
        <v>1.79422512589637</v>
      </c>
      <c r="K25" s="1566">
        <v>0.30369135198820413</v>
      </c>
    </row>
    <row r="26" spans="1:11" ht="8.25" customHeight="1" thickBot="1" x14ac:dyDescent="0.2">
      <c r="A26" s="918"/>
      <c r="B26" s="29"/>
      <c r="C26" s="922"/>
      <c r="D26" s="971"/>
      <c r="E26" s="971"/>
      <c r="F26" s="400"/>
      <c r="G26" s="400"/>
      <c r="H26" s="400"/>
      <c r="I26" s="400"/>
      <c r="J26" s="400"/>
      <c r="K26" s="444"/>
    </row>
    <row r="27" spans="1:11" ht="20" customHeight="1" thickBot="1" x14ac:dyDescent="0.2">
      <c r="A27" s="2279" t="s">
        <v>266</v>
      </c>
      <c r="B27" s="2284"/>
      <c r="C27" s="2285">
        <v>215529.38290000003</v>
      </c>
      <c r="D27" s="2281"/>
      <c r="E27" s="2281">
        <v>527152.07604033337</v>
      </c>
      <c r="F27" s="2286"/>
      <c r="G27" s="2286">
        <v>100</v>
      </c>
      <c r="H27" s="2283">
        <v>16.361713447549036</v>
      </c>
      <c r="I27" s="2286"/>
      <c r="J27" s="2286">
        <v>100</v>
      </c>
      <c r="K27" s="2283">
        <v>16.926044987609014</v>
      </c>
    </row>
    <row r="28" spans="1:11" x14ac:dyDescent="0.15">
      <c r="A28" s="3301" t="s">
        <v>121</v>
      </c>
      <c r="B28" s="3302"/>
      <c r="C28" s="1817"/>
      <c r="D28" s="1808"/>
      <c r="E28" s="1808"/>
      <c r="F28" s="442"/>
      <c r="G28" s="442"/>
      <c r="H28" s="442"/>
      <c r="I28" s="442"/>
      <c r="J28" s="400"/>
      <c r="K28" s="2383"/>
    </row>
    <row r="29" spans="1:11" x14ac:dyDescent="0.15">
      <c r="A29" s="1548" t="s">
        <v>8</v>
      </c>
      <c r="B29" s="445"/>
      <c r="C29" s="944">
        <v>60049.978999999999</v>
      </c>
      <c r="D29" s="1543"/>
      <c r="E29" s="1542">
        <v>387322.36455</v>
      </c>
      <c r="F29" s="403"/>
      <c r="G29" s="1559">
        <v>92.878426429398246</v>
      </c>
      <c r="H29" s="1559">
        <v>4.5586385285815112</v>
      </c>
      <c r="I29" s="1559"/>
      <c r="J29" s="1559">
        <v>91.957812872659431</v>
      </c>
      <c r="K29" s="405">
        <v>12.436327323841935</v>
      </c>
    </row>
    <row r="30" spans="1:11" x14ac:dyDescent="0.15">
      <c r="A30" s="1548" t="s">
        <v>1364</v>
      </c>
      <c r="B30" s="445"/>
      <c r="C30" s="944">
        <v>2562.5822000000003</v>
      </c>
      <c r="D30" s="1543"/>
      <c r="E30" s="1542">
        <v>15375.493200000003</v>
      </c>
      <c r="F30" s="403"/>
      <c r="G30" s="1559">
        <v>3.9635085023424499</v>
      </c>
      <c r="H30" s="1559">
        <v>0.19453605386901421</v>
      </c>
      <c r="I30" s="1559"/>
      <c r="J30" s="1559">
        <v>3.6504391584853231</v>
      </c>
      <c r="K30" s="405">
        <v>0.49368351456509224</v>
      </c>
    </row>
    <row r="31" spans="1:11" x14ac:dyDescent="0.15">
      <c r="A31" s="1548" t="s">
        <v>1365</v>
      </c>
      <c r="B31" s="445"/>
      <c r="C31" s="944">
        <v>534.97811999999999</v>
      </c>
      <c r="D31" s="1543"/>
      <c r="E31" s="1542">
        <v>3102.8730959999998</v>
      </c>
      <c r="F31" s="403"/>
      <c r="G31" s="1559">
        <v>0.82744285322327582</v>
      </c>
      <c r="H31" s="1559">
        <v>4.0612368403660941E-2</v>
      </c>
      <c r="I31" s="1559"/>
      <c r="J31" s="1559">
        <v>0.73668202418696971</v>
      </c>
      <c r="K31" s="405">
        <v>9.9628498114307545E-2</v>
      </c>
    </row>
    <row r="32" spans="1:11" x14ac:dyDescent="0.15">
      <c r="A32" s="1548" t="s">
        <v>1366</v>
      </c>
      <c r="B32" s="445"/>
      <c r="C32" s="944">
        <v>604.75450000000001</v>
      </c>
      <c r="D32" s="1543"/>
      <c r="E32" s="1542">
        <v>9373.6947500000006</v>
      </c>
      <c r="F32" s="403"/>
      <c r="G32" s="1559">
        <v>0.93536496217754772</v>
      </c>
      <c r="H32" s="1559">
        <v>4.5909377654121203E-2</v>
      </c>
      <c r="I32" s="1559"/>
      <c r="J32" s="1559">
        <v>2.2254962445749897</v>
      </c>
      <c r="K32" s="405">
        <v>0.30097496766089776</v>
      </c>
    </row>
    <row r="33" spans="1:11" x14ac:dyDescent="0.15">
      <c r="A33" s="1548" t="s">
        <v>1807</v>
      </c>
      <c r="B33" s="445"/>
      <c r="C33" s="944">
        <v>405.81065000000001</v>
      </c>
      <c r="D33" s="1543"/>
      <c r="E33" s="1542">
        <v>3043.5798749999999</v>
      </c>
      <c r="F33" s="403"/>
      <c r="G33" s="1559">
        <v>0.62766141184314628</v>
      </c>
      <c r="H33" s="1559">
        <v>3.0806739572693385E-2</v>
      </c>
      <c r="I33" s="1559"/>
      <c r="J33" s="1559">
        <v>0.72260466790605871</v>
      </c>
      <c r="K33" s="405">
        <v>9.7724683690119551E-2</v>
      </c>
    </row>
    <row r="34" spans="1:11" ht="14" thickBot="1" x14ac:dyDescent="0.2">
      <c r="A34" s="2134" t="s">
        <v>1367</v>
      </c>
      <c r="B34" s="446"/>
      <c r="C34" s="944">
        <v>496.28440000000001</v>
      </c>
      <c r="D34" s="1543"/>
      <c r="E34" s="1542">
        <v>2977.7064</v>
      </c>
      <c r="F34" s="403"/>
      <c r="G34" s="1559">
        <v>0.76759584101533251</v>
      </c>
      <c r="H34" s="1559">
        <v>3.7674970493727533E-2</v>
      </c>
      <c r="I34" s="1559"/>
      <c r="J34" s="1559">
        <v>0.70696503218721851</v>
      </c>
      <c r="K34" s="2135">
        <v>9.5609587398143958E-2</v>
      </c>
    </row>
    <row r="35" spans="1:11" ht="20" customHeight="1" thickBot="1" x14ac:dyDescent="0.2">
      <c r="A35" s="2279" t="s">
        <v>267</v>
      </c>
      <c r="B35" s="2287"/>
      <c r="C35" s="2285">
        <v>64654.388869999995</v>
      </c>
      <c r="D35" s="2281"/>
      <c r="E35" s="2281">
        <v>421195.71187100007</v>
      </c>
      <c r="F35" s="2286"/>
      <c r="G35" s="2283">
        <v>100</v>
      </c>
      <c r="H35" s="2283">
        <v>4.9081780385747278</v>
      </c>
      <c r="I35" s="2283"/>
      <c r="J35" s="2283">
        <v>99.999999999999986</v>
      </c>
      <c r="K35" s="2283">
        <v>13.523948575270497</v>
      </c>
    </row>
    <row r="36" spans="1:11" ht="7.5" customHeight="1" thickBot="1" x14ac:dyDescent="0.2">
      <c r="A36" s="1562"/>
      <c r="B36" s="1563"/>
      <c r="C36" s="1818"/>
      <c r="D36" s="1818"/>
      <c r="E36" s="1818"/>
      <c r="F36" s="1563"/>
      <c r="G36" s="1563"/>
      <c r="H36" s="1563"/>
      <c r="I36" s="1563"/>
      <c r="J36" s="1563"/>
      <c r="K36" s="1564"/>
    </row>
    <row r="37" spans="1:11" ht="28.5" customHeight="1" thickBot="1" x14ac:dyDescent="0.2">
      <c r="A37" s="3303" t="s">
        <v>268</v>
      </c>
      <c r="B37" s="3303"/>
      <c r="C37" s="954">
        <v>1317278.80207</v>
      </c>
      <c r="D37" s="1816"/>
      <c r="E37" s="1565">
        <v>3114443.3116315333</v>
      </c>
      <c r="F37" s="955"/>
      <c r="G37" s="955"/>
      <c r="H37" s="982">
        <v>100.00000000000001</v>
      </c>
      <c r="I37" s="955"/>
      <c r="J37" s="955"/>
      <c r="K37" s="982">
        <v>100</v>
      </c>
    </row>
    <row r="38" spans="1:11" ht="15" x14ac:dyDescent="0.15">
      <c r="A38" s="390" t="s">
        <v>1913</v>
      </c>
      <c r="B38" s="936"/>
      <c r="C38" s="936"/>
    </row>
  </sheetData>
  <mergeCells count="13">
    <mergeCell ref="A37:B37"/>
    <mergeCell ref="F5:H5"/>
    <mergeCell ref="I5:K5"/>
    <mergeCell ref="D6:E6"/>
    <mergeCell ref="A7:B7"/>
    <mergeCell ref="A5:B5"/>
    <mergeCell ref="A17:B17"/>
    <mergeCell ref="A1:K1"/>
    <mergeCell ref="A2:K2"/>
    <mergeCell ref="A4:B4"/>
    <mergeCell ref="D4:E4"/>
    <mergeCell ref="F4:K4"/>
    <mergeCell ref="A28:B28"/>
  </mergeCells>
  <phoneticPr fontId="13" type="noConversion"/>
  <pageMargins left="0.78740157480314965" right="0.59055118110236227" top="0.98425196850393704" bottom="0.78740157480314965" header="0" footer="0"/>
  <pageSetup scale="70" orientation="portrait" horizontalDpi="4294967293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AEC67-99E9-9649-88BC-F5B2FBF1A81B}">
  <dimension ref="B1:D40"/>
  <sheetViews>
    <sheetView workbookViewId="0"/>
  </sheetViews>
  <sheetFormatPr baseColWidth="10" defaultColWidth="11.5" defaultRowHeight="13" x14ac:dyDescent="0.15"/>
  <cols>
    <col min="1" max="1" width="3" customWidth="1"/>
    <col min="2" max="2" width="37" customWidth="1"/>
    <col min="3" max="3" width="23" customWidth="1"/>
    <col min="4" max="4" width="23.33203125" customWidth="1"/>
  </cols>
  <sheetData>
    <row r="1" spans="2:4" ht="18" x14ac:dyDescent="0.2">
      <c r="B1" s="2846" t="s">
        <v>1304</v>
      </c>
      <c r="C1" s="2846"/>
      <c r="D1" s="2846"/>
    </row>
    <row r="2" spans="2:4" ht="19" thickBot="1" x14ac:dyDescent="0.25">
      <c r="B2" s="2846" t="s">
        <v>1961</v>
      </c>
      <c r="C2" s="2846"/>
      <c r="D2" s="2846"/>
    </row>
    <row r="3" spans="2:4" ht="14" thickTop="1" x14ac:dyDescent="0.15">
      <c r="B3" s="902"/>
      <c r="C3" s="903" t="s">
        <v>449</v>
      </c>
      <c r="D3" s="903" t="s">
        <v>329</v>
      </c>
    </row>
    <row r="4" spans="2:4" ht="14" thickBot="1" x14ac:dyDescent="0.2">
      <c r="B4" s="910" t="s">
        <v>419</v>
      </c>
      <c r="C4" s="940" t="s">
        <v>1187</v>
      </c>
      <c r="D4" s="940" t="s">
        <v>1236</v>
      </c>
    </row>
    <row r="5" spans="2:4" x14ac:dyDescent="0.15">
      <c r="B5" s="917"/>
      <c r="C5" s="400"/>
      <c r="D5" s="400"/>
    </row>
    <row r="6" spans="2:4" x14ac:dyDescent="0.15">
      <c r="B6" s="942"/>
      <c r="C6" s="400"/>
      <c r="D6" s="400"/>
    </row>
    <row r="7" spans="2:4" ht="18" x14ac:dyDescent="0.2">
      <c r="B7" s="999" t="s">
        <v>199</v>
      </c>
      <c r="C7" s="1000">
        <v>2166095.5237202002</v>
      </c>
      <c r="D7" s="1001">
        <v>69.550006437120487</v>
      </c>
    </row>
    <row r="8" spans="2:4" ht="16" x14ac:dyDescent="0.2">
      <c r="B8" s="945"/>
      <c r="C8" s="1002"/>
      <c r="D8" s="1003"/>
    </row>
    <row r="9" spans="2:4" ht="18" x14ac:dyDescent="0.2">
      <c r="B9" s="1004" t="s">
        <v>131</v>
      </c>
      <c r="C9" s="1000">
        <v>527152.07604033337</v>
      </c>
      <c r="D9" s="1001">
        <v>16.926044987609014</v>
      </c>
    </row>
    <row r="10" spans="2:4" ht="16" x14ac:dyDescent="0.2">
      <c r="B10" s="945"/>
      <c r="C10" s="1002"/>
      <c r="D10" s="1003"/>
    </row>
    <row r="11" spans="2:4" ht="18" x14ac:dyDescent="0.2">
      <c r="B11" s="999" t="s">
        <v>123</v>
      </c>
      <c r="C11" s="1000">
        <v>421195.71187100007</v>
      </c>
      <c r="D11" s="1001">
        <v>13.523948575270499</v>
      </c>
    </row>
    <row r="12" spans="2:4" ht="16" x14ac:dyDescent="0.2">
      <c r="B12" s="945"/>
      <c r="C12" s="1002"/>
      <c r="D12" s="1003"/>
    </row>
    <row r="13" spans="2:4" ht="17" thickBot="1" x14ac:dyDescent="0.25">
      <c r="B13" s="1005"/>
      <c r="C13" s="1006"/>
      <c r="D13" s="1006"/>
    </row>
    <row r="14" spans="2:4" ht="39" thickBot="1" x14ac:dyDescent="0.25">
      <c r="B14" s="1019" t="s">
        <v>330</v>
      </c>
      <c r="C14" s="1007">
        <v>3114443.3116315333</v>
      </c>
      <c r="D14" s="1008">
        <v>100</v>
      </c>
    </row>
    <row r="15" spans="2:4" ht="16" thickTop="1" x14ac:dyDescent="0.15">
      <c r="B15" s="2019" t="s">
        <v>1913</v>
      </c>
      <c r="C15" s="936"/>
      <c r="D15" s="936"/>
    </row>
    <row r="16" spans="2:4" x14ac:dyDescent="0.15">
      <c r="B16" s="1834" t="s">
        <v>1983</v>
      </c>
    </row>
    <row r="17" spans="2:4" x14ac:dyDescent="0.15">
      <c r="C17" s="23"/>
      <c r="D17" s="23"/>
    </row>
    <row r="21" spans="2:4" ht="18" x14ac:dyDescent="0.2">
      <c r="B21" s="2846" t="s">
        <v>1305</v>
      </c>
      <c r="C21" s="2846"/>
      <c r="D21" s="2846"/>
    </row>
    <row r="22" spans="2:4" ht="19" thickBot="1" x14ac:dyDescent="0.25">
      <c r="B22" s="2846" t="s">
        <v>1962</v>
      </c>
      <c r="C22" s="2846"/>
      <c r="D22" s="2846"/>
    </row>
    <row r="23" spans="2:4" ht="14" thickTop="1" x14ac:dyDescent="0.15">
      <c r="B23" s="902"/>
      <c r="C23" s="903" t="s">
        <v>280</v>
      </c>
      <c r="D23" s="903" t="s">
        <v>449</v>
      </c>
    </row>
    <row r="24" spans="2:4" ht="14" thickBot="1" x14ac:dyDescent="0.2">
      <c r="B24" s="910" t="s">
        <v>196</v>
      </c>
      <c r="C24" s="940" t="s">
        <v>1187</v>
      </c>
      <c r="D24" s="940" t="s">
        <v>283</v>
      </c>
    </row>
    <row r="25" spans="2:4" x14ac:dyDescent="0.15">
      <c r="B25" s="917"/>
      <c r="C25" s="400"/>
      <c r="D25" s="400"/>
    </row>
    <row r="26" spans="2:4" x14ac:dyDescent="0.15">
      <c r="B26" s="942"/>
      <c r="C26" s="400"/>
      <c r="D26" s="400"/>
    </row>
    <row r="27" spans="2:4" ht="18" x14ac:dyDescent="0.2">
      <c r="B27" s="999" t="s">
        <v>199</v>
      </c>
      <c r="C27" s="1000">
        <v>1063368.4785441998</v>
      </c>
      <c r="D27" s="1001">
        <v>52.858770209069363</v>
      </c>
    </row>
    <row r="28" spans="2:4" ht="16" x14ac:dyDescent="0.2">
      <c r="B28" s="945"/>
      <c r="C28" s="1002"/>
      <c r="D28" s="1003"/>
    </row>
    <row r="29" spans="2:4" ht="18" x14ac:dyDescent="0.2">
      <c r="B29" s="1004" t="s">
        <v>131</v>
      </c>
      <c r="C29" s="1000">
        <v>527152.07604033337</v>
      </c>
      <c r="D29" s="1001">
        <v>26.204096712362368</v>
      </c>
    </row>
    <row r="30" spans="2:4" ht="16" x14ac:dyDescent="0.2">
      <c r="B30" s="945"/>
      <c r="C30" s="1002"/>
      <c r="D30" s="1003"/>
    </row>
    <row r="31" spans="2:4" ht="18" x14ac:dyDescent="0.2">
      <c r="B31" s="999" t="s">
        <v>123</v>
      </c>
      <c r="C31" s="1000">
        <v>421195.71187100007</v>
      </c>
      <c r="D31" s="1001">
        <v>20.937133078568273</v>
      </c>
    </row>
    <row r="32" spans="2:4" x14ac:dyDescent="0.15">
      <c r="B32" s="945"/>
      <c r="C32" s="946"/>
      <c r="D32" s="947"/>
    </row>
    <row r="33" spans="2:4" ht="14" thickBot="1" x14ac:dyDescent="0.2">
      <c r="B33" s="1005"/>
      <c r="C33" s="1009"/>
      <c r="D33" s="1009"/>
    </row>
    <row r="34" spans="2:4" ht="39" thickBot="1" x14ac:dyDescent="0.25">
      <c r="B34" s="1019" t="s">
        <v>330</v>
      </c>
      <c r="C34" s="1010">
        <v>2011716.2664555332</v>
      </c>
      <c r="D34" s="1011">
        <v>100</v>
      </c>
    </row>
    <row r="35" spans="2:4" ht="16" thickTop="1" x14ac:dyDescent="0.15">
      <c r="B35" s="2019" t="s">
        <v>1913</v>
      </c>
      <c r="C35" s="936"/>
      <c r="D35" s="936"/>
    </row>
    <row r="36" spans="2:4" x14ac:dyDescent="0.15">
      <c r="B36" s="1834" t="s">
        <v>1984</v>
      </c>
    </row>
    <row r="40" spans="2:4" x14ac:dyDescent="0.15">
      <c r="C40" s="23"/>
    </row>
  </sheetData>
  <mergeCells count="4">
    <mergeCell ref="B22:D22"/>
    <mergeCell ref="B1:D1"/>
    <mergeCell ref="B2:D2"/>
    <mergeCell ref="B21:D21"/>
  </mergeCells>
  <phoneticPr fontId="13" type="noConversion"/>
  <pageMargins left="0.78740157480314965" right="0.78740157480314965" top="1.1811023622047245" bottom="0.78740157480314965" header="0.59055118110236227" footer="0"/>
  <pageSetup orientation="portrait" horizontalDpi="4294967295"/>
  <headerFooter alignWithMargins="0">
    <oddHeader>&amp;C&amp;"Arial,Negrita"&amp;12GOBERNACIÓN DEL HUILA&amp;"Arial,Normal"&amp;10
&amp;"Arial,Negrita"&amp;12Secretaría de Agricultura y Minería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45375-C5CC-7D48-9F8E-5FF9D6887B4B}">
  <dimension ref="A1:H72"/>
  <sheetViews>
    <sheetView workbookViewId="0">
      <selection activeCell="D1" sqref="D1"/>
    </sheetView>
  </sheetViews>
  <sheetFormatPr baseColWidth="10" defaultColWidth="11.5" defaultRowHeight="13" x14ac:dyDescent="0.15"/>
  <cols>
    <col min="1" max="1" width="6.33203125" customWidth="1"/>
    <col min="2" max="2" width="29.6640625" customWidth="1"/>
    <col min="3" max="3" width="19" customWidth="1"/>
    <col min="4" max="4" width="17.6640625" customWidth="1"/>
    <col min="5" max="6" width="15.83203125" customWidth="1"/>
  </cols>
  <sheetData>
    <row r="1" spans="1:6" x14ac:dyDescent="0.15">
      <c r="A1" s="262" t="s">
        <v>98</v>
      </c>
      <c r="B1" s="262"/>
      <c r="C1" s="262"/>
      <c r="D1" s="262"/>
      <c r="E1" s="262"/>
      <c r="F1" s="262"/>
    </row>
    <row r="2" spans="1:6" ht="14" thickBot="1" x14ac:dyDescent="0.2">
      <c r="A2" s="3309" t="s">
        <v>1963</v>
      </c>
      <c r="B2" s="3310"/>
      <c r="C2" s="3310"/>
      <c r="D2" s="3310"/>
      <c r="E2" s="3310"/>
      <c r="F2" s="3310"/>
    </row>
    <row r="3" spans="1:6" ht="14" thickBot="1" x14ac:dyDescent="0.2">
      <c r="A3" s="2016"/>
      <c r="B3" s="2016"/>
      <c r="C3" s="2233" t="s">
        <v>278</v>
      </c>
      <c r="D3" s="2233" t="s">
        <v>279</v>
      </c>
      <c r="E3" s="3311" t="s">
        <v>645</v>
      </c>
      <c r="F3" s="3312"/>
    </row>
    <row r="4" spans="1:6" ht="14" thickBot="1" x14ac:dyDescent="0.2">
      <c r="A4" s="940" t="s">
        <v>695</v>
      </c>
      <c r="B4" s="940" t="s">
        <v>419</v>
      </c>
      <c r="C4" s="940" t="s">
        <v>355</v>
      </c>
      <c r="D4" s="940" t="s">
        <v>325</v>
      </c>
      <c r="E4" s="1642" t="s">
        <v>301</v>
      </c>
      <c r="F4" s="1642" t="s">
        <v>646</v>
      </c>
    </row>
    <row r="5" spans="1:6" ht="13.5" customHeight="1" x14ac:dyDescent="0.2">
      <c r="A5" s="2024">
        <v>1</v>
      </c>
      <c r="B5" s="2386" t="s">
        <v>1809</v>
      </c>
      <c r="C5" s="2014">
        <v>162382.40429999999</v>
      </c>
      <c r="D5" s="2014">
        <v>1102727.0451760003</v>
      </c>
      <c r="E5" s="2014">
        <v>12.327109799749973</v>
      </c>
      <c r="F5" s="2128">
        <v>35.406874835629139</v>
      </c>
    </row>
    <row r="6" spans="1:6" ht="13.5" customHeight="1" x14ac:dyDescent="0.2">
      <c r="A6" s="403">
        <v>2</v>
      </c>
      <c r="B6" s="403" t="s">
        <v>213</v>
      </c>
      <c r="C6" s="1237">
        <v>60049.978999999999</v>
      </c>
      <c r="D6" s="1237">
        <v>387322.36455</v>
      </c>
      <c r="E6" s="1237">
        <v>4.5586385285815112</v>
      </c>
      <c r="F6" s="2129">
        <v>12.436327323841933</v>
      </c>
    </row>
    <row r="7" spans="1:6" ht="13.5" customHeight="1" x14ac:dyDescent="0.2">
      <c r="A7" s="403">
        <v>3</v>
      </c>
      <c r="B7" s="403" t="s">
        <v>422</v>
      </c>
      <c r="C7" s="1237">
        <v>248611.3</v>
      </c>
      <c r="D7" s="1237">
        <v>267657.16308169998</v>
      </c>
      <c r="E7" s="1237">
        <v>18.873096538813723</v>
      </c>
      <c r="F7" s="2129">
        <v>8.5940611627791981</v>
      </c>
    </row>
    <row r="8" spans="1:6" ht="13.5" customHeight="1" x14ac:dyDescent="0.2">
      <c r="A8" s="403">
        <v>4</v>
      </c>
      <c r="B8" s="403" t="s">
        <v>208</v>
      </c>
      <c r="C8" s="1237">
        <v>38794.78</v>
      </c>
      <c r="D8" s="1237">
        <v>155577.55033333332</v>
      </c>
      <c r="E8" s="1237">
        <v>2.9450697862166355</v>
      </c>
      <c r="F8" s="2129">
        <v>4.9953566260877738</v>
      </c>
    </row>
    <row r="9" spans="1:6" ht="13.5" customHeight="1" x14ac:dyDescent="0.2">
      <c r="A9" s="403">
        <v>5</v>
      </c>
      <c r="B9" s="403" t="s">
        <v>212</v>
      </c>
      <c r="C9" s="1237">
        <v>36118.59375</v>
      </c>
      <c r="D9" s="1237">
        <v>147363.86249999999</v>
      </c>
      <c r="E9" s="1237">
        <v>2.7419095861288043</v>
      </c>
      <c r="F9" s="2129">
        <v>4.7316277021206039</v>
      </c>
    </row>
    <row r="10" spans="1:6" ht="13.5" customHeight="1" x14ac:dyDescent="0.2">
      <c r="A10" s="403">
        <v>6</v>
      </c>
      <c r="B10" s="403" t="s">
        <v>209</v>
      </c>
      <c r="C10" s="1237">
        <v>125504.42875000001</v>
      </c>
      <c r="D10" s="1237">
        <v>127402.16047500001</v>
      </c>
      <c r="E10" s="1237">
        <v>9.5275524477263041</v>
      </c>
      <c r="F10" s="2129">
        <v>4.0906880532771375</v>
      </c>
    </row>
    <row r="11" spans="1:6" ht="13.5" customHeight="1" x14ac:dyDescent="0.2">
      <c r="A11" s="403">
        <v>7</v>
      </c>
      <c r="B11" s="403" t="s">
        <v>1587</v>
      </c>
      <c r="C11" s="1237">
        <v>25473.85</v>
      </c>
      <c r="D11" s="1237">
        <v>92406.390874999997</v>
      </c>
      <c r="E11" s="1237">
        <v>1.933823725089165</v>
      </c>
      <c r="F11" s="2129">
        <v>2.9670275432495172</v>
      </c>
    </row>
    <row r="12" spans="1:6" ht="13.5" customHeight="1" x14ac:dyDescent="0.2">
      <c r="A12" s="403">
        <v>8</v>
      </c>
      <c r="B12" s="403" t="s">
        <v>219</v>
      </c>
      <c r="C12" s="1237">
        <v>89598.59</v>
      </c>
      <c r="D12" s="1237">
        <v>86552.237940000021</v>
      </c>
      <c r="E12" s="1237">
        <v>6.8017939603372408</v>
      </c>
      <c r="F12" s="2129">
        <v>2.7790596674774193</v>
      </c>
    </row>
    <row r="13" spans="1:6" ht="13.5" customHeight="1" x14ac:dyDescent="0.2">
      <c r="A13" s="403">
        <v>9</v>
      </c>
      <c r="B13" s="403" t="s">
        <v>285</v>
      </c>
      <c r="C13" s="1237">
        <v>102728.79</v>
      </c>
      <c r="D13" s="1237">
        <v>81797.799037499994</v>
      </c>
      <c r="E13" s="1237">
        <v>7.7985609301971461</v>
      </c>
      <c r="F13" s="2129">
        <v>2.6264019233231557</v>
      </c>
    </row>
    <row r="14" spans="1:6" ht="13.5" customHeight="1" x14ac:dyDescent="0.2">
      <c r="A14" s="403">
        <v>10</v>
      </c>
      <c r="B14" s="403" t="s">
        <v>972</v>
      </c>
      <c r="C14" s="1237">
        <v>25020.400000000001</v>
      </c>
      <c r="D14" s="1237">
        <v>68806.099999999991</v>
      </c>
      <c r="E14" s="1237">
        <v>1.8994004883918585</v>
      </c>
      <c r="F14" s="2129">
        <v>2.2092583847337774</v>
      </c>
    </row>
    <row r="15" spans="1:6" ht="13.5" customHeight="1" x14ac:dyDescent="0.2">
      <c r="A15" s="403">
        <v>11</v>
      </c>
      <c r="B15" s="403" t="s">
        <v>643</v>
      </c>
      <c r="C15" s="1237">
        <v>50844.625000000007</v>
      </c>
      <c r="D15" s="1237">
        <v>66911.526500000007</v>
      </c>
      <c r="E15" s="1237">
        <v>3.859822607036695</v>
      </c>
      <c r="F15" s="2129">
        <v>2.1484265342093414</v>
      </c>
    </row>
    <row r="16" spans="1:6" ht="13.5" customHeight="1" x14ac:dyDescent="0.2">
      <c r="A16" s="403">
        <v>12</v>
      </c>
      <c r="B16" s="403" t="s">
        <v>211</v>
      </c>
      <c r="C16" s="1237">
        <v>10292.2644</v>
      </c>
      <c r="D16" s="1237">
        <v>59489.288231999999</v>
      </c>
      <c r="E16" s="1237">
        <v>0.78132771770307985</v>
      </c>
      <c r="F16" s="2129">
        <v>1.9101098424179026</v>
      </c>
    </row>
    <row r="17" spans="1:6" ht="13.5" customHeight="1" x14ac:dyDescent="0.2">
      <c r="A17" s="403">
        <v>13</v>
      </c>
      <c r="B17" s="403" t="s">
        <v>928</v>
      </c>
      <c r="C17" s="1237">
        <v>27930.5</v>
      </c>
      <c r="D17" s="1237">
        <v>36309.650000000009</v>
      </c>
      <c r="E17" s="1237">
        <v>2.1203180341253058</v>
      </c>
      <c r="F17" s="2129">
        <v>1.1658471953685623</v>
      </c>
    </row>
    <row r="18" spans="1:6" ht="13.5" customHeight="1" x14ac:dyDescent="0.2">
      <c r="A18" s="403">
        <v>14</v>
      </c>
      <c r="B18" s="403" t="s">
        <v>987</v>
      </c>
      <c r="C18" s="1237">
        <v>8974.9</v>
      </c>
      <c r="D18" s="1237">
        <v>32937.883000000002</v>
      </c>
      <c r="E18" s="1237">
        <v>0.68132121961551739</v>
      </c>
      <c r="F18" s="2129">
        <v>1.0575849262366297</v>
      </c>
    </row>
    <row r="19" spans="1:6" ht="13.5" customHeight="1" x14ac:dyDescent="0.2">
      <c r="A19" s="403">
        <v>15</v>
      </c>
      <c r="B19" s="403" t="s">
        <v>966</v>
      </c>
      <c r="C19" s="1237">
        <v>4347.9459999999999</v>
      </c>
      <c r="D19" s="1237">
        <v>30479.101459999994</v>
      </c>
      <c r="E19" s="1237">
        <v>0.33007029287706946</v>
      </c>
      <c r="F19" s="2129">
        <v>0.97863722053214053</v>
      </c>
    </row>
    <row r="20" spans="1:6" ht="13.5" customHeight="1" x14ac:dyDescent="0.2">
      <c r="A20" s="403">
        <v>16</v>
      </c>
      <c r="B20" s="403" t="s">
        <v>980</v>
      </c>
      <c r="C20" s="1237">
        <v>13117.9</v>
      </c>
      <c r="D20" s="1237">
        <v>29515.275000000001</v>
      </c>
      <c r="E20" s="1237">
        <v>0.99583322675399122</v>
      </c>
      <c r="F20" s="2129">
        <v>0.94769023053876411</v>
      </c>
    </row>
    <row r="21" spans="1:6" ht="13.5" customHeight="1" x14ac:dyDescent="0.2">
      <c r="A21" s="403">
        <v>17</v>
      </c>
      <c r="B21" s="403" t="s">
        <v>210</v>
      </c>
      <c r="C21" s="1237">
        <v>4453.3550000000005</v>
      </c>
      <c r="D21" s="1237">
        <v>27860.919500000004</v>
      </c>
      <c r="E21" s="1237">
        <v>0.33807231946660832</v>
      </c>
      <c r="F21" s="2129">
        <v>0.89457141171738874</v>
      </c>
    </row>
    <row r="22" spans="1:6" ht="13.5" customHeight="1" x14ac:dyDescent="0.2">
      <c r="A22" s="403">
        <v>18</v>
      </c>
      <c r="B22" s="403" t="s">
        <v>983</v>
      </c>
      <c r="C22" s="1237">
        <v>17175.350000000002</v>
      </c>
      <c r="D22" s="1237">
        <v>25247.764499999997</v>
      </c>
      <c r="E22" s="1237">
        <v>1.303850784891573</v>
      </c>
      <c r="F22" s="2129">
        <v>0.81066701088143078</v>
      </c>
    </row>
    <row r="23" spans="1:6" ht="13.5" customHeight="1" x14ac:dyDescent="0.2">
      <c r="A23" s="403">
        <v>19</v>
      </c>
      <c r="B23" s="403" t="s">
        <v>94</v>
      </c>
      <c r="C23" s="1237">
        <v>21306</v>
      </c>
      <c r="D23" s="1237">
        <v>25247.61</v>
      </c>
      <c r="E23" s="1237">
        <v>1.6174252532204496</v>
      </c>
      <c r="F23" s="2129">
        <v>0.81066205012329395</v>
      </c>
    </row>
    <row r="24" spans="1:6" ht="13.5" customHeight="1" x14ac:dyDescent="0.2">
      <c r="A24" s="403">
        <v>20</v>
      </c>
      <c r="B24" s="403" t="s">
        <v>434</v>
      </c>
      <c r="C24" s="1237">
        <v>19169</v>
      </c>
      <c r="D24" s="1237">
        <v>24440.474999999999</v>
      </c>
      <c r="E24" s="1237">
        <v>1.4551968778270346</v>
      </c>
      <c r="F24" s="2129">
        <v>0.78474618268767271</v>
      </c>
    </row>
    <row r="25" spans="1:6" ht="13.5" customHeight="1" x14ac:dyDescent="0.2">
      <c r="A25" s="403">
        <v>21</v>
      </c>
      <c r="B25" s="403" t="s">
        <v>981</v>
      </c>
      <c r="C25" s="1237">
        <v>13416.65</v>
      </c>
      <c r="D25" s="1237">
        <v>22271.639000000003</v>
      </c>
      <c r="E25" s="1237">
        <v>1.0185125562573991</v>
      </c>
      <c r="F25" s="2129">
        <v>0.71510818375861762</v>
      </c>
    </row>
    <row r="26" spans="1:6" ht="13.5" customHeight="1" x14ac:dyDescent="0.2">
      <c r="A26" s="403">
        <v>22</v>
      </c>
      <c r="B26" s="403" t="s">
        <v>442</v>
      </c>
      <c r="C26" s="1237">
        <v>2397.8999999999996</v>
      </c>
      <c r="D26" s="1237">
        <v>16425.614999999998</v>
      </c>
      <c r="E26" s="1237">
        <v>0.18203435720911085</v>
      </c>
      <c r="F26" s="2129">
        <v>0.52740131562694159</v>
      </c>
    </row>
    <row r="27" spans="1:6" ht="13.5" customHeight="1" x14ac:dyDescent="0.2">
      <c r="A27" s="403">
        <v>23</v>
      </c>
      <c r="B27" s="403" t="s">
        <v>214</v>
      </c>
      <c r="C27" s="1237">
        <v>2562.5822000000003</v>
      </c>
      <c r="D27" s="1237">
        <v>15375.493200000003</v>
      </c>
      <c r="E27" s="1237">
        <v>0.19453605386901426</v>
      </c>
      <c r="F27" s="2129">
        <v>0.49368351456509213</v>
      </c>
    </row>
    <row r="28" spans="1:6" ht="13.5" customHeight="1" x14ac:dyDescent="0.2">
      <c r="A28" s="403">
        <v>24</v>
      </c>
      <c r="B28" s="403" t="s">
        <v>423</v>
      </c>
      <c r="C28" s="1237">
        <v>7287.6</v>
      </c>
      <c r="D28" s="1237">
        <v>14939.579999999998</v>
      </c>
      <c r="E28" s="1237">
        <v>0.55323140314321551</v>
      </c>
      <c r="F28" s="2129">
        <v>0.47968701000930214</v>
      </c>
    </row>
    <row r="29" spans="1:6" ht="13.5" customHeight="1" x14ac:dyDescent="0.2">
      <c r="A29" s="403">
        <v>25</v>
      </c>
      <c r="B29" s="403" t="s">
        <v>974</v>
      </c>
      <c r="C29" s="1237">
        <v>21054.38</v>
      </c>
      <c r="D29" s="1237">
        <v>13685.347</v>
      </c>
      <c r="E29" s="1237">
        <v>1.5983237540082407</v>
      </c>
      <c r="F29" s="2129">
        <v>0.43941551123724859</v>
      </c>
    </row>
    <row r="30" spans="1:6" ht="13.5" customHeight="1" x14ac:dyDescent="0.2">
      <c r="A30" s="403">
        <v>26</v>
      </c>
      <c r="B30" s="403" t="s">
        <v>976</v>
      </c>
      <c r="C30" s="1237">
        <v>12686.25</v>
      </c>
      <c r="D30" s="1237">
        <v>12051.9375</v>
      </c>
      <c r="E30" s="1237">
        <v>0.96306491686228901</v>
      </c>
      <c r="F30" s="2129">
        <v>0.38696923636367186</v>
      </c>
    </row>
    <row r="31" spans="1:6" ht="13.5" customHeight="1" x14ac:dyDescent="0.2">
      <c r="A31" s="403">
        <v>27</v>
      </c>
      <c r="B31" s="403" t="s">
        <v>989</v>
      </c>
      <c r="C31" s="1237">
        <v>7560.1999999999989</v>
      </c>
      <c r="D31" s="1237">
        <v>10811.085999999999</v>
      </c>
      <c r="E31" s="1237">
        <v>0.57392557962063473</v>
      </c>
      <c r="F31" s="2129">
        <v>0.34712739704151169</v>
      </c>
    </row>
    <row r="32" spans="1:6" ht="13.5" customHeight="1" x14ac:dyDescent="0.2">
      <c r="A32" s="403">
        <v>28</v>
      </c>
      <c r="B32" s="403" t="s">
        <v>984</v>
      </c>
      <c r="C32" s="1237">
        <v>7744.2</v>
      </c>
      <c r="D32" s="1237">
        <v>10609.554000000002</v>
      </c>
      <c r="E32" s="1237">
        <v>0.58789376917252445</v>
      </c>
      <c r="F32" s="2129">
        <v>0.34065651348914988</v>
      </c>
    </row>
    <row r="33" spans="1:8" ht="13.5" customHeight="1" x14ac:dyDescent="0.2">
      <c r="A33" s="403">
        <v>29</v>
      </c>
      <c r="B33" s="2178" t="s">
        <v>1515</v>
      </c>
      <c r="C33" s="1237">
        <v>1587</v>
      </c>
      <c r="D33" s="1237">
        <v>7935</v>
      </c>
      <c r="E33" s="1237">
        <v>0.12047563488504899</v>
      </c>
      <c r="F33" s="2129">
        <v>0.25478068489367262</v>
      </c>
    </row>
    <row r="34" spans="1:8" ht="13.5" customHeight="1" x14ac:dyDescent="0.2">
      <c r="A34" s="403">
        <v>30</v>
      </c>
      <c r="B34" s="403" t="s">
        <v>986</v>
      </c>
      <c r="C34" s="1237">
        <v>8617.9</v>
      </c>
      <c r="D34" s="1237">
        <v>9910.5850000000028</v>
      </c>
      <c r="E34" s="1237">
        <v>0.65421989532190528</v>
      </c>
      <c r="F34" s="2129">
        <v>0.31821369048480896</v>
      </c>
    </row>
    <row r="35" spans="1:8" ht="13.5" customHeight="1" x14ac:dyDescent="0.2">
      <c r="A35" s="403">
        <v>31</v>
      </c>
      <c r="B35" s="403" t="s">
        <v>1352</v>
      </c>
      <c r="C35" s="1237">
        <v>365.96100000000001</v>
      </c>
      <c r="D35" s="1237">
        <v>9458.2950000000001</v>
      </c>
      <c r="E35" s="1237">
        <v>2.7781590307603913E-2</v>
      </c>
      <c r="F35" s="2129">
        <v>0.30369135198820407</v>
      </c>
    </row>
    <row r="36" spans="1:8" ht="13.5" customHeight="1" x14ac:dyDescent="0.2">
      <c r="A36" s="403">
        <v>32</v>
      </c>
      <c r="B36" s="403" t="s">
        <v>216</v>
      </c>
      <c r="C36" s="1237">
        <v>604.75450000000001</v>
      </c>
      <c r="D36" s="1237">
        <v>9373.6947500000006</v>
      </c>
      <c r="E36" s="1237">
        <v>4.590937765412121E-2</v>
      </c>
      <c r="F36" s="2129">
        <v>0.30097496766089771</v>
      </c>
    </row>
    <row r="37" spans="1:8" ht="13.5" customHeight="1" x14ac:dyDescent="0.2">
      <c r="A37" s="403">
        <v>33</v>
      </c>
      <c r="B37" s="403" t="s">
        <v>421</v>
      </c>
      <c r="C37" s="1237">
        <v>2598.4699999999998</v>
      </c>
      <c r="D37" s="1237">
        <v>8211.1652000000013</v>
      </c>
      <c r="E37" s="1237">
        <v>0.19726044296140718</v>
      </c>
      <c r="F37" s="2129">
        <v>0.26364792607827231</v>
      </c>
    </row>
    <row r="38" spans="1:8" ht="13.5" customHeight="1" x14ac:dyDescent="0.2">
      <c r="A38" s="403">
        <v>34</v>
      </c>
      <c r="B38" s="403" t="s">
        <v>424</v>
      </c>
      <c r="C38" s="1237">
        <v>9840.5</v>
      </c>
      <c r="D38" s="1237">
        <v>7778.9152499999991</v>
      </c>
      <c r="E38" s="1237">
        <v>0.7470324417683204</v>
      </c>
      <c r="F38" s="2129">
        <v>0.24976904286387325</v>
      </c>
    </row>
    <row r="39" spans="1:8" ht="13.5" customHeight="1" x14ac:dyDescent="0.2">
      <c r="A39" s="403">
        <v>35</v>
      </c>
      <c r="B39" s="403" t="s">
        <v>644</v>
      </c>
      <c r="C39" s="1237">
        <v>78055.574999999997</v>
      </c>
      <c r="D39" s="1237">
        <v>7805.5574999999999</v>
      </c>
      <c r="E39" s="1237">
        <v>5.9255166694660097</v>
      </c>
      <c r="F39" s="2129">
        <v>0.2506244846662814</v>
      </c>
    </row>
    <row r="40" spans="1:8" ht="13.5" customHeight="1" x14ac:dyDescent="0.2">
      <c r="A40" s="403">
        <v>36</v>
      </c>
      <c r="B40" s="403" t="s">
        <v>979</v>
      </c>
      <c r="C40" s="1237">
        <v>4464.05</v>
      </c>
      <c r="D40" s="1237">
        <v>7365.682499999999</v>
      </c>
      <c r="E40" s="1237">
        <v>0.33888422048431188</v>
      </c>
      <c r="F40" s="2129">
        <v>0.23650077278630605</v>
      </c>
      <c r="G40" s="439"/>
      <c r="H40" s="439"/>
    </row>
    <row r="41" spans="1:8" ht="13.5" customHeight="1" x14ac:dyDescent="0.2">
      <c r="A41" s="403">
        <v>37</v>
      </c>
      <c r="B41" s="2071" t="s">
        <v>1529</v>
      </c>
      <c r="C41" s="1237">
        <v>8013</v>
      </c>
      <c r="D41" s="1237">
        <v>7331.8949999999977</v>
      </c>
      <c r="E41" s="1237">
        <v>0.60829947217006775</v>
      </c>
      <c r="F41" s="2129">
        <v>0.23541590796074269</v>
      </c>
    </row>
    <row r="42" spans="1:8" ht="13.5" customHeight="1" x14ac:dyDescent="0.2">
      <c r="A42" s="403">
        <v>38</v>
      </c>
      <c r="B42" s="403" t="s">
        <v>428</v>
      </c>
      <c r="C42" s="1237">
        <v>4170.8500000000004</v>
      </c>
      <c r="D42" s="1237">
        <v>5005.0200000000004</v>
      </c>
      <c r="E42" s="1237">
        <v>0.31662621408967018</v>
      </c>
      <c r="F42" s="2129">
        <v>0.16070351903043847</v>
      </c>
    </row>
    <row r="43" spans="1:8" ht="13.5" customHeight="1" x14ac:dyDescent="0.2">
      <c r="A43" s="403">
        <v>39</v>
      </c>
      <c r="B43" s="403" t="s">
        <v>985</v>
      </c>
      <c r="C43" s="1237">
        <v>4546.25</v>
      </c>
      <c r="D43" s="1237">
        <v>4864.4875000000011</v>
      </c>
      <c r="E43" s="1237">
        <v>0.3451243573384713</v>
      </c>
      <c r="F43" s="2129">
        <v>0.15619123590506737</v>
      </c>
    </row>
    <row r="44" spans="1:8" ht="13.5" customHeight="1" x14ac:dyDescent="0.2">
      <c r="A44" s="403">
        <v>40</v>
      </c>
      <c r="B44" s="403" t="s">
        <v>293</v>
      </c>
      <c r="C44" s="1237">
        <v>3026.7</v>
      </c>
      <c r="D44" s="1237">
        <v>3934.7099999999991</v>
      </c>
      <c r="E44" s="1237">
        <v>0.22976912672122099</v>
      </c>
      <c r="F44" s="2129">
        <v>0.126337505817011</v>
      </c>
    </row>
    <row r="45" spans="1:8" ht="13.5" customHeight="1" x14ac:dyDescent="0.2">
      <c r="A45" s="403">
        <v>41</v>
      </c>
      <c r="B45" s="403" t="s">
        <v>926</v>
      </c>
      <c r="C45" s="1237">
        <v>3185.5</v>
      </c>
      <c r="D45" s="1237">
        <v>3663.3249999999998</v>
      </c>
      <c r="E45" s="1237">
        <v>0.2418242816170911</v>
      </c>
      <c r="F45" s="2129">
        <v>0.11762374952591217</v>
      </c>
    </row>
    <row r="46" spans="1:8" ht="13.5" customHeight="1" x14ac:dyDescent="0.2">
      <c r="A46" s="403">
        <v>42</v>
      </c>
      <c r="B46" s="403" t="s">
        <v>215</v>
      </c>
      <c r="C46" s="1237">
        <v>534.97811999999999</v>
      </c>
      <c r="D46" s="1237">
        <v>3102.8730959999998</v>
      </c>
      <c r="E46" s="1237">
        <v>4.0612368403660948E-2</v>
      </c>
      <c r="F46" s="2129">
        <v>9.9628498114307532E-2</v>
      </c>
    </row>
    <row r="47" spans="1:8" ht="13.5" customHeight="1" x14ac:dyDescent="0.2">
      <c r="A47" s="403">
        <v>43</v>
      </c>
      <c r="B47" s="403" t="s">
        <v>1810</v>
      </c>
      <c r="C47" s="1237">
        <v>405.81065000000001</v>
      </c>
      <c r="D47" s="1237">
        <v>3043.5798749999999</v>
      </c>
      <c r="E47" s="1237">
        <v>3.0806739572693389E-2</v>
      </c>
      <c r="F47" s="2129">
        <v>9.7724683690119524E-2</v>
      </c>
    </row>
    <row r="48" spans="1:8" ht="13.5" customHeight="1" x14ac:dyDescent="0.2">
      <c r="A48" s="403">
        <v>44</v>
      </c>
      <c r="B48" s="403" t="s">
        <v>1564</v>
      </c>
      <c r="C48" s="1237">
        <v>496.28440000000001</v>
      </c>
      <c r="D48" s="1237">
        <v>2977.7064</v>
      </c>
      <c r="E48" s="1237">
        <v>3.767497049372754E-2</v>
      </c>
      <c r="F48" s="2129">
        <v>9.5609587398143958E-2</v>
      </c>
    </row>
    <row r="49" spans="1:6" ht="13.5" customHeight="1" x14ac:dyDescent="0.2">
      <c r="A49" s="403">
        <v>45</v>
      </c>
      <c r="B49" s="403" t="s">
        <v>977</v>
      </c>
      <c r="C49" s="1237">
        <v>1772.25</v>
      </c>
      <c r="D49" s="1237">
        <v>2835.6000000000004</v>
      </c>
      <c r="E49" s="1237">
        <v>0.13453871702900319</v>
      </c>
      <c r="F49" s="2129">
        <v>9.1046768756710542E-2</v>
      </c>
    </row>
    <row r="50" spans="1:6" ht="13.5" customHeight="1" x14ac:dyDescent="0.2">
      <c r="A50" s="403">
        <v>46</v>
      </c>
      <c r="B50" s="403" t="s">
        <v>982</v>
      </c>
      <c r="C50" s="1237">
        <v>3258.3</v>
      </c>
      <c r="D50" s="1237">
        <v>2443.7250000000004</v>
      </c>
      <c r="E50" s="1237">
        <v>0.24735082617892576</v>
      </c>
      <c r="F50" s="2129">
        <v>7.8464263288190311E-2</v>
      </c>
    </row>
    <row r="51" spans="1:6" ht="13.5" customHeight="1" x14ac:dyDescent="0.2">
      <c r="A51" s="403">
        <v>47</v>
      </c>
      <c r="B51" s="403" t="s">
        <v>438</v>
      </c>
      <c r="C51" s="1237">
        <v>1926</v>
      </c>
      <c r="D51" s="1237">
        <v>2426.7600000000002</v>
      </c>
      <c r="E51" s="1237">
        <v>0.1462105058529328</v>
      </c>
      <c r="F51" s="2129">
        <v>7.7919543147141654E-2</v>
      </c>
    </row>
    <row r="52" spans="1:6" ht="13.5" customHeight="1" x14ac:dyDescent="0.2">
      <c r="A52" s="403">
        <v>48</v>
      </c>
      <c r="B52" s="403" t="s">
        <v>973</v>
      </c>
      <c r="C52" s="1237">
        <v>1724.2</v>
      </c>
      <c r="D52" s="1237">
        <v>2155.2499999999995</v>
      </c>
      <c r="E52" s="1237">
        <v>0.13089104579004504</v>
      </c>
      <c r="F52" s="2129">
        <v>6.9201773297679625E-2</v>
      </c>
    </row>
    <row r="53" spans="1:6" ht="13.5" customHeight="1" x14ac:dyDescent="0.2">
      <c r="A53" s="403">
        <v>49</v>
      </c>
      <c r="B53" s="403" t="s">
        <v>927</v>
      </c>
      <c r="C53" s="1237">
        <v>1696</v>
      </c>
      <c r="D53" s="1237">
        <v>2035.1999999999996</v>
      </c>
      <c r="E53" s="1237">
        <v>0.12875026891307062</v>
      </c>
      <c r="F53" s="2129">
        <v>6.5347151845696588E-2</v>
      </c>
    </row>
    <row r="54" spans="1:6" ht="13.5" customHeight="1" x14ac:dyDescent="0.2">
      <c r="A54" s="403">
        <v>50</v>
      </c>
      <c r="B54" s="403" t="s">
        <v>439</v>
      </c>
      <c r="C54" s="1237">
        <v>2932</v>
      </c>
      <c r="D54" s="1237">
        <v>1593.5419999999999</v>
      </c>
      <c r="E54" s="1237">
        <v>0.22258006394641691</v>
      </c>
      <c r="F54" s="2129">
        <v>5.1166190569229088E-2</v>
      </c>
    </row>
    <row r="55" spans="1:6" ht="13.5" customHeight="1" x14ac:dyDescent="0.2">
      <c r="A55" s="403">
        <v>51</v>
      </c>
      <c r="B55" s="403" t="s">
        <v>287</v>
      </c>
      <c r="C55" s="1237">
        <v>1794</v>
      </c>
      <c r="D55" s="1237">
        <v>1554.501</v>
      </c>
      <c r="E55" s="1237">
        <v>0.13618984813092494</v>
      </c>
      <c r="F55" s="2129">
        <v>4.9912643912778699E-2</v>
      </c>
    </row>
    <row r="56" spans="1:6" ht="13.5" customHeight="1" x14ac:dyDescent="0.2">
      <c r="A56" s="403">
        <v>52</v>
      </c>
      <c r="B56" s="2071" t="s">
        <v>1528</v>
      </c>
      <c r="C56" s="1237">
        <v>1151.7</v>
      </c>
      <c r="D56" s="1237">
        <v>1266.8699999999999</v>
      </c>
      <c r="E56" s="1237">
        <v>8.7430238624518541E-2</v>
      </c>
      <c r="F56" s="2129">
        <v>4.0677253468336103E-2</v>
      </c>
    </row>
    <row r="57" spans="1:6" ht="13.5" customHeight="1" x14ac:dyDescent="0.2">
      <c r="A57" s="403">
        <v>53</v>
      </c>
      <c r="B57" s="403" t="s">
        <v>1025</v>
      </c>
      <c r="C57" s="1237">
        <v>1306.6500000000001</v>
      </c>
      <c r="D57" s="1237">
        <v>1110.6524999999999</v>
      </c>
      <c r="E57" s="1237">
        <v>9.919312433683003E-2</v>
      </c>
      <c r="F57" s="2129">
        <v>3.5661349039555097E-2</v>
      </c>
    </row>
    <row r="58" spans="1:6" ht="13.5" customHeight="1" x14ac:dyDescent="0.2">
      <c r="A58" s="403">
        <v>54</v>
      </c>
      <c r="B58" s="403" t="s">
        <v>975</v>
      </c>
      <c r="C58" s="1237">
        <v>626.5</v>
      </c>
      <c r="D58" s="1237">
        <v>751.8</v>
      </c>
      <c r="E58" s="1237">
        <v>4.7560167142711524E-2</v>
      </c>
      <c r="F58" s="2129">
        <v>2.4139145419415635E-2</v>
      </c>
    </row>
    <row r="59" spans="1:6" ht="13.5" customHeight="1" x14ac:dyDescent="0.2">
      <c r="A59" s="403">
        <v>54</v>
      </c>
      <c r="B59" s="403" t="s">
        <v>92</v>
      </c>
      <c r="C59" s="1237">
        <v>885.2</v>
      </c>
      <c r="D59" s="1237">
        <v>742.24019999999996</v>
      </c>
      <c r="E59" s="1237">
        <v>6.7199137996373892E-2</v>
      </c>
      <c r="F59" s="2129">
        <v>2.3832194897494205E-2</v>
      </c>
    </row>
    <row r="60" spans="1:6" ht="13.5" customHeight="1" x14ac:dyDescent="0.2">
      <c r="A60" s="403">
        <v>55</v>
      </c>
      <c r="B60" s="403" t="s">
        <v>925</v>
      </c>
      <c r="C60" s="1237">
        <v>148.80000000000001</v>
      </c>
      <c r="D60" s="1237">
        <v>595.20000000000005</v>
      </c>
      <c r="E60" s="1237">
        <v>1.1296014159354309E-2</v>
      </c>
      <c r="F60" s="2129">
        <v>1.9110959502043348E-2</v>
      </c>
    </row>
    <row r="61" spans="1:6" ht="13.5" customHeight="1" x14ac:dyDescent="0.2">
      <c r="A61" s="403">
        <v>56</v>
      </c>
      <c r="B61" s="403" t="s">
        <v>833</v>
      </c>
      <c r="C61" s="1237">
        <v>350.8</v>
      </c>
      <c r="D61" s="1237">
        <v>561.27999999999986</v>
      </c>
      <c r="E61" s="2018">
        <v>2.6630657036972389E-2</v>
      </c>
      <c r="F61" s="2129">
        <v>1.8021840304615063E-2</v>
      </c>
    </row>
    <row r="62" spans="1:6" ht="13.5" customHeight="1" x14ac:dyDescent="0.2">
      <c r="A62" s="403">
        <v>58</v>
      </c>
      <c r="B62" s="403" t="s">
        <v>440</v>
      </c>
      <c r="C62" s="1237">
        <v>356.1</v>
      </c>
      <c r="D62" s="1237">
        <v>227.904</v>
      </c>
      <c r="E62" s="2018">
        <v>2.7033001627325737E-2</v>
      </c>
      <c r="F62" s="2129">
        <v>7.3176480415888543E-3</v>
      </c>
    </row>
    <row r="63" spans="1:6" ht="13.5" customHeight="1" x14ac:dyDescent="0.2">
      <c r="A63" s="403">
        <v>59</v>
      </c>
      <c r="B63" s="403" t="s">
        <v>435</v>
      </c>
      <c r="C63" s="1237">
        <v>232</v>
      </c>
      <c r="D63" s="1237">
        <v>157.876</v>
      </c>
      <c r="E63" s="2018">
        <v>1.7612065087165323E-2</v>
      </c>
      <c r="F63" s="2130">
        <v>5.0691563211434729E-3</v>
      </c>
    </row>
    <row r="64" spans="1:6" ht="13.5" customHeight="1" x14ac:dyDescent="0.2">
      <c r="A64" s="403">
        <v>57</v>
      </c>
      <c r="B64" s="403" t="s">
        <v>1178</v>
      </c>
      <c r="C64" s="1237">
        <v>0</v>
      </c>
      <c r="D64" s="1237">
        <v>0</v>
      </c>
      <c r="E64" s="2018">
        <v>0</v>
      </c>
      <c r="F64" s="2130">
        <v>0</v>
      </c>
    </row>
    <row r="65" spans="1:6" ht="13.5" customHeight="1" thickBot="1" x14ac:dyDescent="0.25">
      <c r="A65" s="403">
        <v>60</v>
      </c>
      <c r="B65" s="2276" t="s">
        <v>441</v>
      </c>
      <c r="C65" s="2015">
        <v>0</v>
      </c>
      <c r="D65" s="2015">
        <v>0</v>
      </c>
      <c r="E65" s="2070">
        <v>0</v>
      </c>
      <c r="F65" s="2131">
        <v>0</v>
      </c>
    </row>
    <row r="66" spans="1:6" ht="19.5" customHeight="1" thickBot="1" x14ac:dyDescent="0.2">
      <c r="A66" s="3308" t="s">
        <v>1303</v>
      </c>
      <c r="B66" s="3308"/>
      <c r="C66" s="1832">
        <v>1317278.8020699997</v>
      </c>
      <c r="D66" s="1832">
        <v>3114443.3116315338</v>
      </c>
      <c r="E66" s="1832">
        <v>100.00000000000003</v>
      </c>
      <c r="F66" s="2017">
        <v>99.999999999999972</v>
      </c>
    </row>
    <row r="67" spans="1:6" x14ac:dyDescent="0.15">
      <c r="A67" s="2019" t="s">
        <v>1913</v>
      </c>
    </row>
    <row r="69" spans="1:6" x14ac:dyDescent="0.15">
      <c r="C69" s="439"/>
      <c r="D69" s="439"/>
    </row>
    <row r="70" spans="1:6" x14ac:dyDescent="0.15">
      <c r="C70" s="439"/>
      <c r="D70" s="439"/>
    </row>
    <row r="72" spans="1:6" x14ac:dyDescent="0.15">
      <c r="C72" s="439"/>
    </row>
  </sheetData>
  <mergeCells count="3">
    <mergeCell ref="A66:B66"/>
    <mergeCell ref="A2:F2"/>
    <mergeCell ref="E3:F3"/>
  </mergeCells>
  <phoneticPr fontId="13" type="noConversion"/>
  <pageMargins left="0.98425196850393704" right="0.59055118110236227" top="0.59055118110236227" bottom="0.39370078740157483" header="0" footer="0"/>
  <pageSetup scale="80" orientation="portrait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D728C-0A08-A64A-B15B-22A790725639}">
  <dimension ref="A1:BI49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5" sqref="A5"/>
    </sheetView>
  </sheetViews>
  <sheetFormatPr baseColWidth="10" defaultColWidth="11.5" defaultRowHeight="13" x14ac:dyDescent="0.15"/>
  <cols>
    <col min="1" max="1" width="19.33203125" customWidth="1"/>
    <col min="23" max="23" width="22" bestFit="1" customWidth="1"/>
    <col min="25" max="25" width="12.5" bestFit="1" customWidth="1"/>
    <col min="26" max="26" width="16.5" bestFit="1" customWidth="1"/>
    <col min="28" max="28" width="16.5" bestFit="1" customWidth="1"/>
    <col min="32" max="32" width="15.6640625" bestFit="1" customWidth="1"/>
    <col min="33" max="33" width="17.33203125" bestFit="1" customWidth="1"/>
    <col min="44" max="44" width="12.6640625" bestFit="1" customWidth="1"/>
    <col min="45" max="45" width="13" bestFit="1" customWidth="1"/>
    <col min="53" max="53" width="15.6640625" bestFit="1" customWidth="1"/>
    <col min="56" max="56" width="21.83203125" bestFit="1" customWidth="1"/>
    <col min="57" max="57" width="17.5" customWidth="1"/>
    <col min="59" max="59" width="23.5" bestFit="1" customWidth="1"/>
    <col min="61" max="61" width="29" bestFit="1" customWidth="1"/>
  </cols>
  <sheetData>
    <row r="1" spans="1:61" ht="15.75" customHeight="1" x14ac:dyDescent="0.2">
      <c r="A1" s="2507" t="s">
        <v>1964</v>
      </c>
      <c r="B1" s="2507"/>
      <c r="C1" s="2507"/>
      <c r="D1" s="2507"/>
      <c r="E1" s="2507"/>
      <c r="F1" s="2507"/>
      <c r="G1" s="2507"/>
      <c r="H1" s="2507"/>
      <c r="I1" s="2507"/>
      <c r="J1" s="2507"/>
      <c r="K1" s="2507"/>
      <c r="L1" s="2507"/>
      <c r="M1" s="2507"/>
      <c r="N1" s="2507"/>
      <c r="O1" s="2507"/>
      <c r="P1" s="2507"/>
    </row>
    <row r="2" spans="1:61" ht="15" customHeight="1" x14ac:dyDescent="0.2">
      <c r="A2" s="2288"/>
    </row>
    <row r="3" spans="1:61" ht="14.5" customHeight="1" x14ac:dyDescent="0.15">
      <c r="A3" s="2299" t="s">
        <v>334</v>
      </c>
      <c r="B3" s="2295" t="s">
        <v>1383</v>
      </c>
      <c r="C3" s="2295" t="s">
        <v>1736</v>
      </c>
      <c r="D3" s="2295" t="s">
        <v>1402</v>
      </c>
      <c r="E3" s="2295" t="s">
        <v>1401</v>
      </c>
      <c r="F3" s="2295" t="s">
        <v>1737</v>
      </c>
      <c r="G3" s="2295" t="s">
        <v>1738</v>
      </c>
      <c r="H3" s="2295" t="s">
        <v>1739</v>
      </c>
      <c r="I3" s="2295" t="s">
        <v>1404</v>
      </c>
      <c r="J3" s="2295" t="s">
        <v>1740</v>
      </c>
      <c r="K3" s="2295" t="s">
        <v>1741</v>
      </c>
      <c r="L3" s="2295" t="s">
        <v>1742</v>
      </c>
      <c r="M3" s="2295" t="s">
        <v>1743</v>
      </c>
      <c r="N3" s="2295" t="s">
        <v>1744</v>
      </c>
      <c r="O3" s="2295" t="s">
        <v>1677</v>
      </c>
      <c r="P3" s="2295" t="s">
        <v>1409</v>
      </c>
      <c r="Q3" s="2295" t="s">
        <v>1410</v>
      </c>
      <c r="R3" s="2295" t="s">
        <v>1745</v>
      </c>
      <c r="S3" s="2295" t="s">
        <v>1746</v>
      </c>
      <c r="T3" s="2295" t="s">
        <v>1392</v>
      </c>
      <c r="U3" s="2295" t="s">
        <v>1756</v>
      </c>
      <c r="V3" s="2295" t="s">
        <v>1757</v>
      </c>
      <c r="W3" s="2448" t="s">
        <v>108</v>
      </c>
      <c r="X3" s="2295" t="s">
        <v>14</v>
      </c>
      <c r="Y3" s="2295" t="s">
        <v>15</v>
      </c>
      <c r="Z3" s="2295" t="s">
        <v>1420</v>
      </c>
      <c r="AA3" s="2295" t="s">
        <v>16</v>
      </c>
      <c r="AB3" s="2448" t="s">
        <v>289</v>
      </c>
      <c r="AC3" s="2295" t="s">
        <v>17</v>
      </c>
      <c r="AD3" s="2295" t="s">
        <v>65</v>
      </c>
      <c r="AE3" s="2295" t="s">
        <v>86</v>
      </c>
      <c r="AF3" s="2295" t="s">
        <v>64</v>
      </c>
      <c r="AG3" s="2295" t="s">
        <v>1747</v>
      </c>
      <c r="AH3" s="2295" t="s">
        <v>1464</v>
      </c>
      <c r="AI3" s="2295" t="s">
        <v>1465</v>
      </c>
      <c r="AJ3" s="2295" t="s">
        <v>1466</v>
      </c>
      <c r="AK3" s="2295" t="s">
        <v>1467</v>
      </c>
      <c r="AL3" s="2295" t="s">
        <v>1748</v>
      </c>
      <c r="AM3" s="2295" t="s">
        <v>1469</v>
      </c>
      <c r="AN3" s="2295" t="s">
        <v>1516</v>
      </c>
      <c r="AO3" s="2295" t="s">
        <v>1749</v>
      </c>
      <c r="AP3" s="2295" t="s">
        <v>1750</v>
      </c>
      <c r="AQ3" s="2295" t="s">
        <v>1751</v>
      </c>
      <c r="AR3" s="2295" t="s">
        <v>1752</v>
      </c>
      <c r="AS3" s="2295" t="s">
        <v>1471</v>
      </c>
      <c r="AT3" s="2295" t="s">
        <v>1472</v>
      </c>
      <c r="AU3" s="2295" t="s">
        <v>1474</v>
      </c>
      <c r="AV3" s="2295" t="s">
        <v>1753</v>
      </c>
      <c r="AW3" s="2295" t="s">
        <v>1476</v>
      </c>
      <c r="AX3" s="2295" t="s">
        <v>1477</v>
      </c>
      <c r="AY3" s="2295" t="s">
        <v>1478</v>
      </c>
      <c r="AZ3" s="2295" t="s">
        <v>1479</v>
      </c>
      <c r="BA3" s="2295" t="s">
        <v>1754</v>
      </c>
      <c r="BB3" s="2295" t="s">
        <v>1481</v>
      </c>
      <c r="BC3" s="2295" t="s">
        <v>1755</v>
      </c>
      <c r="BD3" s="2448" t="s">
        <v>109</v>
      </c>
      <c r="BE3" s="2447" t="s">
        <v>199</v>
      </c>
      <c r="BG3" s="2448" t="s">
        <v>1813</v>
      </c>
      <c r="BH3" s="2460" t="s">
        <v>121</v>
      </c>
      <c r="BI3" s="2463" t="s">
        <v>1812</v>
      </c>
    </row>
    <row r="4" spans="1:61" ht="14.5" customHeight="1" x14ac:dyDescent="0.15">
      <c r="A4" s="2289" t="s">
        <v>363</v>
      </c>
      <c r="B4" s="2290">
        <v>763</v>
      </c>
      <c r="C4" s="2290">
        <v>30780</v>
      </c>
      <c r="D4" s="2290">
        <v>626</v>
      </c>
      <c r="E4" s="2290">
        <v>32</v>
      </c>
      <c r="F4" s="2290">
        <v>24</v>
      </c>
      <c r="G4" s="2290">
        <v>7069</v>
      </c>
      <c r="H4" s="2290">
        <v>2926</v>
      </c>
      <c r="I4" s="2290">
        <v>329</v>
      </c>
      <c r="J4" s="2290">
        <v>969</v>
      </c>
      <c r="K4" s="2290">
        <v>2073</v>
      </c>
      <c r="L4" s="2290">
        <v>3164</v>
      </c>
      <c r="M4" s="2290">
        <v>3084</v>
      </c>
      <c r="N4" s="2290">
        <v>5730</v>
      </c>
      <c r="O4" s="2290">
        <v>673</v>
      </c>
      <c r="P4" s="2290">
        <v>19</v>
      </c>
      <c r="Q4" s="2290">
        <v>65</v>
      </c>
      <c r="R4" s="2290">
        <v>62</v>
      </c>
      <c r="S4" s="2290">
        <v>128</v>
      </c>
      <c r="T4" s="2290">
        <v>81</v>
      </c>
      <c r="U4" s="2290">
        <v>770</v>
      </c>
      <c r="V4" s="2290">
        <v>409</v>
      </c>
      <c r="W4" s="2451">
        <v>59776</v>
      </c>
      <c r="X4" s="2290">
        <v>15</v>
      </c>
      <c r="Y4" s="2290">
        <v>205</v>
      </c>
      <c r="Z4" s="2290">
        <v>56</v>
      </c>
      <c r="AA4" s="2290">
        <v>1369</v>
      </c>
      <c r="AB4" s="2451">
        <v>1645</v>
      </c>
      <c r="AC4" s="2290">
        <v>4341.55</v>
      </c>
      <c r="AD4" s="2290">
        <v>31598.02</v>
      </c>
      <c r="AE4" s="2290">
        <v>2983.5</v>
      </c>
      <c r="AF4" s="2290">
        <v>1851.25</v>
      </c>
      <c r="AG4" s="2290">
        <v>7980.4</v>
      </c>
      <c r="AH4" s="2290">
        <v>911.3</v>
      </c>
      <c r="AI4" s="2290">
        <v>42.150000000000006</v>
      </c>
      <c r="AJ4" s="2290">
        <v>2598</v>
      </c>
      <c r="AK4" s="2290">
        <v>46</v>
      </c>
      <c r="AL4" s="2290">
        <v>608.5</v>
      </c>
      <c r="AM4" s="2290">
        <v>219.9</v>
      </c>
      <c r="AN4" s="2290">
        <v>16</v>
      </c>
      <c r="AO4" s="2290">
        <v>41.5</v>
      </c>
      <c r="AP4" s="2290">
        <v>4.5999999999999996</v>
      </c>
      <c r="AQ4" s="2290">
        <v>153.6</v>
      </c>
      <c r="AR4" s="2290">
        <v>232.95000000000002</v>
      </c>
      <c r="AS4" s="2290">
        <v>776.4</v>
      </c>
      <c r="AT4" s="2290">
        <v>559.29999999999995</v>
      </c>
      <c r="AU4" s="2290">
        <v>134.19999999999999</v>
      </c>
      <c r="AV4" s="2290">
        <v>587</v>
      </c>
      <c r="AW4" s="2290">
        <v>332.8</v>
      </c>
      <c r="AX4" s="2290">
        <v>197</v>
      </c>
      <c r="AY4" s="2290">
        <v>215.1</v>
      </c>
      <c r="AZ4" s="2290">
        <v>56.7</v>
      </c>
      <c r="BA4" s="2290">
        <v>276.7</v>
      </c>
      <c r="BB4" s="2290">
        <v>157.6</v>
      </c>
      <c r="BC4" s="2290">
        <v>0</v>
      </c>
      <c r="BD4" s="2451">
        <v>56922.02</v>
      </c>
      <c r="BE4" s="2454">
        <v>118343.01999999999</v>
      </c>
      <c r="BG4" s="2451">
        <v>362623</v>
      </c>
      <c r="BH4" s="2462">
        <v>899.29920000000004</v>
      </c>
      <c r="BI4" s="2465">
        <v>481865.31919999997</v>
      </c>
    </row>
    <row r="5" spans="1:61" ht="14.5" customHeight="1" x14ac:dyDescent="0.15">
      <c r="A5" s="472" t="s">
        <v>364</v>
      </c>
      <c r="B5" s="2291">
        <v>0</v>
      </c>
      <c r="C5" s="2291">
        <v>910</v>
      </c>
      <c r="D5" s="2292">
        <v>135</v>
      </c>
      <c r="E5" s="2291">
        <v>17</v>
      </c>
      <c r="F5" s="2291">
        <v>0</v>
      </c>
      <c r="G5" s="2291">
        <v>1590</v>
      </c>
      <c r="H5" s="2291">
        <v>720</v>
      </c>
      <c r="I5" s="1593">
        <v>45</v>
      </c>
      <c r="J5" s="1593">
        <v>235</v>
      </c>
      <c r="K5" s="1593">
        <v>460</v>
      </c>
      <c r="L5" s="1593">
        <v>490</v>
      </c>
      <c r="M5" s="1593">
        <v>1750</v>
      </c>
      <c r="N5" s="1593">
        <v>1950</v>
      </c>
      <c r="O5" s="1593">
        <v>80</v>
      </c>
      <c r="P5" s="1593">
        <v>5</v>
      </c>
      <c r="Q5" s="1593">
        <v>3</v>
      </c>
      <c r="R5" s="1593">
        <v>12</v>
      </c>
      <c r="S5" s="1593">
        <v>27</v>
      </c>
      <c r="T5" s="1593">
        <v>4</v>
      </c>
      <c r="U5" s="1593">
        <v>22</v>
      </c>
      <c r="V5" s="1593">
        <v>45</v>
      </c>
      <c r="W5" s="2449">
        <v>8500</v>
      </c>
      <c r="X5" s="1593">
        <v>0</v>
      </c>
      <c r="Y5" s="1593">
        <v>45</v>
      </c>
      <c r="Z5" s="1593">
        <v>7</v>
      </c>
      <c r="AA5" s="1593">
        <v>385</v>
      </c>
      <c r="AB5" s="2448">
        <v>437</v>
      </c>
      <c r="AC5" s="2293">
        <v>480</v>
      </c>
      <c r="AD5" s="2293">
        <v>4285.88</v>
      </c>
      <c r="AE5" s="1593">
        <v>832.1</v>
      </c>
      <c r="AF5" s="1593">
        <v>699</v>
      </c>
      <c r="AG5" s="1593">
        <v>829</v>
      </c>
      <c r="AH5" s="1593">
        <v>128</v>
      </c>
      <c r="AI5" s="1593">
        <v>20</v>
      </c>
      <c r="AJ5" s="1593">
        <v>279</v>
      </c>
      <c r="AK5" s="1593">
        <v>10</v>
      </c>
      <c r="AL5" s="1593">
        <v>150</v>
      </c>
      <c r="AM5" s="1593">
        <v>16.5</v>
      </c>
      <c r="AN5" s="1593">
        <v>0</v>
      </c>
      <c r="AO5" s="1593">
        <v>5</v>
      </c>
      <c r="AP5" s="1593">
        <v>0</v>
      </c>
      <c r="AQ5" s="1593">
        <v>0</v>
      </c>
      <c r="AR5" s="1593">
        <v>39</v>
      </c>
      <c r="AS5" s="1593">
        <v>25</v>
      </c>
      <c r="AT5" s="1593">
        <v>50</v>
      </c>
      <c r="AU5" s="1593">
        <v>16</v>
      </c>
      <c r="AV5" s="1593">
        <v>42</v>
      </c>
      <c r="AW5" s="1593">
        <v>24</v>
      </c>
      <c r="AX5" s="1593">
        <v>19</v>
      </c>
      <c r="AY5" s="1593">
        <v>63</v>
      </c>
      <c r="AZ5" s="1593">
        <v>0</v>
      </c>
      <c r="BA5" s="1593">
        <v>30</v>
      </c>
      <c r="BB5" s="1593">
        <v>12</v>
      </c>
      <c r="BC5" s="1593">
        <v>0</v>
      </c>
      <c r="BD5" s="2449">
        <v>8054.4800000000005</v>
      </c>
      <c r="BE5" s="2453">
        <v>16991.48</v>
      </c>
      <c r="BG5" s="2459">
        <v>41214</v>
      </c>
      <c r="BH5" s="2461">
        <v>160</v>
      </c>
      <c r="BI5" s="2464">
        <v>58365.479999999996</v>
      </c>
    </row>
    <row r="6" spans="1:61" ht="14.5" customHeight="1" x14ac:dyDescent="0.15">
      <c r="A6" s="472" t="s">
        <v>365</v>
      </c>
      <c r="B6" s="2291">
        <v>22</v>
      </c>
      <c r="C6" s="2291">
        <v>1460</v>
      </c>
      <c r="D6" s="2292">
        <v>0</v>
      </c>
      <c r="E6" s="2291">
        <v>0</v>
      </c>
      <c r="F6" s="2291">
        <v>0</v>
      </c>
      <c r="G6" s="2291">
        <v>45</v>
      </c>
      <c r="H6" s="2291">
        <v>18</v>
      </c>
      <c r="I6" s="1593">
        <v>0</v>
      </c>
      <c r="J6" s="1593">
        <v>15</v>
      </c>
      <c r="K6" s="1593">
        <v>91</v>
      </c>
      <c r="L6" s="1593">
        <v>170</v>
      </c>
      <c r="M6" s="1593">
        <v>135</v>
      </c>
      <c r="N6" s="1593">
        <v>249</v>
      </c>
      <c r="O6" s="1593">
        <v>115</v>
      </c>
      <c r="P6" s="1593">
        <v>0</v>
      </c>
      <c r="Q6" s="1593">
        <v>0</v>
      </c>
      <c r="R6" s="1593">
        <v>0</v>
      </c>
      <c r="S6" s="1593">
        <v>15</v>
      </c>
      <c r="T6" s="1593">
        <v>0</v>
      </c>
      <c r="U6" s="1593">
        <v>0</v>
      </c>
      <c r="V6" s="1593">
        <v>7</v>
      </c>
      <c r="W6" s="2449">
        <v>2342</v>
      </c>
      <c r="X6" s="1593">
        <v>0</v>
      </c>
      <c r="Y6" s="1593">
        <v>2</v>
      </c>
      <c r="Z6" s="1593">
        <v>0</v>
      </c>
      <c r="AA6" s="1593">
        <v>65</v>
      </c>
      <c r="AB6" s="2448">
        <v>67</v>
      </c>
      <c r="AC6" s="2293">
        <v>47</v>
      </c>
      <c r="AD6" s="2293">
        <v>1123.02</v>
      </c>
      <c r="AE6" s="1593">
        <v>105</v>
      </c>
      <c r="AF6" s="1593">
        <v>169.5</v>
      </c>
      <c r="AG6" s="1593">
        <v>208</v>
      </c>
      <c r="AH6" s="1593">
        <v>12</v>
      </c>
      <c r="AI6" s="1593">
        <v>0</v>
      </c>
      <c r="AJ6" s="1593">
        <v>2</v>
      </c>
      <c r="AK6" s="1593">
        <v>0</v>
      </c>
      <c r="AL6" s="1593">
        <v>55</v>
      </c>
      <c r="AM6" s="1593">
        <v>0</v>
      </c>
      <c r="AN6" s="1593">
        <v>0</v>
      </c>
      <c r="AO6" s="1593">
        <v>0</v>
      </c>
      <c r="AP6" s="1593">
        <v>0</v>
      </c>
      <c r="AQ6" s="1593">
        <v>2</v>
      </c>
      <c r="AR6" s="1593">
        <v>3</v>
      </c>
      <c r="AS6" s="1593">
        <v>9</v>
      </c>
      <c r="AT6" s="1593">
        <v>7</v>
      </c>
      <c r="AU6" s="1593">
        <v>24.7</v>
      </c>
      <c r="AV6" s="1593">
        <v>1.5</v>
      </c>
      <c r="AW6" s="1593">
        <v>0</v>
      </c>
      <c r="AX6" s="1593">
        <v>16</v>
      </c>
      <c r="AY6" s="1593">
        <v>9.5</v>
      </c>
      <c r="AZ6" s="1593">
        <v>7</v>
      </c>
      <c r="BA6" s="1593">
        <v>0</v>
      </c>
      <c r="BB6" s="1593">
        <v>2</v>
      </c>
      <c r="BC6" s="1593">
        <v>0</v>
      </c>
      <c r="BD6" s="2449">
        <v>1803.22</v>
      </c>
      <c r="BE6" s="2453">
        <v>4212.22</v>
      </c>
      <c r="BG6" s="2459">
        <v>63780</v>
      </c>
      <c r="BH6" s="2461">
        <v>197.75</v>
      </c>
      <c r="BI6" s="2464">
        <v>68189.97</v>
      </c>
    </row>
    <row r="7" spans="1:61" ht="14.5" customHeight="1" x14ac:dyDescent="0.15">
      <c r="A7" s="472" t="s">
        <v>366</v>
      </c>
      <c r="B7" s="2291">
        <v>0</v>
      </c>
      <c r="C7" s="2291">
        <v>0</v>
      </c>
      <c r="D7" s="2292">
        <v>135</v>
      </c>
      <c r="E7" s="2291">
        <v>15</v>
      </c>
      <c r="F7" s="2291">
        <v>19</v>
      </c>
      <c r="G7" s="2291">
        <v>715</v>
      </c>
      <c r="H7" s="2291">
        <v>390</v>
      </c>
      <c r="I7" s="1593">
        <v>175</v>
      </c>
      <c r="J7" s="1593">
        <v>141</v>
      </c>
      <c r="K7" s="1593">
        <v>325</v>
      </c>
      <c r="L7" s="1593">
        <v>555</v>
      </c>
      <c r="M7" s="1593">
        <v>314</v>
      </c>
      <c r="N7" s="1593">
        <v>830</v>
      </c>
      <c r="O7" s="1593">
        <v>0</v>
      </c>
      <c r="P7" s="1593">
        <v>6</v>
      </c>
      <c r="Q7" s="1593">
        <v>21</v>
      </c>
      <c r="R7" s="1593">
        <v>16</v>
      </c>
      <c r="S7" s="1593">
        <v>0</v>
      </c>
      <c r="T7" s="1593">
        <v>0</v>
      </c>
      <c r="U7" s="1593">
        <v>176</v>
      </c>
      <c r="V7" s="1593">
        <v>88</v>
      </c>
      <c r="W7" s="2449">
        <v>3921</v>
      </c>
      <c r="X7" s="1593">
        <v>3</v>
      </c>
      <c r="Y7" s="1593">
        <v>65</v>
      </c>
      <c r="Z7" s="1593">
        <v>25</v>
      </c>
      <c r="AA7" s="1593">
        <v>220</v>
      </c>
      <c r="AB7" s="2448">
        <v>313</v>
      </c>
      <c r="AC7" s="2293">
        <v>400.5</v>
      </c>
      <c r="AD7" s="2293">
        <v>5809.93</v>
      </c>
      <c r="AE7" s="1593">
        <v>359</v>
      </c>
      <c r="AF7" s="1593">
        <v>94</v>
      </c>
      <c r="AG7" s="1593">
        <v>1393.5</v>
      </c>
      <c r="AH7" s="1593">
        <v>258</v>
      </c>
      <c r="AI7" s="1593">
        <v>0</v>
      </c>
      <c r="AJ7" s="1593">
        <v>607</v>
      </c>
      <c r="AK7" s="1593">
        <v>19</v>
      </c>
      <c r="AL7" s="1593">
        <v>46</v>
      </c>
      <c r="AM7" s="1593">
        <v>9</v>
      </c>
      <c r="AN7" s="1593">
        <v>16</v>
      </c>
      <c r="AO7" s="1593">
        <v>9</v>
      </c>
      <c r="AP7" s="1593">
        <v>0</v>
      </c>
      <c r="AQ7" s="1593">
        <v>10.9</v>
      </c>
      <c r="AR7" s="1593">
        <v>32.5</v>
      </c>
      <c r="AS7" s="1593">
        <v>181</v>
      </c>
      <c r="AT7" s="1593">
        <v>138.5</v>
      </c>
      <c r="AU7" s="1593">
        <v>6.5</v>
      </c>
      <c r="AV7" s="1593">
        <v>122.5</v>
      </c>
      <c r="AW7" s="1593">
        <v>151.5</v>
      </c>
      <c r="AX7" s="1593">
        <v>10</v>
      </c>
      <c r="AY7" s="1593">
        <v>11</v>
      </c>
      <c r="AZ7" s="1593">
        <v>17</v>
      </c>
      <c r="BA7" s="1593">
        <v>70</v>
      </c>
      <c r="BB7" s="1593">
        <v>13.5</v>
      </c>
      <c r="BC7" s="1593">
        <v>0</v>
      </c>
      <c r="BD7" s="2449">
        <v>9785.83</v>
      </c>
      <c r="BE7" s="2453">
        <v>14019.83</v>
      </c>
      <c r="BG7" s="2459">
        <v>17663</v>
      </c>
      <c r="BH7" s="2461">
        <v>18.277999999999999</v>
      </c>
      <c r="BI7" s="2464">
        <v>31701.108</v>
      </c>
    </row>
    <row r="8" spans="1:61" ht="14.5" customHeight="1" x14ac:dyDescent="0.15">
      <c r="A8" s="472" t="s">
        <v>367</v>
      </c>
      <c r="B8" s="2291">
        <v>0</v>
      </c>
      <c r="C8" s="2291">
        <v>500</v>
      </c>
      <c r="D8" s="2292">
        <v>11</v>
      </c>
      <c r="E8" s="2291">
        <v>0</v>
      </c>
      <c r="F8" s="2291">
        <v>0</v>
      </c>
      <c r="G8" s="2291">
        <v>22</v>
      </c>
      <c r="H8" s="2291">
        <v>121</v>
      </c>
      <c r="I8" s="1593">
        <v>0</v>
      </c>
      <c r="J8" s="1593">
        <v>15</v>
      </c>
      <c r="K8" s="1593">
        <v>0</v>
      </c>
      <c r="L8" s="1593">
        <v>0</v>
      </c>
      <c r="M8" s="1593">
        <v>35</v>
      </c>
      <c r="N8" s="1593">
        <v>65</v>
      </c>
      <c r="O8" s="1593">
        <v>45</v>
      </c>
      <c r="P8" s="1593">
        <v>0</v>
      </c>
      <c r="Q8" s="1593">
        <v>0</v>
      </c>
      <c r="R8" s="1593">
        <v>0</v>
      </c>
      <c r="S8" s="1593">
        <v>5</v>
      </c>
      <c r="T8" s="1593">
        <v>0</v>
      </c>
      <c r="U8" s="1593">
        <v>0</v>
      </c>
      <c r="V8" s="1593">
        <v>11</v>
      </c>
      <c r="W8" s="2449">
        <v>830</v>
      </c>
      <c r="X8" s="1593">
        <v>12</v>
      </c>
      <c r="Y8" s="1593">
        <v>7</v>
      </c>
      <c r="Z8" s="1593">
        <v>0</v>
      </c>
      <c r="AA8" s="1593">
        <v>20</v>
      </c>
      <c r="AB8" s="2448">
        <v>39</v>
      </c>
      <c r="AC8" s="2293">
        <v>334</v>
      </c>
      <c r="AD8" s="2293">
        <v>816.17</v>
      </c>
      <c r="AE8" s="1593">
        <v>139.6</v>
      </c>
      <c r="AF8" s="1593">
        <v>41</v>
      </c>
      <c r="AG8" s="1593">
        <v>135</v>
      </c>
      <c r="AH8" s="1593">
        <v>16</v>
      </c>
      <c r="AI8" s="1593">
        <v>1.5</v>
      </c>
      <c r="AJ8" s="1593">
        <v>116</v>
      </c>
      <c r="AK8" s="1593">
        <v>9</v>
      </c>
      <c r="AL8" s="1593">
        <v>28</v>
      </c>
      <c r="AM8" s="1593">
        <v>7.5</v>
      </c>
      <c r="AN8" s="1593">
        <v>0</v>
      </c>
      <c r="AO8" s="1593">
        <v>0</v>
      </c>
      <c r="AP8" s="1593">
        <v>0</v>
      </c>
      <c r="AQ8" s="1593">
        <v>0</v>
      </c>
      <c r="AR8" s="1593">
        <v>2</v>
      </c>
      <c r="AS8" s="1593">
        <v>44</v>
      </c>
      <c r="AT8" s="1593">
        <v>74</v>
      </c>
      <c r="AU8" s="1593">
        <v>0</v>
      </c>
      <c r="AV8" s="1593">
        <v>37</v>
      </c>
      <c r="AW8" s="1593">
        <v>10</v>
      </c>
      <c r="AX8" s="1593">
        <v>21</v>
      </c>
      <c r="AY8" s="1593">
        <v>10</v>
      </c>
      <c r="AZ8" s="1593">
        <v>0</v>
      </c>
      <c r="BA8" s="1593">
        <v>37</v>
      </c>
      <c r="BB8" s="1593">
        <v>3</v>
      </c>
      <c r="BC8" s="1593">
        <v>0</v>
      </c>
      <c r="BD8" s="2449">
        <v>1881.77</v>
      </c>
      <c r="BE8" s="2453">
        <v>2750.77</v>
      </c>
      <c r="BG8" s="2459">
        <v>20217</v>
      </c>
      <c r="BH8" s="2461">
        <v>31.5</v>
      </c>
      <c r="BI8" s="2464">
        <v>22999.27</v>
      </c>
    </row>
    <row r="9" spans="1:61" ht="14.5" customHeight="1" x14ac:dyDescent="0.15">
      <c r="A9" s="472" t="s">
        <v>368</v>
      </c>
      <c r="B9" s="2291">
        <v>456</v>
      </c>
      <c r="C9" s="2291">
        <v>12000</v>
      </c>
      <c r="D9" s="2292">
        <v>28</v>
      </c>
      <c r="E9" s="2291">
        <v>0</v>
      </c>
      <c r="F9" s="2291">
        <v>0</v>
      </c>
      <c r="G9" s="2291">
        <v>265</v>
      </c>
      <c r="H9" s="2291">
        <v>200</v>
      </c>
      <c r="I9" s="1593">
        <v>33</v>
      </c>
      <c r="J9" s="1593">
        <v>218</v>
      </c>
      <c r="K9" s="1593">
        <v>580</v>
      </c>
      <c r="L9" s="1593">
        <v>650</v>
      </c>
      <c r="M9" s="1593">
        <v>160</v>
      </c>
      <c r="N9" s="1593">
        <v>495</v>
      </c>
      <c r="O9" s="1593">
        <v>140</v>
      </c>
      <c r="P9" s="1593">
        <v>0</v>
      </c>
      <c r="Q9" s="1593">
        <v>0</v>
      </c>
      <c r="R9" s="1593">
        <v>0</v>
      </c>
      <c r="S9" s="1593">
        <v>24</v>
      </c>
      <c r="T9" s="1593">
        <v>39</v>
      </c>
      <c r="U9" s="1593">
        <v>290</v>
      </c>
      <c r="V9" s="1593">
        <v>40</v>
      </c>
      <c r="W9" s="2449">
        <v>15618</v>
      </c>
      <c r="X9" s="1593">
        <v>0</v>
      </c>
      <c r="Y9" s="1593">
        <v>12</v>
      </c>
      <c r="Z9" s="1593">
        <v>3</v>
      </c>
      <c r="AA9" s="1593">
        <v>125</v>
      </c>
      <c r="AB9" s="2448">
        <v>140</v>
      </c>
      <c r="AC9" s="2293">
        <v>478.23</v>
      </c>
      <c r="AD9" s="2293">
        <v>1807.25</v>
      </c>
      <c r="AE9" s="1593">
        <v>176</v>
      </c>
      <c r="AF9" s="1593">
        <v>65</v>
      </c>
      <c r="AG9" s="1593">
        <v>444.5</v>
      </c>
      <c r="AH9" s="1593">
        <v>54.25</v>
      </c>
      <c r="AI9" s="1593">
        <v>1</v>
      </c>
      <c r="AJ9" s="1593">
        <v>24.5</v>
      </c>
      <c r="AK9" s="1593">
        <v>0</v>
      </c>
      <c r="AL9" s="1593">
        <v>64</v>
      </c>
      <c r="AM9" s="1593">
        <v>54</v>
      </c>
      <c r="AN9" s="1593">
        <v>0</v>
      </c>
      <c r="AO9" s="1593">
        <v>1</v>
      </c>
      <c r="AP9" s="1593">
        <v>0</v>
      </c>
      <c r="AQ9" s="1593">
        <v>7</v>
      </c>
      <c r="AR9" s="1593">
        <v>59</v>
      </c>
      <c r="AS9" s="1593">
        <v>10</v>
      </c>
      <c r="AT9" s="1593">
        <v>19</v>
      </c>
      <c r="AU9" s="1593">
        <v>30</v>
      </c>
      <c r="AV9" s="1593">
        <v>50</v>
      </c>
      <c r="AW9" s="1593">
        <v>21</v>
      </c>
      <c r="AX9" s="1593">
        <v>38</v>
      </c>
      <c r="AY9" s="1593">
        <v>67</v>
      </c>
      <c r="AZ9" s="1593">
        <v>1</v>
      </c>
      <c r="BA9" s="1593">
        <v>5</v>
      </c>
      <c r="BB9" s="1593">
        <v>13.5</v>
      </c>
      <c r="BC9" s="1593">
        <v>0</v>
      </c>
      <c r="BD9" s="2449">
        <v>3490.23</v>
      </c>
      <c r="BE9" s="2453">
        <v>19248.23</v>
      </c>
      <c r="BG9" s="2459">
        <v>17057</v>
      </c>
      <c r="BH9" s="2461">
        <v>96.14</v>
      </c>
      <c r="BI9" s="2464">
        <v>36401.369999999995</v>
      </c>
    </row>
    <row r="10" spans="1:61" ht="14.5" customHeight="1" x14ac:dyDescent="0.15">
      <c r="A10" s="472" t="s">
        <v>369</v>
      </c>
      <c r="B10" s="2291">
        <v>0</v>
      </c>
      <c r="C10" s="2291">
        <v>0</v>
      </c>
      <c r="D10" s="2292">
        <v>107</v>
      </c>
      <c r="E10" s="2291">
        <v>0</v>
      </c>
      <c r="F10" s="2291">
        <v>5</v>
      </c>
      <c r="G10" s="2291">
        <v>500</v>
      </c>
      <c r="H10" s="2291">
        <v>635</v>
      </c>
      <c r="I10" s="1593">
        <v>14</v>
      </c>
      <c r="J10" s="1593">
        <v>40</v>
      </c>
      <c r="K10" s="1593">
        <v>68</v>
      </c>
      <c r="L10" s="1593">
        <v>80</v>
      </c>
      <c r="M10" s="1593">
        <v>170</v>
      </c>
      <c r="N10" s="1593">
        <v>595</v>
      </c>
      <c r="O10" s="1593">
        <v>0</v>
      </c>
      <c r="P10" s="1593">
        <v>8</v>
      </c>
      <c r="Q10" s="1593">
        <v>5</v>
      </c>
      <c r="R10" s="1593">
        <v>14</v>
      </c>
      <c r="S10" s="1593">
        <v>0</v>
      </c>
      <c r="T10" s="1593">
        <v>0</v>
      </c>
      <c r="U10" s="1593">
        <v>0</v>
      </c>
      <c r="V10" s="1593">
        <v>39</v>
      </c>
      <c r="W10" s="2449">
        <v>2280</v>
      </c>
      <c r="X10" s="1593">
        <v>0</v>
      </c>
      <c r="Y10" s="1593">
        <v>17</v>
      </c>
      <c r="Z10" s="1593">
        <v>2</v>
      </c>
      <c r="AA10" s="1593">
        <v>225</v>
      </c>
      <c r="AB10" s="2448">
        <v>244</v>
      </c>
      <c r="AC10" s="2293">
        <v>292.5</v>
      </c>
      <c r="AD10" s="2293">
        <v>1877.57</v>
      </c>
      <c r="AE10" s="1593">
        <v>388.4</v>
      </c>
      <c r="AF10" s="1593">
        <v>56</v>
      </c>
      <c r="AG10" s="1593">
        <v>271</v>
      </c>
      <c r="AH10" s="1593">
        <v>11</v>
      </c>
      <c r="AI10" s="1593">
        <v>0</v>
      </c>
      <c r="AJ10" s="1593">
        <v>2</v>
      </c>
      <c r="AK10" s="1593">
        <v>4</v>
      </c>
      <c r="AL10" s="1593">
        <v>28.5</v>
      </c>
      <c r="AM10" s="1593">
        <v>4</v>
      </c>
      <c r="AN10" s="1593">
        <v>0</v>
      </c>
      <c r="AO10" s="1593">
        <v>2</v>
      </c>
      <c r="AP10" s="1593">
        <v>0</v>
      </c>
      <c r="AQ10" s="1593">
        <v>0</v>
      </c>
      <c r="AR10" s="1593">
        <v>6.5</v>
      </c>
      <c r="AS10" s="1593">
        <v>96.5</v>
      </c>
      <c r="AT10" s="1593">
        <v>92.6</v>
      </c>
      <c r="AU10" s="1593">
        <v>0</v>
      </c>
      <c r="AV10" s="1593">
        <v>72</v>
      </c>
      <c r="AW10" s="1593">
        <v>5</v>
      </c>
      <c r="AX10" s="1593">
        <v>18</v>
      </c>
      <c r="AY10" s="1593">
        <v>5</v>
      </c>
      <c r="AZ10" s="1593">
        <v>22</v>
      </c>
      <c r="BA10" s="1593">
        <v>39</v>
      </c>
      <c r="BB10" s="1593">
        <v>4</v>
      </c>
      <c r="BC10" s="1593">
        <v>0</v>
      </c>
      <c r="BD10" s="2449">
        <v>3297.5699999999997</v>
      </c>
      <c r="BE10" s="2453">
        <v>5821.57</v>
      </c>
      <c r="BG10" s="2459">
        <v>38300</v>
      </c>
      <c r="BH10" s="2461">
        <v>2.2400000000000002</v>
      </c>
      <c r="BI10" s="2464">
        <v>44123.81</v>
      </c>
    </row>
    <row r="11" spans="1:61" ht="14.5" customHeight="1" x14ac:dyDescent="0.15">
      <c r="A11" s="472" t="s">
        <v>370</v>
      </c>
      <c r="B11" s="2291">
        <v>0</v>
      </c>
      <c r="C11" s="2291">
        <v>225</v>
      </c>
      <c r="D11" s="2292">
        <v>0</v>
      </c>
      <c r="E11" s="2291">
        <v>0</v>
      </c>
      <c r="F11" s="2291">
        <v>0</v>
      </c>
      <c r="G11" s="2291">
        <v>25</v>
      </c>
      <c r="H11" s="2291">
        <v>30</v>
      </c>
      <c r="I11" s="1593">
        <v>0</v>
      </c>
      <c r="J11" s="1593">
        <v>20</v>
      </c>
      <c r="K11" s="1593">
        <v>24</v>
      </c>
      <c r="L11" s="1593">
        <v>60</v>
      </c>
      <c r="M11" s="1593">
        <v>0</v>
      </c>
      <c r="N11" s="1593">
        <v>60</v>
      </c>
      <c r="O11" s="1593">
        <v>95</v>
      </c>
      <c r="P11" s="1593">
        <v>0</v>
      </c>
      <c r="Q11" s="1593">
        <v>0</v>
      </c>
      <c r="R11" s="1593">
        <v>0</v>
      </c>
      <c r="S11" s="1593">
        <v>6</v>
      </c>
      <c r="T11" s="1593">
        <v>5</v>
      </c>
      <c r="U11" s="1593">
        <v>4</v>
      </c>
      <c r="V11" s="1593">
        <v>10</v>
      </c>
      <c r="W11" s="2449">
        <v>564</v>
      </c>
      <c r="X11" s="1593">
        <v>0</v>
      </c>
      <c r="Y11" s="1593">
        <v>5</v>
      </c>
      <c r="Z11" s="1593">
        <v>0</v>
      </c>
      <c r="AA11" s="1593">
        <v>45</v>
      </c>
      <c r="AB11" s="2448">
        <v>50</v>
      </c>
      <c r="AC11" s="2293">
        <v>96.549999999999983</v>
      </c>
      <c r="AD11" s="2293">
        <v>980.36</v>
      </c>
      <c r="AE11" s="1593">
        <v>17</v>
      </c>
      <c r="AF11" s="1593">
        <v>28.5</v>
      </c>
      <c r="AG11" s="1593">
        <v>123.9</v>
      </c>
      <c r="AH11" s="1593">
        <v>12</v>
      </c>
      <c r="AI11" s="1593">
        <v>3</v>
      </c>
      <c r="AJ11" s="1593">
        <v>16</v>
      </c>
      <c r="AK11" s="1593">
        <v>0</v>
      </c>
      <c r="AL11" s="1593">
        <v>12.5</v>
      </c>
      <c r="AM11" s="1593">
        <v>0</v>
      </c>
      <c r="AN11" s="1593">
        <v>0</v>
      </c>
      <c r="AO11" s="1593">
        <v>0</v>
      </c>
      <c r="AP11" s="1593">
        <v>0</v>
      </c>
      <c r="AQ11" s="1593">
        <v>1.5</v>
      </c>
      <c r="AR11" s="1593">
        <v>2.5</v>
      </c>
      <c r="AS11" s="1593">
        <v>5</v>
      </c>
      <c r="AT11" s="1593">
        <v>13.5</v>
      </c>
      <c r="AU11" s="1593">
        <v>6</v>
      </c>
      <c r="AV11" s="1593">
        <v>12.5</v>
      </c>
      <c r="AW11" s="1593">
        <v>43.5</v>
      </c>
      <c r="AX11" s="1593">
        <v>0</v>
      </c>
      <c r="AY11" s="1593">
        <v>31</v>
      </c>
      <c r="AZ11" s="1593">
        <v>0</v>
      </c>
      <c r="BA11" s="1593">
        <v>9</v>
      </c>
      <c r="BB11" s="1593">
        <v>2</v>
      </c>
      <c r="BC11" s="1593">
        <v>0</v>
      </c>
      <c r="BD11" s="2449">
        <v>1416.3100000000002</v>
      </c>
      <c r="BE11" s="2453">
        <v>2030.3100000000002</v>
      </c>
      <c r="BG11" s="2459">
        <v>6907</v>
      </c>
      <c r="BH11" s="2461">
        <v>47.332500000000003</v>
      </c>
      <c r="BI11" s="2464">
        <v>8984.6424999999999</v>
      </c>
    </row>
    <row r="12" spans="1:61" ht="14.5" customHeight="1" x14ac:dyDescent="0.15">
      <c r="A12" s="472" t="s">
        <v>371</v>
      </c>
      <c r="B12" s="2291">
        <v>0</v>
      </c>
      <c r="C12" s="2291">
        <v>45</v>
      </c>
      <c r="D12" s="2292">
        <v>34</v>
      </c>
      <c r="E12" s="2291">
        <v>0</v>
      </c>
      <c r="F12" s="2291">
        <v>0</v>
      </c>
      <c r="G12" s="2291">
        <v>175</v>
      </c>
      <c r="H12" s="2291">
        <v>95</v>
      </c>
      <c r="I12" s="1593">
        <v>5</v>
      </c>
      <c r="J12" s="1593">
        <v>24</v>
      </c>
      <c r="K12" s="1593">
        <v>22</v>
      </c>
      <c r="L12" s="1593">
        <v>50</v>
      </c>
      <c r="M12" s="1593">
        <v>40</v>
      </c>
      <c r="N12" s="1593">
        <v>177</v>
      </c>
      <c r="O12" s="1593">
        <v>0</v>
      </c>
      <c r="P12" s="1593">
        <v>0</v>
      </c>
      <c r="Q12" s="1593">
        <v>0</v>
      </c>
      <c r="R12" s="1593">
        <v>0</v>
      </c>
      <c r="S12" s="1593">
        <v>0</v>
      </c>
      <c r="T12" s="1593">
        <v>0</v>
      </c>
      <c r="U12" s="1593">
        <v>0</v>
      </c>
      <c r="V12" s="1593">
        <v>28</v>
      </c>
      <c r="W12" s="2449">
        <v>695</v>
      </c>
      <c r="X12" s="1593">
        <v>0</v>
      </c>
      <c r="Y12" s="1593">
        <v>4</v>
      </c>
      <c r="Z12" s="1593">
        <v>10</v>
      </c>
      <c r="AA12" s="1593">
        <v>65</v>
      </c>
      <c r="AB12" s="2448">
        <v>79</v>
      </c>
      <c r="AC12" s="2293">
        <v>191.2</v>
      </c>
      <c r="AD12" s="2293">
        <v>2573.37</v>
      </c>
      <c r="AE12" s="1593">
        <v>147.39999999999998</v>
      </c>
      <c r="AF12" s="1593">
        <v>40</v>
      </c>
      <c r="AG12" s="1593">
        <v>832.09999999999991</v>
      </c>
      <c r="AH12" s="1593">
        <v>55.550000000000004</v>
      </c>
      <c r="AI12" s="1593">
        <v>5.85</v>
      </c>
      <c r="AJ12" s="1593">
        <v>0</v>
      </c>
      <c r="AK12" s="1593">
        <v>0</v>
      </c>
      <c r="AL12" s="1593">
        <v>0</v>
      </c>
      <c r="AM12" s="1593">
        <v>5.8999999999999995</v>
      </c>
      <c r="AN12" s="1593">
        <v>0</v>
      </c>
      <c r="AO12" s="1593">
        <v>7.5</v>
      </c>
      <c r="AP12" s="1593">
        <v>0</v>
      </c>
      <c r="AQ12" s="1593">
        <v>0</v>
      </c>
      <c r="AR12" s="1593">
        <v>21.400000000000002</v>
      </c>
      <c r="AS12" s="1593">
        <v>79.900000000000006</v>
      </c>
      <c r="AT12" s="1593">
        <v>13.399999999999999</v>
      </c>
      <c r="AU12" s="1593">
        <v>0</v>
      </c>
      <c r="AV12" s="1593">
        <v>5</v>
      </c>
      <c r="AW12" s="1593">
        <v>15.8</v>
      </c>
      <c r="AX12" s="1593">
        <v>0</v>
      </c>
      <c r="AY12" s="1593">
        <v>8.6</v>
      </c>
      <c r="AZ12" s="1593">
        <v>1.7</v>
      </c>
      <c r="BA12" s="1593">
        <v>12.2</v>
      </c>
      <c r="BB12" s="1593">
        <v>0</v>
      </c>
      <c r="BC12" s="1593">
        <v>0</v>
      </c>
      <c r="BD12" s="2449">
        <v>4016.87</v>
      </c>
      <c r="BE12" s="2453">
        <v>4790.87</v>
      </c>
      <c r="BG12" s="2459">
        <v>24835</v>
      </c>
      <c r="BH12" s="2461">
        <v>1.98</v>
      </c>
      <c r="BI12" s="2464">
        <v>29627.85</v>
      </c>
    </row>
    <row r="13" spans="1:61" ht="14.5" customHeight="1" x14ac:dyDescent="0.15">
      <c r="A13" s="472" t="s">
        <v>372</v>
      </c>
      <c r="B13" s="2291">
        <v>84</v>
      </c>
      <c r="C13" s="2291">
        <v>7650</v>
      </c>
      <c r="D13" s="2292">
        <v>0</v>
      </c>
      <c r="E13" s="2291">
        <v>0</v>
      </c>
      <c r="F13" s="2291">
        <v>0</v>
      </c>
      <c r="G13" s="2291">
        <v>95</v>
      </c>
      <c r="H13" s="2291">
        <v>147</v>
      </c>
      <c r="I13" s="1593">
        <v>10</v>
      </c>
      <c r="J13" s="1593">
        <v>80</v>
      </c>
      <c r="K13" s="1593">
        <v>110</v>
      </c>
      <c r="L13" s="1593">
        <v>110</v>
      </c>
      <c r="M13" s="1593">
        <v>110</v>
      </c>
      <c r="N13" s="1593">
        <v>260</v>
      </c>
      <c r="O13" s="1593">
        <v>18</v>
      </c>
      <c r="P13" s="1593">
        <v>0</v>
      </c>
      <c r="Q13" s="1593">
        <v>0</v>
      </c>
      <c r="R13" s="1593">
        <v>0</v>
      </c>
      <c r="S13" s="1593">
        <v>0</v>
      </c>
      <c r="T13" s="1593">
        <v>7</v>
      </c>
      <c r="U13" s="1593">
        <v>4</v>
      </c>
      <c r="V13" s="1593">
        <v>0</v>
      </c>
      <c r="W13" s="2449">
        <v>8685</v>
      </c>
      <c r="X13" s="1593">
        <v>0</v>
      </c>
      <c r="Y13" s="1593">
        <v>4</v>
      </c>
      <c r="Z13" s="1593">
        <v>0</v>
      </c>
      <c r="AA13" s="1593">
        <v>46</v>
      </c>
      <c r="AB13" s="2448">
        <v>50</v>
      </c>
      <c r="AC13" s="2293">
        <v>275.27</v>
      </c>
      <c r="AD13" s="2293">
        <v>2500.7399999999998</v>
      </c>
      <c r="AE13" s="1593">
        <v>189</v>
      </c>
      <c r="AF13" s="1593">
        <v>124.25</v>
      </c>
      <c r="AG13" s="1593">
        <v>431.5</v>
      </c>
      <c r="AH13" s="1593">
        <v>48</v>
      </c>
      <c r="AI13" s="1593">
        <v>0</v>
      </c>
      <c r="AJ13" s="1593">
        <v>123.5</v>
      </c>
      <c r="AK13" s="1593">
        <v>0</v>
      </c>
      <c r="AL13" s="1593">
        <v>13</v>
      </c>
      <c r="AM13" s="1593">
        <v>2</v>
      </c>
      <c r="AN13" s="1593">
        <v>0</v>
      </c>
      <c r="AO13" s="1593">
        <v>0</v>
      </c>
      <c r="AP13" s="1593">
        <v>0</v>
      </c>
      <c r="AQ13" s="1593">
        <v>0</v>
      </c>
      <c r="AR13" s="1593">
        <v>13</v>
      </c>
      <c r="AS13" s="1593">
        <v>62</v>
      </c>
      <c r="AT13" s="1593">
        <v>21</v>
      </c>
      <c r="AU13" s="1593">
        <v>2</v>
      </c>
      <c r="AV13" s="1593">
        <v>13</v>
      </c>
      <c r="AW13" s="1593">
        <v>17</v>
      </c>
      <c r="AX13" s="1593">
        <v>8</v>
      </c>
      <c r="AY13" s="1593">
        <v>5.5</v>
      </c>
      <c r="AZ13" s="1593">
        <v>2</v>
      </c>
      <c r="BA13" s="1593">
        <v>16</v>
      </c>
      <c r="BB13" s="1593">
        <v>7</v>
      </c>
      <c r="BC13" s="1593">
        <v>0</v>
      </c>
      <c r="BD13" s="2449">
        <v>3873.7599999999998</v>
      </c>
      <c r="BE13" s="2453">
        <v>12608.76</v>
      </c>
      <c r="BG13" s="2459">
        <v>31300</v>
      </c>
      <c r="BH13" s="2461">
        <v>68.503699999999995</v>
      </c>
      <c r="BI13" s="2464">
        <v>43977.263700000003</v>
      </c>
    </row>
    <row r="14" spans="1:61" ht="14.5" customHeight="1" x14ac:dyDescent="0.15">
      <c r="A14" s="472" t="s">
        <v>373</v>
      </c>
      <c r="B14" s="2291">
        <v>35</v>
      </c>
      <c r="C14" s="2291">
        <v>840</v>
      </c>
      <c r="D14" s="2292">
        <v>42</v>
      </c>
      <c r="E14" s="2291">
        <v>0</v>
      </c>
      <c r="F14" s="2291">
        <v>0</v>
      </c>
      <c r="G14" s="2291">
        <v>119</v>
      </c>
      <c r="H14" s="2291">
        <v>290</v>
      </c>
      <c r="I14" s="1593">
        <v>47</v>
      </c>
      <c r="J14" s="1593">
        <v>70</v>
      </c>
      <c r="K14" s="1593">
        <v>254</v>
      </c>
      <c r="L14" s="1593">
        <v>620</v>
      </c>
      <c r="M14" s="1593">
        <v>150</v>
      </c>
      <c r="N14" s="1593">
        <v>370</v>
      </c>
      <c r="O14" s="1593">
        <v>114</v>
      </c>
      <c r="P14" s="1593">
        <v>0</v>
      </c>
      <c r="Q14" s="1593">
        <v>36</v>
      </c>
      <c r="R14" s="1593">
        <v>20</v>
      </c>
      <c r="S14" s="1593">
        <v>27</v>
      </c>
      <c r="T14" s="1593">
        <v>8</v>
      </c>
      <c r="U14" s="1593">
        <v>274</v>
      </c>
      <c r="V14" s="1593">
        <v>26</v>
      </c>
      <c r="W14" s="2449">
        <v>3342</v>
      </c>
      <c r="X14" s="1593">
        <v>0</v>
      </c>
      <c r="Y14" s="1593">
        <v>7</v>
      </c>
      <c r="Z14" s="1593">
        <v>0</v>
      </c>
      <c r="AA14" s="1593">
        <v>22</v>
      </c>
      <c r="AB14" s="2448">
        <v>29</v>
      </c>
      <c r="AC14" s="2293">
        <v>899.14</v>
      </c>
      <c r="AD14" s="2293">
        <v>738.61</v>
      </c>
      <c r="AE14" s="1593">
        <v>162</v>
      </c>
      <c r="AF14" s="1593">
        <v>80</v>
      </c>
      <c r="AG14" s="1593">
        <v>378</v>
      </c>
      <c r="AH14" s="1593">
        <v>69.5</v>
      </c>
      <c r="AI14" s="1593">
        <v>10.8</v>
      </c>
      <c r="AJ14" s="1593">
        <v>227</v>
      </c>
      <c r="AK14" s="1593">
        <v>0</v>
      </c>
      <c r="AL14" s="1593">
        <v>66.5</v>
      </c>
      <c r="AM14" s="1593">
        <v>116</v>
      </c>
      <c r="AN14" s="1593">
        <v>0</v>
      </c>
      <c r="AO14" s="1593">
        <v>8</v>
      </c>
      <c r="AP14" s="1593">
        <v>0</v>
      </c>
      <c r="AQ14" s="1593">
        <v>122.2</v>
      </c>
      <c r="AR14" s="1593">
        <v>30.5</v>
      </c>
      <c r="AS14" s="1593">
        <v>16.999999999999996</v>
      </c>
      <c r="AT14" s="1593">
        <v>24.299999999999997</v>
      </c>
      <c r="AU14" s="1593">
        <v>6</v>
      </c>
      <c r="AV14" s="1593">
        <v>160</v>
      </c>
      <c r="AW14" s="1593">
        <v>24.5</v>
      </c>
      <c r="AX14" s="1593">
        <v>26</v>
      </c>
      <c r="AY14" s="1593">
        <v>2</v>
      </c>
      <c r="AZ14" s="1593">
        <v>0</v>
      </c>
      <c r="BA14" s="1593">
        <v>16.5</v>
      </c>
      <c r="BB14" s="1593">
        <v>79.599999999999994</v>
      </c>
      <c r="BC14" s="1593">
        <v>0</v>
      </c>
      <c r="BD14" s="2449">
        <v>3264.15</v>
      </c>
      <c r="BE14" s="2453">
        <v>6635.15</v>
      </c>
      <c r="BG14" s="2459">
        <v>20700</v>
      </c>
      <c r="BH14" s="2461">
        <v>66.75</v>
      </c>
      <c r="BI14" s="2464">
        <v>27401.9</v>
      </c>
    </row>
    <row r="15" spans="1:61" ht="14.5" customHeight="1" x14ac:dyDescent="0.15">
      <c r="A15" s="472" t="s">
        <v>374</v>
      </c>
      <c r="B15" s="2291">
        <v>0</v>
      </c>
      <c r="C15" s="2291">
        <v>0</v>
      </c>
      <c r="D15" s="2292">
        <v>40</v>
      </c>
      <c r="E15" s="2291">
        <v>0</v>
      </c>
      <c r="F15" s="2291">
        <v>0</v>
      </c>
      <c r="G15" s="2291">
        <v>3210</v>
      </c>
      <c r="H15" s="2291">
        <v>115</v>
      </c>
      <c r="I15" s="1593">
        <v>0</v>
      </c>
      <c r="J15" s="1593">
        <v>28</v>
      </c>
      <c r="K15" s="1593">
        <v>20</v>
      </c>
      <c r="L15" s="1593">
        <v>70</v>
      </c>
      <c r="M15" s="1593">
        <v>25</v>
      </c>
      <c r="N15" s="1593">
        <v>39</v>
      </c>
      <c r="O15" s="1593">
        <v>0</v>
      </c>
      <c r="P15" s="1593">
        <v>0</v>
      </c>
      <c r="Q15" s="1593">
        <v>0</v>
      </c>
      <c r="R15" s="1593">
        <v>0</v>
      </c>
      <c r="S15" s="1593">
        <v>0</v>
      </c>
      <c r="T15" s="1593">
        <v>0</v>
      </c>
      <c r="U15" s="1593">
        <v>0</v>
      </c>
      <c r="V15" s="1593">
        <v>21</v>
      </c>
      <c r="W15" s="2449">
        <v>3568</v>
      </c>
      <c r="X15" s="1593">
        <v>0</v>
      </c>
      <c r="Y15" s="1593">
        <v>11</v>
      </c>
      <c r="Z15" s="1593">
        <v>0</v>
      </c>
      <c r="AA15" s="1593">
        <v>56</v>
      </c>
      <c r="AB15" s="2448">
        <v>67</v>
      </c>
      <c r="AC15" s="2293">
        <v>105</v>
      </c>
      <c r="AD15" s="2293">
        <v>3083.32</v>
      </c>
      <c r="AE15" s="1593">
        <v>245</v>
      </c>
      <c r="AF15" s="1593">
        <v>38</v>
      </c>
      <c r="AG15" s="1593">
        <v>864.5</v>
      </c>
      <c r="AH15" s="1593">
        <v>170</v>
      </c>
      <c r="AI15" s="1593">
        <v>0</v>
      </c>
      <c r="AJ15" s="1593">
        <v>8</v>
      </c>
      <c r="AK15" s="1593">
        <v>0</v>
      </c>
      <c r="AL15" s="1593">
        <v>13</v>
      </c>
      <c r="AM15" s="1593">
        <v>1.5</v>
      </c>
      <c r="AN15" s="1593">
        <v>0</v>
      </c>
      <c r="AO15" s="1593">
        <v>8</v>
      </c>
      <c r="AP15" s="1593">
        <v>0</v>
      </c>
      <c r="AQ15" s="1593">
        <v>0</v>
      </c>
      <c r="AR15" s="1593">
        <v>0</v>
      </c>
      <c r="AS15" s="1593">
        <v>152</v>
      </c>
      <c r="AT15" s="1593">
        <v>10</v>
      </c>
      <c r="AU15" s="1593">
        <v>0</v>
      </c>
      <c r="AV15" s="1593">
        <v>7.5</v>
      </c>
      <c r="AW15" s="1593">
        <v>0</v>
      </c>
      <c r="AX15" s="1593">
        <v>0</v>
      </c>
      <c r="AY15" s="1593">
        <v>0</v>
      </c>
      <c r="AZ15" s="1593">
        <v>6</v>
      </c>
      <c r="BA15" s="1593">
        <v>17</v>
      </c>
      <c r="BB15" s="1593">
        <v>0</v>
      </c>
      <c r="BC15" s="1593">
        <v>0</v>
      </c>
      <c r="BD15" s="2449">
        <v>4728.82</v>
      </c>
      <c r="BE15" s="2453">
        <v>8363.82</v>
      </c>
      <c r="BG15" s="2459">
        <v>10995</v>
      </c>
      <c r="BH15" s="2461">
        <v>1.2</v>
      </c>
      <c r="BI15" s="2464">
        <v>19360.02</v>
      </c>
    </row>
    <row r="16" spans="1:61" ht="14.5" customHeight="1" x14ac:dyDescent="0.15">
      <c r="A16" s="472" t="s">
        <v>375</v>
      </c>
      <c r="B16" s="2291">
        <v>34</v>
      </c>
      <c r="C16" s="2291">
        <v>1610</v>
      </c>
      <c r="D16" s="2292">
        <v>65</v>
      </c>
      <c r="E16" s="2291">
        <v>0</v>
      </c>
      <c r="F16" s="2291">
        <v>0</v>
      </c>
      <c r="G16" s="2291">
        <v>220</v>
      </c>
      <c r="H16" s="2291">
        <v>125</v>
      </c>
      <c r="I16" s="1593">
        <v>0</v>
      </c>
      <c r="J16" s="1593">
        <v>45</v>
      </c>
      <c r="K16" s="1593">
        <v>90</v>
      </c>
      <c r="L16" s="1593">
        <v>162</v>
      </c>
      <c r="M16" s="1593">
        <v>85</v>
      </c>
      <c r="N16" s="1593">
        <v>400</v>
      </c>
      <c r="O16" s="1593">
        <v>0</v>
      </c>
      <c r="P16" s="1593">
        <v>0</v>
      </c>
      <c r="Q16" s="1593">
        <v>0</v>
      </c>
      <c r="R16" s="1593">
        <v>0</v>
      </c>
      <c r="S16" s="1593">
        <v>0</v>
      </c>
      <c r="T16" s="1593">
        <v>18</v>
      </c>
      <c r="U16" s="1593">
        <v>0</v>
      </c>
      <c r="V16" s="1593">
        <v>65</v>
      </c>
      <c r="W16" s="2449">
        <v>2919</v>
      </c>
      <c r="X16" s="1593">
        <v>0</v>
      </c>
      <c r="Y16" s="1593">
        <v>18</v>
      </c>
      <c r="Z16" s="1593">
        <v>9</v>
      </c>
      <c r="AA16" s="1593">
        <v>60</v>
      </c>
      <c r="AB16" s="2448">
        <v>87</v>
      </c>
      <c r="AC16" s="2293">
        <v>566.16000000000008</v>
      </c>
      <c r="AD16" s="2293">
        <v>3279.69</v>
      </c>
      <c r="AE16" s="1593">
        <v>163</v>
      </c>
      <c r="AF16" s="1593">
        <v>286</v>
      </c>
      <c r="AG16" s="1593">
        <v>1722</v>
      </c>
      <c r="AH16" s="1593">
        <v>60</v>
      </c>
      <c r="AI16" s="1593">
        <v>0</v>
      </c>
      <c r="AJ16" s="1593">
        <v>1180</v>
      </c>
      <c r="AK16" s="1593">
        <v>4</v>
      </c>
      <c r="AL16" s="1593">
        <v>56</v>
      </c>
      <c r="AM16" s="1593">
        <v>3</v>
      </c>
      <c r="AN16" s="1593">
        <v>0</v>
      </c>
      <c r="AO16" s="1593">
        <v>0</v>
      </c>
      <c r="AP16" s="1593">
        <v>0</v>
      </c>
      <c r="AQ16" s="1593">
        <v>10</v>
      </c>
      <c r="AR16" s="1593">
        <v>7</v>
      </c>
      <c r="AS16" s="1593">
        <v>93</v>
      </c>
      <c r="AT16" s="1593">
        <v>79</v>
      </c>
      <c r="AU16" s="1593">
        <v>37</v>
      </c>
      <c r="AV16" s="1593">
        <v>53</v>
      </c>
      <c r="AW16" s="1593">
        <v>8</v>
      </c>
      <c r="AX16" s="1593">
        <v>8.5</v>
      </c>
      <c r="AY16" s="1593">
        <v>0</v>
      </c>
      <c r="AZ16" s="1593">
        <v>0</v>
      </c>
      <c r="BA16" s="1593">
        <v>19</v>
      </c>
      <c r="BB16" s="1593">
        <v>10</v>
      </c>
      <c r="BC16" s="1593">
        <v>0</v>
      </c>
      <c r="BD16" s="2449">
        <v>7644.35</v>
      </c>
      <c r="BE16" s="2453">
        <v>10650.35</v>
      </c>
      <c r="BG16" s="2459">
        <v>21330</v>
      </c>
      <c r="BH16" s="2461">
        <v>3.4</v>
      </c>
      <c r="BI16" s="2464">
        <v>31983.75</v>
      </c>
    </row>
    <row r="17" spans="1:61" ht="14.5" customHeight="1" x14ac:dyDescent="0.15">
      <c r="A17" s="472" t="s">
        <v>376</v>
      </c>
      <c r="B17" s="2291">
        <v>0</v>
      </c>
      <c r="C17" s="2291">
        <v>400</v>
      </c>
      <c r="D17" s="2292">
        <v>29</v>
      </c>
      <c r="E17" s="2291">
        <v>0</v>
      </c>
      <c r="F17" s="2291">
        <v>0</v>
      </c>
      <c r="G17" s="2291">
        <v>88</v>
      </c>
      <c r="H17" s="2291">
        <v>40</v>
      </c>
      <c r="I17" s="1593">
        <v>0</v>
      </c>
      <c r="J17" s="1593">
        <v>29</v>
      </c>
      <c r="K17" s="1593">
        <v>0</v>
      </c>
      <c r="L17" s="1593">
        <v>80</v>
      </c>
      <c r="M17" s="1593">
        <v>110</v>
      </c>
      <c r="N17" s="1593">
        <v>240</v>
      </c>
      <c r="O17" s="1593">
        <v>0</v>
      </c>
      <c r="P17" s="1593">
        <v>0</v>
      </c>
      <c r="Q17" s="1593">
        <v>0</v>
      </c>
      <c r="R17" s="1593">
        <v>0</v>
      </c>
      <c r="S17" s="1593">
        <v>0</v>
      </c>
      <c r="T17" s="1593">
        <v>0</v>
      </c>
      <c r="U17" s="1593">
        <v>0</v>
      </c>
      <c r="V17" s="1593">
        <v>28</v>
      </c>
      <c r="W17" s="2449">
        <v>1044</v>
      </c>
      <c r="X17" s="1593">
        <v>0</v>
      </c>
      <c r="Y17" s="1593">
        <v>8</v>
      </c>
      <c r="Z17" s="1593">
        <v>0</v>
      </c>
      <c r="AA17" s="1593">
        <v>30</v>
      </c>
      <c r="AB17" s="2448">
        <v>38</v>
      </c>
      <c r="AC17" s="2293">
        <v>71</v>
      </c>
      <c r="AD17" s="2293">
        <v>2722.11</v>
      </c>
      <c r="AE17" s="1593">
        <v>56</v>
      </c>
      <c r="AF17" s="1593">
        <v>9</v>
      </c>
      <c r="AG17" s="1593">
        <v>331.4</v>
      </c>
      <c r="AH17" s="1593">
        <v>16.5</v>
      </c>
      <c r="AI17" s="1593">
        <v>0</v>
      </c>
      <c r="AJ17" s="1593">
        <v>13</v>
      </c>
      <c r="AK17" s="1593">
        <v>0</v>
      </c>
      <c r="AL17" s="1593">
        <v>23</v>
      </c>
      <c r="AM17" s="1593">
        <v>0.5</v>
      </c>
      <c r="AN17" s="1593">
        <v>0</v>
      </c>
      <c r="AO17" s="1593">
        <v>1</v>
      </c>
      <c r="AP17" s="1593">
        <v>4.5999999999999996</v>
      </c>
      <c r="AQ17" s="1593">
        <v>0</v>
      </c>
      <c r="AR17" s="1593">
        <v>0</v>
      </c>
      <c r="AS17" s="1593">
        <v>2</v>
      </c>
      <c r="AT17" s="1593">
        <v>17</v>
      </c>
      <c r="AU17" s="1593">
        <v>0</v>
      </c>
      <c r="AV17" s="1593">
        <v>11</v>
      </c>
      <c r="AW17" s="1593">
        <v>12.5</v>
      </c>
      <c r="AX17" s="1593">
        <v>0</v>
      </c>
      <c r="AY17" s="1593">
        <v>0</v>
      </c>
      <c r="AZ17" s="1593">
        <v>0</v>
      </c>
      <c r="BA17" s="1593">
        <v>6</v>
      </c>
      <c r="BB17" s="1593">
        <v>0</v>
      </c>
      <c r="BC17" s="1593">
        <v>0</v>
      </c>
      <c r="BD17" s="2449">
        <v>3296.61</v>
      </c>
      <c r="BE17" s="2453">
        <v>4378.6100000000006</v>
      </c>
      <c r="BG17" s="2459">
        <v>14710</v>
      </c>
      <c r="BH17" s="2461">
        <v>1</v>
      </c>
      <c r="BI17" s="2464">
        <v>19089.61</v>
      </c>
    </row>
    <row r="18" spans="1:61" ht="14.5" customHeight="1" x14ac:dyDescent="0.15">
      <c r="A18" s="472" t="s">
        <v>377</v>
      </c>
      <c r="B18" s="2291">
        <v>132</v>
      </c>
      <c r="C18" s="2291">
        <v>2900</v>
      </c>
      <c r="D18" s="2292">
        <v>0</v>
      </c>
      <c r="E18" s="2291">
        <v>0</v>
      </c>
      <c r="F18" s="2291">
        <v>0</v>
      </c>
      <c r="G18" s="2291">
        <v>0</v>
      </c>
      <c r="H18" s="2291">
        <v>0</v>
      </c>
      <c r="I18" s="1593">
        <v>0</v>
      </c>
      <c r="J18" s="1593">
        <v>9</v>
      </c>
      <c r="K18" s="1593">
        <v>0</v>
      </c>
      <c r="L18" s="1593">
        <v>44</v>
      </c>
      <c r="M18" s="1593">
        <v>0</v>
      </c>
      <c r="N18" s="1593">
        <v>0</v>
      </c>
      <c r="O18" s="1593">
        <v>50</v>
      </c>
      <c r="P18" s="1593">
        <v>0</v>
      </c>
      <c r="Q18" s="1593">
        <v>0</v>
      </c>
      <c r="R18" s="1593">
        <v>0</v>
      </c>
      <c r="S18" s="1593">
        <v>24</v>
      </c>
      <c r="T18" s="1593">
        <v>0</v>
      </c>
      <c r="U18" s="1593">
        <v>0</v>
      </c>
      <c r="V18" s="1593">
        <v>1</v>
      </c>
      <c r="W18" s="2449">
        <v>3160</v>
      </c>
      <c r="X18" s="1593">
        <v>0</v>
      </c>
      <c r="Y18" s="1593">
        <v>0</v>
      </c>
      <c r="Z18" s="1593">
        <v>0</v>
      </c>
      <c r="AA18" s="1593">
        <v>5</v>
      </c>
      <c r="AB18" s="2448">
        <v>5</v>
      </c>
      <c r="AC18" s="2293">
        <v>42</v>
      </c>
      <c r="AD18" s="2293">
        <v>0</v>
      </c>
      <c r="AE18" s="1593">
        <v>1.5</v>
      </c>
      <c r="AF18" s="1593">
        <v>93</v>
      </c>
      <c r="AG18" s="1593">
        <v>0</v>
      </c>
      <c r="AH18" s="1593">
        <v>0</v>
      </c>
      <c r="AI18" s="1593">
        <v>0</v>
      </c>
      <c r="AJ18" s="1593">
        <v>0</v>
      </c>
      <c r="AK18" s="1593">
        <v>0</v>
      </c>
      <c r="AL18" s="1593">
        <v>43</v>
      </c>
      <c r="AM18" s="1593">
        <v>0</v>
      </c>
      <c r="AN18" s="1593">
        <v>0</v>
      </c>
      <c r="AO18" s="1593">
        <v>0</v>
      </c>
      <c r="AP18" s="1593">
        <v>0</v>
      </c>
      <c r="AQ18" s="1593">
        <v>0</v>
      </c>
      <c r="AR18" s="1593">
        <v>5.0000000000000044E-2</v>
      </c>
      <c r="AS18" s="1593">
        <v>0</v>
      </c>
      <c r="AT18" s="1593">
        <v>0</v>
      </c>
      <c r="AU18" s="1593">
        <v>6</v>
      </c>
      <c r="AV18" s="1593">
        <v>0</v>
      </c>
      <c r="AW18" s="1593">
        <v>0</v>
      </c>
      <c r="AX18" s="1593">
        <v>19</v>
      </c>
      <c r="AY18" s="1593">
        <v>2.5</v>
      </c>
      <c r="AZ18" s="1593">
        <v>0</v>
      </c>
      <c r="BA18" s="1593">
        <v>0</v>
      </c>
      <c r="BB18" s="1593">
        <v>9</v>
      </c>
      <c r="BC18" s="1593">
        <v>0</v>
      </c>
      <c r="BD18" s="2449">
        <v>216.05</v>
      </c>
      <c r="BE18" s="2453">
        <v>3381.05</v>
      </c>
      <c r="BG18" s="2459">
        <v>20417</v>
      </c>
      <c r="BH18" s="2461">
        <v>161</v>
      </c>
      <c r="BI18" s="2464">
        <v>23959.05</v>
      </c>
    </row>
    <row r="19" spans="1:61" ht="14.5" customHeight="1" x14ac:dyDescent="0.15">
      <c r="A19" s="472" t="s">
        <v>378</v>
      </c>
      <c r="B19" s="2291">
        <v>0</v>
      </c>
      <c r="C19" s="2291">
        <v>2240</v>
      </c>
      <c r="D19" s="2292">
        <v>0</v>
      </c>
      <c r="E19" s="2291">
        <v>0</v>
      </c>
      <c r="F19" s="2291">
        <v>0</v>
      </c>
      <c r="G19" s="2291">
        <v>0</v>
      </c>
      <c r="H19" s="2291">
        <v>0</v>
      </c>
      <c r="I19" s="1593">
        <v>0</v>
      </c>
      <c r="J19" s="1593">
        <v>0</v>
      </c>
      <c r="K19" s="1593">
        <v>29</v>
      </c>
      <c r="L19" s="1593">
        <v>23</v>
      </c>
      <c r="M19" s="1593">
        <v>0</v>
      </c>
      <c r="N19" s="1593">
        <v>0</v>
      </c>
      <c r="O19" s="1593">
        <v>16</v>
      </c>
      <c r="P19" s="1593">
        <v>0</v>
      </c>
      <c r="Q19" s="1593">
        <v>0</v>
      </c>
      <c r="R19" s="1593">
        <v>0</v>
      </c>
      <c r="S19" s="1593">
        <v>0</v>
      </c>
      <c r="T19" s="1593">
        <v>0</v>
      </c>
      <c r="U19" s="1593">
        <v>0</v>
      </c>
      <c r="V19" s="1593">
        <v>0</v>
      </c>
      <c r="W19" s="2449">
        <v>2308</v>
      </c>
      <c r="X19" s="1593">
        <v>0</v>
      </c>
      <c r="Y19" s="1593">
        <v>0</v>
      </c>
      <c r="Z19" s="1593">
        <v>0</v>
      </c>
      <c r="AA19" s="1593">
        <v>0</v>
      </c>
      <c r="AB19" s="2448">
        <v>0</v>
      </c>
      <c r="AC19" s="2293">
        <v>63</v>
      </c>
      <c r="AD19" s="2293">
        <v>0</v>
      </c>
      <c r="AE19" s="1593">
        <v>2.5</v>
      </c>
      <c r="AF19" s="1593">
        <v>28</v>
      </c>
      <c r="AG19" s="1593">
        <v>16</v>
      </c>
      <c r="AH19" s="1593">
        <v>0.5</v>
      </c>
      <c r="AI19" s="1593">
        <v>0</v>
      </c>
      <c r="AJ19" s="1593">
        <v>0</v>
      </c>
      <c r="AK19" s="1593">
        <v>0</v>
      </c>
      <c r="AL19" s="1593">
        <v>10</v>
      </c>
      <c r="AM19" s="1593">
        <v>0</v>
      </c>
      <c r="AN19" s="1593">
        <v>0</v>
      </c>
      <c r="AO19" s="1593">
        <v>0</v>
      </c>
      <c r="AP19" s="1593">
        <v>0</v>
      </c>
      <c r="AQ19" s="1593">
        <v>0</v>
      </c>
      <c r="AR19" s="1593">
        <v>16.5</v>
      </c>
      <c r="AS19" s="1593">
        <v>0</v>
      </c>
      <c r="AT19" s="1593">
        <v>0</v>
      </c>
      <c r="AU19" s="1593">
        <v>0</v>
      </c>
      <c r="AV19" s="1593">
        <v>0</v>
      </c>
      <c r="AW19" s="1593">
        <v>0</v>
      </c>
      <c r="AX19" s="1593">
        <v>13.5</v>
      </c>
      <c r="AY19" s="1593">
        <v>0</v>
      </c>
      <c r="AZ19" s="1593">
        <v>0</v>
      </c>
      <c r="BA19" s="1593">
        <v>0</v>
      </c>
      <c r="BB19" s="1593">
        <v>2</v>
      </c>
      <c r="BC19" s="1593">
        <v>0</v>
      </c>
      <c r="BD19" s="2449">
        <v>152</v>
      </c>
      <c r="BE19" s="2453">
        <v>2460</v>
      </c>
      <c r="BG19" s="2459">
        <v>13198</v>
      </c>
      <c r="BH19" s="2461">
        <v>42.225000000000001</v>
      </c>
      <c r="BI19" s="2464">
        <v>15700.225</v>
      </c>
    </row>
    <row r="20" spans="1:61" ht="14.5" customHeight="1" x14ac:dyDescent="0.15">
      <c r="A20" s="2289" t="s">
        <v>379</v>
      </c>
      <c r="B20" s="2290">
        <v>0</v>
      </c>
      <c r="C20" s="2290">
        <v>1550</v>
      </c>
      <c r="D20" s="2294">
        <v>244</v>
      </c>
      <c r="E20" s="2290">
        <v>244</v>
      </c>
      <c r="F20" s="2290">
        <v>19</v>
      </c>
      <c r="G20" s="2290">
        <v>3324</v>
      </c>
      <c r="H20" s="2290">
        <v>1055</v>
      </c>
      <c r="I20" s="2295">
        <v>165</v>
      </c>
      <c r="J20" s="2295">
        <v>311</v>
      </c>
      <c r="K20" s="2295">
        <v>445</v>
      </c>
      <c r="L20" s="2295">
        <v>1478</v>
      </c>
      <c r="M20" s="2295">
        <v>846</v>
      </c>
      <c r="N20" s="2295">
        <v>1736</v>
      </c>
      <c r="O20" s="2295">
        <v>24</v>
      </c>
      <c r="P20" s="2295">
        <v>10</v>
      </c>
      <c r="Q20" s="2295">
        <v>24</v>
      </c>
      <c r="R20" s="2295">
        <v>20</v>
      </c>
      <c r="S20" s="2295">
        <v>1</v>
      </c>
      <c r="T20" s="2295">
        <v>0</v>
      </c>
      <c r="U20" s="2295">
        <v>0</v>
      </c>
      <c r="V20" s="2295">
        <v>105</v>
      </c>
      <c r="W20" s="2451">
        <v>11601</v>
      </c>
      <c r="X20" s="2295">
        <v>12</v>
      </c>
      <c r="Y20" s="2295">
        <v>52</v>
      </c>
      <c r="Z20" s="2295">
        <v>22</v>
      </c>
      <c r="AA20" s="2295">
        <v>549</v>
      </c>
      <c r="AB20" s="2450">
        <v>635</v>
      </c>
      <c r="AC20" s="2296">
        <v>1186.76</v>
      </c>
      <c r="AD20" s="2296">
        <v>18058.689999999999</v>
      </c>
      <c r="AE20" s="2295">
        <v>878.75</v>
      </c>
      <c r="AF20" s="2295">
        <v>148.69999999999999</v>
      </c>
      <c r="AG20" s="2295">
        <v>1642.5</v>
      </c>
      <c r="AH20" s="2295">
        <v>360.3</v>
      </c>
      <c r="AI20" s="2295">
        <v>15.5</v>
      </c>
      <c r="AJ20" s="2295">
        <v>67.400000000000006</v>
      </c>
      <c r="AK20" s="2295">
        <v>25</v>
      </c>
      <c r="AL20" s="2295">
        <v>168.75</v>
      </c>
      <c r="AM20" s="2295">
        <v>3</v>
      </c>
      <c r="AN20" s="2295">
        <v>53.5</v>
      </c>
      <c r="AO20" s="2295">
        <v>26.05</v>
      </c>
      <c r="AP20" s="2295">
        <v>109.5</v>
      </c>
      <c r="AQ20" s="2295">
        <v>8</v>
      </c>
      <c r="AR20" s="2295">
        <v>40.5</v>
      </c>
      <c r="AS20" s="2295">
        <v>87</v>
      </c>
      <c r="AT20" s="2295">
        <v>308.75</v>
      </c>
      <c r="AU20" s="2295">
        <v>20</v>
      </c>
      <c r="AV20" s="2295">
        <v>161</v>
      </c>
      <c r="AW20" s="2295">
        <v>258.5</v>
      </c>
      <c r="AX20" s="2295">
        <v>35.75</v>
      </c>
      <c r="AY20" s="2295">
        <v>149.80000000000001</v>
      </c>
      <c r="AZ20" s="2295">
        <v>212.5</v>
      </c>
      <c r="BA20" s="2295">
        <v>108.5</v>
      </c>
      <c r="BB20" s="2295">
        <v>18.7</v>
      </c>
      <c r="BC20" s="2295">
        <v>0</v>
      </c>
      <c r="BD20" s="2451">
        <v>24153.399999999998</v>
      </c>
      <c r="BE20" s="2454">
        <v>36389.399999999994</v>
      </c>
      <c r="BG20" s="2451">
        <v>75357</v>
      </c>
      <c r="BH20" s="2462">
        <v>21.9999</v>
      </c>
      <c r="BI20" s="2465">
        <v>111768.3999</v>
      </c>
    </row>
    <row r="21" spans="1:61" ht="14.5" customHeight="1" x14ac:dyDescent="0.15">
      <c r="A21" s="472" t="s">
        <v>380</v>
      </c>
      <c r="B21" s="2291">
        <v>0</v>
      </c>
      <c r="C21" s="2291">
        <v>0</v>
      </c>
      <c r="D21" s="2292">
        <v>215</v>
      </c>
      <c r="E21" s="2291">
        <v>238</v>
      </c>
      <c r="F21" s="2291">
        <v>19</v>
      </c>
      <c r="G21" s="2291">
        <v>3030</v>
      </c>
      <c r="H21" s="2291">
        <v>930</v>
      </c>
      <c r="I21" s="1593">
        <v>161</v>
      </c>
      <c r="J21" s="1593">
        <v>245</v>
      </c>
      <c r="K21" s="1593">
        <v>380</v>
      </c>
      <c r="L21" s="1593">
        <v>1140</v>
      </c>
      <c r="M21" s="1593">
        <v>780</v>
      </c>
      <c r="N21" s="1593">
        <v>1460</v>
      </c>
      <c r="O21" s="1593">
        <v>0</v>
      </c>
      <c r="P21" s="1593">
        <v>10</v>
      </c>
      <c r="Q21" s="1593">
        <v>24</v>
      </c>
      <c r="R21" s="1593">
        <v>20</v>
      </c>
      <c r="S21" s="1593">
        <v>0</v>
      </c>
      <c r="T21" s="1593">
        <v>0</v>
      </c>
      <c r="U21" s="1593">
        <v>0</v>
      </c>
      <c r="V21" s="1593">
        <v>66</v>
      </c>
      <c r="W21" s="2449">
        <v>8718</v>
      </c>
      <c r="X21" s="1593">
        <v>12</v>
      </c>
      <c r="Y21" s="1593">
        <v>40</v>
      </c>
      <c r="Z21" s="1593">
        <v>15</v>
      </c>
      <c r="AA21" s="1593">
        <v>450</v>
      </c>
      <c r="AB21" s="2448">
        <v>517</v>
      </c>
      <c r="AC21" s="2293">
        <v>433.8</v>
      </c>
      <c r="AD21" s="2293">
        <v>11203.4</v>
      </c>
      <c r="AE21" s="1593">
        <v>409.5</v>
      </c>
      <c r="AF21" s="1593">
        <v>87</v>
      </c>
      <c r="AG21" s="1593">
        <v>1119.5999999999999</v>
      </c>
      <c r="AH21" s="1593">
        <v>169.7</v>
      </c>
      <c r="AI21" s="1593">
        <v>9.5</v>
      </c>
      <c r="AJ21" s="1593">
        <v>48.400000000000006</v>
      </c>
      <c r="AK21" s="1593">
        <v>25</v>
      </c>
      <c r="AL21" s="1593">
        <v>61.75</v>
      </c>
      <c r="AM21" s="1593">
        <v>3</v>
      </c>
      <c r="AN21" s="1593">
        <v>27.5</v>
      </c>
      <c r="AO21" s="1593">
        <v>10.850000000000001</v>
      </c>
      <c r="AP21" s="1593">
        <v>18.5</v>
      </c>
      <c r="AQ21" s="1593">
        <v>8</v>
      </c>
      <c r="AR21" s="1593">
        <v>32.5</v>
      </c>
      <c r="AS21" s="1593">
        <v>53.5</v>
      </c>
      <c r="AT21" s="1593">
        <v>197.75</v>
      </c>
      <c r="AU21" s="1593">
        <v>16</v>
      </c>
      <c r="AV21" s="1593">
        <v>151.5</v>
      </c>
      <c r="AW21" s="1593">
        <v>216.5</v>
      </c>
      <c r="AX21" s="1593">
        <v>20.75</v>
      </c>
      <c r="AY21" s="1593">
        <v>22</v>
      </c>
      <c r="AZ21" s="1593">
        <v>48</v>
      </c>
      <c r="BA21" s="1593">
        <v>74.5</v>
      </c>
      <c r="BB21" s="1593">
        <v>14.7</v>
      </c>
      <c r="BC21" s="1593">
        <v>0</v>
      </c>
      <c r="BD21" s="2449">
        <v>14483.2</v>
      </c>
      <c r="BE21" s="2453">
        <v>23718.2</v>
      </c>
      <c r="BG21" s="2459">
        <v>29625</v>
      </c>
      <c r="BH21" s="2461">
        <v>10.0054</v>
      </c>
      <c r="BI21" s="2464">
        <v>53353.205399999999</v>
      </c>
    </row>
    <row r="22" spans="1:61" ht="14.5" customHeight="1" x14ac:dyDescent="0.15">
      <c r="A22" s="472" t="s">
        <v>381</v>
      </c>
      <c r="B22" s="2291">
        <v>0</v>
      </c>
      <c r="C22" s="2291">
        <v>0</v>
      </c>
      <c r="D22" s="2292">
        <v>22</v>
      </c>
      <c r="E22" s="2291">
        <v>0</v>
      </c>
      <c r="F22" s="2291">
        <v>0</v>
      </c>
      <c r="G22" s="2291">
        <v>165</v>
      </c>
      <c r="H22" s="2291">
        <v>13</v>
      </c>
      <c r="I22" s="1593">
        <v>0</v>
      </c>
      <c r="J22" s="1593">
        <v>25</v>
      </c>
      <c r="K22" s="1593">
        <v>0</v>
      </c>
      <c r="L22" s="1593">
        <v>118</v>
      </c>
      <c r="M22" s="1593">
        <v>24</v>
      </c>
      <c r="N22" s="1593">
        <v>120</v>
      </c>
      <c r="O22" s="1593">
        <v>0</v>
      </c>
      <c r="P22" s="1593">
        <v>0</v>
      </c>
      <c r="Q22" s="1593">
        <v>0</v>
      </c>
      <c r="R22" s="1593">
        <v>0</v>
      </c>
      <c r="S22" s="1593">
        <v>0</v>
      </c>
      <c r="T22" s="1593">
        <v>0</v>
      </c>
      <c r="U22" s="1593">
        <v>0</v>
      </c>
      <c r="V22" s="1593">
        <v>16</v>
      </c>
      <c r="W22" s="2449">
        <v>503</v>
      </c>
      <c r="X22" s="1593">
        <v>0</v>
      </c>
      <c r="Y22" s="1593">
        <v>7</v>
      </c>
      <c r="Z22" s="1593">
        <v>4</v>
      </c>
      <c r="AA22" s="1593">
        <v>34</v>
      </c>
      <c r="AB22" s="2448">
        <v>45</v>
      </c>
      <c r="AC22" s="2293">
        <v>0</v>
      </c>
      <c r="AD22" s="2293">
        <v>2600.36</v>
      </c>
      <c r="AE22" s="1593">
        <v>209.5</v>
      </c>
      <c r="AF22" s="1593">
        <v>15</v>
      </c>
      <c r="AG22" s="1593">
        <v>159.5</v>
      </c>
      <c r="AH22" s="1593">
        <v>148</v>
      </c>
      <c r="AI22" s="1593">
        <v>0</v>
      </c>
      <c r="AJ22" s="1593">
        <v>0</v>
      </c>
      <c r="AK22" s="1593">
        <v>0</v>
      </c>
      <c r="AL22" s="1593">
        <v>23</v>
      </c>
      <c r="AM22" s="1593">
        <v>0</v>
      </c>
      <c r="AN22" s="1593">
        <v>26</v>
      </c>
      <c r="AO22" s="1593">
        <v>10</v>
      </c>
      <c r="AP22" s="1593">
        <v>89</v>
      </c>
      <c r="AQ22" s="1593">
        <v>0</v>
      </c>
      <c r="AR22" s="1593">
        <v>0</v>
      </c>
      <c r="AS22" s="1593">
        <v>3.5</v>
      </c>
      <c r="AT22" s="1593">
        <v>87</v>
      </c>
      <c r="AU22" s="1593">
        <v>0</v>
      </c>
      <c r="AV22" s="1593">
        <v>0</v>
      </c>
      <c r="AW22" s="1593">
        <v>40</v>
      </c>
      <c r="AX22" s="1593">
        <v>0</v>
      </c>
      <c r="AY22" s="1593">
        <v>2</v>
      </c>
      <c r="AZ22" s="1593">
        <v>156</v>
      </c>
      <c r="BA22" s="1593">
        <v>22</v>
      </c>
      <c r="BB22" s="1593">
        <v>0</v>
      </c>
      <c r="BC22" s="1593">
        <v>0</v>
      </c>
      <c r="BD22" s="2449">
        <v>3590.86</v>
      </c>
      <c r="BE22" s="2453">
        <v>4138.8600000000006</v>
      </c>
      <c r="BG22" s="2459">
        <v>1390</v>
      </c>
      <c r="BH22" s="2461">
        <v>1.0874999999999999</v>
      </c>
      <c r="BI22" s="2464">
        <v>5529.9475000000002</v>
      </c>
    </row>
    <row r="23" spans="1:61" ht="14.5" customHeight="1" x14ac:dyDescent="0.15">
      <c r="A23" s="472" t="s">
        <v>382</v>
      </c>
      <c r="B23" s="2291">
        <v>0</v>
      </c>
      <c r="C23" s="2291">
        <v>0</v>
      </c>
      <c r="D23" s="2292">
        <v>7</v>
      </c>
      <c r="E23" s="2291">
        <v>0</v>
      </c>
      <c r="F23" s="2291">
        <v>0</v>
      </c>
      <c r="G23" s="2291">
        <v>32</v>
      </c>
      <c r="H23" s="2291">
        <v>35</v>
      </c>
      <c r="I23" s="1593">
        <v>0</v>
      </c>
      <c r="J23" s="1593">
        <v>15</v>
      </c>
      <c r="K23" s="1593">
        <v>13</v>
      </c>
      <c r="L23" s="1593">
        <v>10</v>
      </c>
      <c r="M23" s="1593">
        <v>30</v>
      </c>
      <c r="N23" s="1593">
        <v>41</v>
      </c>
      <c r="O23" s="1593">
        <v>0</v>
      </c>
      <c r="P23" s="1593">
        <v>0</v>
      </c>
      <c r="Q23" s="1593">
        <v>0</v>
      </c>
      <c r="R23" s="1593">
        <v>0</v>
      </c>
      <c r="S23" s="1593">
        <v>0</v>
      </c>
      <c r="T23" s="1593">
        <v>0</v>
      </c>
      <c r="U23" s="1593">
        <v>0</v>
      </c>
      <c r="V23" s="1593">
        <v>10</v>
      </c>
      <c r="W23" s="2449">
        <v>193</v>
      </c>
      <c r="X23" s="1593">
        <v>0</v>
      </c>
      <c r="Y23" s="1593">
        <v>5</v>
      </c>
      <c r="Z23" s="1593">
        <v>3</v>
      </c>
      <c r="AA23" s="1593">
        <v>20</v>
      </c>
      <c r="AB23" s="2448">
        <v>28</v>
      </c>
      <c r="AC23" s="2293">
        <v>123.3</v>
      </c>
      <c r="AD23" s="2293">
        <v>1880.8</v>
      </c>
      <c r="AE23" s="1593">
        <v>73</v>
      </c>
      <c r="AF23" s="1593">
        <v>8</v>
      </c>
      <c r="AG23" s="1593">
        <v>243.2</v>
      </c>
      <c r="AH23" s="1593">
        <v>24</v>
      </c>
      <c r="AI23" s="1593">
        <v>1</v>
      </c>
      <c r="AJ23" s="1593">
        <v>0</v>
      </c>
      <c r="AK23" s="1593">
        <v>0</v>
      </c>
      <c r="AL23" s="1593">
        <v>24</v>
      </c>
      <c r="AM23" s="1593">
        <v>0</v>
      </c>
      <c r="AN23" s="1593">
        <v>0</v>
      </c>
      <c r="AO23" s="1593">
        <v>5.1999999999999993</v>
      </c>
      <c r="AP23" s="1593">
        <v>2</v>
      </c>
      <c r="AQ23" s="1593">
        <v>0</v>
      </c>
      <c r="AR23" s="1593">
        <v>5</v>
      </c>
      <c r="AS23" s="1593">
        <v>25</v>
      </c>
      <c r="AT23" s="1593">
        <v>11</v>
      </c>
      <c r="AU23" s="1593">
        <v>4</v>
      </c>
      <c r="AV23" s="1593">
        <v>0</v>
      </c>
      <c r="AW23" s="1593">
        <v>2</v>
      </c>
      <c r="AX23" s="1593">
        <v>0</v>
      </c>
      <c r="AY23" s="1593">
        <v>109.8</v>
      </c>
      <c r="AZ23" s="1593">
        <v>8.5</v>
      </c>
      <c r="BA23" s="1593">
        <v>10</v>
      </c>
      <c r="BB23" s="1593">
        <v>1</v>
      </c>
      <c r="BC23" s="1593">
        <v>0</v>
      </c>
      <c r="BD23" s="2449">
        <v>2560.7999999999997</v>
      </c>
      <c r="BE23" s="2453">
        <v>2781.7999999999997</v>
      </c>
      <c r="BG23" s="2459">
        <v>3425</v>
      </c>
      <c r="BH23" s="2461">
        <v>1.2</v>
      </c>
      <c r="BI23" s="2464">
        <v>6208</v>
      </c>
    </row>
    <row r="24" spans="1:61" ht="14.5" customHeight="1" x14ac:dyDescent="0.15">
      <c r="A24" s="472" t="s">
        <v>383</v>
      </c>
      <c r="B24" s="2291">
        <v>0</v>
      </c>
      <c r="C24" s="2291">
        <v>350</v>
      </c>
      <c r="D24" s="2292">
        <v>0</v>
      </c>
      <c r="E24" s="2291">
        <v>6</v>
      </c>
      <c r="F24" s="2291">
        <v>0</v>
      </c>
      <c r="G24" s="2291">
        <v>42</v>
      </c>
      <c r="H24" s="2291">
        <v>0</v>
      </c>
      <c r="I24" s="1593">
        <v>4</v>
      </c>
      <c r="J24" s="1593">
        <v>7</v>
      </c>
      <c r="K24" s="1593">
        <v>20</v>
      </c>
      <c r="L24" s="1593">
        <v>50</v>
      </c>
      <c r="M24" s="1593">
        <v>12</v>
      </c>
      <c r="N24" s="1593">
        <v>65</v>
      </c>
      <c r="O24" s="1593">
        <v>0</v>
      </c>
      <c r="P24" s="1593">
        <v>0</v>
      </c>
      <c r="Q24" s="1593">
        <v>0</v>
      </c>
      <c r="R24" s="1593">
        <v>0</v>
      </c>
      <c r="S24" s="1593">
        <v>0</v>
      </c>
      <c r="T24" s="1593">
        <v>0</v>
      </c>
      <c r="U24" s="1593">
        <v>0</v>
      </c>
      <c r="V24" s="1593">
        <v>9</v>
      </c>
      <c r="W24" s="2449">
        <v>565</v>
      </c>
      <c r="X24" s="1593">
        <v>0</v>
      </c>
      <c r="Y24" s="1593">
        <v>0</v>
      </c>
      <c r="Z24" s="1593">
        <v>0</v>
      </c>
      <c r="AA24" s="1593">
        <v>20</v>
      </c>
      <c r="AB24" s="2448">
        <v>20</v>
      </c>
      <c r="AC24" s="2293">
        <v>280.89999999999998</v>
      </c>
      <c r="AD24" s="2293">
        <v>1696.88</v>
      </c>
      <c r="AE24" s="1593">
        <v>119.25</v>
      </c>
      <c r="AF24" s="1593">
        <v>23.2</v>
      </c>
      <c r="AG24" s="1593">
        <v>58</v>
      </c>
      <c r="AH24" s="1593">
        <v>13</v>
      </c>
      <c r="AI24" s="1593">
        <v>4</v>
      </c>
      <c r="AJ24" s="1593">
        <v>2</v>
      </c>
      <c r="AK24" s="1593">
        <v>0</v>
      </c>
      <c r="AL24" s="1593">
        <v>55</v>
      </c>
      <c r="AM24" s="1593">
        <v>0</v>
      </c>
      <c r="AN24" s="1593">
        <v>0</v>
      </c>
      <c r="AO24" s="1593">
        <v>0</v>
      </c>
      <c r="AP24" s="1593">
        <v>0</v>
      </c>
      <c r="AQ24" s="1593">
        <v>0</v>
      </c>
      <c r="AR24" s="1593">
        <v>0</v>
      </c>
      <c r="AS24" s="1593">
        <v>1</v>
      </c>
      <c r="AT24" s="1593">
        <v>7</v>
      </c>
      <c r="AU24" s="1593">
        <v>0</v>
      </c>
      <c r="AV24" s="1593">
        <v>5.5</v>
      </c>
      <c r="AW24" s="1593">
        <v>0</v>
      </c>
      <c r="AX24" s="1593">
        <v>0</v>
      </c>
      <c r="AY24" s="1593">
        <v>8</v>
      </c>
      <c r="AZ24" s="1593">
        <v>0</v>
      </c>
      <c r="BA24" s="1593">
        <v>0</v>
      </c>
      <c r="BB24" s="1593">
        <v>1</v>
      </c>
      <c r="BC24" s="1593">
        <v>0</v>
      </c>
      <c r="BD24" s="2449">
        <v>2274.73</v>
      </c>
      <c r="BE24" s="2453">
        <v>2859.73</v>
      </c>
      <c r="BG24" s="2459">
        <v>20201</v>
      </c>
      <c r="BH24" s="2461">
        <v>4.907</v>
      </c>
      <c r="BI24" s="2464">
        <v>23065.636999999999</v>
      </c>
    </row>
    <row r="25" spans="1:61" ht="14.5" customHeight="1" x14ac:dyDescent="0.15">
      <c r="A25" s="472" t="s">
        <v>384</v>
      </c>
      <c r="B25" s="2291">
        <v>0</v>
      </c>
      <c r="C25" s="2291">
        <v>1200</v>
      </c>
      <c r="D25" s="2292">
        <v>0</v>
      </c>
      <c r="E25" s="2291">
        <v>0</v>
      </c>
      <c r="F25" s="2291">
        <v>0</v>
      </c>
      <c r="G25" s="2291">
        <v>55</v>
      </c>
      <c r="H25" s="2291">
        <v>77</v>
      </c>
      <c r="I25" s="1593">
        <v>0</v>
      </c>
      <c r="J25" s="1593">
        <v>19</v>
      </c>
      <c r="K25" s="1593">
        <v>32</v>
      </c>
      <c r="L25" s="1593">
        <v>160</v>
      </c>
      <c r="M25" s="1593">
        <v>0</v>
      </c>
      <c r="N25" s="1593">
        <v>50</v>
      </c>
      <c r="O25" s="1593">
        <v>24</v>
      </c>
      <c r="P25" s="1593">
        <v>0</v>
      </c>
      <c r="Q25" s="1593">
        <v>0</v>
      </c>
      <c r="R25" s="1593">
        <v>0</v>
      </c>
      <c r="S25" s="1593">
        <v>1</v>
      </c>
      <c r="T25" s="1593">
        <v>0</v>
      </c>
      <c r="U25" s="1593">
        <v>0</v>
      </c>
      <c r="V25" s="1593">
        <v>4</v>
      </c>
      <c r="W25" s="2449">
        <v>1622</v>
      </c>
      <c r="X25" s="1593">
        <v>0</v>
      </c>
      <c r="Y25" s="1593">
        <v>0</v>
      </c>
      <c r="Z25" s="1593">
        <v>0</v>
      </c>
      <c r="AA25" s="1593">
        <v>25</v>
      </c>
      <c r="AB25" s="2448">
        <v>25</v>
      </c>
      <c r="AC25" s="2293">
        <v>348.76</v>
      </c>
      <c r="AD25" s="2293">
        <v>677.25</v>
      </c>
      <c r="AE25" s="1593">
        <v>67.5</v>
      </c>
      <c r="AF25" s="1593">
        <v>15.5</v>
      </c>
      <c r="AG25" s="1593">
        <v>62.2</v>
      </c>
      <c r="AH25" s="1593">
        <v>5.6</v>
      </c>
      <c r="AI25" s="1593">
        <v>1</v>
      </c>
      <c r="AJ25" s="1593">
        <v>17</v>
      </c>
      <c r="AK25" s="1593">
        <v>0</v>
      </c>
      <c r="AL25" s="1593">
        <v>5</v>
      </c>
      <c r="AM25" s="1593">
        <v>0</v>
      </c>
      <c r="AN25" s="1593">
        <v>0</v>
      </c>
      <c r="AO25" s="1593">
        <v>0</v>
      </c>
      <c r="AP25" s="1593">
        <v>0</v>
      </c>
      <c r="AQ25" s="1593">
        <v>0</v>
      </c>
      <c r="AR25" s="1593">
        <v>3</v>
      </c>
      <c r="AS25" s="1593">
        <v>4</v>
      </c>
      <c r="AT25" s="1593">
        <v>6</v>
      </c>
      <c r="AU25" s="1593">
        <v>0</v>
      </c>
      <c r="AV25" s="1593">
        <v>4</v>
      </c>
      <c r="AW25" s="1593">
        <v>0</v>
      </c>
      <c r="AX25" s="1593">
        <v>15</v>
      </c>
      <c r="AY25" s="1593">
        <v>8</v>
      </c>
      <c r="AZ25" s="1593">
        <v>0</v>
      </c>
      <c r="BA25" s="1593">
        <v>2</v>
      </c>
      <c r="BB25" s="1593">
        <v>2</v>
      </c>
      <c r="BC25" s="1593">
        <v>0</v>
      </c>
      <c r="BD25" s="2449">
        <v>1243.81</v>
      </c>
      <c r="BE25" s="2453">
        <v>2890.81</v>
      </c>
      <c r="BG25" s="2459">
        <v>20716</v>
      </c>
      <c r="BH25" s="2461">
        <v>4.8</v>
      </c>
      <c r="BI25" s="2464">
        <v>23611.61</v>
      </c>
    </row>
    <row r="26" spans="1:61" ht="14.5" customHeight="1" x14ac:dyDescent="0.15">
      <c r="A26" s="2289" t="s">
        <v>385</v>
      </c>
      <c r="B26" s="2290">
        <v>0</v>
      </c>
      <c r="C26" s="2290">
        <v>482</v>
      </c>
      <c r="D26" s="2294">
        <v>167</v>
      </c>
      <c r="E26" s="2290">
        <v>333</v>
      </c>
      <c r="F26" s="2290">
        <v>37</v>
      </c>
      <c r="G26" s="2290">
        <v>2193</v>
      </c>
      <c r="H26" s="2290">
        <v>1037</v>
      </c>
      <c r="I26" s="2295">
        <v>142</v>
      </c>
      <c r="J26" s="2295">
        <v>251</v>
      </c>
      <c r="K26" s="2295">
        <v>831</v>
      </c>
      <c r="L26" s="2295">
        <v>1523</v>
      </c>
      <c r="M26" s="2295">
        <v>1167</v>
      </c>
      <c r="N26" s="2295">
        <v>3462</v>
      </c>
      <c r="O26" s="2295">
        <v>211</v>
      </c>
      <c r="P26" s="2295">
        <v>0</v>
      </c>
      <c r="Q26" s="2295">
        <v>17</v>
      </c>
      <c r="R26" s="2295">
        <v>89</v>
      </c>
      <c r="S26" s="2295">
        <v>50</v>
      </c>
      <c r="T26" s="2295">
        <v>0</v>
      </c>
      <c r="U26" s="2295">
        <v>182</v>
      </c>
      <c r="V26" s="2295">
        <v>203</v>
      </c>
      <c r="W26" s="2451">
        <v>12377</v>
      </c>
      <c r="X26" s="2295">
        <v>11</v>
      </c>
      <c r="Y26" s="2295">
        <v>63</v>
      </c>
      <c r="Z26" s="2295">
        <v>50</v>
      </c>
      <c r="AA26" s="2295">
        <v>634</v>
      </c>
      <c r="AB26" s="2450">
        <v>758</v>
      </c>
      <c r="AC26" s="2296">
        <v>1466.8400000000001</v>
      </c>
      <c r="AD26" s="2296">
        <v>35923.81</v>
      </c>
      <c r="AE26" s="2295">
        <v>780.7</v>
      </c>
      <c r="AF26" s="2295">
        <v>546</v>
      </c>
      <c r="AG26" s="2295">
        <v>6516.5</v>
      </c>
      <c r="AH26" s="2295">
        <v>805.5</v>
      </c>
      <c r="AI26" s="2295">
        <v>62.5</v>
      </c>
      <c r="AJ26" s="2295">
        <v>112.5</v>
      </c>
      <c r="AK26" s="2295">
        <v>22.5</v>
      </c>
      <c r="AL26" s="2295">
        <v>749.5</v>
      </c>
      <c r="AM26" s="2295">
        <v>23</v>
      </c>
      <c r="AN26" s="2295">
        <v>73</v>
      </c>
      <c r="AO26" s="2295">
        <v>11.5</v>
      </c>
      <c r="AP26" s="2295">
        <v>2</v>
      </c>
      <c r="AQ26" s="2295">
        <v>9.5</v>
      </c>
      <c r="AR26" s="2295">
        <v>182.25</v>
      </c>
      <c r="AS26" s="2295">
        <v>183</v>
      </c>
      <c r="AT26" s="2295">
        <v>488</v>
      </c>
      <c r="AU26" s="2295">
        <v>95.5</v>
      </c>
      <c r="AV26" s="2295">
        <v>618</v>
      </c>
      <c r="AW26" s="2295">
        <v>226</v>
      </c>
      <c r="AX26" s="2295">
        <v>129.5</v>
      </c>
      <c r="AY26" s="2295">
        <v>275.5</v>
      </c>
      <c r="AZ26" s="2295">
        <v>118.5</v>
      </c>
      <c r="BA26" s="2295">
        <v>84.5</v>
      </c>
      <c r="BB26" s="2295">
        <v>640.5</v>
      </c>
      <c r="BC26" s="2295">
        <v>0</v>
      </c>
      <c r="BD26" s="2451">
        <v>50146.599999999991</v>
      </c>
      <c r="BE26" s="2454">
        <v>63281.599999999991</v>
      </c>
      <c r="BG26" s="2451">
        <v>104962</v>
      </c>
      <c r="BH26" s="2462">
        <v>242.453</v>
      </c>
      <c r="BI26" s="2465">
        <v>168486.05299999999</v>
      </c>
    </row>
    <row r="27" spans="1:61" ht="14.5" customHeight="1" x14ac:dyDescent="0.15">
      <c r="A27" s="472" t="s">
        <v>386</v>
      </c>
      <c r="B27" s="2291">
        <v>0</v>
      </c>
      <c r="C27" s="2291">
        <v>230</v>
      </c>
      <c r="D27" s="2292">
        <v>48</v>
      </c>
      <c r="E27" s="2291">
        <v>41</v>
      </c>
      <c r="F27" s="2291">
        <v>13</v>
      </c>
      <c r="G27" s="2291">
        <v>1260</v>
      </c>
      <c r="H27" s="2291">
        <v>620</v>
      </c>
      <c r="I27" s="1593">
        <v>47</v>
      </c>
      <c r="J27" s="1593">
        <v>98</v>
      </c>
      <c r="K27" s="1593">
        <v>580</v>
      </c>
      <c r="L27" s="1593">
        <v>765</v>
      </c>
      <c r="M27" s="1593">
        <v>850</v>
      </c>
      <c r="N27" s="1593">
        <v>1840</v>
      </c>
      <c r="O27" s="1593">
        <v>69</v>
      </c>
      <c r="P27" s="1593">
        <v>0</v>
      </c>
      <c r="Q27" s="1593">
        <v>9</v>
      </c>
      <c r="R27" s="1593">
        <v>16</v>
      </c>
      <c r="S27" s="1593">
        <v>10</v>
      </c>
      <c r="T27" s="1593">
        <v>0</v>
      </c>
      <c r="U27" s="1593">
        <v>138</v>
      </c>
      <c r="V27" s="1593">
        <v>64</v>
      </c>
      <c r="W27" s="2449">
        <v>6698</v>
      </c>
      <c r="X27" s="1593">
        <v>4</v>
      </c>
      <c r="Y27" s="1593">
        <v>15</v>
      </c>
      <c r="Z27" s="1593">
        <v>28</v>
      </c>
      <c r="AA27" s="1593">
        <v>256</v>
      </c>
      <c r="AB27" s="2448">
        <v>303</v>
      </c>
      <c r="AC27" s="2293">
        <v>132</v>
      </c>
      <c r="AD27" s="2293">
        <v>9301.1</v>
      </c>
      <c r="AE27" s="1593">
        <v>92</v>
      </c>
      <c r="AF27" s="1593">
        <v>178</v>
      </c>
      <c r="AG27" s="1593">
        <v>2115</v>
      </c>
      <c r="AH27" s="1593">
        <v>168</v>
      </c>
      <c r="AI27" s="1593">
        <v>8.5</v>
      </c>
      <c r="AJ27" s="1593">
        <v>10</v>
      </c>
      <c r="AK27" s="1593">
        <v>5</v>
      </c>
      <c r="AL27" s="1593">
        <v>135</v>
      </c>
      <c r="AM27" s="1593">
        <v>0</v>
      </c>
      <c r="AN27" s="1593">
        <v>18</v>
      </c>
      <c r="AO27" s="1593">
        <v>0</v>
      </c>
      <c r="AP27" s="1593">
        <v>0</v>
      </c>
      <c r="AQ27" s="1593">
        <v>2</v>
      </c>
      <c r="AR27" s="1593">
        <v>26.5</v>
      </c>
      <c r="AS27" s="1593">
        <v>59</v>
      </c>
      <c r="AT27" s="1593">
        <v>264</v>
      </c>
      <c r="AU27" s="1593">
        <v>11</v>
      </c>
      <c r="AV27" s="1593">
        <v>31</v>
      </c>
      <c r="AW27" s="1593">
        <v>114</v>
      </c>
      <c r="AX27" s="1593">
        <v>26</v>
      </c>
      <c r="AY27" s="1593">
        <v>150</v>
      </c>
      <c r="AZ27" s="1593">
        <v>44.5</v>
      </c>
      <c r="BA27" s="1593">
        <v>33</v>
      </c>
      <c r="BB27" s="1593">
        <v>43.5</v>
      </c>
      <c r="BC27" s="1593">
        <v>0</v>
      </c>
      <c r="BD27" s="2449">
        <v>12967.1</v>
      </c>
      <c r="BE27" s="2453">
        <v>19968.099999999999</v>
      </c>
      <c r="BG27" s="2459">
        <v>33130</v>
      </c>
      <c r="BH27" s="2461">
        <v>103.6</v>
      </c>
      <c r="BI27" s="2464">
        <v>53201.7</v>
      </c>
    </row>
    <row r="28" spans="1:61" ht="14.5" customHeight="1" x14ac:dyDescent="0.15">
      <c r="A28" s="472" t="s">
        <v>387</v>
      </c>
      <c r="B28" s="2291">
        <v>0</v>
      </c>
      <c r="C28" s="2291">
        <v>0</v>
      </c>
      <c r="D28" s="2292">
        <v>10</v>
      </c>
      <c r="E28" s="2291">
        <v>60</v>
      </c>
      <c r="F28" s="2291">
        <v>6</v>
      </c>
      <c r="G28" s="2291">
        <v>28</v>
      </c>
      <c r="H28" s="2291">
        <v>28</v>
      </c>
      <c r="I28" s="1593">
        <v>11</v>
      </c>
      <c r="J28" s="1593">
        <v>18</v>
      </c>
      <c r="K28" s="1593">
        <v>0</v>
      </c>
      <c r="L28" s="1593">
        <v>80</v>
      </c>
      <c r="M28" s="1593">
        <v>55</v>
      </c>
      <c r="N28" s="1593">
        <v>55</v>
      </c>
      <c r="O28" s="1593">
        <v>45</v>
      </c>
      <c r="P28" s="1593">
        <v>0</v>
      </c>
      <c r="Q28" s="1593">
        <v>4</v>
      </c>
      <c r="R28" s="1593">
        <v>18</v>
      </c>
      <c r="S28" s="1593">
        <v>0</v>
      </c>
      <c r="T28" s="1593">
        <v>0</v>
      </c>
      <c r="U28" s="1593">
        <v>0</v>
      </c>
      <c r="V28" s="1593">
        <v>19</v>
      </c>
      <c r="W28" s="2449">
        <v>437</v>
      </c>
      <c r="X28" s="1593">
        <v>0</v>
      </c>
      <c r="Y28" s="1593">
        <v>0</v>
      </c>
      <c r="Z28" s="1593">
        <v>0</v>
      </c>
      <c r="AA28" s="1593">
        <v>8</v>
      </c>
      <c r="AB28" s="2448">
        <v>8</v>
      </c>
      <c r="AC28" s="2293">
        <v>198.36</v>
      </c>
      <c r="AD28" s="2293">
        <v>1228.3</v>
      </c>
      <c r="AE28" s="1593">
        <v>22.7</v>
      </c>
      <c r="AF28" s="1593">
        <v>26</v>
      </c>
      <c r="AG28" s="1593">
        <v>235.5</v>
      </c>
      <c r="AH28" s="1593">
        <v>25.5</v>
      </c>
      <c r="AI28" s="1593">
        <v>17.5</v>
      </c>
      <c r="AJ28" s="1593">
        <v>0</v>
      </c>
      <c r="AK28" s="1593">
        <v>0</v>
      </c>
      <c r="AL28" s="1593">
        <v>58</v>
      </c>
      <c r="AM28" s="1593">
        <v>0</v>
      </c>
      <c r="AN28" s="1593">
        <v>0</v>
      </c>
      <c r="AO28" s="1593">
        <v>0</v>
      </c>
      <c r="AP28" s="1593">
        <v>0</v>
      </c>
      <c r="AQ28" s="1593">
        <v>3</v>
      </c>
      <c r="AR28" s="1593">
        <v>9</v>
      </c>
      <c r="AS28" s="1593">
        <v>3.5</v>
      </c>
      <c r="AT28" s="1593">
        <v>22</v>
      </c>
      <c r="AU28" s="1593">
        <v>0</v>
      </c>
      <c r="AV28" s="1593">
        <v>19.5</v>
      </c>
      <c r="AW28" s="1593">
        <v>2</v>
      </c>
      <c r="AX28" s="1593">
        <v>3.5</v>
      </c>
      <c r="AY28" s="1593">
        <v>42.5</v>
      </c>
      <c r="AZ28" s="1593">
        <v>6.5</v>
      </c>
      <c r="BA28" s="1593">
        <v>3</v>
      </c>
      <c r="BB28" s="1593">
        <v>2</v>
      </c>
      <c r="BC28" s="1593">
        <v>0</v>
      </c>
      <c r="BD28" s="2449">
        <v>1928.36</v>
      </c>
      <c r="BE28" s="2453">
        <v>2373.3599999999997</v>
      </c>
      <c r="BG28" s="2459">
        <v>4655</v>
      </c>
      <c r="BH28" s="2461">
        <v>2.7</v>
      </c>
      <c r="BI28" s="2464">
        <v>7031.0599999999995</v>
      </c>
    </row>
    <row r="29" spans="1:61" ht="14.5" customHeight="1" x14ac:dyDescent="0.15">
      <c r="A29" s="472" t="s">
        <v>388</v>
      </c>
      <c r="B29" s="2291">
        <v>0</v>
      </c>
      <c r="C29" s="2291">
        <v>220</v>
      </c>
      <c r="D29" s="2292">
        <v>0</v>
      </c>
      <c r="E29" s="2291">
        <v>34</v>
      </c>
      <c r="F29" s="2291">
        <v>0</v>
      </c>
      <c r="G29" s="2291">
        <v>0</v>
      </c>
      <c r="H29" s="2291">
        <v>19</v>
      </c>
      <c r="I29" s="1593">
        <v>0</v>
      </c>
      <c r="J29" s="1593">
        <v>11</v>
      </c>
      <c r="K29" s="1593">
        <v>23</v>
      </c>
      <c r="L29" s="1593">
        <v>50</v>
      </c>
      <c r="M29" s="1593">
        <v>0</v>
      </c>
      <c r="N29" s="1593">
        <v>57</v>
      </c>
      <c r="O29" s="1593">
        <v>45</v>
      </c>
      <c r="P29" s="1593">
        <v>0</v>
      </c>
      <c r="Q29" s="1593">
        <v>0</v>
      </c>
      <c r="R29" s="1593">
        <v>22</v>
      </c>
      <c r="S29" s="1593">
        <v>14</v>
      </c>
      <c r="T29" s="1593">
        <v>0</v>
      </c>
      <c r="U29" s="1593">
        <v>40</v>
      </c>
      <c r="V29" s="1593">
        <v>15</v>
      </c>
      <c r="W29" s="2449">
        <v>550</v>
      </c>
      <c r="X29" s="1593">
        <v>0</v>
      </c>
      <c r="Y29" s="1593">
        <v>0</v>
      </c>
      <c r="Z29" s="1593">
        <v>0</v>
      </c>
      <c r="AA29" s="1593">
        <v>5</v>
      </c>
      <c r="AB29" s="2448">
        <v>5</v>
      </c>
      <c r="AC29" s="2293">
        <v>12</v>
      </c>
      <c r="AD29" s="2293">
        <v>92.24</v>
      </c>
      <c r="AE29" s="1593">
        <v>44.5</v>
      </c>
      <c r="AF29" s="1593">
        <v>47.5</v>
      </c>
      <c r="AG29" s="1593">
        <v>85</v>
      </c>
      <c r="AH29" s="1593">
        <v>21</v>
      </c>
      <c r="AI29" s="1593">
        <v>6</v>
      </c>
      <c r="AJ29" s="1593">
        <v>0</v>
      </c>
      <c r="AK29" s="1593">
        <v>0</v>
      </c>
      <c r="AL29" s="1593">
        <v>161.5</v>
      </c>
      <c r="AM29" s="1593">
        <v>11</v>
      </c>
      <c r="AN29" s="1593">
        <v>0</v>
      </c>
      <c r="AO29" s="1593">
        <v>0</v>
      </c>
      <c r="AP29" s="1593">
        <v>0</v>
      </c>
      <c r="AQ29" s="1593">
        <v>0</v>
      </c>
      <c r="AR29" s="1593">
        <v>59.75</v>
      </c>
      <c r="AS29" s="1593">
        <v>0</v>
      </c>
      <c r="AT29" s="1593">
        <v>2</v>
      </c>
      <c r="AU29" s="1593">
        <v>20</v>
      </c>
      <c r="AV29" s="1593">
        <v>61</v>
      </c>
      <c r="AW29" s="1593">
        <v>1</v>
      </c>
      <c r="AX29" s="1593">
        <v>31</v>
      </c>
      <c r="AY29" s="1593">
        <v>45</v>
      </c>
      <c r="AZ29" s="1593">
        <v>0</v>
      </c>
      <c r="BA29" s="1593">
        <v>0</v>
      </c>
      <c r="BB29" s="1593">
        <v>201</v>
      </c>
      <c r="BC29" s="1593">
        <v>0</v>
      </c>
      <c r="BD29" s="2449">
        <v>901.49</v>
      </c>
      <c r="BE29" s="2453">
        <v>1456.49</v>
      </c>
      <c r="BG29" s="2459">
        <v>6725</v>
      </c>
      <c r="BH29" s="2461">
        <v>5.5030000000000001</v>
      </c>
      <c r="BI29" s="2464">
        <v>8186.9929999999995</v>
      </c>
    </row>
    <row r="30" spans="1:61" ht="14.5" customHeight="1" x14ac:dyDescent="0.15">
      <c r="A30" s="472" t="s">
        <v>389</v>
      </c>
      <c r="B30" s="2291">
        <v>0</v>
      </c>
      <c r="C30" s="2291">
        <v>32</v>
      </c>
      <c r="D30" s="2292">
        <v>53</v>
      </c>
      <c r="E30" s="2291">
        <v>29</v>
      </c>
      <c r="F30" s="2291">
        <v>18</v>
      </c>
      <c r="G30" s="2291">
        <v>430</v>
      </c>
      <c r="H30" s="2291">
        <v>175</v>
      </c>
      <c r="I30" s="1593">
        <v>44</v>
      </c>
      <c r="J30" s="1593">
        <v>65</v>
      </c>
      <c r="K30" s="1593">
        <v>105</v>
      </c>
      <c r="L30" s="1593">
        <v>210</v>
      </c>
      <c r="M30" s="1593">
        <v>130</v>
      </c>
      <c r="N30" s="1593">
        <v>760</v>
      </c>
      <c r="O30" s="1593">
        <v>0</v>
      </c>
      <c r="P30" s="1593">
        <v>0</v>
      </c>
      <c r="Q30" s="1593">
        <v>4</v>
      </c>
      <c r="R30" s="1593">
        <v>20</v>
      </c>
      <c r="S30" s="1593">
        <v>26</v>
      </c>
      <c r="T30" s="1593">
        <v>0</v>
      </c>
      <c r="U30" s="1593">
        <v>4</v>
      </c>
      <c r="V30" s="1593">
        <v>27</v>
      </c>
      <c r="W30" s="2449">
        <v>2132</v>
      </c>
      <c r="X30" s="1593">
        <v>7</v>
      </c>
      <c r="Y30" s="1593">
        <v>12</v>
      </c>
      <c r="Z30" s="1593">
        <v>0</v>
      </c>
      <c r="AA30" s="1593">
        <v>180</v>
      </c>
      <c r="AB30" s="2448">
        <v>199</v>
      </c>
      <c r="AC30" s="2293">
        <v>465.44999999999993</v>
      </c>
      <c r="AD30" s="2293">
        <v>5412.18</v>
      </c>
      <c r="AE30" s="1593">
        <v>186.5</v>
      </c>
      <c r="AF30" s="1593">
        <v>98</v>
      </c>
      <c r="AG30" s="1593">
        <v>1927</v>
      </c>
      <c r="AH30" s="1593">
        <v>145</v>
      </c>
      <c r="AI30" s="1593">
        <v>14</v>
      </c>
      <c r="AJ30" s="1593">
        <v>60</v>
      </c>
      <c r="AK30" s="1593">
        <v>5</v>
      </c>
      <c r="AL30" s="1593">
        <v>157</v>
      </c>
      <c r="AM30" s="1593">
        <v>7</v>
      </c>
      <c r="AN30" s="1593">
        <v>4</v>
      </c>
      <c r="AO30" s="1593">
        <v>0</v>
      </c>
      <c r="AP30" s="1593">
        <v>0</v>
      </c>
      <c r="AQ30" s="1593">
        <v>2</v>
      </c>
      <c r="AR30" s="1593">
        <v>28</v>
      </c>
      <c r="AS30" s="1593">
        <v>32</v>
      </c>
      <c r="AT30" s="1593">
        <v>116</v>
      </c>
      <c r="AU30" s="1593">
        <v>36</v>
      </c>
      <c r="AV30" s="1593">
        <v>59</v>
      </c>
      <c r="AW30" s="1593">
        <v>11</v>
      </c>
      <c r="AX30" s="1593">
        <v>23</v>
      </c>
      <c r="AY30" s="1593">
        <v>15</v>
      </c>
      <c r="AZ30" s="1593">
        <v>11.5</v>
      </c>
      <c r="BA30" s="1593">
        <v>17</v>
      </c>
      <c r="BB30" s="1593">
        <v>38</v>
      </c>
      <c r="BC30" s="1593">
        <v>0</v>
      </c>
      <c r="BD30" s="2449">
        <v>8869.630000000001</v>
      </c>
      <c r="BE30" s="2453">
        <v>11200.630000000001</v>
      </c>
      <c r="BG30" s="2459">
        <v>14333</v>
      </c>
      <c r="BH30" s="2461">
        <v>98</v>
      </c>
      <c r="BI30" s="2464">
        <v>25631.63</v>
      </c>
    </row>
    <row r="31" spans="1:61" ht="14.5" customHeight="1" x14ac:dyDescent="0.15">
      <c r="A31" s="472" t="s">
        <v>390</v>
      </c>
      <c r="B31" s="2291">
        <v>0</v>
      </c>
      <c r="C31" s="2291">
        <v>0</v>
      </c>
      <c r="D31" s="2292">
        <v>14</v>
      </c>
      <c r="E31" s="2291">
        <v>29</v>
      </c>
      <c r="F31" s="2291">
        <v>0</v>
      </c>
      <c r="G31" s="2291">
        <v>39</v>
      </c>
      <c r="H31" s="2291">
        <v>62</v>
      </c>
      <c r="I31" s="1593">
        <v>8</v>
      </c>
      <c r="J31" s="1593">
        <v>11</v>
      </c>
      <c r="K31" s="1593">
        <v>40</v>
      </c>
      <c r="L31" s="1593">
        <v>130</v>
      </c>
      <c r="M31" s="1593">
        <v>30</v>
      </c>
      <c r="N31" s="1593">
        <v>290</v>
      </c>
      <c r="O31" s="1593">
        <v>0</v>
      </c>
      <c r="P31" s="1593">
        <v>0</v>
      </c>
      <c r="Q31" s="1593">
        <v>0</v>
      </c>
      <c r="R31" s="1593">
        <v>0</v>
      </c>
      <c r="S31" s="1593">
        <v>0</v>
      </c>
      <c r="T31" s="1593">
        <v>0</v>
      </c>
      <c r="U31" s="1593">
        <v>0</v>
      </c>
      <c r="V31" s="1593">
        <v>14</v>
      </c>
      <c r="W31" s="2449">
        <v>667</v>
      </c>
      <c r="X31" s="1593">
        <v>0</v>
      </c>
      <c r="Y31" s="1593">
        <v>18</v>
      </c>
      <c r="Z31" s="1593">
        <v>10</v>
      </c>
      <c r="AA31" s="1593">
        <v>66</v>
      </c>
      <c r="AB31" s="2448">
        <v>94</v>
      </c>
      <c r="AC31" s="2293">
        <v>109.3</v>
      </c>
      <c r="AD31" s="2293">
        <v>4970.83</v>
      </c>
      <c r="AE31" s="1593">
        <v>57</v>
      </c>
      <c r="AF31" s="1593">
        <v>99</v>
      </c>
      <c r="AG31" s="1593">
        <v>848</v>
      </c>
      <c r="AH31" s="1593">
        <v>68</v>
      </c>
      <c r="AI31" s="1593">
        <v>5</v>
      </c>
      <c r="AJ31" s="1593">
        <v>17</v>
      </c>
      <c r="AK31" s="1593">
        <v>8.5</v>
      </c>
      <c r="AL31" s="1593">
        <v>73</v>
      </c>
      <c r="AM31" s="1593">
        <v>0</v>
      </c>
      <c r="AN31" s="1593">
        <v>7</v>
      </c>
      <c r="AO31" s="1593">
        <v>8</v>
      </c>
      <c r="AP31" s="1593">
        <v>0</v>
      </c>
      <c r="AQ31" s="1593">
        <v>0</v>
      </c>
      <c r="AR31" s="1593">
        <v>7</v>
      </c>
      <c r="AS31" s="1593">
        <v>23</v>
      </c>
      <c r="AT31" s="1593">
        <v>21</v>
      </c>
      <c r="AU31" s="1593">
        <v>7</v>
      </c>
      <c r="AV31" s="1593">
        <v>87.5</v>
      </c>
      <c r="AW31" s="1593">
        <v>11</v>
      </c>
      <c r="AX31" s="1593">
        <v>16</v>
      </c>
      <c r="AY31" s="1593">
        <v>8</v>
      </c>
      <c r="AZ31" s="1593">
        <v>13</v>
      </c>
      <c r="BA31" s="1593">
        <v>10</v>
      </c>
      <c r="BB31" s="1593">
        <v>35</v>
      </c>
      <c r="BC31" s="1593">
        <v>0</v>
      </c>
      <c r="BD31" s="2449">
        <v>6509.13</v>
      </c>
      <c r="BE31" s="2453">
        <v>7270.13</v>
      </c>
      <c r="BG31" s="2459">
        <v>4014</v>
      </c>
      <c r="BH31" s="2461">
        <v>20.8</v>
      </c>
      <c r="BI31" s="2464">
        <v>11304.93</v>
      </c>
    </row>
    <row r="32" spans="1:61" ht="14.5" customHeight="1" x14ac:dyDescent="0.15">
      <c r="A32" s="472" t="s">
        <v>391</v>
      </c>
      <c r="B32" s="2291">
        <v>0</v>
      </c>
      <c r="C32" s="2291">
        <v>0</v>
      </c>
      <c r="D32" s="2292">
        <v>10</v>
      </c>
      <c r="E32" s="2291">
        <v>8</v>
      </c>
      <c r="F32" s="2291">
        <v>0</v>
      </c>
      <c r="G32" s="2291">
        <v>340</v>
      </c>
      <c r="H32" s="2291">
        <v>60</v>
      </c>
      <c r="I32" s="1593">
        <v>8</v>
      </c>
      <c r="J32" s="1593">
        <v>13</v>
      </c>
      <c r="K32" s="1593">
        <v>38</v>
      </c>
      <c r="L32" s="1593">
        <v>120</v>
      </c>
      <c r="M32" s="1593">
        <v>30</v>
      </c>
      <c r="N32" s="1593">
        <v>110</v>
      </c>
      <c r="O32" s="1593">
        <v>0</v>
      </c>
      <c r="P32" s="1593">
        <v>0</v>
      </c>
      <c r="Q32" s="1593">
        <v>0</v>
      </c>
      <c r="R32" s="1593">
        <v>13</v>
      </c>
      <c r="S32" s="1593">
        <v>0</v>
      </c>
      <c r="T32" s="1593">
        <v>0</v>
      </c>
      <c r="U32" s="1593">
        <v>0</v>
      </c>
      <c r="V32" s="1593">
        <v>13</v>
      </c>
      <c r="W32" s="2449">
        <v>763</v>
      </c>
      <c r="X32" s="1593">
        <v>0</v>
      </c>
      <c r="Y32" s="1593">
        <v>8</v>
      </c>
      <c r="Z32" s="1593">
        <v>6</v>
      </c>
      <c r="AA32" s="1593">
        <v>34</v>
      </c>
      <c r="AB32" s="2448">
        <v>48</v>
      </c>
      <c r="AC32" s="2293">
        <v>153.87</v>
      </c>
      <c r="AD32" s="2293">
        <v>4778.78</v>
      </c>
      <c r="AE32" s="1593">
        <v>111</v>
      </c>
      <c r="AF32" s="1593">
        <v>29</v>
      </c>
      <c r="AG32" s="1593">
        <v>819</v>
      </c>
      <c r="AH32" s="1593">
        <v>83</v>
      </c>
      <c r="AI32" s="1593">
        <v>5.5</v>
      </c>
      <c r="AJ32" s="1593">
        <v>0</v>
      </c>
      <c r="AK32" s="1593">
        <v>4</v>
      </c>
      <c r="AL32" s="1593">
        <v>54</v>
      </c>
      <c r="AM32" s="1593">
        <v>0</v>
      </c>
      <c r="AN32" s="1593">
        <v>24</v>
      </c>
      <c r="AO32" s="1593">
        <v>0</v>
      </c>
      <c r="AP32" s="1593">
        <v>2</v>
      </c>
      <c r="AQ32" s="1593">
        <v>2.5</v>
      </c>
      <c r="AR32" s="1593">
        <v>13</v>
      </c>
      <c r="AS32" s="1593">
        <v>15</v>
      </c>
      <c r="AT32" s="1593">
        <v>24</v>
      </c>
      <c r="AU32" s="1593">
        <v>0</v>
      </c>
      <c r="AV32" s="1593">
        <v>6.5</v>
      </c>
      <c r="AW32" s="1593">
        <v>17</v>
      </c>
      <c r="AX32" s="1593">
        <v>2.5</v>
      </c>
      <c r="AY32" s="1593">
        <v>9</v>
      </c>
      <c r="AZ32" s="1593">
        <v>3</v>
      </c>
      <c r="BA32" s="1593">
        <v>7</v>
      </c>
      <c r="BB32" s="1593">
        <v>10.5</v>
      </c>
      <c r="BC32" s="1593">
        <v>0</v>
      </c>
      <c r="BD32" s="2449">
        <v>6174.15</v>
      </c>
      <c r="BE32" s="2453">
        <v>6985.15</v>
      </c>
      <c r="BG32" s="2459">
        <v>12922</v>
      </c>
      <c r="BH32" s="2461">
        <v>2.625</v>
      </c>
      <c r="BI32" s="2464">
        <v>19909.775000000001</v>
      </c>
    </row>
    <row r="33" spans="1:61" ht="14.5" customHeight="1" x14ac:dyDescent="0.15">
      <c r="A33" s="472" t="s">
        <v>392</v>
      </c>
      <c r="B33" s="2291">
        <v>0</v>
      </c>
      <c r="C33" s="2291">
        <v>0</v>
      </c>
      <c r="D33" s="2292">
        <v>15</v>
      </c>
      <c r="E33" s="2291">
        <v>121</v>
      </c>
      <c r="F33" s="2291">
        <v>0</v>
      </c>
      <c r="G33" s="2291">
        <v>42</v>
      </c>
      <c r="H33" s="2291">
        <v>30</v>
      </c>
      <c r="I33" s="1593">
        <v>13</v>
      </c>
      <c r="J33" s="1593">
        <v>14</v>
      </c>
      <c r="K33" s="1593">
        <v>45</v>
      </c>
      <c r="L33" s="1593">
        <v>120</v>
      </c>
      <c r="M33" s="1593">
        <v>37</v>
      </c>
      <c r="N33" s="1593">
        <v>130</v>
      </c>
      <c r="O33" s="1593">
        <v>0</v>
      </c>
      <c r="P33" s="1593">
        <v>0</v>
      </c>
      <c r="Q33" s="1593">
        <v>0</v>
      </c>
      <c r="R33" s="1593">
        <v>0</v>
      </c>
      <c r="S33" s="1593">
        <v>0</v>
      </c>
      <c r="T33" s="1593">
        <v>0</v>
      </c>
      <c r="U33" s="1593">
        <v>0</v>
      </c>
      <c r="V33" s="1593">
        <v>30</v>
      </c>
      <c r="W33" s="2449">
        <v>597</v>
      </c>
      <c r="X33" s="1593">
        <v>0</v>
      </c>
      <c r="Y33" s="1593">
        <v>10</v>
      </c>
      <c r="Z33" s="1593">
        <v>6</v>
      </c>
      <c r="AA33" s="1593">
        <v>45</v>
      </c>
      <c r="AB33" s="2448">
        <v>61</v>
      </c>
      <c r="AC33" s="2293">
        <v>97</v>
      </c>
      <c r="AD33" s="2293">
        <v>6947.71</v>
      </c>
      <c r="AE33" s="1593">
        <v>72</v>
      </c>
      <c r="AF33" s="1593">
        <v>43</v>
      </c>
      <c r="AG33" s="1593">
        <v>184</v>
      </c>
      <c r="AH33" s="1593">
        <v>128</v>
      </c>
      <c r="AI33" s="1593">
        <v>0</v>
      </c>
      <c r="AJ33" s="1593">
        <v>20</v>
      </c>
      <c r="AK33" s="1593">
        <v>0</v>
      </c>
      <c r="AL33" s="1593">
        <v>43</v>
      </c>
      <c r="AM33" s="1593">
        <v>5</v>
      </c>
      <c r="AN33" s="1593">
        <v>0</v>
      </c>
      <c r="AO33" s="1593">
        <v>3.5</v>
      </c>
      <c r="AP33" s="1593">
        <v>0</v>
      </c>
      <c r="AQ33" s="1593">
        <v>0</v>
      </c>
      <c r="AR33" s="1593">
        <v>21</v>
      </c>
      <c r="AS33" s="1593">
        <v>20</v>
      </c>
      <c r="AT33" s="1593">
        <v>26</v>
      </c>
      <c r="AU33" s="1593">
        <v>0</v>
      </c>
      <c r="AV33" s="1593">
        <v>241</v>
      </c>
      <c r="AW33" s="1593">
        <v>64</v>
      </c>
      <c r="AX33" s="1593">
        <v>17</v>
      </c>
      <c r="AY33" s="1593">
        <v>6</v>
      </c>
      <c r="AZ33" s="1593">
        <v>17</v>
      </c>
      <c r="BA33" s="1593">
        <v>8</v>
      </c>
      <c r="BB33" s="1593">
        <v>7.5</v>
      </c>
      <c r="BC33" s="1593">
        <v>0</v>
      </c>
      <c r="BD33" s="2449">
        <v>7970.71</v>
      </c>
      <c r="BE33" s="2453">
        <v>8628.7099999999991</v>
      </c>
      <c r="BG33" s="2459">
        <v>12420</v>
      </c>
      <c r="BH33" s="2461">
        <v>2.0249999999999999</v>
      </c>
      <c r="BI33" s="2464">
        <v>21050.735000000001</v>
      </c>
    </row>
    <row r="34" spans="1:61" ht="14.5" customHeight="1" x14ac:dyDescent="0.15">
      <c r="A34" s="472" t="s">
        <v>393</v>
      </c>
      <c r="B34" s="2291">
        <v>0</v>
      </c>
      <c r="C34" s="2291">
        <v>0</v>
      </c>
      <c r="D34" s="2292">
        <v>17</v>
      </c>
      <c r="E34" s="2291">
        <v>11</v>
      </c>
      <c r="F34" s="2291">
        <v>0</v>
      </c>
      <c r="G34" s="2291">
        <v>54</v>
      </c>
      <c r="H34" s="2291">
        <v>43</v>
      </c>
      <c r="I34" s="1593">
        <v>11</v>
      </c>
      <c r="J34" s="1593">
        <v>21</v>
      </c>
      <c r="K34" s="1593">
        <v>0</v>
      </c>
      <c r="L34" s="1593">
        <v>48</v>
      </c>
      <c r="M34" s="1593">
        <v>35</v>
      </c>
      <c r="N34" s="1593">
        <v>220</v>
      </c>
      <c r="O34" s="1593">
        <v>52</v>
      </c>
      <c r="P34" s="1593">
        <v>0</v>
      </c>
      <c r="Q34" s="1593">
        <v>0</v>
      </c>
      <c r="R34" s="1593">
        <v>0</v>
      </c>
      <c r="S34" s="1593">
        <v>0</v>
      </c>
      <c r="T34" s="1593">
        <v>0</v>
      </c>
      <c r="U34" s="1593">
        <v>0</v>
      </c>
      <c r="V34" s="1593">
        <v>21</v>
      </c>
      <c r="W34" s="2449">
        <v>533</v>
      </c>
      <c r="X34" s="1593">
        <v>0</v>
      </c>
      <c r="Y34" s="1593">
        <v>0</v>
      </c>
      <c r="Z34" s="1593">
        <v>0</v>
      </c>
      <c r="AA34" s="1593">
        <v>40</v>
      </c>
      <c r="AB34" s="2448">
        <v>40</v>
      </c>
      <c r="AC34" s="2293">
        <v>298.86</v>
      </c>
      <c r="AD34" s="2293">
        <v>3192.67</v>
      </c>
      <c r="AE34" s="1593">
        <v>195</v>
      </c>
      <c r="AF34" s="1593">
        <v>25.5</v>
      </c>
      <c r="AG34" s="1593">
        <v>303</v>
      </c>
      <c r="AH34" s="1593">
        <v>167</v>
      </c>
      <c r="AI34" s="1593">
        <v>6</v>
      </c>
      <c r="AJ34" s="1593">
        <v>5.5</v>
      </c>
      <c r="AK34" s="1593">
        <v>0</v>
      </c>
      <c r="AL34" s="1593">
        <v>68</v>
      </c>
      <c r="AM34" s="1593">
        <v>0</v>
      </c>
      <c r="AN34" s="1593">
        <v>20</v>
      </c>
      <c r="AO34" s="1593">
        <v>0</v>
      </c>
      <c r="AP34" s="1593">
        <v>0</v>
      </c>
      <c r="AQ34" s="1593">
        <v>0</v>
      </c>
      <c r="AR34" s="1593">
        <v>18</v>
      </c>
      <c r="AS34" s="1593">
        <v>30.5</v>
      </c>
      <c r="AT34" s="1593">
        <v>13</v>
      </c>
      <c r="AU34" s="1593">
        <v>21.5</v>
      </c>
      <c r="AV34" s="1593">
        <v>112.5</v>
      </c>
      <c r="AW34" s="1593">
        <v>6</v>
      </c>
      <c r="AX34" s="1593">
        <v>10.5</v>
      </c>
      <c r="AY34" s="1593">
        <v>0</v>
      </c>
      <c r="AZ34" s="1593">
        <v>23</v>
      </c>
      <c r="BA34" s="1593">
        <v>6.5</v>
      </c>
      <c r="BB34" s="1593">
        <v>303</v>
      </c>
      <c r="BC34" s="1593">
        <v>0</v>
      </c>
      <c r="BD34" s="2449">
        <v>4826.0300000000007</v>
      </c>
      <c r="BE34" s="2453">
        <v>5399.0300000000007</v>
      </c>
      <c r="BG34" s="2459">
        <v>16763</v>
      </c>
      <c r="BH34" s="2461">
        <v>7.2</v>
      </c>
      <c r="BI34" s="2464">
        <v>22169.230000000003</v>
      </c>
    </row>
    <row r="35" spans="1:61" ht="14.5" customHeight="1" x14ac:dyDescent="0.15">
      <c r="A35" s="2289" t="s">
        <v>394</v>
      </c>
      <c r="B35" s="2290">
        <v>0</v>
      </c>
      <c r="C35" s="2290">
        <v>0</v>
      </c>
      <c r="D35" s="2294">
        <v>363</v>
      </c>
      <c r="E35" s="2290">
        <v>86</v>
      </c>
      <c r="F35" s="2290">
        <v>27.9</v>
      </c>
      <c r="G35" s="2290">
        <v>2824</v>
      </c>
      <c r="H35" s="2290">
        <v>1511</v>
      </c>
      <c r="I35" s="2295">
        <v>112</v>
      </c>
      <c r="J35" s="2295">
        <v>239.5</v>
      </c>
      <c r="K35" s="2295">
        <v>1146</v>
      </c>
      <c r="L35" s="2295">
        <v>3515</v>
      </c>
      <c r="M35" s="2295">
        <v>1605</v>
      </c>
      <c r="N35" s="2295">
        <v>3460.8</v>
      </c>
      <c r="O35" s="2295">
        <v>0</v>
      </c>
      <c r="P35" s="2295">
        <v>17</v>
      </c>
      <c r="Q35" s="2295">
        <v>56</v>
      </c>
      <c r="R35" s="2295">
        <v>67</v>
      </c>
      <c r="S35" s="2295">
        <v>0</v>
      </c>
      <c r="T35" s="2295">
        <v>0</v>
      </c>
      <c r="U35" s="2295">
        <v>0</v>
      </c>
      <c r="V35" s="2295">
        <v>517.5</v>
      </c>
      <c r="W35" s="2451">
        <v>15547.7</v>
      </c>
      <c r="X35" s="2295">
        <v>30</v>
      </c>
      <c r="Y35" s="2295">
        <v>196</v>
      </c>
      <c r="Z35" s="2295">
        <v>86</v>
      </c>
      <c r="AA35" s="2295">
        <v>1575</v>
      </c>
      <c r="AB35" s="2450">
        <v>1887</v>
      </c>
      <c r="AC35" s="2296">
        <v>444</v>
      </c>
      <c r="AD35" s="2296">
        <v>59314.729999999996</v>
      </c>
      <c r="AE35" s="2295">
        <v>9811.1</v>
      </c>
      <c r="AF35" s="2295">
        <v>191</v>
      </c>
      <c r="AG35" s="2295">
        <v>9369.5</v>
      </c>
      <c r="AH35" s="2295">
        <v>1876.8</v>
      </c>
      <c r="AI35" s="2295">
        <v>0</v>
      </c>
      <c r="AJ35" s="2295">
        <v>610</v>
      </c>
      <c r="AK35" s="2295">
        <v>21.5</v>
      </c>
      <c r="AL35" s="2295">
        <v>263.5</v>
      </c>
      <c r="AM35" s="2295">
        <v>0</v>
      </c>
      <c r="AN35" s="2295">
        <v>117</v>
      </c>
      <c r="AO35" s="2295">
        <v>4</v>
      </c>
      <c r="AP35" s="2295">
        <v>89</v>
      </c>
      <c r="AQ35" s="2295">
        <v>0</v>
      </c>
      <c r="AR35" s="2295">
        <v>81</v>
      </c>
      <c r="AS35" s="2295">
        <v>207</v>
      </c>
      <c r="AT35" s="2295">
        <v>955.5</v>
      </c>
      <c r="AU35" s="2295">
        <v>27</v>
      </c>
      <c r="AV35" s="2295">
        <v>25</v>
      </c>
      <c r="AW35" s="2295">
        <v>595.5</v>
      </c>
      <c r="AX35" s="2295">
        <v>22</v>
      </c>
      <c r="AY35" s="2295">
        <v>22.5</v>
      </c>
      <c r="AZ35" s="2295">
        <v>555</v>
      </c>
      <c r="BA35" s="2295">
        <v>200.5</v>
      </c>
      <c r="BB35" s="2295">
        <v>35</v>
      </c>
      <c r="BC35" s="2295">
        <v>0</v>
      </c>
      <c r="BD35" s="2451">
        <v>84838.13</v>
      </c>
      <c r="BE35" s="2454">
        <v>102272.83</v>
      </c>
      <c r="BG35" s="2451">
        <v>110070</v>
      </c>
      <c r="BH35" s="2462">
        <v>32.131</v>
      </c>
      <c r="BI35" s="2465">
        <v>212374.96100000001</v>
      </c>
    </row>
    <row r="36" spans="1:61" ht="14.5" customHeight="1" x14ac:dyDescent="0.15">
      <c r="A36" s="472" t="s">
        <v>395</v>
      </c>
      <c r="B36" s="2291">
        <v>0</v>
      </c>
      <c r="C36" s="2291">
        <v>0</v>
      </c>
      <c r="D36" s="2292">
        <v>210</v>
      </c>
      <c r="E36" s="2291">
        <v>49</v>
      </c>
      <c r="F36" s="2291">
        <v>18</v>
      </c>
      <c r="G36" s="2291">
        <v>1500</v>
      </c>
      <c r="H36" s="2291">
        <v>750</v>
      </c>
      <c r="I36" s="1593">
        <v>60</v>
      </c>
      <c r="J36" s="1593">
        <v>100</v>
      </c>
      <c r="K36" s="1593">
        <v>595</v>
      </c>
      <c r="L36" s="1593">
        <v>1580</v>
      </c>
      <c r="M36" s="1593">
        <v>1150</v>
      </c>
      <c r="N36" s="1593">
        <v>1790</v>
      </c>
      <c r="O36" s="1593">
        <v>0</v>
      </c>
      <c r="P36" s="1593">
        <v>0</v>
      </c>
      <c r="Q36" s="1593">
        <v>38</v>
      </c>
      <c r="R36" s="1593">
        <v>67</v>
      </c>
      <c r="S36" s="1593">
        <v>0</v>
      </c>
      <c r="T36" s="1593">
        <v>0</v>
      </c>
      <c r="U36" s="1593">
        <v>0</v>
      </c>
      <c r="V36" s="1593">
        <v>320</v>
      </c>
      <c r="W36" s="2449">
        <v>8227</v>
      </c>
      <c r="X36" s="1593">
        <v>0</v>
      </c>
      <c r="Y36" s="1593">
        <v>40</v>
      </c>
      <c r="Z36" s="1593">
        <v>12</v>
      </c>
      <c r="AA36" s="1593">
        <v>450</v>
      </c>
      <c r="AB36" s="2448">
        <v>502</v>
      </c>
      <c r="AC36" s="2293">
        <v>65.5</v>
      </c>
      <c r="AD36" s="2293">
        <v>17977.689999999999</v>
      </c>
      <c r="AE36" s="1593">
        <v>806</v>
      </c>
      <c r="AF36" s="1593">
        <v>76.5</v>
      </c>
      <c r="AG36" s="1593">
        <v>2471</v>
      </c>
      <c r="AH36" s="1593">
        <v>433.5</v>
      </c>
      <c r="AI36" s="1593">
        <v>0</v>
      </c>
      <c r="AJ36" s="1593">
        <v>52</v>
      </c>
      <c r="AK36" s="1593">
        <v>8.5</v>
      </c>
      <c r="AL36" s="1593">
        <v>83</v>
      </c>
      <c r="AM36" s="1593">
        <v>0</v>
      </c>
      <c r="AN36" s="1593">
        <v>54</v>
      </c>
      <c r="AO36" s="1593">
        <v>0</v>
      </c>
      <c r="AP36" s="1593">
        <v>60</v>
      </c>
      <c r="AQ36" s="1593">
        <v>0</v>
      </c>
      <c r="AR36" s="1593">
        <v>27</v>
      </c>
      <c r="AS36" s="1593">
        <v>20</v>
      </c>
      <c r="AT36" s="1593">
        <v>349</v>
      </c>
      <c r="AU36" s="1593">
        <v>0</v>
      </c>
      <c r="AV36" s="1593">
        <v>0</v>
      </c>
      <c r="AW36" s="1593">
        <v>131.5</v>
      </c>
      <c r="AX36" s="1593">
        <v>8</v>
      </c>
      <c r="AY36" s="1593">
        <v>0</v>
      </c>
      <c r="AZ36" s="1593">
        <v>36.5</v>
      </c>
      <c r="BA36" s="1593">
        <v>53</v>
      </c>
      <c r="BB36" s="1593">
        <v>9</v>
      </c>
      <c r="BC36" s="1593">
        <v>0</v>
      </c>
      <c r="BD36" s="2449">
        <v>22721.69</v>
      </c>
      <c r="BE36" s="2453">
        <v>31450.69</v>
      </c>
      <c r="BG36" s="2459">
        <v>34659</v>
      </c>
      <c r="BH36" s="2461">
        <v>13.54</v>
      </c>
      <c r="BI36" s="2464">
        <v>66123.23</v>
      </c>
    </row>
    <row r="37" spans="1:61" ht="14.5" customHeight="1" x14ac:dyDescent="0.15">
      <c r="A37" s="472" t="s">
        <v>396</v>
      </c>
      <c r="B37" s="2291">
        <v>0</v>
      </c>
      <c r="C37" s="2291">
        <v>0</v>
      </c>
      <c r="D37" s="2292">
        <v>13</v>
      </c>
      <c r="E37" s="2291">
        <v>16</v>
      </c>
      <c r="F37" s="2291">
        <v>0</v>
      </c>
      <c r="G37" s="2291">
        <v>130</v>
      </c>
      <c r="H37" s="2291">
        <v>106</v>
      </c>
      <c r="I37" s="1593">
        <v>0</v>
      </c>
      <c r="J37" s="1593">
        <v>20</v>
      </c>
      <c r="K37" s="1593">
        <v>35</v>
      </c>
      <c r="L37" s="1593">
        <v>705</v>
      </c>
      <c r="M37" s="1593">
        <v>123</v>
      </c>
      <c r="N37" s="1593">
        <v>820</v>
      </c>
      <c r="O37" s="1593">
        <v>0</v>
      </c>
      <c r="P37" s="1593">
        <v>0</v>
      </c>
      <c r="Q37" s="1593">
        <v>0</v>
      </c>
      <c r="R37" s="1593">
        <v>0</v>
      </c>
      <c r="S37" s="1593">
        <v>0</v>
      </c>
      <c r="T37" s="1593">
        <v>0</v>
      </c>
      <c r="U37" s="1593">
        <v>0</v>
      </c>
      <c r="V37" s="1593">
        <v>39</v>
      </c>
      <c r="W37" s="2449">
        <v>2007</v>
      </c>
      <c r="X37" s="1593">
        <v>0</v>
      </c>
      <c r="Y37" s="1593">
        <v>73</v>
      </c>
      <c r="Z37" s="1593">
        <v>25</v>
      </c>
      <c r="AA37" s="1593">
        <v>560</v>
      </c>
      <c r="AB37" s="2448">
        <v>658</v>
      </c>
      <c r="AC37" s="2293">
        <v>13</v>
      </c>
      <c r="AD37" s="2293">
        <v>13787.38</v>
      </c>
      <c r="AE37" s="1593">
        <v>261.8</v>
      </c>
      <c r="AF37" s="1593">
        <v>10</v>
      </c>
      <c r="AG37" s="1593">
        <v>2722</v>
      </c>
      <c r="AH37" s="1593">
        <v>42</v>
      </c>
      <c r="AI37" s="1593">
        <v>0</v>
      </c>
      <c r="AJ37" s="1593">
        <v>28</v>
      </c>
      <c r="AK37" s="1593">
        <v>0</v>
      </c>
      <c r="AL37" s="1593">
        <v>13</v>
      </c>
      <c r="AM37" s="1593">
        <v>0</v>
      </c>
      <c r="AN37" s="1593">
        <v>4</v>
      </c>
      <c r="AO37" s="1593">
        <v>0</v>
      </c>
      <c r="AP37" s="1593">
        <v>11</v>
      </c>
      <c r="AQ37" s="1593">
        <v>0</v>
      </c>
      <c r="AR37" s="1593">
        <v>9</v>
      </c>
      <c r="AS37" s="1593">
        <v>28</v>
      </c>
      <c r="AT37" s="1593">
        <v>110.5</v>
      </c>
      <c r="AU37" s="1593">
        <v>0</v>
      </c>
      <c r="AV37" s="1593">
        <v>0</v>
      </c>
      <c r="AW37" s="1593">
        <v>19</v>
      </c>
      <c r="AX37" s="1593">
        <v>0</v>
      </c>
      <c r="AY37" s="1593">
        <v>3.5</v>
      </c>
      <c r="AZ37" s="1593">
        <v>91</v>
      </c>
      <c r="BA37" s="1593">
        <v>13</v>
      </c>
      <c r="BB37" s="1593">
        <v>0</v>
      </c>
      <c r="BC37" s="1593">
        <v>0</v>
      </c>
      <c r="BD37" s="2449">
        <v>17166.18</v>
      </c>
      <c r="BE37" s="2453">
        <v>19831.18</v>
      </c>
      <c r="BG37" s="2459">
        <v>5766</v>
      </c>
      <c r="BH37" s="2461">
        <v>2.5</v>
      </c>
      <c r="BI37" s="2464">
        <v>25599.68</v>
      </c>
    </row>
    <row r="38" spans="1:61" ht="14.5" customHeight="1" x14ac:dyDescent="0.15">
      <c r="A38" s="472" t="s">
        <v>397</v>
      </c>
      <c r="B38" s="2291">
        <v>0</v>
      </c>
      <c r="C38" s="2291">
        <v>0</v>
      </c>
      <c r="D38" s="2292">
        <v>5</v>
      </c>
      <c r="E38" s="2291">
        <v>7</v>
      </c>
      <c r="F38" s="2291">
        <v>0</v>
      </c>
      <c r="G38" s="2291">
        <v>28</v>
      </c>
      <c r="H38" s="2291">
        <v>37</v>
      </c>
      <c r="I38" s="1593">
        <v>5</v>
      </c>
      <c r="J38" s="1593">
        <v>6</v>
      </c>
      <c r="K38" s="1593">
        <v>0</v>
      </c>
      <c r="L38" s="1593">
        <v>40</v>
      </c>
      <c r="M38" s="1593">
        <v>0</v>
      </c>
      <c r="N38" s="1593">
        <v>45</v>
      </c>
      <c r="O38" s="1593">
        <v>0</v>
      </c>
      <c r="P38" s="1593">
        <v>0</v>
      </c>
      <c r="Q38" s="1593">
        <v>0</v>
      </c>
      <c r="R38" s="1593">
        <v>0</v>
      </c>
      <c r="S38" s="1593">
        <v>0</v>
      </c>
      <c r="T38" s="1593">
        <v>0</v>
      </c>
      <c r="U38" s="1593">
        <v>0</v>
      </c>
      <c r="V38" s="1593">
        <v>7</v>
      </c>
      <c r="W38" s="2449">
        <v>180</v>
      </c>
      <c r="X38" s="1593">
        <v>0</v>
      </c>
      <c r="Y38" s="1593">
        <v>4</v>
      </c>
      <c r="Z38" s="1593">
        <v>0</v>
      </c>
      <c r="AA38" s="1593">
        <v>12</v>
      </c>
      <c r="AB38" s="2448">
        <v>16</v>
      </c>
      <c r="AC38" s="2293">
        <v>139.5</v>
      </c>
      <c r="AD38" s="2293">
        <v>1122.5999999999999</v>
      </c>
      <c r="AE38" s="1593">
        <v>24.5</v>
      </c>
      <c r="AF38" s="1593">
        <v>18</v>
      </c>
      <c r="AG38" s="1593">
        <v>152</v>
      </c>
      <c r="AH38" s="1593">
        <v>43</v>
      </c>
      <c r="AI38" s="1593">
        <v>0</v>
      </c>
      <c r="AJ38" s="1593">
        <v>4</v>
      </c>
      <c r="AK38" s="1593">
        <v>0</v>
      </c>
      <c r="AL38" s="1593">
        <v>11</v>
      </c>
      <c r="AM38" s="1593">
        <v>0</v>
      </c>
      <c r="AN38" s="1593">
        <v>0</v>
      </c>
      <c r="AO38" s="1593">
        <v>0</v>
      </c>
      <c r="AP38" s="1593">
        <v>1</v>
      </c>
      <c r="AQ38" s="1593">
        <v>0</v>
      </c>
      <c r="AR38" s="1593">
        <v>6</v>
      </c>
      <c r="AS38" s="1593">
        <v>1</v>
      </c>
      <c r="AT38" s="1593">
        <v>3</v>
      </c>
      <c r="AU38" s="1593">
        <v>20</v>
      </c>
      <c r="AV38" s="1593">
        <v>16.5</v>
      </c>
      <c r="AW38" s="1593">
        <v>1</v>
      </c>
      <c r="AX38" s="1593">
        <v>4</v>
      </c>
      <c r="AY38" s="1593">
        <v>6</v>
      </c>
      <c r="AZ38" s="1593">
        <v>1</v>
      </c>
      <c r="BA38" s="1593">
        <v>6</v>
      </c>
      <c r="BB38" s="1593">
        <v>9</v>
      </c>
      <c r="BC38" s="1593">
        <v>0</v>
      </c>
      <c r="BD38" s="2449">
        <v>1589.1</v>
      </c>
      <c r="BE38" s="2453">
        <v>1785.1</v>
      </c>
      <c r="BG38" s="2459">
        <v>3215</v>
      </c>
      <c r="BH38" s="2461">
        <v>0.42</v>
      </c>
      <c r="BI38" s="2464">
        <v>5000.5200000000004</v>
      </c>
    </row>
    <row r="39" spans="1:61" ht="14.5" customHeight="1" x14ac:dyDescent="0.15">
      <c r="A39" s="472" t="s">
        <v>398</v>
      </c>
      <c r="B39" s="2291">
        <v>0</v>
      </c>
      <c r="C39" s="2291">
        <v>0</v>
      </c>
      <c r="D39" s="2292">
        <v>41</v>
      </c>
      <c r="E39" s="2291">
        <v>9</v>
      </c>
      <c r="F39" s="2291">
        <v>9.9</v>
      </c>
      <c r="G39" s="2291">
        <v>260</v>
      </c>
      <c r="H39" s="2291">
        <v>155</v>
      </c>
      <c r="I39" s="1593">
        <v>10</v>
      </c>
      <c r="J39" s="1593">
        <v>31</v>
      </c>
      <c r="K39" s="1593">
        <v>126</v>
      </c>
      <c r="L39" s="1593">
        <v>360</v>
      </c>
      <c r="M39" s="1593">
        <v>75</v>
      </c>
      <c r="N39" s="1593">
        <v>84.8</v>
      </c>
      <c r="O39" s="1593">
        <v>0</v>
      </c>
      <c r="P39" s="1593">
        <v>12</v>
      </c>
      <c r="Q39" s="1593">
        <v>0</v>
      </c>
      <c r="R39" s="1593">
        <v>0</v>
      </c>
      <c r="S39" s="1593">
        <v>0</v>
      </c>
      <c r="T39" s="1593">
        <v>0</v>
      </c>
      <c r="U39" s="1593">
        <v>0</v>
      </c>
      <c r="V39" s="1593">
        <v>48</v>
      </c>
      <c r="W39" s="2449">
        <v>1221.7</v>
      </c>
      <c r="X39" s="1593">
        <v>10</v>
      </c>
      <c r="Y39" s="1593">
        <v>15</v>
      </c>
      <c r="Z39" s="1593">
        <v>12</v>
      </c>
      <c r="AA39" s="1593">
        <v>300</v>
      </c>
      <c r="AB39" s="2448">
        <v>337</v>
      </c>
      <c r="AC39" s="2293">
        <v>30.5</v>
      </c>
      <c r="AD39" s="2293">
        <v>4489.28</v>
      </c>
      <c r="AE39" s="1593">
        <v>4790.8</v>
      </c>
      <c r="AF39" s="1593">
        <v>12</v>
      </c>
      <c r="AG39" s="1593">
        <v>605.5</v>
      </c>
      <c r="AH39" s="1593">
        <v>406.5</v>
      </c>
      <c r="AI39" s="1593">
        <v>0</v>
      </c>
      <c r="AJ39" s="1593">
        <v>6</v>
      </c>
      <c r="AK39" s="1593">
        <v>0</v>
      </c>
      <c r="AL39" s="1593">
        <v>23</v>
      </c>
      <c r="AM39" s="1593">
        <v>0</v>
      </c>
      <c r="AN39" s="1593">
        <v>3</v>
      </c>
      <c r="AO39" s="1593">
        <v>4</v>
      </c>
      <c r="AP39" s="1593">
        <v>4</v>
      </c>
      <c r="AQ39" s="1593">
        <v>0</v>
      </c>
      <c r="AR39" s="1593">
        <v>0</v>
      </c>
      <c r="AS39" s="1593">
        <v>60</v>
      </c>
      <c r="AT39" s="1593">
        <v>193</v>
      </c>
      <c r="AU39" s="1593">
        <v>2</v>
      </c>
      <c r="AV39" s="1593">
        <v>0</v>
      </c>
      <c r="AW39" s="1593">
        <v>213</v>
      </c>
      <c r="AX39" s="1593">
        <v>3</v>
      </c>
      <c r="AY39" s="1593">
        <v>6</v>
      </c>
      <c r="AZ39" s="1593">
        <v>10</v>
      </c>
      <c r="BA39" s="1593">
        <v>44</v>
      </c>
      <c r="BB39" s="1593">
        <v>0</v>
      </c>
      <c r="BC39" s="1593">
        <v>0</v>
      </c>
      <c r="BD39" s="2449">
        <v>10905.58</v>
      </c>
      <c r="BE39" s="2453">
        <v>12464.28</v>
      </c>
      <c r="BG39" s="2459">
        <v>29555</v>
      </c>
      <c r="BH39" s="2461">
        <v>1.8560000000000001</v>
      </c>
      <c r="BI39" s="2464">
        <v>42021.135999999999</v>
      </c>
    </row>
    <row r="40" spans="1:61" ht="14.5" customHeight="1" x14ac:dyDescent="0.15">
      <c r="A40" s="472" t="s">
        <v>399</v>
      </c>
      <c r="B40" s="2291">
        <v>0</v>
      </c>
      <c r="C40" s="2291">
        <v>0</v>
      </c>
      <c r="D40" s="2292">
        <v>7</v>
      </c>
      <c r="E40" s="2291">
        <v>0</v>
      </c>
      <c r="F40" s="2291">
        <v>0</v>
      </c>
      <c r="G40" s="2291">
        <v>65</v>
      </c>
      <c r="H40" s="2291">
        <v>38</v>
      </c>
      <c r="I40" s="1593">
        <v>0</v>
      </c>
      <c r="J40" s="1593">
        <v>15</v>
      </c>
      <c r="K40" s="1593">
        <v>0</v>
      </c>
      <c r="L40" s="1593">
        <v>170</v>
      </c>
      <c r="M40" s="1593">
        <v>34</v>
      </c>
      <c r="N40" s="1593">
        <v>75</v>
      </c>
      <c r="O40" s="1593">
        <v>0</v>
      </c>
      <c r="P40" s="1593">
        <v>0</v>
      </c>
      <c r="Q40" s="1593">
        <v>0</v>
      </c>
      <c r="R40" s="1593">
        <v>0</v>
      </c>
      <c r="S40" s="1593">
        <v>0</v>
      </c>
      <c r="T40" s="1593">
        <v>0</v>
      </c>
      <c r="U40" s="1593">
        <v>0</v>
      </c>
      <c r="V40" s="1593">
        <v>15</v>
      </c>
      <c r="W40" s="2449">
        <v>419</v>
      </c>
      <c r="X40" s="1593">
        <v>0</v>
      </c>
      <c r="Y40" s="1593">
        <v>12</v>
      </c>
      <c r="Z40" s="1593">
        <v>4</v>
      </c>
      <c r="AA40" s="1593">
        <v>25</v>
      </c>
      <c r="AB40" s="2448">
        <v>41</v>
      </c>
      <c r="AC40" s="2293">
        <v>72</v>
      </c>
      <c r="AD40" s="2293">
        <v>3163.25</v>
      </c>
      <c r="AE40" s="1593">
        <v>65</v>
      </c>
      <c r="AF40" s="1593">
        <v>18</v>
      </c>
      <c r="AG40" s="1593">
        <v>534</v>
      </c>
      <c r="AH40" s="1593">
        <v>112</v>
      </c>
      <c r="AI40" s="1593">
        <v>0</v>
      </c>
      <c r="AJ40" s="1593">
        <v>8</v>
      </c>
      <c r="AK40" s="1593">
        <v>0</v>
      </c>
      <c r="AL40" s="1593">
        <v>23</v>
      </c>
      <c r="AM40" s="1593">
        <v>0</v>
      </c>
      <c r="AN40" s="1593">
        <v>3</v>
      </c>
      <c r="AO40" s="1593">
        <v>0</v>
      </c>
      <c r="AP40" s="1593">
        <v>0</v>
      </c>
      <c r="AQ40" s="1593">
        <v>0</v>
      </c>
      <c r="AR40" s="1593">
        <v>7</v>
      </c>
      <c r="AS40" s="1593">
        <v>15</v>
      </c>
      <c r="AT40" s="1593">
        <v>46</v>
      </c>
      <c r="AU40" s="1593">
        <v>2</v>
      </c>
      <c r="AV40" s="1593">
        <v>0</v>
      </c>
      <c r="AW40" s="1593">
        <v>8.5</v>
      </c>
      <c r="AX40" s="1593">
        <v>0</v>
      </c>
      <c r="AY40" s="1593">
        <v>1</v>
      </c>
      <c r="AZ40" s="1593">
        <v>24.5</v>
      </c>
      <c r="BA40" s="1593">
        <v>4.5</v>
      </c>
      <c r="BB40" s="1593">
        <v>2.5</v>
      </c>
      <c r="BC40" s="1593">
        <v>0</v>
      </c>
      <c r="BD40" s="2449">
        <v>4109.25</v>
      </c>
      <c r="BE40" s="2453">
        <v>4569.25</v>
      </c>
      <c r="BG40" s="2459">
        <v>2545</v>
      </c>
      <c r="BH40" s="2461">
        <v>0.625</v>
      </c>
      <c r="BI40" s="2464">
        <v>7114.875</v>
      </c>
    </row>
    <row r="41" spans="1:61" ht="14.5" customHeight="1" x14ac:dyDescent="0.15">
      <c r="A41" s="472" t="s">
        <v>400</v>
      </c>
      <c r="B41" s="2291">
        <v>0</v>
      </c>
      <c r="C41" s="2291">
        <v>0</v>
      </c>
      <c r="D41" s="2292">
        <v>10</v>
      </c>
      <c r="E41" s="2291">
        <v>0</v>
      </c>
      <c r="F41" s="2291">
        <v>0</v>
      </c>
      <c r="G41" s="2291">
        <v>40</v>
      </c>
      <c r="H41" s="2291">
        <v>13</v>
      </c>
      <c r="I41" s="1593">
        <v>0</v>
      </c>
      <c r="J41" s="1593">
        <v>6</v>
      </c>
      <c r="K41" s="1593">
        <v>0</v>
      </c>
      <c r="L41" s="1593">
        <v>50</v>
      </c>
      <c r="M41" s="1593">
        <v>0</v>
      </c>
      <c r="N41" s="1593">
        <v>37</v>
      </c>
      <c r="O41" s="1593">
        <v>0</v>
      </c>
      <c r="P41" s="1593">
        <v>0</v>
      </c>
      <c r="Q41" s="1593">
        <v>0</v>
      </c>
      <c r="R41" s="1593">
        <v>0</v>
      </c>
      <c r="S41" s="1593">
        <v>0</v>
      </c>
      <c r="T41" s="1593">
        <v>0</v>
      </c>
      <c r="U41" s="1593">
        <v>0</v>
      </c>
      <c r="V41" s="1593">
        <v>10.5</v>
      </c>
      <c r="W41" s="2449">
        <v>166.5</v>
      </c>
      <c r="X41" s="1593">
        <v>0</v>
      </c>
      <c r="Y41" s="1593">
        <v>6</v>
      </c>
      <c r="Z41" s="1593">
        <v>3</v>
      </c>
      <c r="AA41" s="1593">
        <v>16</v>
      </c>
      <c r="AB41" s="2448">
        <v>25</v>
      </c>
      <c r="AC41" s="2293">
        <v>0</v>
      </c>
      <c r="AD41" s="2293">
        <v>4570.3999999999996</v>
      </c>
      <c r="AE41" s="1593">
        <v>43</v>
      </c>
      <c r="AF41" s="1593">
        <v>15</v>
      </c>
      <c r="AG41" s="1593">
        <v>773</v>
      </c>
      <c r="AH41" s="1593">
        <v>157</v>
      </c>
      <c r="AI41" s="1593">
        <v>0</v>
      </c>
      <c r="AJ41" s="1593">
        <v>7</v>
      </c>
      <c r="AK41" s="1593">
        <v>0</v>
      </c>
      <c r="AL41" s="1593">
        <v>2.5</v>
      </c>
      <c r="AM41" s="1593">
        <v>0</v>
      </c>
      <c r="AN41" s="1593">
        <v>45</v>
      </c>
      <c r="AO41" s="1593">
        <v>0</v>
      </c>
      <c r="AP41" s="1593">
        <v>4</v>
      </c>
      <c r="AQ41" s="1593">
        <v>0</v>
      </c>
      <c r="AR41" s="1593">
        <v>0</v>
      </c>
      <c r="AS41" s="1593">
        <v>5</v>
      </c>
      <c r="AT41" s="1593">
        <v>75</v>
      </c>
      <c r="AU41" s="1593">
        <v>0</v>
      </c>
      <c r="AV41" s="1593">
        <v>0</v>
      </c>
      <c r="AW41" s="1593">
        <v>23</v>
      </c>
      <c r="AX41" s="1593">
        <v>0</v>
      </c>
      <c r="AY41" s="1593">
        <v>0</v>
      </c>
      <c r="AZ41" s="1593">
        <v>368</v>
      </c>
      <c r="BA41" s="1593">
        <v>5</v>
      </c>
      <c r="BB41" s="1593">
        <v>0</v>
      </c>
      <c r="BC41" s="1593">
        <v>0</v>
      </c>
      <c r="BD41" s="2449">
        <v>6092.9</v>
      </c>
      <c r="BE41" s="2453">
        <v>6284.4</v>
      </c>
      <c r="BG41" s="2459">
        <v>2052</v>
      </c>
      <c r="BH41" s="2461">
        <v>1.19</v>
      </c>
      <c r="BI41" s="2464">
        <v>8337.59</v>
      </c>
    </row>
    <row r="42" spans="1:61" ht="14.5" customHeight="1" x14ac:dyDescent="0.15">
      <c r="A42" s="472" t="s">
        <v>401</v>
      </c>
      <c r="B42" s="2291">
        <v>0</v>
      </c>
      <c r="C42" s="2291">
        <v>0</v>
      </c>
      <c r="D42" s="2292">
        <v>7</v>
      </c>
      <c r="E42" s="2291">
        <v>5</v>
      </c>
      <c r="F42" s="2291">
        <v>0</v>
      </c>
      <c r="G42" s="2291">
        <v>39</v>
      </c>
      <c r="H42" s="2291">
        <v>30</v>
      </c>
      <c r="I42" s="1593">
        <v>0</v>
      </c>
      <c r="J42" s="1593">
        <v>7.5</v>
      </c>
      <c r="K42" s="1593">
        <v>0</v>
      </c>
      <c r="L42" s="1593">
        <v>20</v>
      </c>
      <c r="M42" s="1593">
        <v>8</v>
      </c>
      <c r="N42" s="1593">
        <v>175</v>
      </c>
      <c r="O42" s="1593">
        <v>0</v>
      </c>
      <c r="P42" s="1593">
        <v>0</v>
      </c>
      <c r="Q42" s="1593">
        <v>0</v>
      </c>
      <c r="R42" s="1593">
        <v>0</v>
      </c>
      <c r="S42" s="1593">
        <v>0</v>
      </c>
      <c r="T42" s="1593">
        <v>0</v>
      </c>
      <c r="U42" s="1593">
        <v>0</v>
      </c>
      <c r="V42" s="1593">
        <v>18</v>
      </c>
      <c r="W42" s="2449">
        <v>309.5</v>
      </c>
      <c r="X42" s="1593">
        <v>0</v>
      </c>
      <c r="Y42" s="1593">
        <v>4</v>
      </c>
      <c r="Z42" s="1593">
        <v>5</v>
      </c>
      <c r="AA42" s="1593">
        <v>42</v>
      </c>
      <c r="AB42" s="2448">
        <v>51</v>
      </c>
      <c r="AC42" s="2293">
        <v>80.5</v>
      </c>
      <c r="AD42" s="2293">
        <v>3627.68</v>
      </c>
      <c r="AE42" s="1593">
        <v>201</v>
      </c>
      <c r="AF42" s="1593">
        <v>18.5</v>
      </c>
      <c r="AG42" s="1593">
        <v>395</v>
      </c>
      <c r="AH42" s="1593">
        <v>247</v>
      </c>
      <c r="AI42" s="1593">
        <v>0</v>
      </c>
      <c r="AJ42" s="1593">
        <v>6</v>
      </c>
      <c r="AK42" s="1593">
        <v>0</v>
      </c>
      <c r="AL42" s="1593">
        <v>61</v>
      </c>
      <c r="AM42" s="1593">
        <v>0</v>
      </c>
      <c r="AN42" s="1593">
        <v>0</v>
      </c>
      <c r="AO42" s="1593">
        <v>0</v>
      </c>
      <c r="AP42" s="1593">
        <v>0</v>
      </c>
      <c r="AQ42" s="1593">
        <v>0</v>
      </c>
      <c r="AR42" s="1593">
        <v>14</v>
      </c>
      <c r="AS42" s="1593">
        <v>7</v>
      </c>
      <c r="AT42" s="1593">
        <v>40</v>
      </c>
      <c r="AU42" s="1593">
        <v>3</v>
      </c>
      <c r="AV42" s="1593">
        <v>0</v>
      </c>
      <c r="AW42" s="1593">
        <v>11</v>
      </c>
      <c r="AX42" s="1593">
        <v>0</v>
      </c>
      <c r="AY42" s="1593">
        <v>0</v>
      </c>
      <c r="AZ42" s="1593">
        <v>9</v>
      </c>
      <c r="BA42" s="1593">
        <v>0</v>
      </c>
      <c r="BB42" s="1593">
        <v>9</v>
      </c>
      <c r="BC42" s="1593">
        <v>0</v>
      </c>
      <c r="BD42" s="2449">
        <v>4729.68</v>
      </c>
      <c r="BE42" s="2453">
        <v>5090.18</v>
      </c>
      <c r="BG42" s="2459">
        <v>3373</v>
      </c>
      <c r="BH42" s="2461">
        <v>1.8</v>
      </c>
      <c r="BI42" s="2464">
        <v>8464.98</v>
      </c>
    </row>
    <row r="43" spans="1:61" ht="14.5" customHeight="1" x14ac:dyDescent="0.15">
      <c r="A43" s="472" t="s">
        <v>402</v>
      </c>
      <c r="B43" s="2291">
        <v>0</v>
      </c>
      <c r="C43" s="2291">
        <v>0</v>
      </c>
      <c r="D43" s="2292">
        <v>65</v>
      </c>
      <c r="E43" s="2291">
        <v>0</v>
      </c>
      <c r="F43" s="2291">
        <v>0</v>
      </c>
      <c r="G43" s="2291">
        <v>740</v>
      </c>
      <c r="H43" s="2291">
        <v>282</v>
      </c>
      <c r="I43" s="1593">
        <v>25</v>
      </c>
      <c r="J43" s="1593">
        <v>42</v>
      </c>
      <c r="K43" s="1593">
        <v>375</v>
      </c>
      <c r="L43" s="1593">
        <v>470</v>
      </c>
      <c r="M43" s="1593">
        <v>215</v>
      </c>
      <c r="N43" s="1593">
        <v>144</v>
      </c>
      <c r="O43" s="1593">
        <v>0</v>
      </c>
      <c r="P43" s="1593">
        <v>5</v>
      </c>
      <c r="Q43" s="1593">
        <v>14</v>
      </c>
      <c r="R43" s="1593">
        <v>0</v>
      </c>
      <c r="S43" s="1593">
        <v>0</v>
      </c>
      <c r="T43" s="1593">
        <v>0</v>
      </c>
      <c r="U43" s="1593">
        <v>0</v>
      </c>
      <c r="V43" s="1593">
        <v>50</v>
      </c>
      <c r="W43" s="2449">
        <v>2427</v>
      </c>
      <c r="X43" s="1593">
        <v>20</v>
      </c>
      <c r="Y43" s="1593">
        <v>34</v>
      </c>
      <c r="Z43" s="1593">
        <v>20</v>
      </c>
      <c r="AA43" s="1593">
        <v>140</v>
      </c>
      <c r="AB43" s="2448">
        <v>214</v>
      </c>
      <c r="AC43" s="2293">
        <v>1</v>
      </c>
      <c r="AD43" s="2293">
        <v>5672.84</v>
      </c>
      <c r="AE43" s="1593">
        <v>3581</v>
      </c>
      <c r="AF43" s="1593">
        <v>0</v>
      </c>
      <c r="AG43" s="1593">
        <v>588</v>
      </c>
      <c r="AH43" s="1593">
        <v>393.8</v>
      </c>
      <c r="AI43" s="1593">
        <v>0</v>
      </c>
      <c r="AJ43" s="1593">
        <v>16</v>
      </c>
      <c r="AK43" s="1593">
        <v>13</v>
      </c>
      <c r="AL43" s="1593">
        <v>8.5</v>
      </c>
      <c r="AM43" s="1593">
        <v>0</v>
      </c>
      <c r="AN43" s="1593">
        <v>8</v>
      </c>
      <c r="AO43" s="1593">
        <v>0</v>
      </c>
      <c r="AP43" s="1593">
        <v>9</v>
      </c>
      <c r="AQ43" s="1593">
        <v>0</v>
      </c>
      <c r="AR43" s="1593">
        <v>0</v>
      </c>
      <c r="AS43" s="1593">
        <v>69</v>
      </c>
      <c r="AT43" s="1593">
        <v>121</v>
      </c>
      <c r="AU43" s="1593">
        <v>0</v>
      </c>
      <c r="AV43" s="1593">
        <v>0</v>
      </c>
      <c r="AW43" s="1593">
        <v>184.5</v>
      </c>
      <c r="AX43" s="1593">
        <v>5</v>
      </c>
      <c r="AY43" s="1593">
        <v>5</v>
      </c>
      <c r="AZ43" s="1593">
        <v>14</v>
      </c>
      <c r="BA43" s="1593">
        <v>73</v>
      </c>
      <c r="BB43" s="1593">
        <v>0</v>
      </c>
      <c r="BC43" s="1593">
        <v>0</v>
      </c>
      <c r="BD43" s="2449">
        <v>10762.64</v>
      </c>
      <c r="BE43" s="2453">
        <v>13403.64</v>
      </c>
      <c r="BG43" s="2459">
        <v>22335</v>
      </c>
      <c r="BH43" s="2461">
        <v>5.4</v>
      </c>
      <c r="BI43" s="2464">
        <v>35744.04</v>
      </c>
    </row>
    <row r="44" spans="1:61" ht="14.5" customHeight="1" x14ac:dyDescent="0.15">
      <c r="A44" s="472" t="s">
        <v>403</v>
      </c>
      <c r="B44" s="2291">
        <v>0</v>
      </c>
      <c r="C44" s="2291">
        <v>0</v>
      </c>
      <c r="D44" s="2292">
        <v>5</v>
      </c>
      <c r="E44" s="2291">
        <v>0</v>
      </c>
      <c r="F44" s="2291">
        <v>0</v>
      </c>
      <c r="G44" s="2291">
        <v>22</v>
      </c>
      <c r="H44" s="2291">
        <v>100</v>
      </c>
      <c r="I44" s="1593">
        <v>12</v>
      </c>
      <c r="J44" s="1593">
        <v>12</v>
      </c>
      <c r="K44" s="1593">
        <v>15</v>
      </c>
      <c r="L44" s="1593">
        <v>120</v>
      </c>
      <c r="M44" s="1593">
        <v>0</v>
      </c>
      <c r="N44" s="1593">
        <v>290</v>
      </c>
      <c r="O44" s="1593">
        <v>0</v>
      </c>
      <c r="P44" s="1593">
        <v>0</v>
      </c>
      <c r="Q44" s="1593">
        <v>4</v>
      </c>
      <c r="R44" s="1593">
        <v>0</v>
      </c>
      <c r="S44" s="1593">
        <v>0</v>
      </c>
      <c r="T44" s="1593">
        <v>0</v>
      </c>
      <c r="U44" s="1593">
        <v>0</v>
      </c>
      <c r="V44" s="1593">
        <v>10</v>
      </c>
      <c r="W44" s="2449">
        <v>590</v>
      </c>
      <c r="X44" s="1593">
        <v>0</v>
      </c>
      <c r="Y44" s="1593">
        <v>8</v>
      </c>
      <c r="Z44" s="1593">
        <v>5</v>
      </c>
      <c r="AA44" s="1593">
        <v>30</v>
      </c>
      <c r="AB44" s="2448">
        <v>43</v>
      </c>
      <c r="AC44" s="2293">
        <v>42</v>
      </c>
      <c r="AD44" s="2293">
        <v>4903.6099999999997</v>
      </c>
      <c r="AE44" s="1593">
        <v>38</v>
      </c>
      <c r="AF44" s="1593">
        <v>23</v>
      </c>
      <c r="AG44" s="1593">
        <v>1129</v>
      </c>
      <c r="AH44" s="1593">
        <v>42</v>
      </c>
      <c r="AI44" s="1593">
        <v>0</v>
      </c>
      <c r="AJ44" s="1593">
        <v>483</v>
      </c>
      <c r="AK44" s="1593">
        <v>0</v>
      </c>
      <c r="AL44" s="1593">
        <v>38.5</v>
      </c>
      <c r="AM44" s="1593">
        <v>0</v>
      </c>
      <c r="AN44" s="1593">
        <v>0</v>
      </c>
      <c r="AO44" s="1593">
        <v>0</v>
      </c>
      <c r="AP44" s="1593">
        <v>0</v>
      </c>
      <c r="AQ44" s="1593">
        <v>0</v>
      </c>
      <c r="AR44" s="1593">
        <v>18</v>
      </c>
      <c r="AS44" s="1593">
        <v>2</v>
      </c>
      <c r="AT44" s="1593">
        <v>18</v>
      </c>
      <c r="AU44" s="1593">
        <v>0</v>
      </c>
      <c r="AV44" s="1593">
        <v>8.5</v>
      </c>
      <c r="AW44" s="1593">
        <v>4</v>
      </c>
      <c r="AX44" s="1593">
        <v>2</v>
      </c>
      <c r="AY44" s="1593">
        <v>1</v>
      </c>
      <c r="AZ44" s="1593">
        <v>1</v>
      </c>
      <c r="BA44" s="1593">
        <v>2</v>
      </c>
      <c r="BB44" s="1593">
        <v>5.5</v>
      </c>
      <c r="BC44" s="1593">
        <v>0</v>
      </c>
      <c r="BD44" s="2449">
        <v>6761.11</v>
      </c>
      <c r="BE44" s="2453">
        <v>7394.11</v>
      </c>
      <c r="BG44" s="2459">
        <v>6570</v>
      </c>
      <c r="BH44" s="2461">
        <v>4.8</v>
      </c>
      <c r="BI44" s="2464">
        <v>13968.91</v>
      </c>
    </row>
    <row r="45" spans="1:61" ht="14.5" customHeight="1" x14ac:dyDescent="0.15">
      <c r="A45" s="2297" t="s">
        <v>404</v>
      </c>
      <c r="B45" s="2298">
        <v>763</v>
      </c>
      <c r="C45" s="2298">
        <v>32812</v>
      </c>
      <c r="D45" s="2298">
        <v>1400</v>
      </c>
      <c r="E45" s="2298">
        <v>695</v>
      </c>
      <c r="F45" s="2298">
        <v>107.9</v>
      </c>
      <c r="G45" s="2298">
        <v>15410</v>
      </c>
      <c r="H45" s="2298">
        <v>6529</v>
      </c>
      <c r="I45" s="2298">
        <v>748</v>
      </c>
      <c r="J45" s="2298">
        <v>1770.5</v>
      </c>
      <c r="K45" s="2298">
        <v>4495</v>
      </c>
      <c r="L45" s="2298">
        <v>9680</v>
      </c>
      <c r="M45" s="2298">
        <v>6702</v>
      </c>
      <c r="N45" s="2298">
        <v>14388.8</v>
      </c>
      <c r="O45" s="2298">
        <v>908</v>
      </c>
      <c r="P45" s="2298">
        <v>46</v>
      </c>
      <c r="Q45" s="2298">
        <v>162</v>
      </c>
      <c r="R45" s="2298">
        <v>238</v>
      </c>
      <c r="S45" s="2298">
        <v>179</v>
      </c>
      <c r="T45" s="2298">
        <v>81</v>
      </c>
      <c r="U45" s="2298">
        <v>952</v>
      </c>
      <c r="V45" s="2298">
        <v>1234.5</v>
      </c>
      <c r="W45" s="2451">
        <v>99301.7</v>
      </c>
      <c r="X45" s="2298">
        <v>68</v>
      </c>
      <c r="Y45" s="2298">
        <v>516</v>
      </c>
      <c r="Z45" s="2298">
        <v>214</v>
      </c>
      <c r="AA45" s="2298">
        <v>4127</v>
      </c>
      <c r="AB45" s="2450">
        <v>4925</v>
      </c>
      <c r="AC45" s="2298">
        <v>7439.1500000000005</v>
      </c>
      <c r="AD45" s="2298">
        <v>144895.25</v>
      </c>
      <c r="AE45" s="2298">
        <v>14454.05</v>
      </c>
      <c r="AF45" s="2298">
        <v>2736.95</v>
      </c>
      <c r="AG45" s="2298">
        <v>25508.9</v>
      </c>
      <c r="AH45" s="2298">
        <v>3953.8999999999996</v>
      </c>
      <c r="AI45" s="2298">
        <v>120.15</v>
      </c>
      <c r="AJ45" s="2298">
        <v>3387.9</v>
      </c>
      <c r="AK45" s="2298">
        <v>115</v>
      </c>
      <c r="AL45" s="2298">
        <v>1790.25</v>
      </c>
      <c r="AM45" s="2298">
        <v>245.9</v>
      </c>
      <c r="AN45" s="2298">
        <v>259.5</v>
      </c>
      <c r="AO45" s="2298">
        <v>83.05</v>
      </c>
      <c r="AP45" s="2298">
        <v>205.1</v>
      </c>
      <c r="AQ45" s="2298">
        <v>171.1</v>
      </c>
      <c r="AR45" s="2298">
        <v>536.70000000000005</v>
      </c>
      <c r="AS45" s="2298">
        <v>1253.4000000000001</v>
      </c>
      <c r="AT45" s="2298">
        <v>2311.5500000000002</v>
      </c>
      <c r="AU45" s="2298">
        <v>276.7</v>
      </c>
      <c r="AV45" s="2298">
        <v>1391</v>
      </c>
      <c r="AW45" s="2298">
        <v>1412.8</v>
      </c>
      <c r="AX45" s="2298">
        <v>384.25</v>
      </c>
      <c r="AY45" s="2298">
        <v>662.9</v>
      </c>
      <c r="AZ45" s="2298">
        <v>942.7</v>
      </c>
      <c r="BA45" s="2298">
        <v>670.2</v>
      </c>
      <c r="BB45" s="2298">
        <v>851.8</v>
      </c>
      <c r="BC45" s="2298">
        <v>0</v>
      </c>
      <c r="BD45" s="2451">
        <v>216060.14999999997</v>
      </c>
      <c r="BE45" s="2454">
        <v>320286.84999999998</v>
      </c>
      <c r="BG45" s="2451">
        <v>653012</v>
      </c>
      <c r="BH45" s="2462">
        <v>1195.8831</v>
      </c>
      <c r="BI45" s="2465">
        <v>974494.73309999995</v>
      </c>
    </row>
    <row r="46" spans="1:61" x14ac:dyDescent="0.15">
      <c r="A46" s="19" t="s">
        <v>1913</v>
      </c>
    </row>
    <row r="47" spans="1:61" x14ac:dyDescent="0.15">
      <c r="C47" s="23"/>
      <c r="AA47" s="1741"/>
    </row>
    <row r="48" spans="1:61" x14ac:dyDescent="0.15">
      <c r="C48" s="1741"/>
      <c r="G48" s="23"/>
      <c r="K48" s="23"/>
      <c r="AB48" s="1741"/>
      <c r="AG48" s="23"/>
    </row>
    <row r="49" spans="23:23" x14ac:dyDescent="0.15">
      <c r="W49" s="23"/>
    </row>
  </sheetData>
  <sheetProtection insertHyperlinks="0"/>
  <mergeCells count="1">
    <mergeCell ref="A1:P1"/>
  </mergeCells>
  <pageMargins left="0.39370078740157499" right="0.34055118099999998" top="0.78740157480314998" bottom="0.59055118110236204" header="0.59055118110236204" footer="0"/>
  <pageSetup scale="68" orientation="landscape" horizontalDpi="4294967293"/>
  <headerFooter alignWithMargins="0">
    <oddHeader>&amp;C&amp;"Arial,Negrita"&amp;12DEPARTAMENTO DEL HUILA&amp;"Arial,Normal"&amp;10
&amp;"Arial,Negrita"&amp;11Secretaría de Agricultura y Minería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315BE-183E-A349-8E50-8FEE84C4FCA3}">
  <dimension ref="A1:BV50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M11" sqref="M11"/>
    </sheetView>
  </sheetViews>
  <sheetFormatPr baseColWidth="10" defaultColWidth="11.5" defaultRowHeight="13" x14ac:dyDescent="0.15"/>
  <cols>
    <col min="1" max="1" width="19.33203125" customWidth="1"/>
    <col min="23" max="23" width="22" bestFit="1" customWidth="1"/>
    <col min="28" max="28" width="16.6640625" bestFit="1" customWidth="1"/>
    <col min="57" max="57" width="21.83203125" bestFit="1" customWidth="1"/>
    <col min="58" max="58" width="17.5" bestFit="1" customWidth="1"/>
    <col min="60" max="64" width="16.5" customWidth="1"/>
    <col min="66" max="66" width="17.5" bestFit="1" customWidth="1"/>
    <col min="73" max="73" width="19.83203125" customWidth="1"/>
    <col min="74" max="74" width="29" bestFit="1" customWidth="1"/>
  </cols>
  <sheetData>
    <row r="1" spans="1:74" ht="16" x14ac:dyDescent="0.2">
      <c r="A1" s="2507" t="s">
        <v>1965</v>
      </c>
      <c r="B1" s="2507"/>
      <c r="C1" s="2507"/>
      <c r="D1" s="2507"/>
      <c r="E1" s="2507"/>
      <c r="F1" s="2507"/>
      <c r="G1" s="2507"/>
      <c r="H1" s="2507"/>
      <c r="I1" s="2507"/>
      <c r="J1" s="2507"/>
      <c r="K1" s="2507"/>
      <c r="L1" s="2507"/>
      <c r="M1" s="2507"/>
      <c r="N1" s="2507"/>
      <c r="O1" s="2507"/>
      <c r="P1" s="2507"/>
    </row>
    <row r="2" spans="1:74" x14ac:dyDescent="0.15">
      <c r="A2" s="3"/>
    </row>
    <row r="3" spans="1:74" ht="14.5" customHeight="1" x14ac:dyDescent="0.15">
      <c r="A3" s="2299" t="s">
        <v>334</v>
      </c>
      <c r="B3" s="2295" t="s">
        <v>1383</v>
      </c>
      <c r="C3" s="2295" t="s">
        <v>1736</v>
      </c>
      <c r="D3" s="2295" t="s">
        <v>1402</v>
      </c>
      <c r="E3" s="2295" t="s">
        <v>1401</v>
      </c>
      <c r="F3" s="2295" t="s">
        <v>1737</v>
      </c>
      <c r="G3" s="2295" t="s">
        <v>1738</v>
      </c>
      <c r="H3" s="2295" t="s">
        <v>1739</v>
      </c>
      <c r="I3" s="2295" t="s">
        <v>1404</v>
      </c>
      <c r="J3" s="2295" t="s">
        <v>1740</v>
      </c>
      <c r="K3" s="2295" t="s">
        <v>1741</v>
      </c>
      <c r="L3" s="2295" t="s">
        <v>1742</v>
      </c>
      <c r="M3" s="2295" t="s">
        <v>1743</v>
      </c>
      <c r="N3" s="2295" t="s">
        <v>1744</v>
      </c>
      <c r="O3" s="2295" t="s">
        <v>1677</v>
      </c>
      <c r="P3" s="2295" t="s">
        <v>1409</v>
      </c>
      <c r="Q3" s="2295" t="s">
        <v>1410</v>
      </c>
      <c r="R3" s="2295" t="s">
        <v>1745</v>
      </c>
      <c r="S3" s="2295" t="s">
        <v>1746</v>
      </c>
      <c r="T3" s="2295" t="s">
        <v>1392</v>
      </c>
      <c r="U3" s="2295" t="s">
        <v>1756</v>
      </c>
      <c r="V3" s="2295" t="s">
        <v>1757</v>
      </c>
      <c r="W3" s="2447" t="s">
        <v>108</v>
      </c>
      <c r="X3" s="2295" t="s">
        <v>14</v>
      </c>
      <c r="Y3" s="2295" t="s">
        <v>15</v>
      </c>
      <c r="Z3" s="2295" t="s">
        <v>1420</v>
      </c>
      <c r="AA3" s="2295" t="s">
        <v>16</v>
      </c>
      <c r="AB3" s="2447" t="s">
        <v>289</v>
      </c>
      <c r="AC3" s="2295" t="s">
        <v>17</v>
      </c>
      <c r="AD3" s="2295" t="s">
        <v>65</v>
      </c>
      <c r="AE3" s="2295" t="s">
        <v>1140</v>
      </c>
      <c r="AF3" s="2295" t="s">
        <v>1758</v>
      </c>
      <c r="AG3" s="2295" t="s">
        <v>64</v>
      </c>
      <c r="AH3" s="2295" t="s">
        <v>1747</v>
      </c>
      <c r="AI3" s="2295" t="s">
        <v>1464</v>
      </c>
      <c r="AJ3" s="2295" t="s">
        <v>1465</v>
      </c>
      <c r="AK3" s="2295" t="s">
        <v>1466</v>
      </c>
      <c r="AL3" s="2295" t="s">
        <v>1467</v>
      </c>
      <c r="AM3" s="2295" t="s">
        <v>1748</v>
      </c>
      <c r="AN3" s="2295" t="s">
        <v>1469</v>
      </c>
      <c r="AO3" s="2295" t="s">
        <v>1516</v>
      </c>
      <c r="AP3" s="2295" t="s">
        <v>1749</v>
      </c>
      <c r="AQ3" s="2295" t="s">
        <v>1750</v>
      </c>
      <c r="AR3" s="2295" t="s">
        <v>1751</v>
      </c>
      <c r="AS3" s="2295" t="s">
        <v>1752</v>
      </c>
      <c r="AT3" s="2295" t="s">
        <v>1471</v>
      </c>
      <c r="AU3" s="2295" t="s">
        <v>1472</v>
      </c>
      <c r="AV3" s="2295" t="s">
        <v>1474</v>
      </c>
      <c r="AW3" s="2295" t="s">
        <v>1753</v>
      </c>
      <c r="AX3" s="2295" t="s">
        <v>1476</v>
      </c>
      <c r="AY3" s="2295" t="s">
        <v>1477</v>
      </c>
      <c r="AZ3" s="2295" t="s">
        <v>1478</v>
      </c>
      <c r="BA3" s="2295" t="s">
        <v>1479</v>
      </c>
      <c r="BB3" s="2295" t="s">
        <v>1754</v>
      </c>
      <c r="BC3" s="2295" t="s">
        <v>1481</v>
      </c>
      <c r="BD3" s="2295" t="s">
        <v>1755</v>
      </c>
      <c r="BE3" s="2447" t="s">
        <v>109</v>
      </c>
      <c r="BF3" s="2448" t="s">
        <v>199</v>
      </c>
      <c r="BH3" s="2446" t="s">
        <v>1814</v>
      </c>
      <c r="BI3" s="2446" t="s">
        <v>1815</v>
      </c>
      <c r="BJ3" s="2446" t="s">
        <v>1816</v>
      </c>
      <c r="BK3" s="2446" t="s">
        <v>1817</v>
      </c>
      <c r="BL3" s="2446" t="s">
        <v>1818</v>
      </c>
      <c r="BM3" s="2446" t="s">
        <v>1819</v>
      </c>
      <c r="BN3" s="2447" t="s">
        <v>131</v>
      </c>
      <c r="BO3" s="2446" t="s">
        <v>1149</v>
      </c>
      <c r="BP3" s="2446" t="s">
        <v>1364</v>
      </c>
      <c r="BQ3" s="2446" t="s">
        <v>1365</v>
      </c>
      <c r="BR3" s="2446" t="s">
        <v>1366</v>
      </c>
      <c r="BS3" s="2446" t="s">
        <v>662</v>
      </c>
      <c r="BT3" s="2446" t="s">
        <v>1367</v>
      </c>
      <c r="BU3" s="2447" t="s">
        <v>123</v>
      </c>
      <c r="BV3" s="2452" t="s">
        <v>1820</v>
      </c>
    </row>
    <row r="4" spans="1:74" ht="14.5" customHeight="1" x14ac:dyDescent="0.15">
      <c r="A4" s="2289" t="s">
        <v>363</v>
      </c>
      <c r="B4" s="2290">
        <v>2598.4699999999998</v>
      </c>
      <c r="C4" s="2290">
        <v>238110.5</v>
      </c>
      <c r="D4" s="2290">
        <v>3308</v>
      </c>
      <c r="E4" s="2290">
        <v>388</v>
      </c>
      <c r="F4" s="2290">
        <v>215</v>
      </c>
      <c r="G4" s="2290">
        <v>9577.7999999999993</v>
      </c>
      <c r="H4" s="2290">
        <v>1833.5500000000002</v>
      </c>
      <c r="I4" s="2290">
        <v>1891.6</v>
      </c>
      <c r="J4" s="2290">
        <v>4459</v>
      </c>
      <c r="K4" s="2290">
        <v>9663.9000000000015</v>
      </c>
      <c r="L4" s="2290">
        <v>14318.5</v>
      </c>
      <c r="M4" s="2290">
        <v>4670</v>
      </c>
      <c r="N4" s="2290">
        <v>8742.65</v>
      </c>
      <c r="O4" s="2290">
        <v>14965</v>
      </c>
      <c r="P4" s="2290">
        <v>92</v>
      </c>
      <c r="Q4" s="2290">
        <v>783</v>
      </c>
      <c r="R4" s="2290">
        <v>484</v>
      </c>
      <c r="S4" s="2290">
        <v>2157</v>
      </c>
      <c r="T4" s="2290">
        <v>356.1</v>
      </c>
      <c r="U4" s="2290">
        <v>1895.3999999999999</v>
      </c>
      <c r="V4" s="2290">
        <v>6899</v>
      </c>
      <c r="W4" s="2454">
        <v>327408.47000000003</v>
      </c>
      <c r="X4" s="2290">
        <v>28.8</v>
      </c>
      <c r="Y4" s="2290">
        <v>1424.5</v>
      </c>
      <c r="Z4" s="2290">
        <v>508</v>
      </c>
      <c r="AA4" s="2290">
        <v>9951</v>
      </c>
      <c r="AB4" s="2454">
        <v>11912.3</v>
      </c>
      <c r="AC4" s="2290">
        <v>2678.3917999999999</v>
      </c>
      <c r="AD4" s="2290">
        <v>35339.014599999995</v>
      </c>
      <c r="AE4" s="2290">
        <v>10534.2</v>
      </c>
      <c r="AF4" s="2290">
        <v>22584.575000000001</v>
      </c>
      <c r="AG4" s="2290">
        <v>11679.75</v>
      </c>
      <c r="AH4" s="2290">
        <v>25687.17</v>
      </c>
      <c r="AI4" s="2290">
        <v>6678.85</v>
      </c>
      <c r="AJ4" s="2290">
        <v>642.20000000000005</v>
      </c>
      <c r="AK4" s="2290">
        <v>16683.25</v>
      </c>
      <c r="AL4" s="2290">
        <v>262</v>
      </c>
      <c r="AM4" s="2290">
        <v>3912.2999999999997</v>
      </c>
      <c r="AN4" s="2290">
        <v>1613.25</v>
      </c>
      <c r="AO4" s="2290">
        <v>54</v>
      </c>
      <c r="AP4" s="2290">
        <v>165</v>
      </c>
      <c r="AQ4" s="2290">
        <v>18.399999999999999</v>
      </c>
      <c r="AR4" s="2290">
        <v>1049.7</v>
      </c>
      <c r="AS4" s="2290">
        <v>2174.8000000000002</v>
      </c>
      <c r="AT4" s="2290">
        <v>8653.9</v>
      </c>
      <c r="AU4" s="2290">
        <v>2654.8</v>
      </c>
      <c r="AV4" s="2290">
        <v>1662.8</v>
      </c>
      <c r="AW4" s="2290">
        <v>7660.8</v>
      </c>
      <c r="AX4" s="2290">
        <v>1828.05</v>
      </c>
      <c r="AY4" s="2290">
        <v>2619</v>
      </c>
      <c r="AZ4" s="2290">
        <v>2649.7</v>
      </c>
      <c r="BA4" s="2290">
        <v>325.39999999999998</v>
      </c>
      <c r="BB4" s="2290">
        <v>1143.7</v>
      </c>
      <c r="BC4" s="2290">
        <v>1100.0999999999999</v>
      </c>
      <c r="BD4" s="2290">
        <v>0</v>
      </c>
      <c r="BE4" s="2454">
        <v>172055.10139999993</v>
      </c>
      <c r="BF4" s="2451">
        <v>511375.87139999995</v>
      </c>
      <c r="BH4" s="1596">
        <v>22263.219999999998</v>
      </c>
      <c r="BI4" s="1596">
        <v>57296.878750000003</v>
      </c>
      <c r="BJ4" s="1596">
        <v>3633.2400000000002</v>
      </c>
      <c r="BK4" s="1596">
        <v>4785.3795000000009</v>
      </c>
      <c r="BL4" s="1596">
        <v>26573.0625</v>
      </c>
      <c r="BM4" s="1596">
        <v>86.281000000000006</v>
      </c>
      <c r="BN4" s="2454">
        <v>114638.06174999999</v>
      </c>
      <c r="BO4" s="1596">
        <v>50500.130999999994</v>
      </c>
      <c r="BP4" s="1596">
        <v>1736.5775000000001</v>
      </c>
      <c r="BQ4" s="1596">
        <v>11.85</v>
      </c>
      <c r="BR4" s="1596">
        <v>82</v>
      </c>
      <c r="BS4" s="1596">
        <v>36.135000000000005</v>
      </c>
      <c r="BT4" s="1596">
        <v>25.589999999999996</v>
      </c>
      <c r="BU4" s="2454">
        <v>52392.283499999998</v>
      </c>
      <c r="BV4" s="2457">
        <v>678406.21664999996</v>
      </c>
    </row>
    <row r="5" spans="1:74" ht="14.5" customHeight="1" x14ac:dyDescent="0.15">
      <c r="A5" s="472" t="s">
        <v>364</v>
      </c>
      <c r="B5" s="2291">
        <v>0</v>
      </c>
      <c r="C5" s="2291">
        <v>8025.5</v>
      </c>
      <c r="D5" s="2292">
        <v>665</v>
      </c>
      <c r="E5" s="2291">
        <v>208</v>
      </c>
      <c r="F5" s="2291">
        <v>0</v>
      </c>
      <c r="G5" s="2291">
        <v>2172</v>
      </c>
      <c r="H5" s="2291">
        <v>410.20000000000005</v>
      </c>
      <c r="I5" s="1593">
        <v>260</v>
      </c>
      <c r="J5" s="1593">
        <v>1292.5</v>
      </c>
      <c r="K5" s="1593">
        <v>2300</v>
      </c>
      <c r="L5" s="1593">
        <v>2183</v>
      </c>
      <c r="M5" s="1593">
        <v>2625</v>
      </c>
      <c r="N5" s="1593">
        <v>2875</v>
      </c>
      <c r="O5" s="1593">
        <v>1600</v>
      </c>
      <c r="P5" s="1593">
        <v>30</v>
      </c>
      <c r="Q5" s="1593">
        <v>24</v>
      </c>
      <c r="R5" s="1593">
        <v>72</v>
      </c>
      <c r="S5" s="1593">
        <v>432</v>
      </c>
      <c r="T5" s="1593">
        <v>18</v>
      </c>
      <c r="U5" s="1593">
        <v>55</v>
      </c>
      <c r="V5" s="1593">
        <v>844</v>
      </c>
      <c r="W5" s="2453">
        <v>26091.200000000001</v>
      </c>
      <c r="X5" s="1593">
        <v>0</v>
      </c>
      <c r="Y5" s="1593">
        <v>247.5</v>
      </c>
      <c r="Z5" s="1593">
        <v>63</v>
      </c>
      <c r="AA5" s="1593">
        <v>3040</v>
      </c>
      <c r="AB5" s="2447">
        <v>3350.5</v>
      </c>
      <c r="AC5" s="2293">
        <v>294.38499999999999</v>
      </c>
      <c r="AD5" s="2293">
        <v>4848.5047999999997</v>
      </c>
      <c r="AE5" s="2293">
        <v>3274.5</v>
      </c>
      <c r="AF5" s="1593">
        <v>7094.75</v>
      </c>
      <c r="AG5" s="2293">
        <v>4700.5</v>
      </c>
      <c r="AH5" s="2293">
        <v>2408.96</v>
      </c>
      <c r="AI5" s="2293">
        <v>819</v>
      </c>
      <c r="AJ5" s="2293">
        <v>380</v>
      </c>
      <c r="AK5" s="2293">
        <v>1996</v>
      </c>
      <c r="AL5" s="2293">
        <v>60</v>
      </c>
      <c r="AM5" s="2293">
        <v>1080</v>
      </c>
      <c r="AN5" s="2293">
        <v>116</v>
      </c>
      <c r="AO5" s="2293">
        <v>0</v>
      </c>
      <c r="AP5" s="2293">
        <v>15</v>
      </c>
      <c r="AQ5" s="2293">
        <v>0</v>
      </c>
      <c r="AR5" s="2293">
        <v>0</v>
      </c>
      <c r="AS5" s="2293">
        <v>385</v>
      </c>
      <c r="AT5" s="2293">
        <v>252</v>
      </c>
      <c r="AU5" s="2293">
        <v>214.79999999999998</v>
      </c>
      <c r="AV5" s="2293">
        <v>224</v>
      </c>
      <c r="AW5" s="2293">
        <v>595.20000000000005</v>
      </c>
      <c r="AX5" s="2293">
        <v>142.79999999999998</v>
      </c>
      <c r="AY5" s="2293">
        <v>210</v>
      </c>
      <c r="AZ5" s="2293">
        <v>1008</v>
      </c>
      <c r="BA5" s="2293">
        <v>0</v>
      </c>
      <c r="BB5" s="2293">
        <v>120</v>
      </c>
      <c r="BC5" s="2293">
        <v>100.8</v>
      </c>
      <c r="BD5" s="2293">
        <v>0</v>
      </c>
      <c r="BE5" s="2453">
        <v>30340.199799999999</v>
      </c>
      <c r="BF5" s="2449">
        <v>59781.899799999999</v>
      </c>
      <c r="BH5" s="2291">
        <v>21381.1</v>
      </c>
      <c r="BI5" s="2291">
        <v>9608.625</v>
      </c>
      <c r="BJ5" s="2291">
        <v>3606.36</v>
      </c>
      <c r="BK5" s="2291">
        <v>2153.25</v>
      </c>
      <c r="BL5" s="2291">
        <v>7793.75</v>
      </c>
      <c r="BM5" s="2291">
        <v>18</v>
      </c>
      <c r="BN5" s="2455">
        <v>44561.084999999999</v>
      </c>
      <c r="BO5" s="2291">
        <v>3450</v>
      </c>
      <c r="BP5" s="2291">
        <v>375</v>
      </c>
      <c r="BQ5" s="2291">
        <v>4</v>
      </c>
      <c r="BR5" s="2291">
        <v>4.5</v>
      </c>
      <c r="BS5" s="2291">
        <v>20.25</v>
      </c>
      <c r="BT5" s="2291">
        <v>0</v>
      </c>
      <c r="BU5" s="2455">
        <v>3853.75</v>
      </c>
      <c r="BV5" s="2456">
        <v>108196.73480000001</v>
      </c>
    </row>
    <row r="6" spans="1:74" ht="14.5" customHeight="1" x14ac:dyDescent="0.15">
      <c r="A6" s="472" t="s">
        <v>365</v>
      </c>
      <c r="B6" s="2291">
        <v>70.400000000000006</v>
      </c>
      <c r="C6" s="2291">
        <v>11690</v>
      </c>
      <c r="D6" s="2292">
        <v>0</v>
      </c>
      <c r="E6" s="2291">
        <v>0</v>
      </c>
      <c r="F6" s="2291">
        <v>0</v>
      </c>
      <c r="G6" s="2291">
        <v>52</v>
      </c>
      <c r="H6" s="2291">
        <v>10.8</v>
      </c>
      <c r="I6" s="1593">
        <v>0</v>
      </c>
      <c r="J6" s="1593">
        <v>56</v>
      </c>
      <c r="K6" s="1593">
        <v>409.5</v>
      </c>
      <c r="L6" s="1593">
        <v>741</v>
      </c>
      <c r="M6" s="1593">
        <v>202.5</v>
      </c>
      <c r="N6" s="1593">
        <v>360</v>
      </c>
      <c r="O6" s="1593">
        <v>2875</v>
      </c>
      <c r="P6" s="1593">
        <v>0</v>
      </c>
      <c r="Q6" s="1593">
        <v>0</v>
      </c>
      <c r="R6" s="1593">
        <v>0</v>
      </c>
      <c r="S6" s="1593">
        <v>210</v>
      </c>
      <c r="T6" s="1593">
        <v>0</v>
      </c>
      <c r="U6" s="1593">
        <v>0</v>
      </c>
      <c r="V6" s="1593">
        <v>126</v>
      </c>
      <c r="W6" s="2453">
        <v>16803.199999999997</v>
      </c>
      <c r="X6" s="1593">
        <v>0</v>
      </c>
      <c r="Y6" s="1593">
        <v>12</v>
      </c>
      <c r="Z6" s="1593">
        <v>0</v>
      </c>
      <c r="AA6" s="1593">
        <v>715</v>
      </c>
      <c r="AB6" s="2447">
        <v>727</v>
      </c>
      <c r="AC6" s="2293">
        <v>22.2</v>
      </c>
      <c r="AD6" s="2293">
        <v>1246.4333999999999</v>
      </c>
      <c r="AE6" s="2293">
        <v>376.5</v>
      </c>
      <c r="AF6" s="1593">
        <v>815.75</v>
      </c>
      <c r="AG6" s="2293">
        <v>1053.5</v>
      </c>
      <c r="AH6" s="2293">
        <v>582.4</v>
      </c>
      <c r="AI6" s="2293">
        <v>72</v>
      </c>
      <c r="AJ6" s="2293">
        <v>0</v>
      </c>
      <c r="AK6" s="2293">
        <v>0</v>
      </c>
      <c r="AL6" s="2293">
        <v>0</v>
      </c>
      <c r="AM6" s="2293">
        <v>355.2</v>
      </c>
      <c r="AN6" s="2293">
        <v>0</v>
      </c>
      <c r="AO6" s="2293">
        <v>0</v>
      </c>
      <c r="AP6" s="2293">
        <v>0</v>
      </c>
      <c r="AQ6" s="2293">
        <v>0</v>
      </c>
      <c r="AR6" s="2293">
        <v>10</v>
      </c>
      <c r="AS6" s="2293">
        <v>30</v>
      </c>
      <c r="AT6" s="2293">
        <v>135</v>
      </c>
      <c r="AU6" s="2293">
        <v>42</v>
      </c>
      <c r="AV6" s="2293">
        <v>345.8</v>
      </c>
      <c r="AW6" s="2293">
        <v>24</v>
      </c>
      <c r="AX6" s="2293">
        <v>0</v>
      </c>
      <c r="AY6" s="2293">
        <v>180</v>
      </c>
      <c r="AZ6" s="2293">
        <v>117</v>
      </c>
      <c r="BA6" s="2293">
        <v>49</v>
      </c>
      <c r="BB6" s="2293">
        <v>0</v>
      </c>
      <c r="BC6" s="2293">
        <v>20</v>
      </c>
      <c r="BD6" s="2293">
        <v>0</v>
      </c>
      <c r="BE6" s="2453">
        <v>5476.7833999999993</v>
      </c>
      <c r="BF6" s="2449">
        <v>23006.983399999997</v>
      </c>
      <c r="BH6" s="2291">
        <v>0</v>
      </c>
      <c r="BI6" s="2291">
        <v>6726.95</v>
      </c>
      <c r="BJ6" s="2291">
        <v>0</v>
      </c>
      <c r="BK6" s="2291">
        <v>683.1</v>
      </c>
      <c r="BL6" s="2291">
        <v>271.875</v>
      </c>
      <c r="BM6" s="2291">
        <v>4.5999999999999996</v>
      </c>
      <c r="BN6" s="2455">
        <v>7686.5250000000005</v>
      </c>
      <c r="BO6" s="2291">
        <v>6674.0349999999999</v>
      </c>
      <c r="BP6" s="2291">
        <v>750</v>
      </c>
      <c r="BQ6" s="2291">
        <v>1.75</v>
      </c>
      <c r="BR6" s="2291">
        <v>0</v>
      </c>
      <c r="BS6" s="2291">
        <v>2.5499999999999998</v>
      </c>
      <c r="BT6" s="2291">
        <v>5.5</v>
      </c>
      <c r="BU6" s="2455">
        <v>7433.835</v>
      </c>
      <c r="BV6" s="2456">
        <v>38127.343399999998</v>
      </c>
    </row>
    <row r="7" spans="1:74" ht="14.5" customHeight="1" x14ac:dyDescent="0.15">
      <c r="A7" s="472" t="s">
        <v>366</v>
      </c>
      <c r="B7" s="2291">
        <v>0</v>
      </c>
      <c r="C7" s="2291">
        <v>0</v>
      </c>
      <c r="D7" s="2292">
        <v>762</v>
      </c>
      <c r="E7" s="2291">
        <v>180</v>
      </c>
      <c r="F7" s="2291">
        <v>171</v>
      </c>
      <c r="G7" s="2291">
        <v>994</v>
      </c>
      <c r="H7" s="2291">
        <v>237.15</v>
      </c>
      <c r="I7" s="1593">
        <v>1050</v>
      </c>
      <c r="J7" s="1593">
        <v>422.4</v>
      </c>
      <c r="K7" s="1593">
        <v>1555</v>
      </c>
      <c r="L7" s="1593">
        <v>2610</v>
      </c>
      <c r="M7" s="1593">
        <v>465</v>
      </c>
      <c r="N7" s="1593">
        <v>1245</v>
      </c>
      <c r="O7" s="1593">
        <v>0</v>
      </c>
      <c r="P7" s="1593">
        <v>30</v>
      </c>
      <c r="Q7" s="1593">
        <v>210</v>
      </c>
      <c r="R7" s="1593">
        <v>134</v>
      </c>
      <c r="S7" s="1593">
        <v>0</v>
      </c>
      <c r="T7" s="1593">
        <v>0</v>
      </c>
      <c r="U7" s="1593">
        <v>440</v>
      </c>
      <c r="V7" s="1593">
        <v>1640</v>
      </c>
      <c r="W7" s="2453">
        <v>12145.55</v>
      </c>
      <c r="X7" s="1593">
        <v>4.8000000000000007</v>
      </c>
      <c r="Y7" s="1593">
        <v>540</v>
      </c>
      <c r="Z7" s="1593">
        <v>250</v>
      </c>
      <c r="AA7" s="1593">
        <v>1680</v>
      </c>
      <c r="AB7" s="2447">
        <v>2474.8000000000002</v>
      </c>
      <c r="AC7" s="2293">
        <v>303.2</v>
      </c>
      <c r="AD7" s="2293">
        <v>6293.4967999999999</v>
      </c>
      <c r="AE7" s="2293">
        <v>1328</v>
      </c>
      <c r="AF7" s="1593">
        <v>2158</v>
      </c>
      <c r="AG7" s="2293">
        <v>544</v>
      </c>
      <c r="AH7" s="2293">
        <v>5130</v>
      </c>
      <c r="AI7" s="2293">
        <v>1800</v>
      </c>
      <c r="AJ7" s="2293">
        <v>0</v>
      </c>
      <c r="AK7" s="2293">
        <v>4240</v>
      </c>
      <c r="AL7" s="2293">
        <v>91</v>
      </c>
      <c r="AM7" s="2293">
        <v>306</v>
      </c>
      <c r="AN7" s="2293">
        <v>76.95</v>
      </c>
      <c r="AO7" s="2293">
        <v>54</v>
      </c>
      <c r="AP7" s="2293">
        <v>45.5</v>
      </c>
      <c r="AQ7" s="2293">
        <v>0</v>
      </c>
      <c r="AR7" s="2293">
        <v>41.400000000000006</v>
      </c>
      <c r="AS7" s="2293">
        <v>297</v>
      </c>
      <c r="AT7" s="2293">
        <v>1920</v>
      </c>
      <c r="AU7" s="2293">
        <v>701.35</v>
      </c>
      <c r="AV7" s="2293">
        <v>70</v>
      </c>
      <c r="AW7" s="2293">
        <v>1780.8</v>
      </c>
      <c r="AX7" s="2293">
        <v>797.55</v>
      </c>
      <c r="AY7" s="2293">
        <v>135</v>
      </c>
      <c r="AZ7" s="2293">
        <v>144</v>
      </c>
      <c r="BA7" s="2293">
        <v>175.5</v>
      </c>
      <c r="BB7" s="2293">
        <v>306</v>
      </c>
      <c r="BC7" s="2293">
        <v>86.9</v>
      </c>
      <c r="BD7" s="2293">
        <v>0</v>
      </c>
      <c r="BE7" s="2453">
        <v>28825.646799999999</v>
      </c>
      <c r="BF7" s="2449">
        <v>43445.996799999994</v>
      </c>
      <c r="BH7" s="2291">
        <v>337.32</v>
      </c>
      <c r="BI7" s="2291">
        <v>3547.8</v>
      </c>
      <c r="BJ7" s="2291">
        <v>26.88</v>
      </c>
      <c r="BK7" s="2291">
        <v>9.1080000000000005</v>
      </c>
      <c r="BL7" s="2291">
        <v>36.25</v>
      </c>
      <c r="BM7" s="2291">
        <v>22.8</v>
      </c>
      <c r="BN7" s="2455">
        <v>3980.1580000000008</v>
      </c>
      <c r="BO7" s="2291">
        <v>340</v>
      </c>
      <c r="BP7" s="2291">
        <v>2</v>
      </c>
      <c r="BQ7" s="2291">
        <v>0</v>
      </c>
      <c r="BR7" s="2291">
        <v>27.8</v>
      </c>
      <c r="BS7" s="2291">
        <v>5.25</v>
      </c>
      <c r="BT7" s="2291">
        <v>3.35</v>
      </c>
      <c r="BU7" s="2455">
        <v>378.40000000000003</v>
      </c>
      <c r="BV7" s="2456">
        <v>47804.554799999998</v>
      </c>
    </row>
    <row r="8" spans="1:74" ht="14.5" customHeight="1" x14ac:dyDescent="0.15">
      <c r="A8" s="472" t="s">
        <v>367</v>
      </c>
      <c r="B8" s="2291">
        <v>0</v>
      </c>
      <c r="C8" s="2291">
        <v>4205</v>
      </c>
      <c r="D8" s="2292">
        <v>55</v>
      </c>
      <c r="E8" s="2291">
        <v>0</v>
      </c>
      <c r="F8" s="2291">
        <v>0</v>
      </c>
      <c r="G8" s="2291">
        <v>26</v>
      </c>
      <c r="H8" s="2291">
        <v>80.5</v>
      </c>
      <c r="I8" s="1593">
        <v>0</v>
      </c>
      <c r="J8" s="1593">
        <v>60</v>
      </c>
      <c r="K8" s="1593">
        <v>0</v>
      </c>
      <c r="L8" s="1593">
        <v>0</v>
      </c>
      <c r="M8" s="1593">
        <v>52.5</v>
      </c>
      <c r="N8" s="1593">
        <v>97.5</v>
      </c>
      <c r="O8" s="1593">
        <v>968</v>
      </c>
      <c r="P8" s="1593">
        <v>0</v>
      </c>
      <c r="Q8" s="1593">
        <v>0</v>
      </c>
      <c r="R8" s="1593">
        <v>0</v>
      </c>
      <c r="S8" s="1593">
        <v>75</v>
      </c>
      <c r="T8" s="1593">
        <v>0</v>
      </c>
      <c r="U8" s="1593">
        <v>0</v>
      </c>
      <c r="V8" s="1593">
        <v>220</v>
      </c>
      <c r="W8" s="2453">
        <v>5839.5</v>
      </c>
      <c r="X8" s="1593">
        <v>24</v>
      </c>
      <c r="Y8" s="1593">
        <v>42</v>
      </c>
      <c r="Z8" s="1593">
        <v>0</v>
      </c>
      <c r="AA8" s="1593">
        <v>120</v>
      </c>
      <c r="AB8" s="2447">
        <v>186</v>
      </c>
      <c r="AC8" s="2293">
        <v>197.01500000000001</v>
      </c>
      <c r="AD8" s="2293">
        <v>945.36500000000001</v>
      </c>
      <c r="AE8" s="2293">
        <v>328.49999999999994</v>
      </c>
      <c r="AF8" s="1593">
        <v>711.74999999999989</v>
      </c>
      <c r="AG8" s="2293">
        <v>252</v>
      </c>
      <c r="AH8" s="2293">
        <v>380</v>
      </c>
      <c r="AI8" s="2293">
        <v>160</v>
      </c>
      <c r="AJ8" s="2293">
        <v>19.5</v>
      </c>
      <c r="AK8" s="2293">
        <v>647.5</v>
      </c>
      <c r="AL8" s="2293">
        <v>63</v>
      </c>
      <c r="AM8" s="2293">
        <v>125.29999999999998</v>
      </c>
      <c r="AN8" s="2293">
        <v>60</v>
      </c>
      <c r="AO8" s="2293">
        <v>0</v>
      </c>
      <c r="AP8" s="2293">
        <v>0</v>
      </c>
      <c r="AQ8" s="2293">
        <v>0</v>
      </c>
      <c r="AR8" s="2293">
        <v>0</v>
      </c>
      <c r="AS8" s="2293">
        <v>22</v>
      </c>
      <c r="AT8" s="2293">
        <v>351</v>
      </c>
      <c r="AU8" s="2293">
        <v>342</v>
      </c>
      <c r="AV8" s="2293">
        <v>0</v>
      </c>
      <c r="AW8" s="2293">
        <v>568.80000000000007</v>
      </c>
      <c r="AX8" s="2293">
        <v>55.199999999999996</v>
      </c>
      <c r="AY8" s="2293">
        <v>315</v>
      </c>
      <c r="AZ8" s="2293">
        <v>102</v>
      </c>
      <c r="BA8" s="2293">
        <v>0</v>
      </c>
      <c r="BB8" s="2293">
        <v>125</v>
      </c>
      <c r="BC8" s="2293">
        <v>27</v>
      </c>
      <c r="BD8" s="2293">
        <v>0</v>
      </c>
      <c r="BE8" s="2453">
        <v>5797.93</v>
      </c>
      <c r="BF8" s="2449">
        <v>11823.43</v>
      </c>
      <c r="BH8" s="2291">
        <v>0</v>
      </c>
      <c r="BI8" s="2291">
        <v>3723</v>
      </c>
      <c r="BJ8" s="2291">
        <v>0</v>
      </c>
      <c r="BK8" s="2291">
        <v>11.137499999999999</v>
      </c>
      <c r="BL8" s="2291">
        <v>217.5</v>
      </c>
      <c r="BM8" s="2291">
        <v>0</v>
      </c>
      <c r="BN8" s="2455">
        <v>3951.6374999999998</v>
      </c>
      <c r="BO8" s="2291">
        <v>635</v>
      </c>
      <c r="BP8" s="2291">
        <v>42.4</v>
      </c>
      <c r="BQ8" s="2291">
        <v>0</v>
      </c>
      <c r="BR8" s="2291">
        <v>0</v>
      </c>
      <c r="BS8" s="2291">
        <v>0</v>
      </c>
      <c r="BT8" s="2291">
        <v>2.99</v>
      </c>
      <c r="BU8" s="2455">
        <v>680.39</v>
      </c>
      <c r="BV8" s="2456">
        <v>16455.4575</v>
      </c>
    </row>
    <row r="9" spans="1:74" ht="14.5" customHeight="1" x14ac:dyDescent="0.15">
      <c r="A9" s="472" t="s">
        <v>368</v>
      </c>
      <c r="B9" s="2291">
        <v>1596</v>
      </c>
      <c r="C9" s="2291">
        <v>91000</v>
      </c>
      <c r="D9" s="2292">
        <v>138</v>
      </c>
      <c r="E9" s="2291">
        <v>0</v>
      </c>
      <c r="F9" s="2291">
        <v>0</v>
      </c>
      <c r="G9" s="2291">
        <v>338</v>
      </c>
      <c r="H9" s="2291">
        <v>117.70000000000002</v>
      </c>
      <c r="I9" s="1593">
        <v>198</v>
      </c>
      <c r="J9" s="1593">
        <v>1050</v>
      </c>
      <c r="K9" s="1593">
        <v>2750</v>
      </c>
      <c r="L9" s="1593">
        <v>2982</v>
      </c>
      <c r="M9" s="1593">
        <v>240</v>
      </c>
      <c r="N9" s="1593">
        <v>698.75</v>
      </c>
      <c r="O9" s="1593">
        <v>3080</v>
      </c>
      <c r="P9" s="1593">
        <v>0</v>
      </c>
      <c r="Q9" s="1593">
        <v>0</v>
      </c>
      <c r="R9" s="1593">
        <v>0</v>
      </c>
      <c r="S9" s="1593">
        <v>384</v>
      </c>
      <c r="T9" s="1593">
        <v>171</v>
      </c>
      <c r="U9" s="1593">
        <v>696</v>
      </c>
      <c r="V9" s="1593">
        <v>698</v>
      </c>
      <c r="W9" s="2453">
        <v>106137.45</v>
      </c>
      <c r="X9" s="1593">
        <v>0</v>
      </c>
      <c r="Y9" s="1593">
        <v>84</v>
      </c>
      <c r="Z9" s="1593">
        <v>27</v>
      </c>
      <c r="AA9" s="1593">
        <v>854</v>
      </c>
      <c r="AB9" s="2447">
        <v>965</v>
      </c>
      <c r="AC9" s="2293">
        <v>327.04559999999998</v>
      </c>
      <c r="AD9" s="2293">
        <v>1900.4996000000001</v>
      </c>
      <c r="AE9" s="2293">
        <v>459.875</v>
      </c>
      <c r="AF9" s="1593">
        <v>919.75</v>
      </c>
      <c r="AG9" s="2293">
        <v>406.25</v>
      </c>
      <c r="AH9" s="2293">
        <v>1454.95</v>
      </c>
      <c r="AI9" s="2293">
        <v>306.25</v>
      </c>
      <c r="AJ9" s="2293">
        <v>0</v>
      </c>
      <c r="AK9" s="2293">
        <v>101.69999999999999</v>
      </c>
      <c r="AL9" s="2293">
        <v>0</v>
      </c>
      <c r="AM9" s="2293">
        <v>434.59999999999997</v>
      </c>
      <c r="AN9" s="2293">
        <v>400</v>
      </c>
      <c r="AO9" s="2293">
        <v>0</v>
      </c>
      <c r="AP9" s="2293">
        <v>0</v>
      </c>
      <c r="AQ9" s="2293">
        <v>0</v>
      </c>
      <c r="AR9" s="2293">
        <v>35</v>
      </c>
      <c r="AS9" s="2293">
        <v>510</v>
      </c>
      <c r="AT9" s="2293">
        <v>110.5</v>
      </c>
      <c r="AU9" s="2293">
        <v>112.5</v>
      </c>
      <c r="AV9" s="2293">
        <v>450</v>
      </c>
      <c r="AW9" s="2293">
        <v>732.8</v>
      </c>
      <c r="AX9" s="2293">
        <v>111.60000000000001</v>
      </c>
      <c r="AY9" s="2293">
        <v>630</v>
      </c>
      <c r="AZ9" s="2293">
        <v>860</v>
      </c>
      <c r="BA9" s="2293">
        <v>7</v>
      </c>
      <c r="BB9" s="2293">
        <v>22</v>
      </c>
      <c r="BC9" s="2293">
        <v>135</v>
      </c>
      <c r="BD9" s="2293">
        <v>0</v>
      </c>
      <c r="BE9" s="2453">
        <v>10427.3202</v>
      </c>
      <c r="BF9" s="2449">
        <v>117529.7702</v>
      </c>
      <c r="BH9" s="2291">
        <v>0</v>
      </c>
      <c r="BI9" s="2291">
        <v>2305.34</v>
      </c>
      <c r="BJ9" s="2291">
        <v>0</v>
      </c>
      <c r="BK9" s="2291">
        <v>96.525000000000006</v>
      </c>
      <c r="BL9" s="2291">
        <v>449.5</v>
      </c>
      <c r="BM9" s="2291">
        <v>2.4</v>
      </c>
      <c r="BN9" s="2455">
        <v>2853.7650000000003</v>
      </c>
      <c r="BO9" s="2291">
        <v>15020.5</v>
      </c>
      <c r="BP9" s="2291">
        <v>101.5</v>
      </c>
      <c r="BQ9" s="2291">
        <v>3.1</v>
      </c>
      <c r="BR9" s="2291">
        <v>0</v>
      </c>
      <c r="BS9" s="2291">
        <v>4.6349999999999998</v>
      </c>
      <c r="BT9" s="2291">
        <v>0.6</v>
      </c>
      <c r="BU9" s="2455">
        <v>15130.335000000001</v>
      </c>
      <c r="BV9" s="2456">
        <v>135513.8702</v>
      </c>
    </row>
    <row r="10" spans="1:74" ht="14.5" customHeight="1" x14ac:dyDescent="0.15">
      <c r="A10" s="472" t="s">
        <v>369</v>
      </c>
      <c r="B10" s="2291">
        <v>0</v>
      </c>
      <c r="C10" s="2291">
        <v>0</v>
      </c>
      <c r="D10" s="2292">
        <v>570</v>
      </c>
      <c r="E10" s="2291">
        <v>0</v>
      </c>
      <c r="F10" s="2291">
        <v>44</v>
      </c>
      <c r="G10" s="2291">
        <v>880</v>
      </c>
      <c r="H10" s="2291">
        <v>441</v>
      </c>
      <c r="I10" s="1593">
        <v>72</v>
      </c>
      <c r="J10" s="1593">
        <v>170</v>
      </c>
      <c r="K10" s="1593">
        <v>280</v>
      </c>
      <c r="L10" s="1593">
        <v>328</v>
      </c>
      <c r="M10" s="1593">
        <v>271</v>
      </c>
      <c r="N10" s="1593">
        <v>798</v>
      </c>
      <c r="O10" s="1593">
        <v>0</v>
      </c>
      <c r="P10" s="1593">
        <v>32</v>
      </c>
      <c r="Q10" s="1593">
        <v>29</v>
      </c>
      <c r="R10" s="1593">
        <v>78</v>
      </c>
      <c r="S10" s="1593">
        <v>0</v>
      </c>
      <c r="T10" s="1593">
        <v>0</v>
      </c>
      <c r="U10" s="1593">
        <v>0</v>
      </c>
      <c r="V10" s="1593">
        <v>595</v>
      </c>
      <c r="W10" s="2453">
        <v>4588</v>
      </c>
      <c r="X10" s="1593">
        <v>0</v>
      </c>
      <c r="Y10" s="1593">
        <v>120</v>
      </c>
      <c r="Z10" s="1593">
        <v>16</v>
      </c>
      <c r="AA10" s="1593">
        <v>1540</v>
      </c>
      <c r="AB10" s="2447">
        <v>1676</v>
      </c>
      <c r="AC10" s="2293">
        <v>161.46</v>
      </c>
      <c r="AD10" s="2293">
        <v>2260.8672000000001</v>
      </c>
      <c r="AE10" s="2293">
        <v>1045.4999999999998</v>
      </c>
      <c r="AF10" s="1593">
        <v>2265.2499999999995</v>
      </c>
      <c r="AG10" s="2293">
        <v>325</v>
      </c>
      <c r="AH10" s="2293">
        <v>784</v>
      </c>
      <c r="AI10" s="2293">
        <v>70</v>
      </c>
      <c r="AJ10" s="2293">
        <v>0</v>
      </c>
      <c r="AK10" s="2293">
        <v>0</v>
      </c>
      <c r="AL10" s="2293">
        <v>24</v>
      </c>
      <c r="AM10" s="2293">
        <v>157.80000000000001</v>
      </c>
      <c r="AN10" s="2293">
        <v>24.5</v>
      </c>
      <c r="AO10" s="2293">
        <v>0</v>
      </c>
      <c r="AP10" s="2293">
        <v>0</v>
      </c>
      <c r="AQ10" s="2293">
        <v>0</v>
      </c>
      <c r="AR10" s="2293">
        <v>0</v>
      </c>
      <c r="AS10" s="2293">
        <v>35</v>
      </c>
      <c r="AT10" s="2293">
        <v>980</v>
      </c>
      <c r="AU10" s="2293">
        <v>435.59999999999997</v>
      </c>
      <c r="AV10" s="2293">
        <v>0</v>
      </c>
      <c r="AW10" s="2293">
        <v>819</v>
      </c>
      <c r="AX10" s="2293">
        <v>28.799999999999997</v>
      </c>
      <c r="AY10" s="2293">
        <v>196</v>
      </c>
      <c r="AZ10" s="2293">
        <v>76.5</v>
      </c>
      <c r="BA10" s="2293">
        <v>48</v>
      </c>
      <c r="BB10" s="2293">
        <v>165</v>
      </c>
      <c r="BC10" s="2293">
        <v>28</v>
      </c>
      <c r="BD10" s="2293">
        <v>0</v>
      </c>
      <c r="BE10" s="2453">
        <v>9930.2771999999986</v>
      </c>
      <c r="BF10" s="2449">
        <v>16194.277199999999</v>
      </c>
      <c r="BH10" s="2291">
        <v>0</v>
      </c>
      <c r="BI10" s="2291">
        <v>3011.25</v>
      </c>
      <c r="BJ10" s="2291">
        <v>0</v>
      </c>
      <c r="BK10" s="2291">
        <v>5.3460000000000001</v>
      </c>
      <c r="BL10" s="2291">
        <v>9.0625</v>
      </c>
      <c r="BM10" s="2291">
        <v>0.9</v>
      </c>
      <c r="BN10" s="2455">
        <v>3026.5585000000001</v>
      </c>
      <c r="BO10" s="2291">
        <v>125.6</v>
      </c>
      <c r="BP10" s="2291">
        <v>0.81</v>
      </c>
      <c r="BQ10" s="2291">
        <v>0</v>
      </c>
      <c r="BR10" s="2291">
        <v>0</v>
      </c>
      <c r="BS10" s="2291">
        <v>0</v>
      </c>
      <c r="BT10" s="2291">
        <v>0</v>
      </c>
      <c r="BU10" s="2455">
        <v>126.41</v>
      </c>
      <c r="BV10" s="2456">
        <v>19347.245699999999</v>
      </c>
    </row>
    <row r="11" spans="1:74" ht="14.5" customHeight="1" x14ac:dyDescent="0.15">
      <c r="A11" s="472" t="s">
        <v>370</v>
      </c>
      <c r="B11" s="2291">
        <v>0</v>
      </c>
      <c r="C11" s="2291">
        <v>1600</v>
      </c>
      <c r="D11" s="2292">
        <v>0</v>
      </c>
      <c r="E11" s="2291">
        <v>0</v>
      </c>
      <c r="F11" s="2291">
        <v>0</v>
      </c>
      <c r="G11" s="2291">
        <v>29.8</v>
      </c>
      <c r="H11" s="2291">
        <v>17.55</v>
      </c>
      <c r="I11" s="1593">
        <v>0</v>
      </c>
      <c r="J11" s="1593">
        <v>97.6</v>
      </c>
      <c r="K11" s="1593">
        <v>112.8</v>
      </c>
      <c r="L11" s="1593">
        <v>246</v>
      </c>
      <c r="M11" s="1593">
        <v>0</v>
      </c>
      <c r="N11" s="1593">
        <v>85.5</v>
      </c>
      <c r="O11" s="1593">
        <v>2170</v>
      </c>
      <c r="P11" s="1593">
        <v>0</v>
      </c>
      <c r="Q11" s="1593">
        <v>0</v>
      </c>
      <c r="R11" s="1593">
        <v>0</v>
      </c>
      <c r="S11" s="1593">
        <v>93</v>
      </c>
      <c r="T11" s="1593">
        <v>24</v>
      </c>
      <c r="U11" s="1593">
        <v>9.6</v>
      </c>
      <c r="V11" s="1593">
        <v>164</v>
      </c>
      <c r="W11" s="2453">
        <v>4649.8500000000004</v>
      </c>
      <c r="X11" s="1593">
        <v>0</v>
      </c>
      <c r="Y11" s="1593">
        <v>35</v>
      </c>
      <c r="Z11" s="1593">
        <v>0</v>
      </c>
      <c r="AA11" s="1593">
        <v>270</v>
      </c>
      <c r="AB11" s="2447">
        <v>305</v>
      </c>
      <c r="AC11" s="2293">
        <v>58.624999999999986</v>
      </c>
      <c r="AD11" s="2293">
        <v>1187.0205999999998</v>
      </c>
      <c r="AE11" s="2293">
        <v>66</v>
      </c>
      <c r="AF11" s="1593">
        <v>143</v>
      </c>
      <c r="AG11" s="2293">
        <v>136.5</v>
      </c>
      <c r="AH11" s="2293">
        <v>337.05000000000007</v>
      </c>
      <c r="AI11" s="2293">
        <v>48</v>
      </c>
      <c r="AJ11" s="2293">
        <v>42</v>
      </c>
      <c r="AK11" s="2293">
        <v>98</v>
      </c>
      <c r="AL11" s="2293">
        <v>0</v>
      </c>
      <c r="AM11" s="2293">
        <v>63.2</v>
      </c>
      <c r="AN11" s="2293">
        <v>0</v>
      </c>
      <c r="AO11" s="2293">
        <v>0</v>
      </c>
      <c r="AP11" s="2293">
        <v>0</v>
      </c>
      <c r="AQ11" s="2293">
        <v>0</v>
      </c>
      <c r="AR11" s="2293">
        <v>7.5</v>
      </c>
      <c r="AS11" s="2293">
        <v>30</v>
      </c>
      <c r="AT11" s="2293">
        <v>49</v>
      </c>
      <c r="AU11" s="2293">
        <v>67.650000000000006</v>
      </c>
      <c r="AV11" s="2293">
        <v>65</v>
      </c>
      <c r="AW11" s="2293">
        <v>175.5</v>
      </c>
      <c r="AX11" s="2293">
        <v>255.5</v>
      </c>
      <c r="AY11" s="2293">
        <v>0</v>
      </c>
      <c r="AZ11" s="2293">
        <v>100</v>
      </c>
      <c r="BA11" s="2293">
        <v>0</v>
      </c>
      <c r="BB11" s="2293">
        <v>54</v>
      </c>
      <c r="BC11" s="2293">
        <v>0</v>
      </c>
      <c r="BD11" s="2293">
        <v>0</v>
      </c>
      <c r="BE11" s="2453">
        <v>2983.5455999999999</v>
      </c>
      <c r="BF11" s="2449">
        <v>7938.3955999999998</v>
      </c>
      <c r="BH11" s="2291">
        <v>0</v>
      </c>
      <c r="BI11" s="2291">
        <v>1368.02</v>
      </c>
      <c r="BJ11" s="2291">
        <v>0</v>
      </c>
      <c r="BK11" s="2291">
        <v>31.184999999999999</v>
      </c>
      <c r="BL11" s="2291">
        <v>50.75</v>
      </c>
      <c r="BM11" s="2291">
        <v>0</v>
      </c>
      <c r="BN11" s="2455">
        <v>1449.9549999999999</v>
      </c>
      <c r="BO11" s="2291">
        <v>3858</v>
      </c>
      <c r="BP11" s="2291">
        <v>99</v>
      </c>
      <c r="BQ11" s="2291">
        <v>0</v>
      </c>
      <c r="BR11" s="2291">
        <v>0</v>
      </c>
      <c r="BS11" s="2291">
        <v>0</v>
      </c>
      <c r="BT11" s="2291">
        <v>0</v>
      </c>
      <c r="BU11" s="2455">
        <v>3957</v>
      </c>
      <c r="BV11" s="2456">
        <v>13345.3506</v>
      </c>
    </row>
    <row r="12" spans="1:74" ht="14.5" customHeight="1" x14ac:dyDescent="0.15">
      <c r="A12" s="472" t="s">
        <v>371</v>
      </c>
      <c r="B12" s="2291">
        <v>0</v>
      </c>
      <c r="C12" s="2291">
        <v>540</v>
      </c>
      <c r="D12" s="2292">
        <v>132</v>
      </c>
      <c r="E12" s="2291">
        <v>0</v>
      </c>
      <c r="F12" s="2291">
        <v>0</v>
      </c>
      <c r="G12" s="2291">
        <v>220</v>
      </c>
      <c r="H12" s="2291">
        <v>54</v>
      </c>
      <c r="I12" s="1593">
        <v>16.600000000000001</v>
      </c>
      <c r="J12" s="1593">
        <v>42</v>
      </c>
      <c r="K12" s="1593">
        <v>107.6</v>
      </c>
      <c r="L12" s="1593">
        <v>100</v>
      </c>
      <c r="M12" s="1593">
        <v>80</v>
      </c>
      <c r="N12" s="1593">
        <v>579</v>
      </c>
      <c r="O12" s="1593">
        <v>0</v>
      </c>
      <c r="P12" s="1593">
        <v>0</v>
      </c>
      <c r="Q12" s="1593">
        <v>0</v>
      </c>
      <c r="R12" s="1593">
        <v>0</v>
      </c>
      <c r="S12" s="1593">
        <v>0</v>
      </c>
      <c r="T12" s="1593">
        <v>0</v>
      </c>
      <c r="U12" s="1593">
        <v>0</v>
      </c>
      <c r="V12" s="1593">
        <v>466</v>
      </c>
      <c r="W12" s="2453">
        <v>2337.1999999999998</v>
      </c>
      <c r="X12" s="1593">
        <v>0</v>
      </c>
      <c r="Y12" s="1593">
        <v>24</v>
      </c>
      <c r="Z12" s="1593">
        <v>80</v>
      </c>
      <c r="AA12" s="1593">
        <v>420</v>
      </c>
      <c r="AB12" s="2447">
        <v>524</v>
      </c>
      <c r="AC12" s="2293">
        <v>114.595</v>
      </c>
      <c r="AD12" s="2293">
        <v>2903.8715999999999</v>
      </c>
      <c r="AE12" s="2293">
        <v>634.69999999999982</v>
      </c>
      <c r="AF12" s="1593">
        <v>1500.1999999999998</v>
      </c>
      <c r="AG12" s="2293">
        <v>189</v>
      </c>
      <c r="AH12" s="2293">
        <v>2322.2999999999997</v>
      </c>
      <c r="AI12" s="2293">
        <v>444.6</v>
      </c>
      <c r="AJ12" s="2293">
        <v>81.899999999999991</v>
      </c>
      <c r="AK12" s="2293">
        <v>0</v>
      </c>
      <c r="AL12" s="2293">
        <v>0</v>
      </c>
      <c r="AM12" s="2293">
        <v>0</v>
      </c>
      <c r="AN12" s="2293">
        <v>34.299999999999997</v>
      </c>
      <c r="AO12" s="2293">
        <v>0</v>
      </c>
      <c r="AP12" s="2293">
        <v>42</v>
      </c>
      <c r="AQ12" s="2293">
        <v>0</v>
      </c>
      <c r="AR12" s="2293">
        <v>0</v>
      </c>
      <c r="AS12" s="2293">
        <v>234.75000000000003</v>
      </c>
      <c r="AT12" s="2293">
        <v>926.40000000000009</v>
      </c>
      <c r="AU12" s="2293">
        <v>47.999999999999986</v>
      </c>
      <c r="AV12" s="2293">
        <v>0</v>
      </c>
      <c r="AW12" s="2293">
        <v>80</v>
      </c>
      <c r="AX12" s="2293">
        <v>92.4</v>
      </c>
      <c r="AY12" s="2293">
        <v>0</v>
      </c>
      <c r="AZ12" s="2293">
        <v>137.69999999999999</v>
      </c>
      <c r="BA12" s="2293">
        <v>11.9</v>
      </c>
      <c r="BB12" s="2293">
        <v>55.199999999999996</v>
      </c>
      <c r="BC12" s="2293">
        <v>0</v>
      </c>
      <c r="BD12" s="2293">
        <v>0</v>
      </c>
      <c r="BE12" s="2453">
        <v>9853.8165999999983</v>
      </c>
      <c r="BF12" s="2449">
        <v>12715.016599999999</v>
      </c>
      <c r="BH12" s="2291">
        <v>0</v>
      </c>
      <c r="BI12" s="2291">
        <v>2082.5987500000001</v>
      </c>
      <c r="BJ12" s="2291">
        <v>0</v>
      </c>
      <c r="BK12" s="2291">
        <v>30.36</v>
      </c>
      <c r="BL12" s="2291">
        <v>290</v>
      </c>
      <c r="BM12" s="2291">
        <v>1.84</v>
      </c>
      <c r="BN12" s="2455">
        <v>2404.7987500000004</v>
      </c>
      <c r="BO12" s="2291">
        <v>1240.5</v>
      </c>
      <c r="BP12" s="2291">
        <v>5.9</v>
      </c>
      <c r="BQ12" s="2291">
        <v>0</v>
      </c>
      <c r="BR12" s="2291">
        <v>8.6999999999999993</v>
      </c>
      <c r="BS12" s="2291">
        <v>0</v>
      </c>
      <c r="BT12" s="2291">
        <v>0</v>
      </c>
      <c r="BU12" s="2455">
        <v>1255.1000000000001</v>
      </c>
      <c r="BV12" s="2456">
        <v>16374.915349999999</v>
      </c>
    </row>
    <row r="13" spans="1:74" ht="14.5" customHeight="1" x14ac:dyDescent="0.15">
      <c r="A13" s="472" t="s">
        <v>372</v>
      </c>
      <c r="B13" s="2291">
        <v>268.8</v>
      </c>
      <c r="C13" s="2291">
        <v>57176</v>
      </c>
      <c r="D13" s="2292">
        <v>0</v>
      </c>
      <c r="E13" s="2291">
        <v>0</v>
      </c>
      <c r="F13" s="2291">
        <v>0</v>
      </c>
      <c r="G13" s="2291">
        <v>128</v>
      </c>
      <c r="H13" s="2291">
        <v>86</v>
      </c>
      <c r="I13" s="1593">
        <v>60</v>
      </c>
      <c r="J13" s="1593">
        <v>300</v>
      </c>
      <c r="K13" s="1593">
        <v>440</v>
      </c>
      <c r="L13" s="1593">
        <v>440</v>
      </c>
      <c r="M13" s="1593">
        <v>165</v>
      </c>
      <c r="N13" s="1593">
        <v>364</v>
      </c>
      <c r="O13" s="1593">
        <v>352</v>
      </c>
      <c r="P13" s="1593">
        <v>0</v>
      </c>
      <c r="Q13" s="1593">
        <v>0</v>
      </c>
      <c r="R13" s="1593">
        <v>0</v>
      </c>
      <c r="S13" s="1593">
        <v>0</v>
      </c>
      <c r="T13" s="1593">
        <v>30.6</v>
      </c>
      <c r="U13" s="1593">
        <v>9.8000000000000007</v>
      </c>
      <c r="V13" s="1593">
        <v>0</v>
      </c>
      <c r="W13" s="2453">
        <v>59820.200000000004</v>
      </c>
      <c r="X13" s="1593">
        <v>0</v>
      </c>
      <c r="Y13" s="1593">
        <v>24</v>
      </c>
      <c r="Z13" s="1593">
        <v>0</v>
      </c>
      <c r="AA13" s="1593">
        <v>270</v>
      </c>
      <c r="AB13" s="2447">
        <v>294</v>
      </c>
      <c r="AC13" s="2293">
        <v>138.88199999999998</v>
      </c>
      <c r="AD13" s="2293">
        <v>2732.4775999999997</v>
      </c>
      <c r="AE13" s="2293">
        <v>517.5</v>
      </c>
      <c r="AF13" s="1593">
        <v>1345.5</v>
      </c>
      <c r="AG13" s="2293">
        <v>874</v>
      </c>
      <c r="AH13" s="2293">
        <v>1252.5</v>
      </c>
      <c r="AI13" s="2293">
        <v>456</v>
      </c>
      <c r="AJ13" s="2293">
        <v>0</v>
      </c>
      <c r="AK13" s="2293">
        <v>796.25</v>
      </c>
      <c r="AL13" s="2293">
        <v>0</v>
      </c>
      <c r="AM13" s="2293">
        <v>102.60000000000001</v>
      </c>
      <c r="AN13" s="2293">
        <v>14</v>
      </c>
      <c r="AO13" s="2293">
        <v>0</v>
      </c>
      <c r="AP13" s="2293">
        <v>0</v>
      </c>
      <c r="AQ13" s="2293">
        <v>0</v>
      </c>
      <c r="AR13" s="2293">
        <v>0</v>
      </c>
      <c r="AS13" s="2293">
        <v>132</v>
      </c>
      <c r="AT13" s="2293">
        <v>672</v>
      </c>
      <c r="AU13" s="2293">
        <v>66</v>
      </c>
      <c r="AV13" s="2293">
        <v>28</v>
      </c>
      <c r="AW13" s="2293">
        <v>147</v>
      </c>
      <c r="AX13" s="2293">
        <v>78</v>
      </c>
      <c r="AY13" s="2293">
        <v>120</v>
      </c>
      <c r="AZ13" s="2293">
        <v>59.5</v>
      </c>
      <c r="BA13" s="2293">
        <v>14</v>
      </c>
      <c r="BB13" s="2293">
        <v>54</v>
      </c>
      <c r="BC13" s="2293">
        <v>84</v>
      </c>
      <c r="BD13" s="2293">
        <v>0</v>
      </c>
      <c r="BE13" s="2453">
        <v>9684.2096000000001</v>
      </c>
      <c r="BF13" s="2449">
        <v>69798.409599999999</v>
      </c>
      <c r="BH13" s="2291">
        <v>544.79999999999995</v>
      </c>
      <c r="BI13" s="2291">
        <v>6624.75</v>
      </c>
      <c r="BJ13" s="2291">
        <v>0</v>
      </c>
      <c r="BK13" s="2291">
        <v>891</v>
      </c>
      <c r="BL13" s="2291">
        <v>6525</v>
      </c>
      <c r="BM13" s="2291">
        <v>3.125</v>
      </c>
      <c r="BN13" s="2455">
        <v>14588.674999999999</v>
      </c>
      <c r="BO13" s="2291">
        <v>1840</v>
      </c>
      <c r="BP13" s="2291">
        <v>120</v>
      </c>
      <c r="BQ13" s="2291">
        <v>0</v>
      </c>
      <c r="BR13" s="2291">
        <v>0</v>
      </c>
      <c r="BS13" s="2291">
        <v>0</v>
      </c>
      <c r="BT13" s="2291">
        <v>0</v>
      </c>
      <c r="BU13" s="2455">
        <v>1960</v>
      </c>
      <c r="BV13" s="2456">
        <v>86347.084600000002</v>
      </c>
    </row>
    <row r="14" spans="1:74" ht="14.5" customHeight="1" x14ac:dyDescent="0.15">
      <c r="A14" s="472" t="s">
        <v>373</v>
      </c>
      <c r="B14" s="2291">
        <v>170.45000000000002</v>
      </c>
      <c r="C14" s="2291">
        <v>7172</v>
      </c>
      <c r="D14" s="2292">
        <v>280</v>
      </c>
      <c r="E14" s="2291">
        <v>0</v>
      </c>
      <c r="F14" s="2291">
        <v>0</v>
      </c>
      <c r="G14" s="2291">
        <v>172.5</v>
      </c>
      <c r="H14" s="2291">
        <v>215</v>
      </c>
      <c r="I14" s="1593">
        <v>235</v>
      </c>
      <c r="J14" s="1593">
        <v>528</v>
      </c>
      <c r="K14" s="1593">
        <v>1150</v>
      </c>
      <c r="L14" s="1593">
        <v>3075</v>
      </c>
      <c r="M14" s="1593">
        <v>240</v>
      </c>
      <c r="N14" s="1593">
        <v>555</v>
      </c>
      <c r="O14" s="1593">
        <v>2240</v>
      </c>
      <c r="P14" s="1593">
        <v>0</v>
      </c>
      <c r="Q14" s="1593">
        <v>520</v>
      </c>
      <c r="R14" s="1593">
        <v>200</v>
      </c>
      <c r="S14" s="1593">
        <v>459</v>
      </c>
      <c r="T14" s="1593">
        <v>34.5</v>
      </c>
      <c r="U14" s="1593">
        <v>685</v>
      </c>
      <c r="V14" s="1593">
        <v>384</v>
      </c>
      <c r="W14" s="2453">
        <v>18315.45</v>
      </c>
      <c r="X14" s="1593">
        <v>0</v>
      </c>
      <c r="Y14" s="1593">
        <v>70</v>
      </c>
      <c r="Z14" s="1593">
        <v>0</v>
      </c>
      <c r="AA14" s="1593">
        <v>160</v>
      </c>
      <c r="AB14" s="2447">
        <v>230</v>
      </c>
      <c r="AC14" s="2293">
        <v>598.38800000000003</v>
      </c>
      <c r="AD14" s="2293">
        <v>838.43900000000008</v>
      </c>
      <c r="AE14" s="2293">
        <v>546.25</v>
      </c>
      <c r="AF14" s="1593">
        <v>1420.25</v>
      </c>
      <c r="AG14" s="2293">
        <v>546</v>
      </c>
      <c r="AH14" s="2293">
        <v>1488.8</v>
      </c>
      <c r="AI14" s="2293">
        <v>440</v>
      </c>
      <c r="AJ14" s="2293">
        <v>118.80000000000001</v>
      </c>
      <c r="AK14" s="2293">
        <v>1498</v>
      </c>
      <c r="AL14" s="2293">
        <v>0</v>
      </c>
      <c r="AM14" s="2293">
        <v>262.5</v>
      </c>
      <c r="AN14" s="2293">
        <v>856</v>
      </c>
      <c r="AO14" s="2293">
        <v>0</v>
      </c>
      <c r="AP14" s="2293">
        <v>36</v>
      </c>
      <c r="AQ14" s="2293">
        <v>0</v>
      </c>
      <c r="AR14" s="2293">
        <v>919.80000000000007</v>
      </c>
      <c r="AS14" s="2293">
        <v>313.5</v>
      </c>
      <c r="AT14" s="2293">
        <v>161.99999999999994</v>
      </c>
      <c r="AU14" s="2293">
        <v>83.499999999999972</v>
      </c>
      <c r="AV14" s="2293">
        <v>60</v>
      </c>
      <c r="AW14" s="2293">
        <v>1740</v>
      </c>
      <c r="AX14" s="2293">
        <v>157.6</v>
      </c>
      <c r="AY14" s="2293">
        <v>384</v>
      </c>
      <c r="AZ14" s="2293">
        <v>0</v>
      </c>
      <c r="BA14" s="2293">
        <v>0</v>
      </c>
      <c r="BB14" s="2293">
        <v>57.5</v>
      </c>
      <c r="BC14" s="2293">
        <v>446.4</v>
      </c>
      <c r="BD14" s="2293">
        <v>0</v>
      </c>
      <c r="BE14" s="2453">
        <v>12973.726999999999</v>
      </c>
      <c r="BF14" s="2449">
        <v>31519.177</v>
      </c>
      <c r="BH14" s="2291">
        <v>0</v>
      </c>
      <c r="BI14" s="2291">
        <v>4599</v>
      </c>
      <c r="BJ14" s="2291">
        <v>0</v>
      </c>
      <c r="BK14" s="2291">
        <v>742.5</v>
      </c>
      <c r="BL14" s="2291">
        <v>10150</v>
      </c>
      <c r="BM14" s="2291">
        <v>22.5</v>
      </c>
      <c r="BN14" s="2455">
        <v>15514</v>
      </c>
      <c r="BO14" s="2291">
        <v>742.5</v>
      </c>
      <c r="BP14" s="2291">
        <v>200</v>
      </c>
      <c r="BQ14" s="2291">
        <v>0</v>
      </c>
      <c r="BR14" s="2291">
        <v>0</v>
      </c>
      <c r="BS14" s="2291">
        <v>0</v>
      </c>
      <c r="BT14" s="2291">
        <v>0</v>
      </c>
      <c r="BU14" s="2455">
        <v>942.5</v>
      </c>
      <c r="BV14" s="2456">
        <v>47975.676999999996</v>
      </c>
    </row>
    <row r="15" spans="1:74" ht="14.5" customHeight="1" x14ac:dyDescent="0.15">
      <c r="A15" s="472" t="s">
        <v>374</v>
      </c>
      <c r="B15" s="2291">
        <v>0</v>
      </c>
      <c r="C15" s="2291">
        <v>0</v>
      </c>
      <c r="D15" s="2292">
        <v>166</v>
      </c>
      <c r="E15" s="2291">
        <v>0</v>
      </c>
      <c r="F15" s="2291">
        <v>0</v>
      </c>
      <c r="G15" s="2291">
        <v>4173</v>
      </c>
      <c r="H15" s="2291">
        <v>64</v>
      </c>
      <c r="I15" s="1593">
        <v>0</v>
      </c>
      <c r="J15" s="1593">
        <v>121.5</v>
      </c>
      <c r="K15" s="1593">
        <v>70</v>
      </c>
      <c r="L15" s="1593">
        <v>262.5</v>
      </c>
      <c r="M15" s="1593">
        <v>37.5</v>
      </c>
      <c r="N15" s="1593">
        <v>64.900000000000006</v>
      </c>
      <c r="O15" s="1593">
        <v>40</v>
      </c>
      <c r="P15" s="1593">
        <v>0</v>
      </c>
      <c r="Q15" s="1593">
        <v>0</v>
      </c>
      <c r="R15" s="1593">
        <v>0</v>
      </c>
      <c r="S15" s="1593">
        <v>0</v>
      </c>
      <c r="T15" s="1593">
        <v>0</v>
      </c>
      <c r="U15" s="1593">
        <v>0</v>
      </c>
      <c r="V15" s="1593">
        <v>330</v>
      </c>
      <c r="W15" s="2453">
        <v>5329.4</v>
      </c>
      <c r="X15" s="1593">
        <v>0</v>
      </c>
      <c r="Y15" s="1593">
        <v>70</v>
      </c>
      <c r="Z15" s="1593">
        <v>0</v>
      </c>
      <c r="AA15" s="1593">
        <v>312</v>
      </c>
      <c r="AB15" s="2447">
        <v>382</v>
      </c>
      <c r="AC15" s="2293">
        <v>54.66</v>
      </c>
      <c r="AD15" s="2293">
        <v>3543.6383999999998</v>
      </c>
      <c r="AE15" s="2293">
        <v>1218</v>
      </c>
      <c r="AF15" s="1593">
        <v>2639</v>
      </c>
      <c r="AG15" s="2293">
        <v>171</v>
      </c>
      <c r="AH15" s="2293">
        <v>2986.5499999999997</v>
      </c>
      <c r="AI15" s="2293">
        <v>1541.25</v>
      </c>
      <c r="AJ15" s="2293">
        <v>0</v>
      </c>
      <c r="AK15" s="2293">
        <v>43.550000000000004</v>
      </c>
      <c r="AL15" s="2293">
        <v>0</v>
      </c>
      <c r="AM15" s="2293">
        <v>58.100000000000009</v>
      </c>
      <c r="AN15" s="2293">
        <v>10.5</v>
      </c>
      <c r="AO15" s="2293">
        <v>0</v>
      </c>
      <c r="AP15" s="2293">
        <v>19.5</v>
      </c>
      <c r="AQ15" s="2293">
        <v>0</v>
      </c>
      <c r="AR15" s="2293">
        <v>0</v>
      </c>
      <c r="AS15" s="2293">
        <v>0</v>
      </c>
      <c r="AT15" s="2293">
        <v>1968</v>
      </c>
      <c r="AU15" s="2293">
        <v>62.4</v>
      </c>
      <c r="AV15" s="2293">
        <v>0</v>
      </c>
      <c r="AW15" s="2293">
        <v>109.5</v>
      </c>
      <c r="AX15" s="2293">
        <v>0</v>
      </c>
      <c r="AY15" s="2293">
        <v>0</v>
      </c>
      <c r="AZ15" s="2293">
        <v>0</v>
      </c>
      <c r="BA15" s="2293">
        <v>20</v>
      </c>
      <c r="BB15" s="2293">
        <v>60</v>
      </c>
      <c r="BC15" s="2293">
        <v>0</v>
      </c>
      <c r="BD15" s="2293">
        <v>0</v>
      </c>
      <c r="BE15" s="2453">
        <v>14505.648399999998</v>
      </c>
      <c r="BF15" s="2449">
        <v>20217.0484</v>
      </c>
      <c r="BH15" s="2291">
        <v>0</v>
      </c>
      <c r="BI15" s="2291">
        <v>1971</v>
      </c>
      <c r="BJ15" s="2291">
        <v>0</v>
      </c>
      <c r="BK15" s="2291">
        <v>27.324000000000002</v>
      </c>
      <c r="BL15" s="2291">
        <v>27.1875</v>
      </c>
      <c r="BM15" s="2291">
        <v>5.94</v>
      </c>
      <c r="BN15" s="2455">
        <v>2031.4515000000001</v>
      </c>
      <c r="BO15" s="2291">
        <v>0</v>
      </c>
      <c r="BP15" s="2291">
        <v>0</v>
      </c>
      <c r="BQ15" s="2291">
        <v>3</v>
      </c>
      <c r="BR15" s="2291">
        <v>27</v>
      </c>
      <c r="BS15" s="2291">
        <v>0</v>
      </c>
      <c r="BT15" s="2291">
        <v>0</v>
      </c>
      <c r="BU15" s="2455">
        <v>30</v>
      </c>
      <c r="BV15" s="2456">
        <v>22278.499899999999</v>
      </c>
    </row>
    <row r="16" spans="1:74" ht="14.5" customHeight="1" x14ac:dyDescent="0.15">
      <c r="A16" s="472" t="s">
        <v>375</v>
      </c>
      <c r="B16" s="2291">
        <v>116.62</v>
      </c>
      <c r="C16" s="2291">
        <v>13076</v>
      </c>
      <c r="D16" s="2292">
        <v>390</v>
      </c>
      <c r="E16" s="2291">
        <v>0</v>
      </c>
      <c r="F16" s="2291">
        <v>0</v>
      </c>
      <c r="G16" s="2291">
        <v>274</v>
      </c>
      <c r="H16" s="2291">
        <v>73.650000000000006</v>
      </c>
      <c r="I16" s="1593">
        <v>0</v>
      </c>
      <c r="J16" s="1593">
        <v>187</v>
      </c>
      <c r="K16" s="1593">
        <v>366</v>
      </c>
      <c r="L16" s="1593">
        <v>688.5</v>
      </c>
      <c r="M16" s="1593">
        <v>115.5</v>
      </c>
      <c r="N16" s="1593">
        <v>540</v>
      </c>
      <c r="O16" s="1593">
        <v>80</v>
      </c>
      <c r="P16" s="1593">
        <v>0</v>
      </c>
      <c r="Q16" s="1593">
        <v>0</v>
      </c>
      <c r="R16" s="1593">
        <v>0</v>
      </c>
      <c r="S16" s="1593">
        <v>0</v>
      </c>
      <c r="T16" s="1593">
        <v>78</v>
      </c>
      <c r="U16" s="1593">
        <v>0</v>
      </c>
      <c r="V16" s="1593">
        <v>1005</v>
      </c>
      <c r="W16" s="2453">
        <v>16990.27</v>
      </c>
      <c r="X16" s="1593">
        <v>0</v>
      </c>
      <c r="Y16" s="1593">
        <v>108</v>
      </c>
      <c r="Z16" s="1593">
        <v>72</v>
      </c>
      <c r="AA16" s="1593">
        <v>360</v>
      </c>
      <c r="AB16" s="2447">
        <v>540</v>
      </c>
      <c r="AC16" s="2293">
        <v>326.15720000000005</v>
      </c>
      <c r="AD16" s="2293">
        <v>3704.2545999999998</v>
      </c>
      <c r="AE16" s="2293">
        <v>583.375</v>
      </c>
      <c r="AF16" s="1593">
        <v>1166.75</v>
      </c>
      <c r="AG16" s="2293">
        <v>1664</v>
      </c>
      <c r="AH16" s="2293">
        <v>5582.5</v>
      </c>
      <c r="AI16" s="2293">
        <v>365</v>
      </c>
      <c r="AJ16" s="2293">
        <v>0</v>
      </c>
      <c r="AK16" s="2293">
        <v>7215</v>
      </c>
      <c r="AL16" s="2293">
        <v>24</v>
      </c>
      <c r="AM16" s="2293">
        <v>391</v>
      </c>
      <c r="AN16" s="2293">
        <v>17.5</v>
      </c>
      <c r="AO16" s="2293">
        <v>0</v>
      </c>
      <c r="AP16" s="2293">
        <v>0</v>
      </c>
      <c r="AQ16" s="2293">
        <v>0</v>
      </c>
      <c r="AR16" s="2293">
        <v>36</v>
      </c>
      <c r="AS16" s="2293">
        <v>35</v>
      </c>
      <c r="AT16" s="2293">
        <v>1110</v>
      </c>
      <c r="AU16" s="2293">
        <v>393.59999999999997</v>
      </c>
      <c r="AV16" s="2293">
        <v>364</v>
      </c>
      <c r="AW16" s="2293">
        <v>771.2</v>
      </c>
      <c r="AX16" s="2293">
        <v>38.400000000000006</v>
      </c>
      <c r="AY16" s="2293">
        <v>84</v>
      </c>
      <c r="AZ16" s="2293">
        <v>0</v>
      </c>
      <c r="BA16" s="2293">
        <v>0</v>
      </c>
      <c r="BB16" s="2293">
        <v>90</v>
      </c>
      <c r="BC16" s="2293">
        <v>64</v>
      </c>
      <c r="BD16" s="2293">
        <v>0</v>
      </c>
      <c r="BE16" s="2453">
        <v>24025.736800000002</v>
      </c>
      <c r="BF16" s="2449">
        <v>41556.006800000003</v>
      </c>
      <c r="BH16" s="2291">
        <v>0</v>
      </c>
      <c r="BI16" s="2291">
        <v>4142.75</v>
      </c>
      <c r="BJ16" s="2291">
        <v>0</v>
      </c>
      <c r="BK16" s="2291">
        <v>41.58</v>
      </c>
      <c r="BL16" s="2291">
        <v>108.75</v>
      </c>
      <c r="BM16" s="2291">
        <v>1.65</v>
      </c>
      <c r="BN16" s="2455">
        <v>4294.7299999999996</v>
      </c>
      <c r="BO16" s="2291">
        <v>710.5</v>
      </c>
      <c r="BP16" s="2291">
        <v>5.5</v>
      </c>
      <c r="BQ16" s="2291">
        <v>0</v>
      </c>
      <c r="BR16" s="2291">
        <v>0</v>
      </c>
      <c r="BS16" s="2291">
        <v>0</v>
      </c>
      <c r="BT16" s="2291">
        <v>1.2</v>
      </c>
      <c r="BU16" s="2455">
        <v>717.2</v>
      </c>
      <c r="BV16" s="2456">
        <v>46567.936800000003</v>
      </c>
    </row>
    <row r="17" spans="1:74" ht="14.5" customHeight="1" x14ac:dyDescent="0.15">
      <c r="A17" s="472" t="s">
        <v>376</v>
      </c>
      <c r="B17" s="2291">
        <v>0</v>
      </c>
      <c r="C17" s="2291">
        <v>2520</v>
      </c>
      <c r="D17" s="2292">
        <v>150</v>
      </c>
      <c r="E17" s="2291">
        <v>0</v>
      </c>
      <c r="F17" s="2291">
        <v>0</v>
      </c>
      <c r="G17" s="2291">
        <v>118.5</v>
      </c>
      <c r="H17" s="2291">
        <v>26</v>
      </c>
      <c r="I17" s="1593">
        <v>0</v>
      </c>
      <c r="J17" s="1593">
        <v>96</v>
      </c>
      <c r="K17" s="1593">
        <v>0</v>
      </c>
      <c r="L17" s="1593">
        <v>340</v>
      </c>
      <c r="M17" s="1593">
        <v>176</v>
      </c>
      <c r="N17" s="1593">
        <v>480</v>
      </c>
      <c r="O17" s="1593">
        <v>0</v>
      </c>
      <c r="P17" s="1593">
        <v>0</v>
      </c>
      <c r="Q17" s="1593">
        <v>0</v>
      </c>
      <c r="R17" s="1593">
        <v>0</v>
      </c>
      <c r="S17" s="1593">
        <v>0</v>
      </c>
      <c r="T17" s="1593">
        <v>0</v>
      </c>
      <c r="U17" s="1593">
        <v>0</v>
      </c>
      <c r="V17" s="1593">
        <v>408</v>
      </c>
      <c r="W17" s="2453">
        <v>4314.5</v>
      </c>
      <c r="X17" s="1593">
        <v>0</v>
      </c>
      <c r="Y17" s="1593">
        <v>48</v>
      </c>
      <c r="Z17" s="1593">
        <v>0</v>
      </c>
      <c r="AA17" s="1593">
        <v>180</v>
      </c>
      <c r="AB17" s="2447">
        <v>228</v>
      </c>
      <c r="AC17" s="2293">
        <v>37.988999999999997</v>
      </c>
      <c r="AD17" s="2293">
        <v>2934.1460000000002</v>
      </c>
      <c r="AE17" s="2293">
        <v>155</v>
      </c>
      <c r="AF17" s="1593">
        <v>403</v>
      </c>
      <c r="AG17" s="2293">
        <v>21</v>
      </c>
      <c r="AH17" s="2293">
        <v>977.15999999999985</v>
      </c>
      <c r="AI17" s="2293">
        <v>156.75</v>
      </c>
      <c r="AJ17" s="2293">
        <v>0</v>
      </c>
      <c r="AK17" s="2293">
        <v>47.25</v>
      </c>
      <c r="AL17" s="2293">
        <v>0</v>
      </c>
      <c r="AM17" s="2293">
        <v>144</v>
      </c>
      <c r="AN17" s="2293">
        <v>3.5</v>
      </c>
      <c r="AO17" s="2293">
        <v>0</v>
      </c>
      <c r="AP17" s="2293">
        <v>7</v>
      </c>
      <c r="AQ17" s="2293">
        <v>18.399999999999999</v>
      </c>
      <c r="AR17" s="2293">
        <v>0</v>
      </c>
      <c r="AS17" s="2293">
        <v>0</v>
      </c>
      <c r="AT17" s="2293">
        <v>18</v>
      </c>
      <c r="AU17" s="2293">
        <v>85.399999999999991</v>
      </c>
      <c r="AV17" s="2293">
        <v>0</v>
      </c>
      <c r="AW17" s="2293">
        <v>117</v>
      </c>
      <c r="AX17" s="2293">
        <v>70.199999999999989</v>
      </c>
      <c r="AY17" s="2293">
        <v>0</v>
      </c>
      <c r="AZ17" s="2293">
        <v>0</v>
      </c>
      <c r="BA17" s="2293">
        <v>0</v>
      </c>
      <c r="BB17" s="2293">
        <v>35</v>
      </c>
      <c r="BC17" s="2293">
        <v>0</v>
      </c>
      <c r="BD17" s="2293">
        <v>0</v>
      </c>
      <c r="BE17" s="2453">
        <v>5230.7949999999992</v>
      </c>
      <c r="BF17" s="2449">
        <v>9773.2949999999983</v>
      </c>
      <c r="BH17" s="2291">
        <v>0</v>
      </c>
      <c r="BI17" s="2291">
        <v>1441.75</v>
      </c>
      <c r="BJ17" s="2291">
        <v>0</v>
      </c>
      <c r="BK17" s="2291">
        <v>23.76</v>
      </c>
      <c r="BL17" s="2291">
        <v>63.4375</v>
      </c>
      <c r="BM17" s="2291">
        <v>0.57599999999999996</v>
      </c>
      <c r="BN17" s="2455">
        <v>1529.5235</v>
      </c>
      <c r="BO17" s="2291">
        <v>8.2959999999999994</v>
      </c>
      <c r="BP17" s="2291">
        <v>0.56000000000000005</v>
      </c>
      <c r="BQ17" s="2291">
        <v>0</v>
      </c>
      <c r="BR17" s="2291">
        <v>14</v>
      </c>
      <c r="BS17" s="2291">
        <v>0</v>
      </c>
      <c r="BT17" s="2291">
        <v>0</v>
      </c>
      <c r="BU17" s="2455">
        <v>22.856000000000002</v>
      </c>
      <c r="BV17" s="2456">
        <v>11325.674499999997</v>
      </c>
    </row>
    <row r="18" spans="1:74" ht="14.5" customHeight="1" x14ac:dyDescent="0.15">
      <c r="A18" s="472" t="s">
        <v>377</v>
      </c>
      <c r="B18" s="2291">
        <v>376.2</v>
      </c>
      <c r="C18" s="2291">
        <v>22620</v>
      </c>
      <c r="D18" s="2292">
        <v>0</v>
      </c>
      <c r="E18" s="2291">
        <v>0</v>
      </c>
      <c r="F18" s="2291">
        <v>0</v>
      </c>
      <c r="G18" s="2291">
        <v>0</v>
      </c>
      <c r="H18" s="2291">
        <v>0</v>
      </c>
      <c r="I18" s="1593">
        <v>0</v>
      </c>
      <c r="J18" s="1593">
        <v>36</v>
      </c>
      <c r="K18" s="1593">
        <v>0</v>
      </c>
      <c r="L18" s="1593">
        <v>264</v>
      </c>
      <c r="M18" s="1593">
        <v>0</v>
      </c>
      <c r="N18" s="1593">
        <v>0</v>
      </c>
      <c r="O18" s="1593">
        <v>1210</v>
      </c>
      <c r="P18" s="1593">
        <v>0</v>
      </c>
      <c r="Q18" s="1593">
        <v>0</v>
      </c>
      <c r="R18" s="1593">
        <v>0</v>
      </c>
      <c r="S18" s="1593">
        <v>504</v>
      </c>
      <c r="T18" s="1593">
        <v>0</v>
      </c>
      <c r="U18" s="1593">
        <v>0</v>
      </c>
      <c r="V18" s="1593">
        <v>19</v>
      </c>
      <c r="W18" s="2453">
        <v>25029.200000000001</v>
      </c>
      <c r="X18" s="1593">
        <v>0</v>
      </c>
      <c r="Y18" s="1593">
        <v>0</v>
      </c>
      <c r="Z18" s="1593">
        <v>0</v>
      </c>
      <c r="AA18" s="1593">
        <v>30</v>
      </c>
      <c r="AB18" s="2447">
        <v>30</v>
      </c>
      <c r="AC18" s="2293">
        <v>17.939999999999998</v>
      </c>
      <c r="AD18" s="2293">
        <v>0</v>
      </c>
      <c r="AE18" s="2293">
        <v>0.5</v>
      </c>
      <c r="AF18" s="1593">
        <v>1.625</v>
      </c>
      <c r="AG18" s="2293">
        <v>608</v>
      </c>
      <c r="AH18" s="2293">
        <v>0</v>
      </c>
      <c r="AI18" s="2293">
        <v>0</v>
      </c>
      <c r="AJ18" s="2293">
        <v>0</v>
      </c>
      <c r="AK18" s="2293">
        <v>0</v>
      </c>
      <c r="AL18" s="2293">
        <v>0</v>
      </c>
      <c r="AM18" s="2293">
        <v>360</v>
      </c>
      <c r="AN18" s="2293">
        <v>0</v>
      </c>
      <c r="AO18" s="2293">
        <v>0</v>
      </c>
      <c r="AP18" s="2293">
        <v>0</v>
      </c>
      <c r="AQ18" s="2293">
        <v>0</v>
      </c>
      <c r="AR18" s="2293">
        <v>0</v>
      </c>
      <c r="AS18" s="2293">
        <v>0.55000000000000049</v>
      </c>
      <c r="AT18" s="2293">
        <v>0</v>
      </c>
      <c r="AU18" s="2293">
        <v>0</v>
      </c>
      <c r="AV18" s="2293">
        <v>56</v>
      </c>
      <c r="AW18" s="2293">
        <v>0</v>
      </c>
      <c r="AX18" s="2293">
        <v>0</v>
      </c>
      <c r="AY18" s="2293">
        <v>165</v>
      </c>
      <c r="AZ18" s="2293">
        <v>45</v>
      </c>
      <c r="BA18" s="2293">
        <v>0</v>
      </c>
      <c r="BB18" s="2293">
        <v>0</v>
      </c>
      <c r="BC18" s="2293">
        <v>90</v>
      </c>
      <c r="BD18" s="2293">
        <v>0</v>
      </c>
      <c r="BE18" s="2453">
        <v>1344.615</v>
      </c>
      <c r="BF18" s="2449">
        <v>26403.815000000002</v>
      </c>
      <c r="BH18" s="2291">
        <v>0</v>
      </c>
      <c r="BI18" s="2291">
        <v>1594.32</v>
      </c>
      <c r="BJ18" s="2291">
        <v>0</v>
      </c>
      <c r="BK18" s="2291">
        <v>24.948</v>
      </c>
      <c r="BL18" s="2291">
        <v>36.25</v>
      </c>
      <c r="BM18" s="2291">
        <v>1.95</v>
      </c>
      <c r="BN18" s="2455">
        <v>1657.4680000000001</v>
      </c>
      <c r="BO18" s="2291">
        <v>4999.2</v>
      </c>
      <c r="BP18" s="2291">
        <v>33.907499999999999</v>
      </c>
      <c r="BQ18" s="2291">
        <v>0</v>
      </c>
      <c r="BR18" s="2291">
        <v>0</v>
      </c>
      <c r="BS18" s="2291">
        <v>3.45</v>
      </c>
      <c r="BT18" s="2291">
        <v>11.95</v>
      </c>
      <c r="BU18" s="2455">
        <v>5048.5074999999997</v>
      </c>
      <c r="BV18" s="2456">
        <v>33109.790500000003</v>
      </c>
    </row>
    <row r="19" spans="1:74" ht="14.5" customHeight="1" x14ac:dyDescent="0.15">
      <c r="A19" s="472" t="s">
        <v>378</v>
      </c>
      <c r="B19" s="2291">
        <v>0</v>
      </c>
      <c r="C19" s="2291">
        <v>18486</v>
      </c>
      <c r="D19" s="2292">
        <v>0</v>
      </c>
      <c r="E19" s="2291">
        <v>0</v>
      </c>
      <c r="F19" s="2291">
        <v>0</v>
      </c>
      <c r="G19" s="2291">
        <v>0</v>
      </c>
      <c r="H19" s="2291">
        <v>0</v>
      </c>
      <c r="I19" s="1593">
        <v>0</v>
      </c>
      <c r="J19" s="1593">
        <v>0</v>
      </c>
      <c r="K19" s="1593">
        <v>123</v>
      </c>
      <c r="L19" s="1593">
        <v>58.5</v>
      </c>
      <c r="M19" s="1593">
        <v>0</v>
      </c>
      <c r="N19" s="1593">
        <v>0</v>
      </c>
      <c r="O19" s="1593">
        <v>350</v>
      </c>
      <c r="P19" s="1593">
        <v>0</v>
      </c>
      <c r="Q19" s="1593">
        <v>0</v>
      </c>
      <c r="R19" s="1593">
        <v>0</v>
      </c>
      <c r="S19" s="1593">
        <v>0</v>
      </c>
      <c r="T19" s="1593">
        <v>0</v>
      </c>
      <c r="U19" s="1593">
        <v>0</v>
      </c>
      <c r="V19" s="1593">
        <v>0</v>
      </c>
      <c r="W19" s="2453">
        <v>19017.5</v>
      </c>
      <c r="X19" s="1593">
        <v>0</v>
      </c>
      <c r="Y19" s="1593">
        <v>0</v>
      </c>
      <c r="Z19" s="1593">
        <v>0</v>
      </c>
      <c r="AA19" s="1593">
        <v>0</v>
      </c>
      <c r="AB19" s="2447">
        <v>0</v>
      </c>
      <c r="AC19" s="2293">
        <v>25.85</v>
      </c>
      <c r="AD19" s="2293">
        <v>0</v>
      </c>
      <c r="AE19" s="2293">
        <v>0</v>
      </c>
      <c r="AF19" s="1593">
        <v>0</v>
      </c>
      <c r="AG19" s="2293">
        <v>189</v>
      </c>
      <c r="AH19" s="2293">
        <v>0</v>
      </c>
      <c r="AI19" s="2293">
        <v>0</v>
      </c>
      <c r="AJ19" s="2293">
        <v>0</v>
      </c>
      <c r="AK19" s="2293">
        <v>0</v>
      </c>
      <c r="AL19" s="2293">
        <v>0</v>
      </c>
      <c r="AM19" s="2293">
        <v>72</v>
      </c>
      <c r="AN19" s="2293">
        <v>0</v>
      </c>
      <c r="AO19" s="2293">
        <v>0</v>
      </c>
      <c r="AP19" s="2293">
        <v>0</v>
      </c>
      <c r="AQ19" s="2293">
        <v>0</v>
      </c>
      <c r="AR19" s="2293">
        <v>0</v>
      </c>
      <c r="AS19" s="2293">
        <v>150</v>
      </c>
      <c r="AT19" s="2293">
        <v>0</v>
      </c>
      <c r="AU19" s="2293">
        <v>0</v>
      </c>
      <c r="AV19" s="2293">
        <v>0</v>
      </c>
      <c r="AW19" s="2293">
        <v>0</v>
      </c>
      <c r="AX19" s="2293">
        <v>0</v>
      </c>
      <c r="AY19" s="2293">
        <v>200</v>
      </c>
      <c r="AZ19" s="2293">
        <v>0</v>
      </c>
      <c r="BA19" s="2293">
        <v>0</v>
      </c>
      <c r="BB19" s="2293">
        <v>0</v>
      </c>
      <c r="BC19" s="2293">
        <v>18</v>
      </c>
      <c r="BD19" s="2293">
        <v>0</v>
      </c>
      <c r="BE19" s="2453">
        <v>654.85</v>
      </c>
      <c r="BF19" s="2449">
        <v>19672.349999999999</v>
      </c>
      <c r="BH19" s="2291">
        <v>0</v>
      </c>
      <c r="BI19" s="2291">
        <v>4549.7250000000004</v>
      </c>
      <c r="BJ19" s="2291">
        <v>0</v>
      </c>
      <c r="BK19" s="2291">
        <v>14.256</v>
      </c>
      <c r="BL19" s="2291">
        <v>543.75</v>
      </c>
      <c r="BM19" s="2291">
        <v>0</v>
      </c>
      <c r="BN19" s="2455">
        <v>5107.7310000000007</v>
      </c>
      <c r="BO19" s="2291">
        <v>10856</v>
      </c>
      <c r="BP19" s="2291">
        <v>0</v>
      </c>
      <c r="BQ19" s="2291">
        <v>0</v>
      </c>
      <c r="BR19" s="2291">
        <v>0</v>
      </c>
      <c r="BS19" s="2291">
        <v>0</v>
      </c>
      <c r="BT19" s="2291">
        <v>0</v>
      </c>
      <c r="BU19" s="2455">
        <v>10856</v>
      </c>
      <c r="BV19" s="2456">
        <v>35636.080999999998</v>
      </c>
    </row>
    <row r="20" spans="1:74" ht="14.5" customHeight="1" x14ac:dyDescent="0.15">
      <c r="A20" s="2289" t="s">
        <v>379</v>
      </c>
      <c r="B20" s="2290">
        <v>0</v>
      </c>
      <c r="C20" s="2290">
        <v>6725</v>
      </c>
      <c r="D20" s="2294">
        <v>1314.9</v>
      </c>
      <c r="E20" s="2290">
        <v>3534</v>
      </c>
      <c r="F20" s="2290">
        <v>190</v>
      </c>
      <c r="G20" s="2290">
        <v>4301</v>
      </c>
      <c r="H20" s="2290">
        <v>695.1</v>
      </c>
      <c r="I20" s="2295">
        <v>981.5</v>
      </c>
      <c r="J20" s="2295">
        <v>1327</v>
      </c>
      <c r="K20" s="2295">
        <v>2189.9</v>
      </c>
      <c r="L20" s="2295">
        <v>6668.5</v>
      </c>
      <c r="M20" s="2295">
        <v>1269.4000000000001</v>
      </c>
      <c r="N20" s="2295">
        <v>2588.1000000000004</v>
      </c>
      <c r="O20" s="2295">
        <v>480</v>
      </c>
      <c r="P20" s="2295">
        <v>55</v>
      </c>
      <c r="Q20" s="2295">
        <v>264</v>
      </c>
      <c r="R20" s="2295">
        <v>120</v>
      </c>
      <c r="S20" s="2295">
        <v>20</v>
      </c>
      <c r="T20" s="2295">
        <v>0</v>
      </c>
      <c r="U20" s="2295">
        <v>0</v>
      </c>
      <c r="V20" s="2295">
        <v>1777</v>
      </c>
      <c r="W20" s="2454">
        <v>34500.400000000001</v>
      </c>
      <c r="X20" s="2295">
        <v>28.799999999999997</v>
      </c>
      <c r="Y20" s="2295">
        <v>477</v>
      </c>
      <c r="Z20" s="2295">
        <v>206</v>
      </c>
      <c r="AA20" s="2295">
        <v>3700</v>
      </c>
      <c r="AB20" s="2458">
        <v>4411.8</v>
      </c>
      <c r="AC20" s="2296">
        <v>691.54899999999998</v>
      </c>
      <c r="AD20" s="2296">
        <v>20433.785799999998</v>
      </c>
      <c r="AE20" s="2296">
        <v>2740.125</v>
      </c>
      <c r="AF20" s="2295">
        <v>4715.75</v>
      </c>
      <c r="AG20" s="2296">
        <v>976.6</v>
      </c>
      <c r="AH20" s="2296">
        <v>5426.7999999999993</v>
      </c>
      <c r="AI20" s="2296">
        <v>2771.2999999999997</v>
      </c>
      <c r="AJ20" s="2296">
        <v>220.5</v>
      </c>
      <c r="AK20" s="2296">
        <v>454.18000000000006</v>
      </c>
      <c r="AL20" s="2296">
        <v>140</v>
      </c>
      <c r="AM20" s="2296">
        <v>1218.8499999999999</v>
      </c>
      <c r="AN20" s="2296">
        <v>21</v>
      </c>
      <c r="AO20" s="2296">
        <v>289.5</v>
      </c>
      <c r="AP20" s="2296">
        <v>138.30000000000001</v>
      </c>
      <c r="AQ20" s="2296">
        <v>714.25</v>
      </c>
      <c r="AR20" s="2296">
        <v>44</v>
      </c>
      <c r="AS20" s="2296">
        <v>392.5</v>
      </c>
      <c r="AT20" s="2296">
        <v>846</v>
      </c>
      <c r="AU20" s="2296">
        <v>1850.75</v>
      </c>
      <c r="AV20" s="2296">
        <v>244</v>
      </c>
      <c r="AW20" s="2296">
        <v>2117.0500000000002</v>
      </c>
      <c r="AX20" s="2296">
        <v>1328.8499999999997</v>
      </c>
      <c r="AY20" s="2296">
        <v>371.25</v>
      </c>
      <c r="AZ20" s="2296">
        <v>2161.1999999999998</v>
      </c>
      <c r="BA20" s="2296">
        <v>2369.5</v>
      </c>
      <c r="BB20" s="2296">
        <v>488.25</v>
      </c>
      <c r="BC20" s="2296">
        <v>168</v>
      </c>
      <c r="BD20" s="2296">
        <v>0</v>
      </c>
      <c r="BE20" s="2454">
        <v>53333.839799999994</v>
      </c>
      <c r="BF20" s="2451">
        <v>92246.039799999999</v>
      </c>
      <c r="BH20" s="1596">
        <v>2962.16</v>
      </c>
      <c r="BI20" s="1596">
        <v>22614.67</v>
      </c>
      <c r="BJ20" s="1596">
        <v>44.604999999999997</v>
      </c>
      <c r="BK20" s="1596">
        <v>1372.14</v>
      </c>
      <c r="BL20" s="1596">
        <v>3925.875</v>
      </c>
      <c r="BM20" s="1596">
        <v>12.96</v>
      </c>
      <c r="BN20" s="2454">
        <v>30932.41</v>
      </c>
      <c r="BO20" s="1596">
        <v>624.5</v>
      </c>
      <c r="BP20" s="1596">
        <v>52.04</v>
      </c>
      <c r="BQ20" s="1596">
        <v>34</v>
      </c>
      <c r="BR20" s="1596">
        <v>13.450000000000001</v>
      </c>
      <c r="BS20" s="1596">
        <v>0</v>
      </c>
      <c r="BT20" s="1596">
        <v>1.125</v>
      </c>
      <c r="BU20" s="2454">
        <v>725.1149999999999</v>
      </c>
      <c r="BV20" s="2457">
        <v>123903.56479999999</v>
      </c>
    </row>
    <row r="21" spans="1:74" ht="14.5" customHeight="1" x14ac:dyDescent="0.15">
      <c r="A21" s="472" t="s">
        <v>380</v>
      </c>
      <c r="B21" s="2291">
        <v>0</v>
      </c>
      <c r="C21" s="2291">
        <v>0</v>
      </c>
      <c r="D21" s="2292">
        <v>1182.5</v>
      </c>
      <c r="E21" s="2291">
        <v>3450</v>
      </c>
      <c r="F21" s="2291">
        <v>190</v>
      </c>
      <c r="G21" s="2291">
        <v>3900</v>
      </c>
      <c r="H21" s="2291">
        <v>604.5</v>
      </c>
      <c r="I21" s="1593">
        <v>960</v>
      </c>
      <c r="J21" s="1593">
        <v>1080</v>
      </c>
      <c r="K21" s="1593">
        <v>1900</v>
      </c>
      <c r="L21" s="1593">
        <v>5430</v>
      </c>
      <c r="M21" s="1593">
        <v>1170</v>
      </c>
      <c r="N21" s="1593">
        <v>2190</v>
      </c>
      <c r="O21" s="1593">
        <v>0</v>
      </c>
      <c r="P21" s="1593">
        <v>55</v>
      </c>
      <c r="Q21" s="1593">
        <v>264</v>
      </c>
      <c r="R21" s="1593">
        <v>120</v>
      </c>
      <c r="S21" s="1593">
        <v>0</v>
      </c>
      <c r="T21" s="1593">
        <v>0</v>
      </c>
      <c r="U21" s="1593">
        <v>0</v>
      </c>
      <c r="V21" s="1593">
        <v>1102</v>
      </c>
      <c r="W21" s="2453">
        <v>23598</v>
      </c>
      <c r="X21" s="1593">
        <v>28.799999999999997</v>
      </c>
      <c r="Y21" s="1593">
        <v>400</v>
      </c>
      <c r="Z21" s="1593">
        <v>150</v>
      </c>
      <c r="AA21" s="1593">
        <v>3101</v>
      </c>
      <c r="AB21" s="2447">
        <v>3679.8</v>
      </c>
      <c r="AC21" s="2293">
        <v>237.44700000000003</v>
      </c>
      <c r="AD21" s="2293">
        <v>12751.2592</v>
      </c>
      <c r="AE21" s="2293">
        <v>1476</v>
      </c>
      <c r="AF21" s="1593">
        <v>2398.5</v>
      </c>
      <c r="AG21" s="2293">
        <v>612</v>
      </c>
      <c r="AH21" s="2293">
        <v>3966.3999999999996</v>
      </c>
      <c r="AI21" s="2293">
        <v>1664.3999999999999</v>
      </c>
      <c r="AJ21" s="2293">
        <v>142.5</v>
      </c>
      <c r="AK21" s="2293">
        <v>338.80000000000007</v>
      </c>
      <c r="AL21" s="2293">
        <v>140</v>
      </c>
      <c r="AM21" s="2293">
        <v>404.25</v>
      </c>
      <c r="AN21" s="2293">
        <v>21</v>
      </c>
      <c r="AO21" s="2293">
        <v>170.5</v>
      </c>
      <c r="AP21" s="2293">
        <v>53.100000000000009</v>
      </c>
      <c r="AQ21" s="2293">
        <v>83.25</v>
      </c>
      <c r="AR21" s="2293">
        <v>44</v>
      </c>
      <c r="AS21" s="2293">
        <v>357.5</v>
      </c>
      <c r="AT21" s="2293">
        <v>525</v>
      </c>
      <c r="AU21" s="2293">
        <v>1216.25</v>
      </c>
      <c r="AV21" s="2293">
        <v>208</v>
      </c>
      <c r="AW21" s="2293">
        <v>2022.75</v>
      </c>
      <c r="AX21" s="2293">
        <v>1105.6499999999999</v>
      </c>
      <c r="AY21" s="2293">
        <v>236.25</v>
      </c>
      <c r="AZ21" s="2293">
        <v>374</v>
      </c>
      <c r="BA21" s="2293">
        <v>630</v>
      </c>
      <c r="BB21" s="2293">
        <v>277.75</v>
      </c>
      <c r="BC21" s="2293">
        <v>147</v>
      </c>
      <c r="BD21" s="2293">
        <v>0</v>
      </c>
      <c r="BE21" s="2453">
        <v>31603.556200000003</v>
      </c>
      <c r="BF21" s="2449">
        <v>58881.356200000002</v>
      </c>
      <c r="BH21" s="2291">
        <v>2962.16</v>
      </c>
      <c r="BI21" s="2291">
        <v>5358.2</v>
      </c>
      <c r="BJ21" s="2291">
        <v>44.604999999999997</v>
      </c>
      <c r="BK21" s="2291">
        <v>1113.75</v>
      </c>
      <c r="BL21" s="2291">
        <v>1087.5</v>
      </c>
      <c r="BM21" s="2291">
        <v>5.8</v>
      </c>
      <c r="BN21" s="2455">
        <v>10572.014999999999</v>
      </c>
      <c r="BO21" s="2291">
        <v>225</v>
      </c>
      <c r="BP21" s="2291">
        <v>36</v>
      </c>
      <c r="BQ21" s="2291">
        <v>34</v>
      </c>
      <c r="BR21" s="2291">
        <v>0</v>
      </c>
      <c r="BS21" s="2291">
        <v>0</v>
      </c>
      <c r="BT21" s="2291">
        <v>0</v>
      </c>
      <c r="BU21" s="2455">
        <v>295</v>
      </c>
      <c r="BV21" s="2456">
        <v>69748.371199999994</v>
      </c>
    </row>
    <row r="22" spans="1:74" ht="14.5" customHeight="1" x14ac:dyDescent="0.15">
      <c r="A22" s="472" t="s">
        <v>381</v>
      </c>
      <c r="B22" s="2291">
        <v>0</v>
      </c>
      <c r="C22" s="2291">
        <v>0</v>
      </c>
      <c r="D22" s="2292">
        <v>108.4</v>
      </c>
      <c r="E22" s="2291">
        <v>0</v>
      </c>
      <c r="F22" s="2291">
        <v>0</v>
      </c>
      <c r="G22" s="2291">
        <v>214.5</v>
      </c>
      <c r="H22" s="2291">
        <v>8.6999999999999993</v>
      </c>
      <c r="I22" s="1593">
        <v>0</v>
      </c>
      <c r="J22" s="1593">
        <v>76.5</v>
      </c>
      <c r="K22" s="1593">
        <v>0</v>
      </c>
      <c r="L22" s="1593">
        <v>360</v>
      </c>
      <c r="M22" s="1593">
        <v>34.599999999999994</v>
      </c>
      <c r="N22" s="1593">
        <v>168</v>
      </c>
      <c r="O22" s="1593">
        <v>0</v>
      </c>
      <c r="P22" s="1593">
        <v>0</v>
      </c>
      <c r="Q22" s="1593">
        <v>0</v>
      </c>
      <c r="R22" s="1593">
        <v>0</v>
      </c>
      <c r="S22" s="1593">
        <v>0</v>
      </c>
      <c r="T22" s="1593">
        <v>0</v>
      </c>
      <c r="U22" s="1593">
        <v>0</v>
      </c>
      <c r="V22" s="1593">
        <v>264</v>
      </c>
      <c r="W22" s="2453">
        <v>1234.6999999999998</v>
      </c>
      <c r="X22" s="1593">
        <v>0</v>
      </c>
      <c r="Y22" s="1593">
        <v>42</v>
      </c>
      <c r="Z22" s="1593">
        <v>32</v>
      </c>
      <c r="AA22" s="1593">
        <v>196</v>
      </c>
      <c r="AB22" s="2447">
        <v>270</v>
      </c>
      <c r="AC22" s="2293">
        <v>0</v>
      </c>
      <c r="AD22" s="2293">
        <v>2911.1278000000002</v>
      </c>
      <c r="AE22" s="2293">
        <v>193.5</v>
      </c>
      <c r="AF22" s="1593">
        <v>419.25</v>
      </c>
      <c r="AG22" s="2293">
        <v>135</v>
      </c>
      <c r="AH22" s="2293">
        <v>608.4</v>
      </c>
      <c r="AI22" s="2293">
        <v>916.5</v>
      </c>
      <c r="AJ22" s="2293">
        <v>0</v>
      </c>
      <c r="AK22" s="2293">
        <v>0</v>
      </c>
      <c r="AL22" s="2293">
        <v>0</v>
      </c>
      <c r="AM22" s="2293">
        <v>131.6</v>
      </c>
      <c r="AN22" s="2293">
        <v>0</v>
      </c>
      <c r="AO22" s="2293">
        <v>119</v>
      </c>
      <c r="AP22" s="2293">
        <v>54</v>
      </c>
      <c r="AQ22" s="2293">
        <v>623</v>
      </c>
      <c r="AR22" s="2293">
        <v>0</v>
      </c>
      <c r="AS22" s="2293">
        <v>0</v>
      </c>
      <c r="AT22" s="2293">
        <v>5</v>
      </c>
      <c r="AU22" s="2293">
        <v>539</v>
      </c>
      <c r="AV22" s="2293">
        <v>0</v>
      </c>
      <c r="AW22" s="2293">
        <v>0</v>
      </c>
      <c r="AX22" s="2293">
        <v>212.39999999999998</v>
      </c>
      <c r="AY22" s="2293">
        <v>0</v>
      </c>
      <c r="AZ22" s="2293">
        <v>40</v>
      </c>
      <c r="BA22" s="2293">
        <v>1668</v>
      </c>
      <c r="BB22" s="2293">
        <v>160</v>
      </c>
      <c r="BC22" s="2293">
        <v>0</v>
      </c>
      <c r="BD22" s="2293">
        <v>0</v>
      </c>
      <c r="BE22" s="2453">
        <v>8735.7777999999998</v>
      </c>
      <c r="BF22" s="2449">
        <v>10240.477800000001</v>
      </c>
      <c r="BH22" s="2291">
        <v>0</v>
      </c>
      <c r="BI22" s="2291">
        <v>4626.375</v>
      </c>
      <c r="BJ22" s="2291">
        <v>0</v>
      </c>
      <c r="BK22" s="2291">
        <v>35.64</v>
      </c>
      <c r="BL22" s="2291">
        <v>174</v>
      </c>
      <c r="BM22" s="2291">
        <v>0.48</v>
      </c>
      <c r="BN22" s="2455">
        <v>4836.4949999999999</v>
      </c>
      <c r="BO22" s="2291">
        <v>230</v>
      </c>
      <c r="BP22" s="2291">
        <v>5.33</v>
      </c>
      <c r="BQ22" s="2291">
        <v>0</v>
      </c>
      <c r="BR22" s="2291">
        <v>12.8</v>
      </c>
      <c r="BS22" s="2291">
        <v>0</v>
      </c>
      <c r="BT22" s="2291">
        <v>0</v>
      </c>
      <c r="BU22" s="2455">
        <v>248.13000000000002</v>
      </c>
      <c r="BV22" s="2456">
        <v>15325.102800000001</v>
      </c>
    </row>
    <row r="23" spans="1:74" ht="14.5" customHeight="1" x14ac:dyDescent="0.15">
      <c r="A23" s="472" t="s">
        <v>382</v>
      </c>
      <c r="B23" s="2291">
        <v>0</v>
      </c>
      <c r="C23" s="2291">
        <v>0</v>
      </c>
      <c r="D23" s="2292">
        <v>24</v>
      </c>
      <c r="E23" s="2291">
        <v>0</v>
      </c>
      <c r="F23" s="2291">
        <v>0</v>
      </c>
      <c r="G23" s="2291">
        <v>42</v>
      </c>
      <c r="H23" s="2291">
        <v>28.000000000000004</v>
      </c>
      <c r="I23" s="1593">
        <v>0</v>
      </c>
      <c r="J23" s="1593">
        <v>40.5</v>
      </c>
      <c r="K23" s="1593">
        <v>56</v>
      </c>
      <c r="L23" s="1593">
        <v>41</v>
      </c>
      <c r="M23" s="1593">
        <v>46</v>
      </c>
      <c r="N23" s="1593">
        <v>65.600000000000009</v>
      </c>
      <c r="O23" s="1593">
        <v>0</v>
      </c>
      <c r="P23" s="1593">
        <v>0</v>
      </c>
      <c r="Q23" s="1593">
        <v>0</v>
      </c>
      <c r="R23" s="1593">
        <v>0</v>
      </c>
      <c r="S23" s="1593">
        <v>0</v>
      </c>
      <c r="T23" s="1593">
        <v>0</v>
      </c>
      <c r="U23" s="1593">
        <v>0</v>
      </c>
      <c r="V23" s="1593">
        <v>180</v>
      </c>
      <c r="W23" s="2453">
        <v>523.1</v>
      </c>
      <c r="X23" s="1593">
        <v>0</v>
      </c>
      <c r="Y23" s="1593">
        <v>35</v>
      </c>
      <c r="Z23" s="1593">
        <v>24</v>
      </c>
      <c r="AA23" s="1593">
        <v>120</v>
      </c>
      <c r="AB23" s="2447">
        <v>179</v>
      </c>
      <c r="AC23" s="2293">
        <v>63.48</v>
      </c>
      <c r="AD23" s="2293">
        <v>2096.3033999999998</v>
      </c>
      <c r="AE23" s="2293">
        <v>243.25</v>
      </c>
      <c r="AF23" s="1593">
        <v>451.75</v>
      </c>
      <c r="AG23" s="2293">
        <v>33</v>
      </c>
      <c r="AH23" s="2293">
        <v>532.19999999999993</v>
      </c>
      <c r="AI23" s="2293">
        <v>125</v>
      </c>
      <c r="AJ23" s="2293">
        <v>13</v>
      </c>
      <c r="AK23" s="2293">
        <v>0</v>
      </c>
      <c r="AL23" s="2293">
        <v>0</v>
      </c>
      <c r="AM23" s="2293">
        <v>133</v>
      </c>
      <c r="AN23" s="2293">
        <v>0</v>
      </c>
      <c r="AO23" s="2293">
        <v>0</v>
      </c>
      <c r="AP23" s="2293">
        <v>31.199999999999996</v>
      </c>
      <c r="AQ23" s="2293">
        <v>8</v>
      </c>
      <c r="AR23" s="2293">
        <v>0</v>
      </c>
      <c r="AS23" s="2293">
        <v>35</v>
      </c>
      <c r="AT23" s="2293">
        <v>270</v>
      </c>
      <c r="AU23" s="2293">
        <v>45.099999999999994</v>
      </c>
      <c r="AV23" s="2293">
        <v>36</v>
      </c>
      <c r="AW23" s="2293">
        <v>0</v>
      </c>
      <c r="AX23" s="2293">
        <v>10.8</v>
      </c>
      <c r="AY23" s="2293">
        <v>0</v>
      </c>
      <c r="AZ23" s="2293">
        <v>1668.2</v>
      </c>
      <c r="BA23" s="2293">
        <v>71.5</v>
      </c>
      <c r="BB23" s="2293">
        <v>38.5</v>
      </c>
      <c r="BC23" s="2293">
        <v>4</v>
      </c>
      <c r="BD23" s="2293">
        <v>0</v>
      </c>
      <c r="BE23" s="2453">
        <v>5909.2833999999993</v>
      </c>
      <c r="BF23" s="2449">
        <v>6611.3833999999997</v>
      </c>
      <c r="BH23" s="2291">
        <v>0</v>
      </c>
      <c r="BI23" s="2291">
        <v>808.47500000000002</v>
      </c>
      <c r="BJ23" s="2291">
        <v>0</v>
      </c>
      <c r="BK23" s="2291">
        <v>11.88</v>
      </c>
      <c r="BL23" s="2291">
        <v>36.25</v>
      </c>
      <c r="BM23" s="2291">
        <v>0.2</v>
      </c>
      <c r="BN23" s="2455">
        <v>856.80500000000006</v>
      </c>
      <c r="BO23" s="2291">
        <v>5.2</v>
      </c>
      <c r="BP23" s="2291">
        <v>2.31</v>
      </c>
      <c r="BQ23" s="2291">
        <v>0</v>
      </c>
      <c r="BR23" s="2291">
        <v>0.65</v>
      </c>
      <c r="BS23" s="2291">
        <v>0</v>
      </c>
      <c r="BT23" s="2291">
        <v>0</v>
      </c>
      <c r="BU23" s="2455">
        <v>8.16</v>
      </c>
      <c r="BV23" s="2456">
        <v>7476.3483999999999</v>
      </c>
    </row>
    <row r="24" spans="1:74" ht="14.5" customHeight="1" x14ac:dyDescent="0.15">
      <c r="A24" s="472" t="s">
        <v>383</v>
      </c>
      <c r="B24" s="2291">
        <v>0</v>
      </c>
      <c r="C24" s="2291">
        <v>2025</v>
      </c>
      <c r="D24" s="2292">
        <v>0</v>
      </c>
      <c r="E24" s="2291">
        <v>84</v>
      </c>
      <c r="F24" s="2291">
        <v>0</v>
      </c>
      <c r="G24" s="2291">
        <v>65</v>
      </c>
      <c r="H24" s="2291">
        <v>0</v>
      </c>
      <c r="I24" s="1593">
        <v>21.5</v>
      </c>
      <c r="J24" s="1593">
        <v>35</v>
      </c>
      <c r="K24" s="1593">
        <v>95</v>
      </c>
      <c r="L24" s="1593">
        <v>237.5</v>
      </c>
      <c r="M24" s="1593">
        <v>18.8</v>
      </c>
      <c r="N24" s="1593">
        <v>97.5</v>
      </c>
      <c r="O24" s="1593">
        <v>0</v>
      </c>
      <c r="P24" s="1593">
        <v>0</v>
      </c>
      <c r="Q24" s="1593">
        <v>0</v>
      </c>
      <c r="R24" s="1593">
        <v>0</v>
      </c>
      <c r="S24" s="1593">
        <v>0</v>
      </c>
      <c r="T24" s="1593">
        <v>0</v>
      </c>
      <c r="U24" s="1593">
        <v>0</v>
      </c>
      <c r="V24" s="1593">
        <v>168</v>
      </c>
      <c r="W24" s="2453">
        <v>2847.3</v>
      </c>
      <c r="X24" s="1593">
        <v>0</v>
      </c>
      <c r="Y24" s="1593">
        <v>0</v>
      </c>
      <c r="Z24" s="1593">
        <v>0</v>
      </c>
      <c r="AA24" s="1593">
        <v>108</v>
      </c>
      <c r="AB24" s="2447">
        <v>108</v>
      </c>
      <c r="AC24" s="2293">
        <v>163.928</v>
      </c>
      <c r="AD24" s="2293">
        <v>1903.6661999999997</v>
      </c>
      <c r="AE24" s="2293">
        <v>556</v>
      </c>
      <c r="AF24" s="1593">
        <v>903.5</v>
      </c>
      <c r="AG24" s="2293">
        <v>109.6</v>
      </c>
      <c r="AH24" s="2293">
        <v>139.19999999999999</v>
      </c>
      <c r="AI24" s="2293">
        <v>24</v>
      </c>
      <c r="AJ24" s="2293">
        <v>52</v>
      </c>
      <c r="AK24" s="2293">
        <v>4.1999999999999993</v>
      </c>
      <c r="AL24" s="2293">
        <v>0</v>
      </c>
      <c r="AM24" s="2293">
        <v>520</v>
      </c>
      <c r="AN24" s="2293">
        <v>0</v>
      </c>
      <c r="AO24" s="2293">
        <v>0</v>
      </c>
      <c r="AP24" s="2293">
        <v>0</v>
      </c>
      <c r="AQ24" s="2293">
        <v>0</v>
      </c>
      <c r="AR24" s="2293">
        <v>0</v>
      </c>
      <c r="AS24" s="2293">
        <v>0</v>
      </c>
      <c r="AT24" s="2293">
        <v>14</v>
      </c>
      <c r="AU24" s="2293">
        <v>20.400000000000002</v>
      </c>
      <c r="AV24" s="2293">
        <v>0</v>
      </c>
      <c r="AW24" s="2293">
        <v>55.9</v>
      </c>
      <c r="AX24" s="2293">
        <v>0</v>
      </c>
      <c r="AY24" s="2293">
        <v>0</v>
      </c>
      <c r="AZ24" s="2293">
        <v>34</v>
      </c>
      <c r="BA24" s="2293">
        <v>0</v>
      </c>
      <c r="BB24" s="2293">
        <v>0</v>
      </c>
      <c r="BC24" s="2293">
        <v>8</v>
      </c>
      <c r="BD24" s="2293">
        <v>0</v>
      </c>
      <c r="BE24" s="2453">
        <v>4508.3941999999988</v>
      </c>
      <c r="BF24" s="2449">
        <v>7463.694199999999</v>
      </c>
      <c r="BH24" s="2291">
        <v>0</v>
      </c>
      <c r="BI24" s="2291">
        <v>6665.63</v>
      </c>
      <c r="BJ24" s="2291">
        <v>0</v>
      </c>
      <c r="BK24" s="2291">
        <v>68.31</v>
      </c>
      <c r="BL24" s="2291">
        <v>2265.625</v>
      </c>
      <c r="BM24" s="2291">
        <v>2.2799999999999998</v>
      </c>
      <c r="BN24" s="2455">
        <v>9001.8450000000012</v>
      </c>
      <c r="BO24" s="2291">
        <v>124.3</v>
      </c>
      <c r="BP24" s="2291">
        <v>6</v>
      </c>
      <c r="BQ24" s="2291">
        <v>0</v>
      </c>
      <c r="BR24" s="2291">
        <v>0</v>
      </c>
      <c r="BS24" s="2291">
        <v>0</v>
      </c>
      <c r="BT24" s="2291">
        <v>1.125</v>
      </c>
      <c r="BU24" s="2455">
        <v>131.42500000000001</v>
      </c>
      <c r="BV24" s="2456">
        <v>16596.964199999999</v>
      </c>
    </row>
    <row r="25" spans="1:74" ht="14.5" customHeight="1" x14ac:dyDescent="0.15">
      <c r="A25" s="472" t="s">
        <v>384</v>
      </c>
      <c r="B25" s="2291">
        <v>0</v>
      </c>
      <c r="C25" s="2291">
        <v>4700</v>
      </c>
      <c r="D25" s="2292">
        <v>0</v>
      </c>
      <c r="E25" s="2291">
        <v>0</v>
      </c>
      <c r="F25" s="2291">
        <v>0</v>
      </c>
      <c r="G25" s="2291">
        <v>79.5</v>
      </c>
      <c r="H25" s="2291">
        <v>53.899999999999991</v>
      </c>
      <c r="I25" s="1593">
        <v>0</v>
      </c>
      <c r="J25" s="1593">
        <v>95</v>
      </c>
      <c r="K25" s="1593">
        <v>138.9</v>
      </c>
      <c r="L25" s="1593">
        <v>600</v>
      </c>
      <c r="M25" s="1593">
        <v>0</v>
      </c>
      <c r="N25" s="1593">
        <v>67</v>
      </c>
      <c r="O25" s="1593">
        <v>480</v>
      </c>
      <c r="P25" s="1593">
        <v>0</v>
      </c>
      <c r="Q25" s="1593">
        <v>0</v>
      </c>
      <c r="R25" s="1593">
        <v>0</v>
      </c>
      <c r="S25" s="1593">
        <v>20</v>
      </c>
      <c r="T25" s="1593">
        <v>0</v>
      </c>
      <c r="U25" s="1593">
        <v>0</v>
      </c>
      <c r="V25" s="1593">
        <v>63</v>
      </c>
      <c r="W25" s="2453">
        <v>6297.2999999999993</v>
      </c>
      <c r="X25" s="1593">
        <v>0</v>
      </c>
      <c r="Y25" s="1593">
        <v>0</v>
      </c>
      <c r="Z25" s="1593">
        <v>0</v>
      </c>
      <c r="AA25" s="1593">
        <v>175</v>
      </c>
      <c r="AB25" s="2447">
        <v>175</v>
      </c>
      <c r="AC25" s="2293">
        <v>226.69399999999999</v>
      </c>
      <c r="AD25" s="2293">
        <v>771.42919999999992</v>
      </c>
      <c r="AE25" s="2293">
        <v>271.375</v>
      </c>
      <c r="AF25" s="1593">
        <v>542.75</v>
      </c>
      <c r="AG25" s="2293">
        <v>87</v>
      </c>
      <c r="AH25" s="2293">
        <v>180.60000000000002</v>
      </c>
      <c r="AI25" s="2293">
        <v>41.4</v>
      </c>
      <c r="AJ25" s="2293">
        <v>13</v>
      </c>
      <c r="AK25" s="2293">
        <v>111.18</v>
      </c>
      <c r="AL25" s="2293">
        <v>0</v>
      </c>
      <c r="AM25" s="2293">
        <v>30</v>
      </c>
      <c r="AN25" s="2293">
        <v>0</v>
      </c>
      <c r="AO25" s="2293">
        <v>0</v>
      </c>
      <c r="AP25" s="2293">
        <v>0</v>
      </c>
      <c r="AQ25" s="2293">
        <v>0</v>
      </c>
      <c r="AR25" s="2293">
        <v>0</v>
      </c>
      <c r="AS25" s="2293">
        <v>0</v>
      </c>
      <c r="AT25" s="2293">
        <v>32</v>
      </c>
      <c r="AU25" s="2293">
        <v>30</v>
      </c>
      <c r="AV25" s="2293">
        <v>0</v>
      </c>
      <c r="AW25" s="2293">
        <v>38.4</v>
      </c>
      <c r="AX25" s="2293">
        <v>0</v>
      </c>
      <c r="AY25" s="2293">
        <v>135</v>
      </c>
      <c r="AZ25" s="2293">
        <v>45</v>
      </c>
      <c r="BA25" s="2293">
        <v>0</v>
      </c>
      <c r="BB25" s="2293">
        <v>12</v>
      </c>
      <c r="BC25" s="2293">
        <v>9</v>
      </c>
      <c r="BD25" s="2293">
        <v>0</v>
      </c>
      <c r="BE25" s="2453">
        <v>2576.8281999999999</v>
      </c>
      <c r="BF25" s="2449">
        <v>9049.1281999999992</v>
      </c>
      <c r="BH25" s="2291">
        <v>0</v>
      </c>
      <c r="BI25" s="2291">
        <v>5155.99</v>
      </c>
      <c r="BJ25" s="2291">
        <v>0</v>
      </c>
      <c r="BK25" s="2291">
        <v>142.56</v>
      </c>
      <c r="BL25" s="2291">
        <v>362.5</v>
      </c>
      <c r="BM25" s="2291">
        <v>4.2</v>
      </c>
      <c r="BN25" s="2455">
        <v>5665.25</v>
      </c>
      <c r="BO25" s="2291">
        <v>40</v>
      </c>
      <c r="BP25" s="2291">
        <v>2.4</v>
      </c>
      <c r="BQ25" s="2291">
        <v>0</v>
      </c>
      <c r="BR25" s="2291">
        <v>0</v>
      </c>
      <c r="BS25" s="2291">
        <v>0</v>
      </c>
      <c r="BT25" s="2291">
        <v>0</v>
      </c>
      <c r="BU25" s="2455">
        <v>42.4</v>
      </c>
      <c r="BV25" s="2456">
        <v>14756.778199999999</v>
      </c>
    </row>
    <row r="26" spans="1:74" ht="14.5" customHeight="1" x14ac:dyDescent="0.15">
      <c r="A26" s="2289" t="s">
        <v>385</v>
      </c>
      <c r="B26" s="2290">
        <v>0</v>
      </c>
      <c r="C26" s="2290">
        <v>3775.8</v>
      </c>
      <c r="D26" s="2294">
        <v>933.7</v>
      </c>
      <c r="E26" s="2290">
        <v>4739.5</v>
      </c>
      <c r="F26" s="2290">
        <v>286</v>
      </c>
      <c r="G26" s="2290">
        <v>3496.8</v>
      </c>
      <c r="H26" s="2290">
        <v>729.9</v>
      </c>
      <c r="I26" s="2295">
        <v>635.25</v>
      </c>
      <c r="J26" s="2295">
        <v>1170.5</v>
      </c>
      <c r="K26" s="2295">
        <v>4109.8999999999996</v>
      </c>
      <c r="L26" s="2295">
        <v>8866</v>
      </c>
      <c r="M26" s="2295">
        <v>2171.5</v>
      </c>
      <c r="N26" s="2295">
        <v>8212.6</v>
      </c>
      <c r="O26" s="2295">
        <v>3724</v>
      </c>
      <c r="P26" s="2295">
        <v>0</v>
      </c>
      <c r="Q26" s="2295">
        <v>182</v>
      </c>
      <c r="R26" s="2295">
        <v>786</v>
      </c>
      <c r="S26" s="2295">
        <v>755</v>
      </c>
      <c r="T26" s="2295">
        <v>0</v>
      </c>
      <c r="U26" s="2295">
        <v>502.5</v>
      </c>
      <c r="V26" s="2295">
        <v>3361</v>
      </c>
      <c r="W26" s="2454">
        <v>48437.95</v>
      </c>
      <c r="X26" s="2295">
        <v>25.2</v>
      </c>
      <c r="Y26" s="2295">
        <v>398</v>
      </c>
      <c r="Z26" s="2295">
        <v>354</v>
      </c>
      <c r="AA26" s="2295">
        <v>4577</v>
      </c>
      <c r="AB26" s="2458">
        <v>5354.2</v>
      </c>
      <c r="AC26" s="2296">
        <v>763.00519999999995</v>
      </c>
      <c r="AD26" s="2296">
        <v>39655.473799999992</v>
      </c>
      <c r="AE26" s="2296">
        <v>2770.95</v>
      </c>
      <c r="AF26" s="2295">
        <v>5638.0999999999995</v>
      </c>
      <c r="AG26" s="2296">
        <v>2867.5</v>
      </c>
      <c r="AH26" s="2296">
        <v>17216.55</v>
      </c>
      <c r="AI26" s="2296">
        <v>5394.5</v>
      </c>
      <c r="AJ26" s="2296">
        <v>861.5</v>
      </c>
      <c r="AK26" s="2296">
        <v>635.04999999999995</v>
      </c>
      <c r="AL26" s="2296">
        <v>158.5</v>
      </c>
      <c r="AM26" s="2296">
        <v>5808.85</v>
      </c>
      <c r="AN26" s="2296">
        <v>138</v>
      </c>
      <c r="AO26" s="2296">
        <v>344.5</v>
      </c>
      <c r="AP26" s="2296">
        <v>47.5</v>
      </c>
      <c r="AQ26" s="2296">
        <v>20</v>
      </c>
      <c r="AR26" s="2296">
        <v>58</v>
      </c>
      <c r="AS26" s="2296">
        <v>1348.75</v>
      </c>
      <c r="AT26" s="2296">
        <v>1648.5</v>
      </c>
      <c r="AU26" s="2296">
        <v>3482.3999999999996</v>
      </c>
      <c r="AV26" s="2296">
        <v>988.5</v>
      </c>
      <c r="AW26" s="2296">
        <v>7072.0999999999995</v>
      </c>
      <c r="AX26" s="2296">
        <v>1205</v>
      </c>
      <c r="AY26" s="2296">
        <v>1302</v>
      </c>
      <c r="AZ26" s="2296">
        <v>3456</v>
      </c>
      <c r="BA26" s="2296">
        <v>707</v>
      </c>
      <c r="BB26" s="2296">
        <v>443.25</v>
      </c>
      <c r="BC26" s="2296">
        <v>6003.7</v>
      </c>
      <c r="BD26" s="2296">
        <v>0</v>
      </c>
      <c r="BE26" s="2454">
        <v>110035.17899999999</v>
      </c>
      <c r="BF26" s="2451">
        <v>163827.32899999997</v>
      </c>
      <c r="BH26" s="1596">
        <v>5059</v>
      </c>
      <c r="BI26" s="1596">
        <v>24325.06</v>
      </c>
      <c r="BJ26" s="1596">
        <v>461.72</v>
      </c>
      <c r="BK26" s="1596">
        <v>1278.4365</v>
      </c>
      <c r="BL26" s="1596">
        <v>2368.03125</v>
      </c>
      <c r="BM26" s="1596">
        <v>70.77000000000001</v>
      </c>
      <c r="BN26" s="2454">
        <v>33563.017749999999</v>
      </c>
      <c r="BO26" s="1596">
        <v>7721.3700000000008</v>
      </c>
      <c r="BP26" s="1596">
        <v>665.25</v>
      </c>
      <c r="BQ26" s="1596">
        <v>481.45000000000005</v>
      </c>
      <c r="BR26" s="1596">
        <v>299.97499999999997</v>
      </c>
      <c r="BS26" s="1596">
        <v>364.20399999999995</v>
      </c>
      <c r="BT26" s="1596">
        <v>466.952</v>
      </c>
      <c r="BU26" s="2454">
        <v>9999.2009999999991</v>
      </c>
      <c r="BV26" s="2457">
        <v>207389.54774999997</v>
      </c>
    </row>
    <row r="27" spans="1:74" ht="14.5" customHeight="1" x14ac:dyDescent="0.15">
      <c r="A27" s="472" t="s">
        <v>386</v>
      </c>
      <c r="B27" s="2291">
        <v>0</v>
      </c>
      <c r="C27" s="2291">
        <v>1713</v>
      </c>
      <c r="D27" s="2292">
        <v>240</v>
      </c>
      <c r="E27" s="2291">
        <v>615</v>
      </c>
      <c r="F27" s="2291">
        <v>85</v>
      </c>
      <c r="G27" s="2291">
        <v>2004</v>
      </c>
      <c r="H27" s="2291">
        <v>434</v>
      </c>
      <c r="I27" s="1593">
        <v>249</v>
      </c>
      <c r="J27" s="1593">
        <v>440</v>
      </c>
      <c r="K27" s="1593">
        <v>2900</v>
      </c>
      <c r="L27" s="1593">
        <v>4960</v>
      </c>
      <c r="M27" s="1593">
        <v>1700</v>
      </c>
      <c r="N27" s="1593">
        <v>5030</v>
      </c>
      <c r="O27" s="1593">
        <v>1312</v>
      </c>
      <c r="P27" s="1593">
        <v>0</v>
      </c>
      <c r="Q27" s="1593">
        <v>82</v>
      </c>
      <c r="R27" s="1593">
        <v>104</v>
      </c>
      <c r="S27" s="1593">
        <v>155</v>
      </c>
      <c r="T27" s="1593">
        <v>0</v>
      </c>
      <c r="U27" s="1593">
        <v>390</v>
      </c>
      <c r="V27" s="1593">
        <v>1071</v>
      </c>
      <c r="W27" s="2453">
        <v>23484</v>
      </c>
      <c r="X27" s="1593">
        <v>11.2</v>
      </c>
      <c r="Y27" s="1593">
        <v>84</v>
      </c>
      <c r="Z27" s="1593">
        <v>207</v>
      </c>
      <c r="AA27" s="1593">
        <v>2250</v>
      </c>
      <c r="AB27" s="2447">
        <v>2552.1999999999998</v>
      </c>
      <c r="AC27" s="2293">
        <v>62.075000000000003</v>
      </c>
      <c r="AD27" s="2293">
        <v>10549.449799999999</v>
      </c>
      <c r="AE27" s="2293">
        <v>386.75</v>
      </c>
      <c r="AF27" s="1593">
        <v>718.25</v>
      </c>
      <c r="AG27" s="2293">
        <v>900</v>
      </c>
      <c r="AH27" s="2293">
        <v>4947</v>
      </c>
      <c r="AI27" s="2293">
        <v>936</v>
      </c>
      <c r="AJ27" s="2293">
        <v>102</v>
      </c>
      <c r="AK27" s="2293">
        <v>59.2</v>
      </c>
      <c r="AL27" s="2293">
        <v>45</v>
      </c>
      <c r="AM27" s="2293">
        <v>1344</v>
      </c>
      <c r="AN27" s="2293">
        <v>0</v>
      </c>
      <c r="AO27" s="2293">
        <v>90</v>
      </c>
      <c r="AP27" s="2293">
        <v>0</v>
      </c>
      <c r="AQ27" s="2293">
        <v>0</v>
      </c>
      <c r="AR27" s="2293">
        <v>7</v>
      </c>
      <c r="AS27" s="2293">
        <v>185</v>
      </c>
      <c r="AT27" s="2293">
        <v>564</v>
      </c>
      <c r="AU27" s="2293">
        <v>2097</v>
      </c>
      <c r="AV27" s="2293">
        <v>140</v>
      </c>
      <c r="AW27" s="2293">
        <v>330</v>
      </c>
      <c r="AX27" s="2293">
        <v>574</v>
      </c>
      <c r="AY27" s="2293">
        <v>210</v>
      </c>
      <c r="AZ27" s="2293">
        <v>2300</v>
      </c>
      <c r="BA27" s="2293">
        <v>241.5</v>
      </c>
      <c r="BB27" s="2293">
        <v>147</v>
      </c>
      <c r="BC27" s="2293">
        <v>325.60000000000002</v>
      </c>
      <c r="BD27" s="2293">
        <v>0</v>
      </c>
      <c r="BE27" s="2453">
        <v>27260.824799999999</v>
      </c>
      <c r="BF27" s="2449">
        <v>53297.024799999999</v>
      </c>
      <c r="BH27" s="2291">
        <v>3967</v>
      </c>
      <c r="BI27" s="2291">
        <v>5420.25</v>
      </c>
      <c r="BJ27" s="2291">
        <v>387.85</v>
      </c>
      <c r="BK27" s="2291">
        <v>861.3</v>
      </c>
      <c r="BL27" s="2291">
        <v>996.875</v>
      </c>
      <c r="BM27" s="2291">
        <v>36.799999999999997</v>
      </c>
      <c r="BN27" s="2455">
        <v>11670.074999999999</v>
      </c>
      <c r="BO27" s="2291">
        <v>4956</v>
      </c>
      <c r="BP27" s="2291">
        <v>550</v>
      </c>
      <c r="BQ27" s="2291">
        <v>480</v>
      </c>
      <c r="BR27" s="2291">
        <v>284</v>
      </c>
      <c r="BS27" s="2291">
        <v>275</v>
      </c>
      <c r="BT27" s="2291">
        <v>464</v>
      </c>
      <c r="BU27" s="2455">
        <v>7009</v>
      </c>
      <c r="BV27" s="2456">
        <v>71976.099799999996</v>
      </c>
    </row>
    <row r="28" spans="1:74" ht="14.5" customHeight="1" x14ac:dyDescent="0.15">
      <c r="A28" s="472" t="s">
        <v>387</v>
      </c>
      <c r="B28" s="2291">
        <v>0</v>
      </c>
      <c r="C28" s="2291">
        <v>0</v>
      </c>
      <c r="D28" s="2292">
        <v>50</v>
      </c>
      <c r="E28" s="2291">
        <v>1080</v>
      </c>
      <c r="F28" s="2291">
        <v>48</v>
      </c>
      <c r="G28" s="2291">
        <v>36.400000000000006</v>
      </c>
      <c r="H28" s="2291">
        <v>25</v>
      </c>
      <c r="I28" s="1593">
        <v>52.5</v>
      </c>
      <c r="J28" s="1593">
        <v>72</v>
      </c>
      <c r="K28" s="1593">
        <v>0</v>
      </c>
      <c r="L28" s="1593">
        <v>320</v>
      </c>
      <c r="M28" s="1593">
        <v>85</v>
      </c>
      <c r="N28" s="1593">
        <v>148</v>
      </c>
      <c r="O28" s="1593">
        <v>756</v>
      </c>
      <c r="P28" s="1593">
        <v>0</v>
      </c>
      <c r="Q28" s="1593">
        <v>60</v>
      </c>
      <c r="R28" s="1593">
        <v>216</v>
      </c>
      <c r="S28" s="1593">
        <v>0</v>
      </c>
      <c r="T28" s="1593">
        <v>0</v>
      </c>
      <c r="U28" s="1593">
        <v>0</v>
      </c>
      <c r="V28" s="1593">
        <v>332</v>
      </c>
      <c r="W28" s="2453">
        <v>3280.9</v>
      </c>
      <c r="X28" s="1593">
        <v>0</v>
      </c>
      <c r="Y28" s="1593">
        <v>0</v>
      </c>
      <c r="Z28" s="1593">
        <v>0</v>
      </c>
      <c r="AA28" s="1593">
        <v>64</v>
      </c>
      <c r="AB28" s="2447">
        <v>64</v>
      </c>
      <c r="AC28" s="2293">
        <v>87.475200000000001</v>
      </c>
      <c r="AD28" s="2293">
        <v>1282.8706</v>
      </c>
      <c r="AE28" s="2293">
        <v>61.199999999999996</v>
      </c>
      <c r="AF28" s="1593">
        <v>132.6</v>
      </c>
      <c r="AG28" s="2293">
        <v>133</v>
      </c>
      <c r="AH28" s="2293">
        <v>708.75</v>
      </c>
      <c r="AI28" s="2293">
        <v>145</v>
      </c>
      <c r="AJ28" s="2293">
        <v>262.5</v>
      </c>
      <c r="AK28" s="2293">
        <v>0</v>
      </c>
      <c r="AL28" s="2293">
        <v>0</v>
      </c>
      <c r="AM28" s="2293">
        <v>592.79999999999995</v>
      </c>
      <c r="AN28" s="2293">
        <v>0</v>
      </c>
      <c r="AO28" s="2293">
        <v>0</v>
      </c>
      <c r="AP28" s="2293">
        <v>0</v>
      </c>
      <c r="AQ28" s="2293">
        <v>0</v>
      </c>
      <c r="AR28" s="2293">
        <v>24</v>
      </c>
      <c r="AS28" s="2293">
        <v>45</v>
      </c>
      <c r="AT28" s="2293">
        <v>18</v>
      </c>
      <c r="AU28" s="2293">
        <v>160.20000000000002</v>
      </c>
      <c r="AV28" s="2293">
        <v>0</v>
      </c>
      <c r="AW28" s="2293">
        <v>235.5</v>
      </c>
      <c r="AX28" s="2293">
        <v>12.8</v>
      </c>
      <c r="AY28" s="2293">
        <v>9</v>
      </c>
      <c r="AZ28" s="2293">
        <v>270</v>
      </c>
      <c r="BA28" s="2293">
        <v>22.5</v>
      </c>
      <c r="BB28" s="2293">
        <v>17.5</v>
      </c>
      <c r="BC28" s="2293">
        <v>6</v>
      </c>
      <c r="BD28" s="2293">
        <v>0</v>
      </c>
      <c r="BE28" s="2453">
        <v>4226.6958000000004</v>
      </c>
      <c r="BF28" s="2449">
        <v>7571.595800000001</v>
      </c>
      <c r="BH28" s="2291">
        <v>0</v>
      </c>
      <c r="BI28" s="2291">
        <v>2847</v>
      </c>
      <c r="BJ28" s="2291">
        <v>0</v>
      </c>
      <c r="BK28" s="2291">
        <v>106.92</v>
      </c>
      <c r="BL28" s="2291">
        <v>208.4375</v>
      </c>
      <c r="BM28" s="2291">
        <v>2.0249999999999999</v>
      </c>
      <c r="BN28" s="2455">
        <v>3164.3825000000002</v>
      </c>
      <c r="BO28" s="2291">
        <v>205.375</v>
      </c>
      <c r="BP28" s="2291">
        <v>2.5</v>
      </c>
      <c r="BQ28" s="2291">
        <v>0</v>
      </c>
      <c r="BR28" s="2291">
        <v>0</v>
      </c>
      <c r="BS28" s="2291">
        <v>0</v>
      </c>
      <c r="BT28" s="2291">
        <v>0</v>
      </c>
      <c r="BU28" s="2455">
        <v>207.875</v>
      </c>
      <c r="BV28" s="2456">
        <v>10943.853300000001</v>
      </c>
    </row>
    <row r="29" spans="1:74" ht="14.5" customHeight="1" x14ac:dyDescent="0.15">
      <c r="A29" s="472" t="s">
        <v>388</v>
      </c>
      <c r="B29" s="2291">
        <v>0</v>
      </c>
      <c r="C29" s="2291">
        <v>1890</v>
      </c>
      <c r="D29" s="2292">
        <v>0</v>
      </c>
      <c r="E29" s="2291">
        <v>419</v>
      </c>
      <c r="F29" s="2291">
        <v>0</v>
      </c>
      <c r="G29" s="2291">
        <v>0</v>
      </c>
      <c r="H29" s="2291">
        <v>11.899999999999999</v>
      </c>
      <c r="I29" s="1593">
        <v>0</v>
      </c>
      <c r="J29" s="1593">
        <v>52</v>
      </c>
      <c r="K29" s="1593">
        <v>95.9</v>
      </c>
      <c r="L29" s="1593">
        <v>160</v>
      </c>
      <c r="M29" s="1593">
        <v>0</v>
      </c>
      <c r="N29" s="1593">
        <v>76.099999999999994</v>
      </c>
      <c r="O29" s="1593">
        <v>810</v>
      </c>
      <c r="P29" s="1593">
        <v>0</v>
      </c>
      <c r="Q29" s="1593">
        <v>0</v>
      </c>
      <c r="R29" s="1593">
        <v>274</v>
      </c>
      <c r="S29" s="1593">
        <v>210</v>
      </c>
      <c r="T29" s="1593">
        <v>0</v>
      </c>
      <c r="U29" s="1593">
        <v>102.5</v>
      </c>
      <c r="V29" s="1593">
        <v>245</v>
      </c>
      <c r="W29" s="2453">
        <v>4346.3999999999996</v>
      </c>
      <c r="X29" s="1593">
        <v>0</v>
      </c>
      <c r="Y29" s="1593">
        <v>0</v>
      </c>
      <c r="Z29" s="1593">
        <v>0</v>
      </c>
      <c r="AA29" s="1593">
        <v>35</v>
      </c>
      <c r="AB29" s="2447">
        <v>35</v>
      </c>
      <c r="AC29" s="2293">
        <v>4.7</v>
      </c>
      <c r="AD29" s="2293">
        <v>100.91939999999998</v>
      </c>
      <c r="AE29" s="2293">
        <v>80</v>
      </c>
      <c r="AF29" s="1593">
        <v>130</v>
      </c>
      <c r="AG29" s="2293">
        <v>300</v>
      </c>
      <c r="AH29" s="2293">
        <v>189</v>
      </c>
      <c r="AI29" s="2293">
        <v>171</v>
      </c>
      <c r="AJ29" s="2293">
        <v>90</v>
      </c>
      <c r="AK29" s="2293">
        <v>0</v>
      </c>
      <c r="AL29" s="2293">
        <v>0</v>
      </c>
      <c r="AM29" s="2293">
        <v>1211.25</v>
      </c>
      <c r="AN29" s="2293">
        <v>63</v>
      </c>
      <c r="AO29" s="2293">
        <v>0</v>
      </c>
      <c r="AP29" s="2293">
        <v>0</v>
      </c>
      <c r="AQ29" s="2293">
        <v>0</v>
      </c>
      <c r="AR29" s="2293">
        <v>0</v>
      </c>
      <c r="AS29" s="2293">
        <v>569.25</v>
      </c>
      <c r="AT29" s="2293">
        <v>0</v>
      </c>
      <c r="AU29" s="2293">
        <v>12</v>
      </c>
      <c r="AV29" s="2293">
        <v>240</v>
      </c>
      <c r="AW29" s="2293">
        <v>806.4</v>
      </c>
      <c r="AX29" s="2293">
        <v>6</v>
      </c>
      <c r="AY29" s="2293">
        <v>285</v>
      </c>
      <c r="AZ29" s="2293">
        <v>391</v>
      </c>
      <c r="BA29" s="2293">
        <v>0</v>
      </c>
      <c r="BB29" s="2293">
        <v>0</v>
      </c>
      <c r="BC29" s="2293">
        <v>1164</v>
      </c>
      <c r="BD29" s="2293">
        <v>0</v>
      </c>
      <c r="BE29" s="2453">
        <v>5813.5194000000001</v>
      </c>
      <c r="BF29" s="2449">
        <v>10194.919399999999</v>
      </c>
      <c r="BH29" s="2291">
        <v>0</v>
      </c>
      <c r="BI29" s="2291">
        <v>1782.66</v>
      </c>
      <c r="BJ29" s="2291">
        <v>0</v>
      </c>
      <c r="BK29" s="2291">
        <v>33.264000000000003</v>
      </c>
      <c r="BL29" s="2291">
        <v>163.125</v>
      </c>
      <c r="BM29" s="2291">
        <v>0.40500000000000003</v>
      </c>
      <c r="BN29" s="2455">
        <v>1979.454</v>
      </c>
      <c r="BO29" s="2291">
        <v>110</v>
      </c>
      <c r="BP29" s="2291">
        <v>0</v>
      </c>
      <c r="BQ29" s="2291">
        <v>0</v>
      </c>
      <c r="BR29" s="2291">
        <v>0</v>
      </c>
      <c r="BS29" s="2291">
        <v>0</v>
      </c>
      <c r="BT29" s="2291">
        <v>0</v>
      </c>
      <c r="BU29" s="2455">
        <v>110</v>
      </c>
      <c r="BV29" s="2456">
        <v>12284.373399999999</v>
      </c>
    </row>
    <row r="30" spans="1:74" ht="14.5" customHeight="1" x14ac:dyDescent="0.15">
      <c r="A30" s="472" t="s">
        <v>389</v>
      </c>
      <c r="B30" s="2291">
        <v>0</v>
      </c>
      <c r="C30" s="2291">
        <v>172.8</v>
      </c>
      <c r="D30" s="2292">
        <v>365.70000000000005</v>
      </c>
      <c r="E30" s="2291">
        <v>364</v>
      </c>
      <c r="F30" s="2291">
        <v>153</v>
      </c>
      <c r="G30" s="2291">
        <v>700</v>
      </c>
      <c r="H30" s="2291">
        <v>127</v>
      </c>
      <c r="I30" s="1593">
        <v>136</v>
      </c>
      <c r="J30" s="1593">
        <v>375</v>
      </c>
      <c r="K30" s="1593">
        <v>500</v>
      </c>
      <c r="L30" s="1593">
        <v>1000</v>
      </c>
      <c r="M30" s="1593">
        <v>195</v>
      </c>
      <c r="N30" s="1593">
        <v>1520</v>
      </c>
      <c r="O30" s="1593">
        <v>0</v>
      </c>
      <c r="P30" s="1593">
        <v>0</v>
      </c>
      <c r="Q30" s="1593">
        <v>40</v>
      </c>
      <c r="R30" s="1593">
        <v>120</v>
      </c>
      <c r="S30" s="1593">
        <v>390</v>
      </c>
      <c r="T30" s="1593">
        <v>0</v>
      </c>
      <c r="U30" s="1593">
        <v>10</v>
      </c>
      <c r="V30" s="1593">
        <v>447</v>
      </c>
      <c r="W30" s="2453">
        <v>6615.5</v>
      </c>
      <c r="X30" s="1593">
        <v>14</v>
      </c>
      <c r="Y30" s="1593">
        <v>72</v>
      </c>
      <c r="Z30" s="1593">
        <v>0</v>
      </c>
      <c r="AA30" s="1593">
        <v>1080</v>
      </c>
      <c r="AB30" s="2447">
        <v>1166</v>
      </c>
      <c r="AC30" s="2293">
        <v>256.89699999999993</v>
      </c>
      <c r="AD30" s="2293">
        <v>5872.4667999999992</v>
      </c>
      <c r="AE30" s="2293">
        <v>565.5</v>
      </c>
      <c r="AF30" s="1593">
        <v>1225.25</v>
      </c>
      <c r="AG30" s="2293">
        <v>434</v>
      </c>
      <c r="AH30" s="2293">
        <v>5616</v>
      </c>
      <c r="AI30" s="2293">
        <v>1554</v>
      </c>
      <c r="AJ30" s="2293">
        <v>196</v>
      </c>
      <c r="AK30" s="2293">
        <v>346.5</v>
      </c>
      <c r="AL30" s="2293">
        <v>30</v>
      </c>
      <c r="AM30" s="2293">
        <v>1368</v>
      </c>
      <c r="AN30" s="2293">
        <v>49</v>
      </c>
      <c r="AO30" s="2293">
        <v>24</v>
      </c>
      <c r="AP30" s="2293">
        <v>0</v>
      </c>
      <c r="AQ30" s="2293">
        <v>0</v>
      </c>
      <c r="AR30" s="2293">
        <v>12</v>
      </c>
      <c r="AS30" s="2293">
        <v>117</v>
      </c>
      <c r="AT30" s="2293">
        <v>290</v>
      </c>
      <c r="AU30" s="2293">
        <v>752</v>
      </c>
      <c r="AV30" s="2293">
        <v>432</v>
      </c>
      <c r="AW30" s="2293">
        <v>744</v>
      </c>
      <c r="AX30" s="2293">
        <v>77</v>
      </c>
      <c r="AY30" s="2293">
        <v>368</v>
      </c>
      <c r="AZ30" s="2293">
        <v>176</v>
      </c>
      <c r="BA30" s="2293">
        <v>63</v>
      </c>
      <c r="BB30" s="2293">
        <v>112</v>
      </c>
      <c r="BC30" s="2293">
        <v>212.8</v>
      </c>
      <c r="BD30" s="2293">
        <v>0</v>
      </c>
      <c r="BE30" s="2453">
        <v>20893.413799999998</v>
      </c>
      <c r="BF30" s="2449">
        <v>28674.913799999998</v>
      </c>
      <c r="BH30" s="2291">
        <v>0</v>
      </c>
      <c r="BI30" s="2291">
        <v>3663.14</v>
      </c>
      <c r="BJ30" s="2291">
        <v>0</v>
      </c>
      <c r="BK30" s="2291">
        <v>66.825000000000003</v>
      </c>
      <c r="BL30" s="2291">
        <v>362.5</v>
      </c>
      <c r="BM30" s="2291">
        <v>12.6</v>
      </c>
      <c r="BN30" s="2455">
        <v>4105.0649999999996</v>
      </c>
      <c r="BO30" s="2291">
        <v>1883.52</v>
      </c>
      <c r="BP30" s="2291">
        <v>0</v>
      </c>
      <c r="BQ30" s="2291">
        <v>0</v>
      </c>
      <c r="BR30" s="2291">
        <v>0</v>
      </c>
      <c r="BS30" s="2291">
        <v>87.4</v>
      </c>
      <c r="BT30" s="2291">
        <v>0</v>
      </c>
      <c r="BU30" s="2455">
        <v>1970.92</v>
      </c>
      <c r="BV30" s="2456">
        <v>34750.898799999995</v>
      </c>
    </row>
    <row r="31" spans="1:74" ht="14.5" customHeight="1" x14ac:dyDescent="0.15">
      <c r="A31" s="472" t="s">
        <v>390</v>
      </c>
      <c r="B31" s="2291">
        <v>0</v>
      </c>
      <c r="C31" s="2291">
        <v>0</v>
      </c>
      <c r="D31" s="2292">
        <v>65</v>
      </c>
      <c r="E31" s="2291">
        <v>320</v>
      </c>
      <c r="F31" s="2291">
        <v>0</v>
      </c>
      <c r="G31" s="2291">
        <v>52.8</v>
      </c>
      <c r="H31" s="2291">
        <v>39</v>
      </c>
      <c r="I31" s="1593">
        <v>39.25</v>
      </c>
      <c r="J31" s="1593">
        <v>36</v>
      </c>
      <c r="K31" s="1593">
        <v>200</v>
      </c>
      <c r="L31" s="1593">
        <v>780</v>
      </c>
      <c r="M31" s="1593">
        <v>45</v>
      </c>
      <c r="N31" s="1593">
        <v>599</v>
      </c>
      <c r="O31" s="1593">
        <v>0</v>
      </c>
      <c r="P31" s="1593">
        <v>0</v>
      </c>
      <c r="Q31" s="1593">
        <v>0</v>
      </c>
      <c r="R31" s="1593">
        <v>0</v>
      </c>
      <c r="S31" s="1593">
        <v>0</v>
      </c>
      <c r="T31" s="1593">
        <v>0</v>
      </c>
      <c r="U31" s="1593">
        <v>0</v>
      </c>
      <c r="V31" s="1593">
        <v>218</v>
      </c>
      <c r="W31" s="2453">
        <v>2394.0500000000002</v>
      </c>
      <c r="X31" s="1593">
        <v>0</v>
      </c>
      <c r="Y31" s="1593">
        <v>126</v>
      </c>
      <c r="Z31" s="1593">
        <v>70</v>
      </c>
      <c r="AA31" s="1593">
        <v>360</v>
      </c>
      <c r="AB31" s="2447">
        <v>556</v>
      </c>
      <c r="AC31" s="2293">
        <v>52.14</v>
      </c>
      <c r="AD31" s="2293">
        <v>5743.7295999999997</v>
      </c>
      <c r="AE31" s="2293">
        <v>219</v>
      </c>
      <c r="AF31" s="1593">
        <v>474.5</v>
      </c>
      <c r="AG31" s="2293">
        <v>654.5</v>
      </c>
      <c r="AH31" s="2293">
        <v>2406</v>
      </c>
      <c r="AI31" s="2293">
        <v>456.5</v>
      </c>
      <c r="AJ31" s="2293">
        <v>60</v>
      </c>
      <c r="AK31" s="2293">
        <v>64.5</v>
      </c>
      <c r="AL31" s="2293">
        <v>59.5</v>
      </c>
      <c r="AM31" s="2293">
        <v>440</v>
      </c>
      <c r="AN31" s="2293">
        <v>0</v>
      </c>
      <c r="AO31" s="2293">
        <v>32.5</v>
      </c>
      <c r="AP31" s="2293">
        <v>30</v>
      </c>
      <c r="AQ31" s="2293">
        <v>0</v>
      </c>
      <c r="AR31" s="2293">
        <v>0</v>
      </c>
      <c r="AS31" s="2293">
        <v>32</v>
      </c>
      <c r="AT31" s="2293">
        <v>276</v>
      </c>
      <c r="AU31" s="2293">
        <v>120</v>
      </c>
      <c r="AV31" s="2293">
        <v>72</v>
      </c>
      <c r="AW31" s="2293">
        <v>1101.8</v>
      </c>
      <c r="AX31" s="2293">
        <v>68.600000000000009</v>
      </c>
      <c r="AY31" s="2293">
        <v>154</v>
      </c>
      <c r="AZ31" s="2293">
        <v>102</v>
      </c>
      <c r="BA31" s="2293">
        <v>81</v>
      </c>
      <c r="BB31" s="2293">
        <v>42</v>
      </c>
      <c r="BC31" s="2293">
        <v>246.6</v>
      </c>
      <c r="BD31" s="2293">
        <v>0</v>
      </c>
      <c r="BE31" s="2453">
        <v>12988.8696</v>
      </c>
      <c r="BF31" s="2449">
        <v>15938.919600000001</v>
      </c>
      <c r="BH31" s="2291">
        <v>0</v>
      </c>
      <c r="BI31" s="2291">
        <v>1695.06</v>
      </c>
      <c r="BJ31" s="2291">
        <v>0</v>
      </c>
      <c r="BK31" s="2291">
        <v>71.28</v>
      </c>
      <c r="BL31" s="2291">
        <v>63.4375</v>
      </c>
      <c r="BM31" s="2291">
        <v>1.4</v>
      </c>
      <c r="BN31" s="2455">
        <v>1831.1775</v>
      </c>
      <c r="BO31" s="2291">
        <v>190.47499999999999</v>
      </c>
      <c r="BP31" s="2291">
        <v>101</v>
      </c>
      <c r="BQ31" s="2291">
        <v>0.48</v>
      </c>
      <c r="BR31" s="2291">
        <v>5.5</v>
      </c>
      <c r="BS31" s="2291">
        <v>0.30399999999999999</v>
      </c>
      <c r="BT31" s="2291">
        <v>0</v>
      </c>
      <c r="BU31" s="2455">
        <v>297.75900000000001</v>
      </c>
      <c r="BV31" s="2456">
        <v>18067.856100000001</v>
      </c>
    </row>
    <row r="32" spans="1:74" ht="14.5" customHeight="1" x14ac:dyDescent="0.15">
      <c r="A32" s="472" t="s">
        <v>391</v>
      </c>
      <c r="B32" s="2291">
        <v>0</v>
      </c>
      <c r="C32" s="2291">
        <v>0</v>
      </c>
      <c r="D32" s="2292">
        <v>60</v>
      </c>
      <c r="E32" s="2291">
        <v>96</v>
      </c>
      <c r="F32" s="2291">
        <v>0</v>
      </c>
      <c r="G32" s="2291">
        <v>579</v>
      </c>
      <c r="H32" s="2291">
        <v>48</v>
      </c>
      <c r="I32" s="1593">
        <v>45</v>
      </c>
      <c r="J32" s="1593">
        <v>56</v>
      </c>
      <c r="K32" s="1593">
        <v>172</v>
      </c>
      <c r="L32" s="1593">
        <v>660</v>
      </c>
      <c r="M32" s="1593">
        <v>45</v>
      </c>
      <c r="N32" s="1593">
        <v>191</v>
      </c>
      <c r="O32" s="1593">
        <v>0</v>
      </c>
      <c r="P32" s="1593">
        <v>0</v>
      </c>
      <c r="Q32" s="1593">
        <v>0</v>
      </c>
      <c r="R32" s="1593">
        <v>72</v>
      </c>
      <c r="S32" s="1593">
        <v>0</v>
      </c>
      <c r="T32" s="1593">
        <v>0</v>
      </c>
      <c r="U32" s="1593">
        <v>0</v>
      </c>
      <c r="V32" s="1593">
        <v>198</v>
      </c>
      <c r="W32" s="2453">
        <v>2222</v>
      </c>
      <c r="X32" s="1593">
        <v>0</v>
      </c>
      <c r="Y32" s="1593">
        <v>56</v>
      </c>
      <c r="Z32" s="1593">
        <v>42</v>
      </c>
      <c r="AA32" s="1593">
        <v>238</v>
      </c>
      <c r="AB32" s="2447">
        <v>336</v>
      </c>
      <c r="AC32" s="2293">
        <v>83.921999999999997</v>
      </c>
      <c r="AD32" s="2293">
        <v>5367.6993999999995</v>
      </c>
      <c r="AE32" s="2293">
        <v>374</v>
      </c>
      <c r="AF32" s="1593">
        <v>607.75</v>
      </c>
      <c r="AG32" s="2293">
        <v>138</v>
      </c>
      <c r="AH32" s="2293">
        <v>2010</v>
      </c>
      <c r="AI32" s="2293">
        <v>540</v>
      </c>
      <c r="AJ32" s="2293">
        <v>55</v>
      </c>
      <c r="AK32" s="2293">
        <v>0</v>
      </c>
      <c r="AL32" s="2293">
        <v>24</v>
      </c>
      <c r="AM32" s="2293">
        <v>316.8</v>
      </c>
      <c r="AN32" s="2293">
        <v>0</v>
      </c>
      <c r="AO32" s="2293">
        <v>133</v>
      </c>
      <c r="AP32" s="2293">
        <v>0</v>
      </c>
      <c r="AQ32" s="2293">
        <v>20</v>
      </c>
      <c r="AR32" s="2293">
        <v>15</v>
      </c>
      <c r="AS32" s="2293">
        <v>90</v>
      </c>
      <c r="AT32" s="2293">
        <v>80.5</v>
      </c>
      <c r="AU32" s="2293">
        <v>136</v>
      </c>
      <c r="AV32" s="2293">
        <v>0</v>
      </c>
      <c r="AW32" s="2293">
        <v>78</v>
      </c>
      <c r="AX32" s="2293">
        <v>84</v>
      </c>
      <c r="AY32" s="2293">
        <v>30</v>
      </c>
      <c r="AZ32" s="2293">
        <v>153</v>
      </c>
      <c r="BA32" s="2293">
        <v>11</v>
      </c>
      <c r="BB32" s="2293">
        <v>49</v>
      </c>
      <c r="BC32" s="2293">
        <v>77.599999999999994</v>
      </c>
      <c r="BD32" s="2293">
        <v>0</v>
      </c>
      <c r="BE32" s="2453">
        <v>10474.2714</v>
      </c>
      <c r="BF32" s="2449">
        <v>13032.2714</v>
      </c>
      <c r="BH32" s="2291">
        <v>0</v>
      </c>
      <c r="BI32" s="2291">
        <v>2441.85</v>
      </c>
      <c r="BJ32" s="2291">
        <v>38.180000000000007</v>
      </c>
      <c r="BK32" s="2291">
        <v>53.46</v>
      </c>
      <c r="BL32" s="2291">
        <v>29.90625</v>
      </c>
      <c r="BM32" s="2291">
        <v>7.2</v>
      </c>
      <c r="BN32" s="2455">
        <v>2570.5962499999996</v>
      </c>
      <c r="BO32" s="2291">
        <v>130</v>
      </c>
      <c r="BP32" s="2291">
        <v>7.35</v>
      </c>
      <c r="BQ32" s="2291">
        <v>0</v>
      </c>
      <c r="BR32" s="2291">
        <v>3.5750000000000002</v>
      </c>
      <c r="BS32" s="2291">
        <v>0</v>
      </c>
      <c r="BT32" s="2291">
        <v>0</v>
      </c>
      <c r="BU32" s="2455">
        <v>140.92499999999998</v>
      </c>
      <c r="BV32" s="2456">
        <v>15743.792649999999</v>
      </c>
    </row>
    <row r="33" spans="1:74" ht="14.5" customHeight="1" x14ac:dyDescent="0.15">
      <c r="A33" s="472" t="s">
        <v>392</v>
      </c>
      <c r="B33" s="2291">
        <v>0</v>
      </c>
      <c r="C33" s="2291">
        <v>0</v>
      </c>
      <c r="D33" s="2292">
        <v>75</v>
      </c>
      <c r="E33" s="2291">
        <v>1694</v>
      </c>
      <c r="F33" s="2291">
        <v>0</v>
      </c>
      <c r="G33" s="2291">
        <v>65</v>
      </c>
      <c r="H33" s="2291">
        <v>21</v>
      </c>
      <c r="I33" s="1593">
        <v>60</v>
      </c>
      <c r="J33" s="1593">
        <v>54</v>
      </c>
      <c r="K33" s="1593">
        <v>242</v>
      </c>
      <c r="L33" s="1593">
        <v>810</v>
      </c>
      <c r="M33" s="1593">
        <v>52.5</v>
      </c>
      <c r="N33" s="1593">
        <v>342.5</v>
      </c>
      <c r="O33" s="1593">
        <v>0</v>
      </c>
      <c r="P33" s="1593">
        <v>0</v>
      </c>
      <c r="Q33" s="1593">
        <v>0</v>
      </c>
      <c r="R33" s="1593">
        <v>0</v>
      </c>
      <c r="S33" s="1593">
        <v>0</v>
      </c>
      <c r="T33" s="1593">
        <v>0</v>
      </c>
      <c r="U33" s="1593">
        <v>0</v>
      </c>
      <c r="V33" s="1593">
        <v>493</v>
      </c>
      <c r="W33" s="2453">
        <v>3909</v>
      </c>
      <c r="X33" s="1593">
        <v>0</v>
      </c>
      <c r="Y33" s="1593">
        <v>60</v>
      </c>
      <c r="Z33" s="1593">
        <v>35</v>
      </c>
      <c r="AA33" s="1593">
        <v>270</v>
      </c>
      <c r="AB33" s="2447">
        <v>365</v>
      </c>
      <c r="AC33" s="2293">
        <v>49.5</v>
      </c>
      <c r="AD33" s="2293">
        <v>7382.9065999999993</v>
      </c>
      <c r="AE33" s="2293">
        <v>310.5</v>
      </c>
      <c r="AF33" s="1593">
        <v>672.75</v>
      </c>
      <c r="AG33" s="2293">
        <v>176</v>
      </c>
      <c r="AH33" s="2293">
        <v>482.40000000000003</v>
      </c>
      <c r="AI33" s="2293">
        <v>532</v>
      </c>
      <c r="AJ33" s="2293">
        <v>0</v>
      </c>
      <c r="AK33" s="2293">
        <v>126.35000000000001</v>
      </c>
      <c r="AL33" s="2293">
        <v>0</v>
      </c>
      <c r="AM33" s="2293">
        <v>160</v>
      </c>
      <c r="AN33" s="2293">
        <v>26</v>
      </c>
      <c r="AO33" s="2293">
        <v>0</v>
      </c>
      <c r="AP33" s="2293">
        <v>17.5</v>
      </c>
      <c r="AQ33" s="2293">
        <v>0</v>
      </c>
      <c r="AR33" s="2293">
        <v>0</v>
      </c>
      <c r="AS33" s="2293">
        <v>162</v>
      </c>
      <c r="AT33" s="2293">
        <v>160</v>
      </c>
      <c r="AU33" s="2293">
        <v>135</v>
      </c>
      <c r="AV33" s="2293">
        <v>0</v>
      </c>
      <c r="AW33" s="2293">
        <v>2474.3999999999996</v>
      </c>
      <c r="AX33" s="2293">
        <v>354</v>
      </c>
      <c r="AY33" s="2293">
        <v>144</v>
      </c>
      <c r="AZ33" s="2293">
        <v>64</v>
      </c>
      <c r="BA33" s="2293">
        <v>120</v>
      </c>
      <c r="BB33" s="2293">
        <v>45.5</v>
      </c>
      <c r="BC33" s="2293">
        <v>56.099999999999994</v>
      </c>
      <c r="BD33" s="2293">
        <v>0</v>
      </c>
      <c r="BE33" s="2453">
        <v>13650.906599999998</v>
      </c>
      <c r="BF33" s="2449">
        <v>17924.906599999998</v>
      </c>
      <c r="BH33" s="2291">
        <v>1092</v>
      </c>
      <c r="BI33" s="2291">
        <v>2138.9</v>
      </c>
      <c r="BJ33" s="2291">
        <v>35.69</v>
      </c>
      <c r="BK33" s="2291">
        <v>49.005000000000003</v>
      </c>
      <c r="BL33" s="2291">
        <v>435</v>
      </c>
      <c r="BM33" s="2291">
        <v>5.58</v>
      </c>
      <c r="BN33" s="2455">
        <v>3756.1750000000002</v>
      </c>
      <c r="BO33" s="2291">
        <v>121.6</v>
      </c>
      <c r="BP33" s="2291">
        <v>0</v>
      </c>
      <c r="BQ33" s="2291">
        <v>0.97</v>
      </c>
      <c r="BR33" s="2291">
        <v>6.9</v>
      </c>
      <c r="BS33" s="2291">
        <v>0</v>
      </c>
      <c r="BT33" s="2291">
        <v>2.952</v>
      </c>
      <c r="BU33" s="2455">
        <v>132.422</v>
      </c>
      <c r="BV33" s="2456">
        <v>21813.5036</v>
      </c>
    </row>
    <row r="34" spans="1:74" ht="14.5" customHeight="1" x14ac:dyDescent="0.15">
      <c r="A34" s="472" t="s">
        <v>393</v>
      </c>
      <c r="B34" s="2291">
        <v>0</v>
      </c>
      <c r="C34" s="2291">
        <v>0</v>
      </c>
      <c r="D34" s="2292">
        <v>78</v>
      </c>
      <c r="E34" s="2291">
        <v>151.5</v>
      </c>
      <c r="F34" s="2291">
        <v>0</v>
      </c>
      <c r="G34" s="2291">
        <v>59.6</v>
      </c>
      <c r="H34" s="2291">
        <v>24</v>
      </c>
      <c r="I34" s="1593">
        <v>53.5</v>
      </c>
      <c r="J34" s="1593">
        <v>85.5</v>
      </c>
      <c r="K34" s="1593">
        <v>0</v>
      </c>
      <c r="L34" s="1593">
        <v>176</v>
      </c>
      <c r="M34" s="1593">
        <v>49</v>
      </c>
      <c r="N34" s="1593">
        <v>306</v>
      </c>
      <c r="O34" s="1593">
        <v>846</v>
      </c>
      <c r="P34" s="1593">
        <v>0</v>
      </c>
      <c r="Q34" s="1593">
        <v>0</v>
      </c>
      <c r="R34" s="1593">
        <v>0</v>
      </c>
      <c r="S34" s="1593">
        <v>0</v>
      </c>
      <c r="T34" s="1593">
        <v>0</v>
      </c>
      <c r="U34" s="1593">
        <v>0</v>
      </c>
      <c r="V34" s="1593">
        <v>357</v>
      </c>
      <c r="W34" s="2453">
        <v>2186.1</v>
      </c>
      <c r="X34" s="1593">
        <v>0</v>
      </c>
      <c r="Y34" s="1593">
        <v>0</v>
      </c>
      <c r="Z34" s="1593">
        <v>0</v>
      </c>
      <c r="AA34" s="1593">
        <v>280</v>
      </c>
      <c r="AB34" s="2447">
        <v>280</v>
      </c>
      <c r="AC34" s="2293">
        <v>166.29600000000002</v>
      </c>
      <c r="AD34" s="2293">
        <v>3355.4315999999999</v>
      </c>
      <c r="AE34" s="2293">
        <v>774</v>
      </c>
      <c r="AF34" s="1593">
        <v>1677</v>
      </c>
      <c r="AG34" s="2293">
        <v>132</v>
      </c>
      <c r="AH34" s="2293">
        <v>857.40000000000009</v>
      </c>
      <c r="AI34" s="2293">
        <v>1060</v>
      </c>
      <c r="AJ34" s="2293">
        <v>96</v>
      </c>
      <c r="AK34" s="2293">
        <v>38.5</v>
      </c>
      <c r="AL34" s="2293">
        <v>0</v>
      </c>
      <c r="AM34" s="2293">
        <v>376</v>
      </c>
      <c r="AN34" s="2293">
        <v>0</v>
      </c>
      <c r="AO34" s="2293">
        <v>65</v>
      </c>
      <c r="AP34" s="2293">
        <v>0</v>
      </c>
      <c r="AQ34" s="2293">
        <v>0</v>
      </c>
      <c r="AR34" s="2293">
        <v>0</v>
      </c>
      <c r="AS34" s="2293">
        <v>148.5</v>
      </c>
      <c r="AT34" s="2293">
        <v>260</v>
      </c>
      <c r="AU34" s="2293">
        <v>70.2</v>
      </c>
      <c r="AV34" s="2293">
        <v>104.5</v>
      </c>
      <c r="AW34" s="2293">
        <v>1302</v>
      </c>
      <c r="AX34" s="2293">
        <v>28.6</v>
      </c>
      <c r="AY34" s="2293">
        <v>102</v>
      </c>
      <c r="AZ34" s="2293">
        <v>0</v>
      </c>
      <c r="BA34" s="2293">
        <v>168</v>
      </c>
      <c r="BB34" s="2293">
        <v>30.25</v>
      </c>
      <c r="BC34" s="2293">
        <v>3915</v>
      </c>
      <c r="BD34" s="2293">
        <v>0</v>
      </c>
      <c r="BE34" s="2453">
        <v>14726.677600000001</v>
      </c>
      <c r="BF34" s="2449">
        <v>17192.777600000001</v>
      </c>
      <c r="BH34" s="2291">
        <v>0</v>
      </c>
      <c r="BI34" s="2291">
        <v>4336.2</v>
      </c>
      <c r="BJ34" s="2291">
        <v>0</v>
      </c>
      <c r="BK34" s="2291">
        <v>36.3825</v>
      </c>
      <c r="BL34" s="2291">
        <v>108.75</v>
      </c>
      <c r="BM34" s="2291">
        <v>4.76</v>
      </c>
      <c r="BN34" s="2455">
        <v>4486.0924999999997</v>
      </c>
      <c r="BO34" s="2291">
        <v>124.4</v>
      </c>
      <c r="BP34" s="2291">
        <v>4.4000000000000004</v>
      </c>
      <c r="BQ34" s="2291">
        <v>0</v>
      </c>
      <c r="BR34" s="2291">
        <v>0</v>
      </c>
      <c r="BS34" s="2291">
        <v>1.5</v>
      </c>
      <c r="BT34" s="2291">
        <v>0</v>
      </c>
      <c r="BU34" s="2455">
        <v>130.30000000000001</v>
      </c>
      <c r="BV34" s="2456">
        <v>21809.170100000003</v>
      </c>
    </row>
    <row r="35" spans="1:74" ht="14.5" customHeight="1" x14ac:dyDescent="0.15">
      <c r="A35" s="2289" t="s">
        <v>394</v>
      </c>
      <c r="B35" s="2290">
        <v>0</v>
      </c>
      <c r="C35" s="2290">
        <v>0</v>
      </c>
      <c r="D35" s="2294">
        <v>1731</v>
      </c>
      <c r="E35" s="2290">
        <v>1179</v>
      </c>
      <c r="F35" s="2290">
        <v>194.2</v>
      </c>
      <c r="G35" s="2290">
        <v>3872.6000000000004</v>
      </c>
      <c r="H35" s="2290">
        <v>967.09999999999991</v>
      </c>
      <c r="I35" s="2295">
        <v>662.5</v>
      </c>
      <c r="J35" s="2295">
        <v>1056.5</v>
      </c>
      <c r="K35" s="2295">
        <v>4927.5</v>
      </c>
      <c r="L35" s="2295">
        <v>16997</v>
      </c>
      <c r="M35" s="2295">
        <v>2409</v>
      </c>
      <c r="N35" s="2295">
        <v>4924.34</v>
      </c>
      <c r="O35" s="2295">
        <v>0</v>
      </c>
      <c r="P35" s="2295">
        <v>85</v>
      </c>
      <c r="Q35" s="2295">
        <v>565</v>
      </c>
      <c r="R35" s="2295">
        <v>536</v>
      </c>
      <c r="S35" s="2295">
        <v>0</v>
      </c>
      <c r="T35" s="2295">
        <v>0</v>
      </c>
      <c r="U35" s="2295">
        <v>0</v>
      </c>
      <c r="V35" s="2295">
        <v>9269</v>
      </c>
      <c r="W35" s="2454">
        <v>49375.740000000005</v>
      </c>
      <c r="X35" s="2295">
        <v>66</v>
      </c>
      <c r="Y35" s="2295">
        <v>886</v>
      </c>
      <c r="Z35" s="2295">
        <v>628</v>
      </c>
      <c r="AA35" s="2295">
        <v>9702.5</v>
      </c>
      <c r="AB35" s="2458">
        <v>11282.5</v>
      </c>
      <c r="AC35" s="2296">
        <v>215</v>
      </c>
      <c r="AD35" s="2296">
        <v>66954.130100000009</v>
      </c>
      <c r="AE35" s="2296">
        <v>34799.350000000006</v>
      </c>
      <c r="AF35" s="2295">
        <v>45117.15</v>
      </c>
      <c r="AG35" s="2296">
        <v>781</v>
      </c>
      <c r="AH35" s="2296">
        <v>24963.219999999998</v>
      </c>
      <c r="AI35" s="2296">
        <v>10175.75</v>
      </c>
      <c r="AJ35" s="2296">
        <v>0</v>
      </c>
      <c r="AK35" s="2296">
        <v>3281.9</v>
      </c>
      <c r="AL35" s="2296">
        <v>66</v>
      </c>
      <c r="AM35" s="2296">
        <v>1746.2500000000002</v>
      </c>
      <c r="AN35" s="2296">
        <v>0</v>
      </c>
      <c r="AO35" s="2296">
        <v>899</v>
      </c>
      <c r="AP35" s="2296">
        <v>0</v>
      </c>
      <c r="AQ35" s="2296">
        <v>554</v>
      </c>
      <c r="AR35" s="2296">
        <v>0</v>
      </c>
      <c r="AS35" s="2296">
        <v>548</v>
      </c>
      <c r="AT35" s="2296">
        <v>1969.5</v>
      </c>
      <c r="AU35" s="2296">
        <v>5428.7</v>
      </c>
      <c r="AV35" s="2296">
        <v>363</v>
      </c>
      <c r="AW35" s="2296">
        <v>325.39999999999998</v>
      </c>
      <c r="AX35" s="2296">
        <v>3382.3</v>
      </c>
      <c r="AY35" s="2296">
        <v>254</v>
      </c>
      <c r="AZ35" s="2296">
        <v>351</v>
      </c>
      <c r="BA35" s="2296">
        <v>5573</v>
      </c>
      <c r="BB35" s="2296">
        <v>951.5</v>
      </c>
      <c r="BC35" s="2296">
        <v>288.39999999999998</v>
      </c>
      <c r="BD35" s="2296">
        <v>0</v>
      </c>
      <c r="BE35" s="2454">
        <v>208987.55009999999</v>
      </c>
      <c r="BF35" s="2451">
        <v>269645.79009999998</v>
      </c>
      <c r="BH35" s="1596">
        <v>8510.4</v>
      </c>
      <c r="BI35" s="1596">
        <v>21267.82</v>
      </c>
      <c r="BJ35" s="1596">
        <v>313.79000000000002</v>
      </c>
      <c r="BK35" s="1596">
        <v>2856.3083999999994</v>
      </c>
      <c r="BL35" s="1596">
        <v>3251.625</v>
      </c>
      <c r="BM35" s="1596">
        <v>195.95</v>
      </c>
      <c r="BN35" s="2454">
        <v>36395.893400000001</v>
      </c>
      <c r="BO35" s="1596">
        <v>1203.9780000000001</v>
      </c>
      <c r="BP35" s="1596">
        <v>108.71469999999999</v>
      </c>
      <c r="BQ35" s="1596">
        <v>7.6781199999999998</v>
      </c>
      <c r="BR35" s="1596">
        <v>209.32949999999997</v>
      </c>
      <c r="BS35" s="1596">
        <v>5.4716500000000003</v>
      </c>
      <c r="BT35" s="1596">
        <v>2.6174000000000004</v>
      </c>
      <c r="BU35" s="2454">
        <v>1537.78937</v>
      </c>
      <c r="BV35" s="2457">
        <v>307579.47287000006</v>
      </c>
    </row>
    <row r="36" spans="1:74" ht="14.5" customHeight="1" x14ac:dyDescent="0.15">
      <c r="A36" s="472" t="s">
        <v>395</v>
      </c>
      <c r="B36" s="2291">
        <v>0</v>
      </c>
      <c r="C36" s="2291">
        <v>0</v>
      </c>
      <c r="D36" s="2292">
        <v>1030</v>
      </c>
      <c r="E36" s="2291">
        <v>705</v>
      </c>
      <c r="F36" s="2291">
        <v>128</v>
      </c>
      <c r="G36" s="2291">
        <v>2006</v>
      </c>
      <c r="H36" s="2291">
        <v>444</v>
      </c>
      <c r="I36" s="1593">
        <v>388</v>
      </c>
      <c r="J36" s="1593">
        <v>399.5</v>
      </c>
      <c r="K36" s="1593">
        <v>2674</v>
      </c>
      <c r="L36" s="1593">
        <v>8140</v>
      </c>
      <c r="M36" s="1593">
        <v>1710</v>
      </c>
      <c r="N36" s="1593">
        <v>2595</v>
      </c>
      <c r="O36" s="1593">
        <v>0</v>
      </c>
      <c r="P36" s="1593">
        <v>0</v>
      </c>
      <c r="Q36" s="1593">
        <v>370</v>
      </c>
      <c r="R36" s="1593">
        <v>536</v>
      </c>
      <c r="S36" s="1593">
        <v>0</v>
      </c>
      <c r="T36" s="1593">
        <v>0</v>
      </c>
      <c r="U36" s="1593">
        <v>0</v>
      </c>
      <c r="V36" s="1593">
        <v>6145</v>
      </c>
      <c r="W36" s="2453">
        <v>27270.5</v>
      </c>
      <c r="X36" s="1593">
        <v>0</v>
      </c>
      <c r="Y36" s="1593">
        <v>260</v>
      </c>
      <c r="Z36" s="1593">
        <v>90</v>
      </c>
      <c r="AA36" s="1593">
        <v>3010</v>
      </c>
      <c r="AB36" s="2447">
        <v>3360</v>
      </c>
      <c r="AC36" s="2293">
        <v>34.56</v>
      </c>
      <c r="AD36" s="2293">
        <v>20298.206499999997</v>
      </c>
      <c r="AE36" s="2293">
        <v>2583</v>
      </c>
      <c r="AF36" s="1593">
        <v>4797</v>
      </c>
      <c r="AG36" s="2293">
        <v>328</v>
      </c>
      <c r="AH36" s="2293">
        <v>5641.079999999999</v>
      </c>
      <c r="AI36" s="2293">
        <v>2928</v>
      </c>
      <c r="AJ36" s="2293">
        <v>0</v>
      </c>
      <c r="AK36" s="2293">
        <v>254.70000000000002</v>
      </c>
      <c r="AL36" s="2293">
        <v>6</v>
      </c>
      <c r="AM36" s="2293">
        <v>483</v>
      </c>
      <c r="AN36" s="2293">
        <v>0</v>
      </c>
      <c r="AO36" s="2293">
        <v>594</v>
      </c>
      <c r="AP36" s="2293">
        <v>0</v>
      </c>
      <c r="AQ36" s="2293">
        <v>360</v>
      </c>
      <c r="AR36" s="2293">
        <v>0</v>
      </c>
      <c r="AS36" s="2293">
        <v>225.5</v>
      </c>
      <c r="AT36" s="2293">
        <v>182</v>
      </c>
      <c r="AU36" s="2293">
        <v>1995</v>
      </c>
      <c r="AV36" s="2293">
        <v>0</v>
      </c>
      <c r="AW36" s="2293">
        <v>0</v>
      </c>
      <c r="AX36" s="2293">
        <v>757.25</v>
      </c>
      <c r="AY36" s="2293">
        <v>90</v>
      </c>
      <c r="AZ36" s="2293">
        <v>0</v>
      </c>
      <c r="BA36" s="2293">
        <v>302.5</v>
      </c>
      <c r="BB36" s="2293">
        <v>252</v>
      </c>
      <c r="BC36" s="2293">
        <v>63</v>
      </c>
      <c r="BD36" s="2293">
        <v>0</v>
      </c>
      <c r="BE36" s="2453">
        <v>42174.796499999997</v>
      </c>
      <c r="BF36" s="2449">
        <v>72805.296499999997</v>
      </c>
      <c r="BH36" s="2291">
        <v>7069.5</v>
      </c>
      <c r="BI36" s="2291">
        <v>8555.6</v>
      </c>
      <c r="BJ36" s="2291">
        <v>213.36</v>
      </c>
      <c r="BK36" s="2291">
        <v>1856.25</v>
      </c>
      <c r="BL36" s="2291">
        <v>1268.75</v>
      </c>
      <c r="BM36" s="2291">
        <v>100</v>
      </c>
      <c r="BN36" s="2455">
        <v>19063.46</v>
      </c>
      <c r="BO36" s="2291">
        <v>376</v>
      </c>
      <c r="BP36" s="2291">
        <v>49.3</v>
      </c>
      <c r="BQ36" s="2291">
        <v>4.2371999999999996</v>
      </c>
      <c r="BR36" s="2291">
        <v>67</v>
      </c>
      <c r="BS36" s="2291">
        <v>0.25174999999999997</v>
      </c>
      <c r="BT36" s="2291">
        <v>2.4149000000000003</v>
      </c>
      <c r="BU36" s="2455">
        <v>499.20384999999999</v>
      </c>
      <c r="BV36" s="2456">
        <v>92367.960349999994</v>
      </c>
    </row>
    <row r="37" spans="1:74" ht="14.5" customHeight="1" x14ac:dyDescent="0.15">
      <c r="A37" s="472" t="s">
        <v>396</v>
      </c>
      <c r="B37" s="2291">
        <v>0</v>
      </c>
      <c r="C37" s="2291">
        <v>0</v>
      </c>
      <c r="D37" s="2292">
        <v>52</v>
      </c>
      <c r="E37" s="2291">
        <v>196</v>
      </c>
      <c r="F37" s="2291">
        <v>0</v>
      </c>
      <c r="G37" s="2291">
        <v>169</v>
      </c>
      <c r="H37" s="2291">
        <v>70</v>
      </c>
      <c r="I37" s="1593">
        <v>0</v>
      </c>
      <c r="J37" s="1593">
        <v>100</v>
      </c>
      <c r="K37" s="1593">
        <v>140</v>
      </c>
      <c r="L37" s="1593">
        <v>3500</v>
      </c>
      <c r="M37" s="1593">
        <v>180</v>
      </c>
      <c r="N37" s="1593">
        <v>1246.4000000000001</v>
      </c>
      <c r="O37" s="1593">
        <v>0</v>
      </c>
      <c r="P37" s="1593">
        <v>0</v>
      </c>
      <c r="Q37" s="1593">
        <v>0</v>
      </c>
      <c r="R37" s="1593">
        <v>0</v>
      </c>
      <c r="S37" s="1593">
        <v>0</v>
      </c>
      <c r="T37" s="1593">
        <v>0</v>
      </c>
      <c r="U37" s="1593">
        <v>0</v>
      </c>
      <c r="V37" s="1593">
        <v>778</v>
      </c>
      <c r="W37" s="2453">
        <v>6431.4</v>
      </c>
      <c r="X37" s="1593">
        <v>0</v>
      </c>
      <c r="Y37" s="1593">
        <v>70</v>
      </c>
      <c r="Z37" s="1593">
        <v>176</v>
      </c>
      <c r="AA37" s="1593">
        <v>3360</v>
      </c>
      <c r="AB37" s="2447">
        <v>3606</v>
      </c>
      <c r="AC37" s="2293">
        <v>6.48</v>
      </c>
      <c r="AD37" s="2293">
        <v>15301.514800000001</v>
      </c>
      <c r="AE37" s="2293">
        <v>441.35000000000008</v>
      </c>
      <c r="AF37" s="1593">
        <v>819.65000000000009</v>
      </c>
      <c r="AG37" s="2293">
        <v>31.5</v>
      </c>
      <c r="AH37" s="2293">
        <v>6436</v>
      </c>
      <c r="AI37" s="2293">
        <v>270</v>
      </c>
      <c r="AJ37" s="2293">
        <v>0</v>
      </c>
      <c r="AK37" s="2293">
        <v>195.49999999999997</v>
      </c>
      <c r="AL37" s="2293">
        <v>0</v>
      </c>
      <c r="AM37" s="2293">
        <v>122.39999999999999</v>
      </c>
      <c r="AN37" s="2293">
        <v>0</v>
      </c>
      <c r="AO37" s="2293">
        <v>20</v>
      </c>
      <c r="AP37" s="2293">
        <v>0</v>
      </c>
      <c r="AQ37" s="2293">
        <v>99</v>
      </c>
      <c r="AR37" s="2293">
        <v>0</v>
      </c>
      <c r="AS37" s="2293">
        <v>45</v>
      </c>
      <c r="AT37" s="2293">
        <v>312</v>
      </c>
      <c r="AU37" s="2293">
        <v>525.69999999999993</v>
      </c>
      <c r="AV37" s="2293">
        <v>0</v>
      </c>
      <c r="AW37" s="2293">
        <v>0</v>
      </c>
      <c r="AX37" s="2293">
        <v>133</v>
      </c>
      <c r="AY37" s="2293">
        <v>0</v>
      </c>
      <c r="AZ37" s="2293">
        <v>63</v>
      </c>
      <c r="BA37" s="2293">
        <v>510</v>
      </c>
      <c r="BB37" s="2293">
        <v>72</v>
      </c>
      <c r="BC37" s="2293">
        <v>0</v>
      </c>
      <c r="BD37" s="2293">
        <v>0</v>
      </c>
      <c r="BE37" s="2453">
        <v>25404.094800000003</v>
      </c>
      <c r="BF37" s="2449">
        <v>35441.4948</v>
      </c>
      <c r="BH37" s="2291">
        <v>0</v>
      </c>
      <c r="BI37" s="2291">
        <v>812.125</v>
      </c>
      <c r="BJ37" s="2291">
        <v>0</v>
      </c>
      <c r="BK37" s="2291">
        <v>18.216000000000001</v>
      </c>
      <c r="BL37" s="2291">
        <v>543.75</v>
      </c>
      <c r="BM37" s="2291">
        <v>4.5</v>
      </c>
      <c r="BN37" s="2455">
        <v>1378.5909999999999</v>
      </c>
      <c r="BO37" s="2291">
        <v>191.15</v>
      </c>
      <c r="BP37" s="2291">
        <v>54</v>
      </c>
      <c r="BQ37" s="2291">
        <v>1.2</v>
      </c>
      <c r="BR37" s="2291">
        <v>4.5</v>
      </c>
      <c r="BS37" s="2291">
        <v>5</v>
      </c>
      <c r="BT37" s="2291">
        <v>0</v>
      </c>
      <c r="BU37" s="2455">
        <v>255.85</v>
      </c>
      <c r="BV37" s="2456">
        <v>37075.935799999999</v>
      </c>
    </row>
    <row r="38" spans="1:74" ht="14.5" customHeight="1" x14ac:dyDescent="0.15">
      <c r="A38" s="472" t="s">
        <v>397</v>
      </c>
      <c r="B38" s="2291">
        <v>0</v>
      </c>
      <c r="C38" s="2291">
        <v>0</v>
      </c>
      <c r="D38" s="2292">
        <v>25</v>
      </c>
      <c r="E38" s="2291">
        <v>79</v>
      </c>
      <c r="F38" s="2291">
        <v>0</v>
      </c>
      <c r="G38" s="2291">
        <v>36.400000000000006</v>
      </c>
      <c r="H38" s="2291">
        <v>19.2</v>
      </c>
      <c r="I38" s="1593">
        <v>20.5</v>
      </c>
      <c r="J38" s="1593">
        <v>18</v>
      </c>
      <c r="K38" s="1593">
        <v>0</v>
      </c>
      <c r="L38" s="1593">
        <v>160</v>
      </c>
      <c r="M38" s="1593">
        <v>0</v>
      </c>
      <c r="N38" s="1593">
        <v>61.5</v>
      </c>
      <c r="O38" s="1593">
        <v>0</v>
      </c>
      <c r="P38" s="1593">
        <v>0</v>
      </c>
      <c r="Q38" s="1593">
        <v>0</v>
      </c>
      <c r="R38" s="1593">
        <v>0</v>
      </c>
      <c r="S38" s="1593">
        <v>0</v>
      </c>
      <c r="T38" s="1593">
        <v>0</v>
      </c>
      <c r="U38" s="1593">
        <v>0</v>
      </c>
      <c r="V38" s="1593">
        <v>102</v>
      </c>
      <c r="W38" s="2453">
        <v>521.6</v>
      </c>
      <c r="X38" s="1593">
        <v>0</v>
      </c>
      <c r="Y38" s="1593">
        <v>48</v>
      </c>
      <c r="Z38" s="1593">
        <v>0</v>
      </c>
      <c r="AA38" s="1593">
        <v>60</v>
      </c>
      <c r="AB38" s="2447">
        <v>108</v>
      </c>
      <c r="AC38" s="2293">
        <v>73.02</v>
      </c>
      <c r="AD38" s="2293">
        <v>1240.6537000000001</v>
      </c>
      <c r="AE38" s="2293">
        <v>91</v>
      </c>
      <c r="AF38" s="1593">
        <v>169</v>
      </c>
      <c r="AG38" s="2293">
        <v>84</v>
      </c>
      <c r="AH38" s="2293">
        <v>444.59999999999997</v>
      </c>
      <c r="AI38" s="2293">
        <v>384</v>
      </c>
      <c r="AJ38" s="2293">
        <v>0</v>
      </c>
      <c r="AK38" s="2293">
        <v>20.100000000000001</v>
      </c>
      <c r="AL38" s="2293">
        <v>0</v>
      </c>
      <c r="AM38" s="2293">
        <v>61.499999999999993</v>
      </c>
      <c r="AN38" s="2293">
        <v>0</v>
      </c>
      <c r="AO38" s="2293">
        <v>0</v>
      </c>
      <c r="AP38" s="2293">
        <v>0</v>
      </c>
      <c r="AQ38" s="2293">
        <v>5</v>
      </c>
      <c r="AR38" s="2293">
        <v>0</v>
      </c>
      <c r="AS38" s="2293">
        <v>28</v>
      </c>
      <c r="AT38" s="2293">
        <v>13</v>
      </c>
      <c r="AU38" s="2293">
        <v>18</v>
      </c>
      <c r="AV38" s="2293">
        <v>280</v>
      </c>
      <c r="AW38" s="2293">
        <v>228.20000000000002</v>
      </c>
      <c r="AX38" s="2293">
        <v>6</v>
      </c>
      <c r="AY38" s="2293">
        <v>60</v>
      </c>
      <c r="AZ38" s="2293">
        <v>96</v>
      </c>
      <c r="BA38" s="2293">
        <v>8</v>
      </c>
      <c r="BB38" s="2293">
        <v>36</v>
      </c>
      <c r="BC38" s="2293">
        <v>72.599999999999994</v>
      </c>
      <c r="BD38" s="2293">
        <v>0</v>
      </c>
      <c r="BE38" s="2453">
        <v>3418.6736999999998</v>
      </c>
      <c r="BF38" s="2449">
        <v>4048.2736999999997</v>
      </c>
      <c r="BH38" s="2291">
        <v>0</v>
      </c>
      <c r="BI38" s="2291">
        <v>1366.925</v>
      </c>
      <c r="BJ38" s="2291">
        <v>0</v>
      </c>
      <c r="BK38" s="2291">
        <v>6.0720000000000001</v>
      </c>
      <c r="BL38" s="2291">
        <v>108.75</v>
      </c>
      <c r="BM38" s="2291">
        <v>0</v>
      </c>
      <c r="BN38" s="2455">
        <v>1481.7469999999998</v>
      </c>
      <c r="BO38" s="2291">
        <v>102.408</v>
      </c>
      <c r="BP38" s="2291">
        <v>2.4645000000000001</v>
      </c>
      <c r="BQ38" s="2291">
        <v>9.8420000000000007E-2</v>
      </c>
      <c r="BR38" s="2291">
        <v>0.83499999999999996</v>
      </c>
      <c r="BS38" s="2291">
        <v>0.1389</v>
      </c>
      <c r="BT38" s="2291">
        <v>0</v>
      </c>
      <c r="BU38" s="2455">
        <v>105.94482000000001</v>
      </c>
      <c r="BV38" s="2456">
        <v>5635.9655199999997</v>
      </c>
    </row>
    <row r="39" spans="1:74" ht="14.5" customHeight="1" x14ac:dyDescent="0.15">
      <c r="A39" s="472" t="s">
        <v>398</v>
      </c>
      <c r="B39" s="2291">
        <v>0</v>
      </c>
      <c r="C39" s="2291">
        <v>0</v>
      </c>
      <c r="D39" s="2292">
        <v>225</v>
      </c>
      <c r="E39" s="2291">
        <v>120</v>
      </c>
      <c r="F39" s="2291">
        <v>66.2</v>
      </c>
      <c r="G39" s="2291">
        <v>325</v>
      </c>
      <c r="H39" s="2291">
        <v>101.5</v>
      </c>
      <c r="I39" s="1593">
        <v>60</v>
      </c>
      <c r="J39" s="1593">
        <v>124</v>
      </c>
      <c r="K39" s="1593">
        <v>500</v>
      </c>
      <c r="L39" s="1593">
        <v>1392</v>
      </c>
      <c r="M39" s="1593">
        <v>99</v>
      </c>
      <c r="N39" s="1593">
        <v>120.24</v>
      </c>
      <c r="O39" s="1593">
        <v>0</v>
      </c>
      <c r="P39" s="1593">
        <v>60</v>
      </c>
      <c r="Q39" s="1593">
        <v>0</v>
      </c>
      <c r="R39" s="1593">
        <v>0</v>
      </c>
      <c r="S39" s="1593">
        <v>0</v>
      </c>
      <c r="T39" s="1593">
        <v>0</v>
      </c>
      <c r="U39" s="1593">
        <v>0</v>
      </c>
      <c r="V39" s="1593">
        <v>720</v>
      </c>
      <c r="W39" s="2453">
        <v>3912.9399999999996</v>
      </c>
      <c r="X39" s="1593">
        <v>22</v>
      </c>
      <c r="Y39" s="1593">
        <v>105</v>
      </c>
      <c r="Z39" s="1593">
        <v>80</v>
      </c>
      <c r="AA39" s="1593">
        <v>1710</v>
      </c>
      <c r="AB39" s="2447">
        <v>1917</v>
      </c>
      <c r="AC39" s="2293">
        <v>17.34</v>
      </c>
      <c r="AD39" s="2293">
        <v>5088.3404</v>
      </c>
      <c r="AE39" s="2293">
        <v>18942.000000000004</v>
      </c>
      <c r="AF39" s="1593">
        <v>22386.000000000004</v>
      </c>
      <c r="AG39" s="2293">
        <v>72</v>
      </c>
      <c r="AH39" s="2293">
        <v>2346.8000000000002</v>
      </c>
      <c r="AI39" s="2293">
        <v>1359</v>
      </c>
      <c r="AJ39" s="2293">
        <v>0</v>
      </c>
      <c r="AK39" s="2293">
        <v>32.9</v>
      </c>
      <c r="AL39" s="2293">
        <v>0</v>
      </c>
      <c r="AM39" s="2293">
        <v>220</v>
      </c>
      <c r="AN39" s="2293">
        <v>0</v>
      </c>
      <c r="AO39" s="2293">
        <v>0</v>
      </c>
      <c r="AP39" s="2293">
        <v>0</v>
      </c>
      <c r="AQ39" s="2293">
        <v>24</v>
      </c>
      <c r="AR39" s="2293">
        <v>0</v>
      </c>
      <c r="AS39" s="2293">
        <v>0</v>
      </c>
      <c r="AT39" s="2293">
        <v>702</v>
      </c>
      <c r="AU39" s="2293">
        <v>990</v>
      </c>
      <c r="AV39" s="2293">
        <v>24</v>
      </c>
      <c r="AW39" s="2293">
        <v>0</v>
      </c>
      <c r="AX39" s="2293">
        <v>1102.8000000000002</v>
      </c>
      <c r="AY39" s="2293">
        <v>45</v>
      </c>
      <c r="AZ39" s="2293">
        <v>96</v>
      </c>
      <c r="BA39" s="2293">
        <v>72</v>
      </c>
      <c r="BB39" s="2293">
        <v>210</v>
      </c>
      <c r="BC39" s="2293">
        <v>0</v>
      </c>
      <c r="BD39" s="2293">
        <v>0</v>
      </c>
      <c r="BE39" s="2453">
        <v>53730.180400000019</v>
      </c>
      <c r="BF39" s="2449">
        <v>59560.120400000022</v>
      </c>
      <c r="BH39" s="2291">
        <v>900</v>
      </c>
      <c r="BI39" s="2291">
        <v>2484.92</v>
      </c>
      <c r="BJ39" s="2291">
        <v>100.43</v>
      </c>
      <c r="BK39" s="2291">
        <v>296.01</v>
      </c>
      <c r="BL39" s="2291">
        <v>543.75</v>
      </c>
      <c r="BM39" s="2291">
        <v>2.1</v>
      </c>
      <c r="BN39" s="2455">
        <v>4327.21</v>
      </c>
      <c r="BO39" s="2291">
        <v>104.565</v>
      </c>
      <c r="BP39" s="2291">
        <v>0.52800000000000002</v>
      </c>
      <c r="BQ39" s="2291">
        <v>1.1825000000000001</v>
      </c>
      <c r="BR39" s="2291">
        <v>1.0945</v>
      </c>
      <c r="BS39" s="2291">
        <v>0</v>
      </c>
      <c r="BT39" s="2291">
        <v>0</v>
      </c>
      <c r="BU39" s="2455">
        <v>107.37</v>
      </c>
      <c r="BV39" s="2456">
        <v>63994.700400000023</v>
      </c>
    </row>
    <row r="40" spans="1:74" ht="14.5" customHeight="1" x14ac:dyDescent="0.15">
      <c r="A40" s="472" t="s">
        <v>399</v>
      </c>
      <c r="B40" s="2291">
        <v>0</v>
      </c>
      <c r="C40" s="2291">
        <v>0</v>
      </c>
      <c r="D40" s="2292">
        <v>24</v>
      </c>
      <c r="E40" s="2291">
        <v>0</v>
      </c>
      <c r="F40" s="2291">
        <v>0</v>
      </c>
      <c r="G40" s="2291">
        <v>97.5</v>
      </c>
      <c r="H40" s="2291">
        <v>37</v>
      </c>
      <c r="I40" s="1593">
        <v>0</v>
      </c>
      <c r="J40" s="1593">
        <v>84</v>
      </c>
      <c r="K40" s="1593">
        <v>0</v>
      </c>
      <c r="L40" s="1593">
        <v>680</v>
      </c>
      <c r="M40" s="1593">
        <v>68</v>
      </c>
      <c r="N40" s="1593">
        <v>108</v>
      </c>
      <c r="O40" s="1593">
        <v>0</v>
      </c>
      <c r="P40" s="1593">
        <v>0</v>
      </c>
      <c r="Q40" s="1593">
        <v>0</v>
      </c>
      <c r="R40" s="1593">
        <v>0</v>
      </c>
      <c r="S40" s="1593">
        <v>0</v>
      </c>
      <c r="T40" s="1593">
        <v>0</v>
      </c>
      <c r="U40" s="1593">
        <v>0</v>
      </c>
      <c r="V40" s="1593">
        <v>240</v>
      </c>
      <c r="W40" s="2453">
        <v>1338.5</v>
      </c>
      <c r="X40" s="1593">
        <v>0</v>
      </c>
      <c r="Y40" s="1593">
        <v>84</v>
      </c>
      <c r="Z40" s="1593">
        <v>32</v>
      </c>
      <c r="AA40" s="1593">
        <v>150</v>
      </c>
      <c r="AB40" s="2447">
        <v>266</v>
      </c>
      <c r="AC40" s="2293">
        <v>31.62</v>
      </c>
      <c r="AD40" s="2293">
        <v>3527.2951999999996</v>
      </c>
      <c r="AE40" s="2293">
        <v>183</v>
      </c>
      <c r="AF40" s="1593">
        <v>396.5</v>
      </c>
      <c r="AG40" s="2293">
        <v>0</v>
      </c>
      <c r="AH40" s="2293">
        <v>1530</v>
      </c>
      <c r="AI40" s="2293">
        <v>756</v>
      </c>
      <c r="AJ40" s="2293">
        <v>0</v>
      </c>
      <c r="AK40" s="2293">
        <v>37.449999999999996</v>
      </c>
      <c r="AL40" s="2293">
        <v>0</v>
      </c>
      <c r="AM40" s="2293">
        <v>240</v>
      </c>
      <c r="AN40" s="2293">
        <v>0</v>
      </c>
      <c r="AO40" s="2293">
        <v>21</v>
      </c>
      <c r="AP40" s="2293">
        <v>0</v>
      </c>
      <c r="AQ40" s="2293">
        <v>0</v>
      </c>
      <c r="AR40" s="2293">
        <v>0</v>
      </c>
      <c r="AS40" s="2293">
        <v>77</v>
      </c>
      <c r="AT40" s="2293">
        <v>91</v>
      </c>
      <c r="AU40" s="2293">
        <v>263.2</v>
      </c>
      <c r="AV40" s="2293">
        <v>26</v>
      </c>
      <c r="AW40" s="2293">
        <v>0</v>
      </c>
      <c r="AX40" s="2293">
        <v>52.5</v>
      </c>
      <c r="AY40" s="2293">
        <v>0</v>
      </c>
      <c r="AZ40" s="2293">
        <v>16</v>
      </c>
      <c r="BA40" s="2293">
        <v>157.5</v>
      </c>
      <c r="BB40" s="2293">
        <v>31.5</v>
      </c>
      <c r="BC40" s="2293">
        <v>30</v>
      </c>
      <c r="BD40" s="2293">
        <v>0</v>
      </c>
      <c r="BE40" s="2453">
        <v>7467.5651999999991</v>
      </c>
      <c r="BF40" s="2449">
        <v>9072.0651999999991</v>
      </c>
      <c r="BH40" s="2291">
        <v>0</v>
      </c>
      <c r="BI40" s="2291">
        <v>777.45</v>
      </c>
      <c r="BJ40" s="2291">
        <v>0</v>
      </c>
      <c r="BK40" s="2291">
        <v>31.574399999999997</v>
      </c>
      <c r="BL40" s="2291">
        <v>25.375</v>
      </c>
      <c r="BM40" s="2291">
        <v>6.75</v>
      </c>
      <c r="BN40" s="2455">
        <v>841.14940000000001</v>
      </c>
      <c r="BO40" s="2291">
        <v>103.85</v>
      </c>
      <c r="BP40" s="2291">
        <v>0.30719999999999997</v>
      </c>
      <c r="BQ40" s="2291">
        <v>0.42</v>
      </c>
      <c r="BR40" s="2291">
        <v>2.5499999999999998</v>
      </c>
      <c r="BS40" s="2291">
        <v>0</v>
      </c>
      <c r="BT40" s="2291">
        <v>0</v>
      </c>
      <c r="BU40" s="2455">
        <v>107.12719999999999</v>
      </c>
      <c r="BV40" s="2456">
        <v>10020.341799999998</v>
      </c>
    </row>
    <row r="41" spans="1:74" ht="14.5" customHeight="1" x14ac:dyDescent="0.15">
      <c r="A41" s="472" t="s">
        <v>400</v>
      </c>
      <c r="B41" s="2291">
        <v>0</v>
      </c>
      <c r="C41" s="2291">
        <v>0</v>
      </c>
      <c r="D41" s="2292">
        <v>70</v>
      </c>
      <c r="E41" s="2291">
        <v>0</v>
      </c>
      <c r="F41" s="2291">
        <v>0</v>
      </c>
      <c r="G41" s="2291">
        <v>60</v>
      </c>
      <c r="H41" s="2291">
        <v>9.9</v>
      </c>
      <c r="I41" s="1593">
        <v>0</v>
      </c>
      <c r="J41" s="1593">
        <v>10</v>
      </c>
      <c r="K41" s="1593">
        <v>0</v>
      </c>
      <c r="L41" s="1593">
        <v>300</v>
      </c>
      <c r="M41" s="1593">
        <v>0</v>
      </c>
      <c r="N41" s="1593">
        <v>74</v>
      </c>
      <c r="O41" s="1593">
        <v>0</v>
      </c>
      <c r="P41" s="1593">
        <v>0</v>
      </c>
      <c r="Q41" s="1593">
        <v>0</v>
      </c>
      <c r="R41" s="1593">
        <v>0</v>
      </c>
      <c r="S41" s="1593">
        <v>0</v>
      </c>
      <c r="T41" s="1593">
        <v>0</v>
      </c>
      <c r="U41" s="1593">
        <v>0</v>
      </c>
      <c r="V41" s="1593">
        <v>142</v>
      </c>
      <c r="W41" s="2453">
        <v>665.9</v>
      </c>
      <c r="X41" s="1593">
        <v>0</v>
      </c>
      <c r="Y41" s="1593">
        <v>32</v>
      </c>
      <c r="Z41" s="1593">
        <v>21</v>
      </c>
      <c r="AA41" s="1593">
        <v>112</v>
      </c>
      <c r="AB41" s="2447">
        <v>165</v>
      </c>
      <c r="AC41" s="2293">
        <v>0</v>
      </c>
      <c r="AD41" s="2293">
        <v>5275.6704</v>
      </c>
      <c r="AE41" s="2293">
        <v>264</v>
      </c>
      <c r="AF41" s="1593">
        <v>286</v>
      </c>
      <c r="AG41" s="2293">
        <v>80</v>
      </c>
      <c r="AH41" s="2293">
        <v>1995</v>
      </c>
      <c r="AI41" s="2293">
        <v>1224</v>
      </c>
      <c r="AJ41" s="2293">
        <v>0</v>
      </c>
      <c r="AK41" s="2293">
        <v>63.5</v>
      </c>
      <c r="AL41" s="2293">
        <v>0</v>
      </c>
      <c r="AM41" s="2293">
        <v>10</v>
      </c>
      <c r="AN41" s="2293">
        <v>0</v>
      </c>
      <c r="AO41" s="2293">
        <v>240</v>
      </c>
      <c r="AP41" s="2293">
        <v>0</v>
      </c>
      <c r="AQ41" s="2293">
        <v>12</v>
      </c>
      <c r="AR41" s="2293">
        <v>0</v>
      </c>
      <c r="AS41" s="2293">
        <v>0</v>
      </c>
      <c r="AT41" s="2293">
        <v>6.5</v>
      </c>
      <c r="AU41" s="2293">
        <v>483</v>
      </c>
      <c r="AV41" s="2293">
        <v>0</v>
      </c>
      <c r="AW41" s="2293">
        <v>0</v>
      </c>
      <c r="AX41" s="2293">
        <v>121.19999999999999</v>
      </c>
      <c r="AY41" s="2293">
        <v>0</v>
      </c>
      <c r="AZ41" s="2293">
        <v>0</v>
      </c>
      <c r="BA41" s="2293">
        <v>4395</v>
      </c>
      <c r="BB41" s="2293">
        <v>36</v>
      </c>
      <c r="BC41" s="2293">
        <v>0</v>
      </c>
      <c r="BD41" s="2293">
        <v>0</v>
      </c>
      <c r="BE41" s="2453">
        <v>14491.8704</v>
      </c>
      <c r="BF41" s="2449">
        <v>15322.770399999999</v>
      </c>
      <c r="BH41" s="2291">
        <v>0</v>
      </c>
      <c r="BI41" s="2291">
        <v>458.07499999999999</v>
      </c>
      <c r="BJ41" s="2291">
        <v>0</v>
      </c>
      <c r="BK41" s="2291">
        <v>36.432000000000002</v>
      </c>
      <c r="BL41" s="2291">
        <v>108.75</v>
      </c>
      <c r="BM41" s="2291">
        <v>5.0999999999999996</v>
      </c>
      <c r="BN41" s="2455">
        <v>608.35700000000008</v>
      </c>
      <c r="BO41" s="2291">
        <v>0</v>
      </c>
      <c r="BP41" s="2291">
        <v>0</v>
      </c>
      <c r="BQ41" s="2291">
        <v>0</v>
      </c>
      <c r="BR41" s="2291">
        <v>115</v>
      </c>
      <c r="BS41" s="2291">
        <v>0</v>
      </c>
      <c r="BT41" s="2291">
        <v>0</v>
      </c>
      <c r="BU41" s="2455">
        <v>115</v>
      </c>
      <c r="BV41" s="2456">
        <v>16046.127399999999</v>
      </c>
    </row>
    <row r="42" spans="1:74" ht="14.5" customHeight="1" x14ac:dyDescent="0.15">
      <c r="A42" s="472" t="s">
        <v>401</v>
      </c>
      <c r="B42" s="2291">
        <v>0</v>
      </c>
      <c r="C42" s="2291">
        <v>0</v>
      </c>
      <c r="D42" s="2292">
        <v>35</v>
      </c>
      <c r="E42" s="2291">
        <v>79</v>
      </c>
      <c r="F42" s="2291">
        <v>0</v>
      </c>
      <c r="G42" s="2291">
        <v>50.7</v>
      </c>
      <c r="H42" s="2291">
        <v>18</v>
      </c>
      <c r="I42" s="1593">
        <v>0</v>
      </c>
      <c r="J42" s="1593">
        <v>15</v>
      </c>
      <c r="K42" s="1593">
        <v>0</v>
      </c>
      <c r="L42" s="1593">
        <v>160</v>
      </c>
      <c r="M42" s="1593">
        <v>11.2</v>
      </c>
      <c r="N42" s="1593">
        <v>210</v>
      </c>
      <c r="O42" s="1593">
        <v>0</v>
      </c>
      <c r="P42" s="1593">
        <v>0</v>
      </c>
      <c r="Q42" s="1593">
        <v>0</v>
      </c>
      <c r="R42" s="1593">
        <v>0</v>
      </c>
      <c r="S42" s="1593">
        <v>0</v>
      </c>
      <c r="T42" s="1593">
        <v>0</v>
      </c>
      <c r="U42" s="1593">
        <v>0</v>
      </c>
      <c r="V42" s="1593">
        <v>213</v>
      </c>
      <c r="W42" s="2453">
        <v>791.9</v>
      </c>
      <c r="X42" s="1593">
        <v>0</v>
      </c>
      <c r="Y42" s="1593">
        <v>21</v>
      </c>
      <c r="Z42" s="1593">
        <v>45</v>
      </c>
      <c r="AA42" s="1593">
        <v>220.5</v>
      </c>
      <c r="AB42" s="2447">
        <v>286.5</v>
      </c>
      <c r="AC42" s="2293">
        <v>38.04</v>
      </c>
      <c r="AD42" s="2293">
        <v>4140.6651000000002</v>
      </c>
      <c r="AE42" s="2293">
        <v>632</v>
      </c>
      <c r="AF42" s="1593">
        <v>1027</v>
      </c>
      <c r="AG42" s="2293">
        <v>38.5</v>
      </c>
      <c r="AH42" s="2293">
        <v>1512</v>
      </c>
      <c r="AI42" s="2293">
        <v>1211.25</v>
      </c>
      <c r="AJ42" s="2293">
        <v>0</v>
      </c>
      <c r="AK42" s="2293">
        <v>16</v>
      </c>
      <c r="AL42" s="2293">
        <v>0</v>
      </c>
      <c r="AM42" s="2293">
        <v>313.2</v>
      </c>
      <c r="AN42" s="2293">
        <v>0</v>
      </c>
      <c r="AO42" s="2293">
        <v>0</v>
      </c>
      <c r="AP42" s="2293">
        <v>0</v>
      </c>
      <c r="AQ42" s="2293">
        <v>0</v>
      </c>
      <c r="AR42" s="2293">
        <v>0</v>
      </c>
      <c r="AS42" s="2293">
        <v>60</v>
      </c>
      <c r="AT42" s="2293">
        <v>78</v>
      </c>
      <c r="AU42" s="2293">
        <v>210</v>
      </c>
      <c r="AV42" s="2293">
        <v>33</v>
      </c>
      <c r="AW42" s="2293">
        <v>0</v>
      </c>
      <c r="AX42" s="2293">
        <v>58.800000000000004</v>
      </c>
      <c r="AY42" s="2293">
        <v>0</v>
      </c>
      <c r="AZ42" s="2293">
        <v>0</v>
      </c>
      <c r="BA42" s="2293">
        <v>40</v>
      </c>
      <c r="BB42" s="2293">
        <v>0</v>
      </c>
      <c r="BC42" s="2293">
        <v>60.8</v>
      </c>
      <c r="BD42" s="2293">
        <v>0</v>
      </c>
      <c r="BE42" s="2453">
        <v>9469.2550999999985</v>
      </c>
      <c r="BF42" s="2449">
        <v>10547.655099999998</v>
      </c>
      <c r="BH42" s="2291">
        <v>0</v>
      </c>
      <c r="BI42" s="2291">
        <v>1043.9000000000001</v>
      </c>
      <c r="BJ42" s="2291">
        <v>0</v>
      </c>
      <c r="BK42" s="2291">
        <v>121.44</v>
      </c>
      <c r="BL42" s="2291">
        <v>362.5</v>
      </c>
      <c r="BM42" s="2291">
        <v>3.6</v>
      </c>
      <c r="BN42" s="2455">
        <v>1531.44</v>
      </c>
      <c r="BO42" s="2291">
        <v>116</v>
      </c>
      <c r="BP42" s="2291">
        <v>0</v>
      </c>
      <c r="BQ42" s="2291">
        <v>0</v>
      </c>
      <c r="BR42" s="2291">
        <v>14</v>
      </c>
      <c r="BS42" s="2291">
        <v>0</v>
      </c>
      <c r="BT42" s="2291">
        <v>0</v>
      </c>
      <c r="BU42" s="2455">
        <v>130</v>
      </c>
      <c r="BV42" s="2456">
        <v>12209.095099999999</v>
      </c>
    </row>
    <row r="43" spans="1:74" ht="14.5" customHeight="1" x14ac:dyDescent="0.15">
      <c r="A43" s="472" t="s">
        <v>402</v>
      </c>
      <c r="B43" s="2291">
        <v>0</v>
      </c>
      <c r="C43" s="2291">
        <v>0</v>
      </c>
      <c r="D43" s="2292">
        <v>240</v>
      </c>
      <c r="E43" s="2291">
        <v>0</v>
      </c>
      <c r="F43" s="2291">
        <v>0</v>
      </c>
      <c r="G43" s="2291">
        <v>1095</v>
      </c>
      <c r="H43" s="2291">
        <v>196</v>
      </c>
      <c r="I43" s="1593">
        <v>74</v>
      </c>
      <c r="J43" s="1593">
        <v>162</v>
      </c>
      <c r="K43" s="1593">
        <v>1546</v>
      </c>
      <c r="L43" s="1593">
        <v>2185</v>
      </c>
      <c r="M43" s="1593">
        <v>340.8</v>
      </c>
      <c r="N43" s="1593">
        <v>219.2</v>
      </c>
      <c r="O43" s="1593">
        <v>0</v>
      </c>
      <c r="P43" s="1593">
        <v>25</v>
      </c>
      <c r="Q43" s="1593">
        <v>147</v>
      </c>
      <c r="R43" s="1593">
        <v>0</v>
      </c>
      <c r="S43" s="1593">
        <v>0</v>
      </c>
      <c r="T43" s="1593">
        <v>0</v>
      </c>
      <c r="U43" s="1593">
        <v>0</v>
      </c>
      <c r="V43" s="1593">
        <v>743</v>
      </c>
      <c r="W43" s="2453">
        <v>6973</v>
      </c>
      <c r="X43" s="1593">
        <v>44</v>
      </c>
      <c r="Y43" s="1593">
        <v>224</v>
      </c>
      <c r="Z43" s="1593">
        <v>144</v>
      </c>
      <c r="AA43" s="1593">
        <v>840</v>
      </c>
      <c r="AB43" s="2447">
        <v>1252</v>
      </c>
      <c r="AC43" s="2293">
        <v>0.5</v>
      </c>
      <c r="AD43" s="2293">
        <v>6594.7452999999996</v>
      </c>
      <c r="AE43" s="2293">
        <v>11530</v>
      </c>
      <c r="AF43" s="1593">
        <v>14989</v>
      </c>
      <c r="AG43" s="2293">
        <v>0</v>
      </c>
      <c r="AH43" s="2293">
        <v>1648.94</v>
      </c>
      <c r="AI43" s="2293">
        <v>1768.5</v>
      </c>
      <c r="AJ43" s="2293">
        <v>0</v>
      </c>
      <c r="AK43" s="2293">
        <v>89.25</v>
      </c>
      <c r="AL43" s="2293">
        <v>60</v>
      </c>
      <c r="AM43" s="2293">
        <v>39.65</v>
      </c>
      <c r="AN43" s="2293">
        <v>0</v>
      </c>
      <c r="AO43" s="2293">
        <v>24</v>
      </c>
      <c r="AP43" s="2293">
        <v>0</v>
      </c>
      <c r="AQ43" s="2293">
        <v>54</v>
      </c>
      <c r="AR43" s="2293">
        <v>0</v>
      </c>
      <c r="AS43" s="2293">
        <v>0</v>
      </c>
      <c r="AT43" s="2293">
        <v>559</v>
      </c>
      <c r="AU43" s="2293">
        <v>798</v>
      </c>
      <c r="AV43" s="2293">
        <v>0</v>
      </c>
      <c r="AW43" s="2293">
        <v>0</v>
      </c>
      <c r="AX43" s="2293">
        <v>1114.75</v>
      </c>
      <c r="AY43" s="2293">
        <v>45</v>
      </c>
      <c r="AZ43" s="2293">
        <v>64</v>
      </c>
      <c r="BA43" s="2293">
        <v>80</v>
      </c>
      <c r="BB43" s="2293">
        <v>294</v>
      </c>
      <c r="BC43" s="2293">
        <v>0</v>
      </c>
      <c r="BD43" s="2293">
        <v>0</v>
      </c>
      <c r="BE43" s="2453">
        <v>39753.335299999999</v>
      </c>
      <c r="BF43" s="2449">
        <v>47978.335299999999</v>
      </c>
      <c r="BH43" s="2291">
        <v>0</v>
      </c>
      <c r="BI43" s="2291">
        <v>3232.0749999999998</v>
      </c>
      <c r="BJ43" s="2291">
        <v>0</v>
      </c>
      <c r="BK43" s="2291">
        <v>182.16</v>
      </c>
      <c r="BL43" s="2291">
        <v>145</v>
      </c>
      <c r="BM43" s="2291">
        <v>45.9</v>
      </c>
      <c r="BN43" s="2455">
        <v>3605.1349999999998</v>
      </c>
      <c r="BO43" s="2291">
        <v>101.5</v>
      </c>
      <c r="BP43" s="2291">
        <v>0</v>
      </c>
      <c r="BQ43" s="2291">
        <v>0</v>
      </c>
      <c r="BR43" s="2291">
        <v>4.3499999999999996</v>
      </c>
      <c r="BS43" s="2291">
        <v>0</v>
      </c>
      <c r="BT43" s="2291">
        <v>0</v>
      </c>
      <c r="BU43" s="2455">
        <v>105.85</v>
      </c>
      <c r="BV43" s="2456">
        <v>51689.320299999999</v>
      </c>
    </row>
    <row r="44" spans="1:74" ht="14.5" customHeight="1" x14ac:dyDescent="0.15">
      <c r="A44" s="472" t="s">
        <v>403</v>
      </c>
      <c r="B44" s="2291">
        <v>0</v>
      </c>
      <c r="C44" s="2291">
        <v>0</v>
      </c>
      <c r="D44" s="2292">
        <v>30</v>
      </c>
      <c r="E44" s="2291">
        <v>0</v>
      </c>
      <c r="F44" s="2291">
        <v>0</v>
      </c>
      <c r="G44" s="2291">
        <v>33</v>
      </c>
      <c r="H44" s="2291">
        <v>71.5</v>
      </c>
      <c r="I44" s="1593">
        <v>120</v>
      </c>
      <c r="J44" s="1593">
        <v>144</v>
      </c>
      <c r="K44" s="1593">
        <v>67.5</v>
      </c>
      <c r="L44" s="1593">
        <v>480</v>
      </c>
      <c r="M44" s="1593">
        <v>0</v>
      </c>
      <c r="N44" s="1593">
        <v>290</v>
      </c>
      <c r="O44" s="1593">
        <v>0</v>
      </c>
      <c r="P44" s="1593">
        <v>0</v>
      </c>
      <c r="Q44" s="1593">
        <v>48</v>
      </c>
      <c r="R44" s="1593">
        <v>0</v>
      </c>
      <c r="S44" s="1593">
        <v>0</v>
      </c>
      <c r="T44" s="1593">
        <v>0</v>
      </c>
      <c r="U44" s="1593">
        <v>0</v>
      </c>
      <c r="V44" s="1593">
        <v>186</v>
      </c>
      <c r="W44" s="2453">
        <v>1470</v>
      </c>
      <c r="X44" s="1593">
        <v>0</v>
      </c>
      <c r="Y44" s="1593">
        <v>42</v>
      </c>
      <c r="Z44" s="1593">
        <v>40</v>
      </c>
      <c r="AA44" s="1593">
        <v>240</v>
      </c>
      <c r="AB44" s="2447">
        <v>322</v>
      </c>
      <c r="AC44" s="2293">
        <v>13.44</v>
      </c>
      <c r="AD44" s="2293">
        <v>5487.0387000000001</v>
      </c>
      <c r="AE44" s="2293">
        <v>133</v>
      </c>
      <c r="AF44" s="1593">
        <v>247</v>
      </c>
      <c r="AG44" s="2293">
        <v>147</v>
      </c>
      <c r="AH44" s="2293">
        <v>3408.8</v>
      </c>
      <c r="AI44" s="2293">
        <v>275</v>
      </c>
      <c r="AJ44" s="2293">
        <v>0</v>
      </c>
      <c r="AK44" s="2293">
        <v>2572.5</v>
      </c>
      <c r="AL44" s="2293">
        <v>0</v>
      </c>
      <c r="AM44" s="2293">
        <v>256.5</v>
      </c>
      <c r="AN44" s="2293">
        <v>0</v>
      </c>
      <c r="AO44" s="2293">
        <v>0</v>
      </c>
      <c r="AP44" s="2293">
        <v>0</v>
      </c>
      <c r="AQ44" s="2293">
        <v>0</v>
      </c>
      <c r="AR44" s="2293">
        <v>0</v>
      </c>
      <c r="AS44" s="2293">
        <v>112.5</v>
      </c>
      <c r="AT44" s="2293">
        <v>26</v>
      </c>
      <c r="AU44" s="2293">
        <v>145.79999999999998</v>
      </c>
      <c r="AV44" s="2293">
        <v>0</v>
      </c>
      <c r="AW44" s="2293">
        <v>97.199999999999989</v>
      </c>
      <c r="AX44" s="2293">
        <v>36</v>
      </c>
      <c r="AY44" s="2293">
        <v>14</v>
      </c>
      <c r="AZ44" s="2293">
        <v>16</v>
      </c>
      <c r="BA44" s="2293">
        <v>8</v>
      </c>
      <c r="BB44" s="2293">
        <v>20</v>
      </c>
      <c r="BC44" s="2293">
        <v>62</v>
      </c>
      <c r="BD44" s="2293">
        <v>0</v>
      </c>
      <c r="BE44" s="2453">
        <v>13077.778699999999</v>
      </c>
      <c r="BF44" s="2449">
        <v>14869.778699999999</v>
      </c>
      <c r="BH44" s="2291">
        <v>540.90000000000009</v>
      </c>
      <c r="BI44" s="2291">
        <v>2536.75</v>
      </c>
      <c r="BJ44" s="2291">
        <v>0</v>
      </c>
      <c r="BK44" s="2291">
        <v>308.154</v>
      </c>
      <c r="BL44" s="2291">
        <v>145</v>
      </c>
      <c r="BM44" s="2291">
        <v>28</v>
      </c>
      <c r="BN44" s="2455">
        <v>3558.8040000000001</v>
      </c>
      <c r="BO44" s="2291">
        <v>108.505</v>
      </c>
      <c r="BP44" s="2291">
        <v>2.1150000000000002</v>
      </c>
      <c r="BQ44" s="2291">
        <v>0.54</v>
      </c>
      <c r="BR44" s="2291">
        <v>0</v>
      </c>
      <c r="BS44" s="2291">
        <v>8.1000000000000003E-2</v>
      </c>
      <c r="BT44" s="2291">
        <v>0.20250000000000001</v>
      </c>
      <c r="BU44" s="2455">
        <v>111.4435</v>
      </c>
      <c r="BV44" s="2456">
        <v>18540.0262</v>
      </c>
    </row>
    <row r="45" spans="1:74" ht="14.5" customHeight="1" x14ac:dyDescent="0.15">
      <c r="A45" s="2297" t="s">
        <v>404</v>
      </c>
      <c r="B45" s="2298">
        <v>2598.4699999999998</v>
      </c>
      <c r="C45" s="2298">
        <v>248611.3</v>
      </c>
      <c r="D45" s="2298">
        <v>7287.5999999999995</v>
      </c>
      <c r="E45" s="2298">
        <v>9840.5</v>
      </c>
      <c r="F45" s="2298">
        <v>885.2</v>
      </c>
      <c r="G45" s="2298">
        <v>21248.199999999997</v>
      </c>
      <c r="H45" s="2298">
        <v>4225.6499999999996</v>
      </c>
      <c r="I45" s="2298">
        <v>4170.8500000000004</v>
      </c>
      <c r="J45" s="2298">
        <v>8013</v>
      </c>
      <c r="K45" s="2298">
        <v>20891.2</v>
      </c>
      <c r="L45" s="2298">
        <v>46850</v>
      </c>
      <c r="M45" s="2298">
        <v>10519.9</v>
      </c>
      <c r="N45" s="2298">
        <v>24467.69</v>
      </c>
      <c r="O45" s="2298">
        <v>19169</v>
      </c>
      <c r="P45" s="2298">
        <v>232</v>
      </c>
      <c r="Q45" s="2298">
        <v>1794</v>
      </c>
      <c r="R45" s="2298">
        <v>1926</v>
      </c>
      <c r="S45" s="2298">
        <v>2932</v>
      </c>
      <c r="T45" s="2298">
        <v>356.1</v>
      </c>
      <c r="U45" s="2298">
        <v>2397.8999999999996</v>
      </c>
      <c r="V45" s="2298">
        <v>21306</v>
      </c>
      <c r="W45" s="2454">
        <v>459722.56000000006</v>
      </c>
      <c r="X45" s="2298">
        <v>148.80000000000001</v>
      </c>
      <c r="Y45" s="2298">
        <v>3185.5</v>
      </c>
      <c r="Z45" s="2298">
        <v>1696</v>
      </c>
      <c r="AA45" s="2298">
        <v>27930.5</v>
      </c>
      <c r="AB45" s="2458">
        <v>32960.800000000003</v>
      </c>
      <c r="AC45" s="2298">
        <v>4347.9459999999999</v>
      </c>
      <c r="AD45" s="2298">
        <v>162382.40429999999</v>
      </c>
      <c r="AE45" s="2298">
        <v>50844.625000000007</v>
      </c>
      <c r="AF45" s="2298">
        <v>78055.575000000012</v>
      </c>
      <c r="AG45" s="2298">
        <v>16304.85</v>
      </c>
      <c r="AH45" s="2298">
        <v>73293.739999999991</v>
      </c>
      <c r="AI45" s="2298">
        <v>25020.400000000001</v>
      </c>
      <c r="AJ45" s="2298">
        <v>1724.2</v>
      </c>
      <c r="AK45" s="2298">
        <v>21054.38</v>
      </c>
      <c r="AL45" s="2298">
        <v>626.5</v>
      </c>
      <c r="AM45" s="2298">
        <v>12686.25</v>
      </c>
      <c r="AN45" s="2298">
        <v>1772.25</v>
      </c>
      <c r="AO45" s="2298">
        <v>1587</v>
      </c>
      <c r="AP45" s="2298">
        <v>350.8</v>
      </c>
      <c r="AQ45" s="2298">
        <v>1306.6500000000001</v>
      </c>
      <c r="AR45" s="2298">
        <v>1151.7</v>
      </c>
      <c r="AS45" s="2298">
        <v>4464.05</v>
      </c>
      <c r="AT45" s="2298">
        <v>13117.9</v>
      </c>
      <c r="AU45" s="2298">
        <v>13416.65</v>
      </c>
      <c r="AV45" s="2298">
        <v>3258.3</v>
      </c>
      <c r="AW45" s="2298">
        <v>17175.350000000002</v>
      </c>
      <c r="AX45" s="2298">
        <v>7744.2</v>
      </c>
      <c r="AY45" s="2298">
        <v>4546.25</v>
      </c>
      <c r="AZ45" s="2298">
        <v>8617.9</v>
      </c>
      <c r="BA45" s="2298">
        <v>8974.9</v>
      </c>
      <c r="BB45" s="2298">
        <v>3026.7</v>
      </c>
      <c r="BC45" s="2298">
        <v>7560.1999999999989</v>
      </c>
      <c r="BD45" s="2298">
        <v>0</v>
      </c>
      <c r="BE45" s="2454">
        <v>544411.6703</v>
      </c>
      <c r="BF45" s="2451">
        <v>1037095.0303000001</v>
      </c>
      <c r="BH45" s="2290">
        <v>38794.78</v>
      </c>
      <c r="BI45" s="2290">
        <v>125504.42875000001</v>
      </c>
      <c r="BJ45" s="2290">
        <v>4453.3550000000005</v>
      </c>
      <c r="BK45" s="2290">
        <v>10292.2644</v>
      </c>
      <c r="BL45" s="2290">
        <v>36118.59375</v>
      </c>
      <c r="BM45" s="2290">
        <v>365.96100000000001</v>
      </c>
      <c r="BN45" s="2454">
        <v>215529.3829</v>
      </c>
      <c r="BO45" s="2290">
        <v>60049.978999999992</v>
      </c>
      <c r="BP45" s="2290">
        <v>2562.5821999999998</v>
      </c>
      <c r="BQ45" s="2290">
        <v>534.9781200000001</v>
      </c>
      <c r="BR45" s="2290">
        <v>604.75450000000001</v>
      </c>
      <c r="BS45" s="2290">
        <v>405.81064999999995</v>
      </c>
      <c r="BT45" s="2290">
        <v>496.28439999999995</v>
      </c>
      <c r="BU45" s="2454">
        <v>64654.388869999995</v>
      </c>
      <c r="BV45" s="2457">
        <v>1317278.80207</v>
      </c>
    </row>
    <row r="46" spans="1:74" x14ac:dyDescent="0.15">
      <c r="A46" s="19" t="s">
        <v>1913</v>
      </c>
    </row>
    <row r="47" spans="1:74" x14ac:dyDescent="0.15">
      <c r="C47" s="23"/>
    </row>
    <row r="48" spans="1:74" x14ac:dyDescent="0.15">
      <c r="C48" s="387"/>
    </row>
    <row r="49" spans="23:23" x14ac:dyDescent="0.15">
      <c r="W49" s="23"/>
    </row>
    <row r="50" spans="23:23" x14ac:dyDescent="0.15">
      <c r="W50" s="387"/>
    </row>
  </sheetData>
  <sheetProtection insertHyperlinks="0"/>
  <mergeCells count="1">
    <mergeCell ref="A1:P1"/>
  </mergeCells>
  <pageMargins left="0.39370078740157499" right="0.34055118099999998" top="0.78740157480314998" bottom="0.59055118110236204" header="0.59055118110236204" footer="0"/>
  <pageSetup scale="68" orientation="landscape" horizontalDpi="4294967293"/>
  <headerFooter alignWithMargins="0">
    <oddHeader>&amp;C&amp;"Arial,Negrita"&amp;12DEPARTAMENTO DEL HUILA&amp;"Arial,Normal"&amp;10
&amp;"Arial,Negrita"&amp;11Secretaría de Agricultura y Minería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C08B2-00A8-CD49-92A2-A038B0018F4A}">
  <dimension ref="A1:T919"/>
  <sheetViews>
    <sheetView zoomScale="70" zoomScaleNormal="70" workbookViewId="0"/>
  </sheetViews>
  <sheetFormatPr baseColWidth="10" defaultColWidth="11.5" defaultRowHeight="13" x14ac:dyDescent="0.15"/>
  <cols>
    <col min="1" max="1" width="23.6640625" customWidth="1"/>
    <col min="2" max="2" width="19.33203125" customWidth="1"/>
    <col min="3" max="3" width="16" customWidth="1"/>
    <col min="5" max="5" width="6.33203125" customWidth="1"/>
    <col min="6" max="6" width="7.5" customWidth="1"/>
    <col min="7" max="7" width="11.5" customWidth="1"/>
    <col min="8" max="8" width="5.33203125" customWidth="1"/>
    <col min="9" max="9" width="15.1640625" customWidth="1"/>
    <col min="10" max="10" width="7.33203125" customWidth="1"/>
    <col min="11" max="11" width="4.1640625" customWidth="1"/>
    <col min="12" max="12" width="39" customWidth="1"/>
    <col min="13" max="13" width="19.5" customWidth="1"/>
    <col min="14" max="14" width="15.5" customWidth="1"/>
    <col min="15" max="15" width="9.1640625" customWidth="1"/>
    <col min="16" max="16" width="9" customWidth="1"/>
    <col min="17" max="17" width="16.5" bestFit="1" customWidth="1"/>
    <col min="18" max="18" width="4.6640625" customWidth="1"/>
    <col min="19" max="19" width="12.5" customWidth="1"/>
  </cols>
  <sheetData>
    <row r="1" spans="1:20" ht="17" x14ac:dyDescent="0.15">
      <c r="A1" s="56"/>
      <c r="B1" s="2472"/>
      <c r="C1" s="57"/>
      <c r="D1" s="57"/>
      <c r="E1" s="57"/>
      <c r="F1" s="57"/>
      <c r="G1" s="58"/>
      <c r="H1" s="58"/>
      <c r="I1" s="60"/>
      <c r="J1" s="61"/>
      <c r="K1" s="61"/>
      <c r="L1" s="56"/>
      <c r="M1" s="56"/>
      <c r="N1" s="57"/>
      <c r="O1" s="57"/>
      <c r="P1" s="57"/>
      <c r="Q1" s="57"/>
      <c r="R1" s="61"/>
      <c r="S1" s="61"/>
      <c r="T1" s="61"/>
    </row>
    <row r="2" spans="1:20" ht="18" x14ac:dyDescent="0.15">
      <c r="A2" s="2703" t="s">
        <v>1852</v>
      </c>
      <c r="B2" s="2703"/>
      <c r="C2" s="2703"/>
      <c r="D2" s="2703"/>
      <c r="E2" s="2703"/>
      <c r="F2" s="2703"/>
      <c r="G2" s="2703"/>
      <c r="H2" s="2703"/>
      <c r="I2" s="2703"/>
      <c r="J2" s="2703"/>
      <c r="K2" s="2703"/>
      <c r="L2" s="2703"/>
      <c r="M2" s="2703"/>
      <c r="N2" s="2703"/>
      <c r="O2" s="2703"/>
      <c r="P2" s="2703"/>
      <c r="Q2" s="2703"/>
      <c r="R2" s="2703"/>
      <c r="S2" s="2703"/>
      <c r="T2" s="2703"/>
    </row>
    <row r="3" spans="1:20" ht="17" x14ac:dyDescent="0.1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</row>
    <row r="4" spans="1:20" ht="14" customHeight="1" x14ac:dyDescent="0.15">
      <c r="A4" s="64"/>
      <c r="B4" s="64"/>
      <c r="C4" s="65"/>
      <c r="D4" s="65"/>
      <c r="E4" s="66"/>
      <c r="F4" s="65"/>
      <c r="G4" s="67"/>
      <c r="H4" s="67"/>
      <c r="I4" s="66"/>
      <c r="J4" s="65"/>
      <c r="K4" s="174"/>
      <c r="L4" s="64"/>
      <c r="M4" s="64"/>
      <c r="N4" s="65"/>
      <c r="O4" s="66"/>
      <c r="P4" s="65"/>
      <c r="Q4" s="66"/>
      <c r="R4" s="65"/>
      <c r="S4" s="66"/>
      <c r="T4" s="65"/>
    </row>
    <row r="5" spans="1:20" ht="14" customHeight="1" thickBot="1" x14ac:dyDescent="0.2">
      <c r="A5" s="64"/>
      <c r="B5" s="64"/>
      <c r="C5" s="65"/>
      <c r="D5" s="65"/>
      <c r="E5" s="65"/>
      <c r="F5" s="65"/>
      <c r="G5" s="67"/>
      <c r="H5" s="67"/>
      <c r="I5" s="69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1:20" ht="15.75" customHeight="1" x14ac:dyDescent="0.25">
      <c r="A6" s="2614" t="s">
        <v>446</v>
      </c>
      <c r="B6" s="2615"/>
      <c r="C6" s="2601" t="s">
        <v>447</v>
      </c>
      <c r="D6" s="2606"/>
      <c r="E6" s="2606"/>
      <c r="F6" s="2602"/>
      <c r="G6" s="2595" t="s">
        <v>448</v>
      </c>
      <c r="H6" s="2596"/>
      <c r="I6" s="2601" t="s">
        <v>450</v>
      </c>
      <c r="J6" s="2602"/>
      <c r="K6" s="70"/>
      <c r="L6" s="2603" t="s">
        <v>446</v>
      </c>
      <c r="M6" s="2606" t="s">
        <v>447</v>
      </c>
      <c r="N6" s="2606"/>
      <c r="O6" s="2606"/>
      <c r="P6" s="2602"/>
      <c r="Q6" s="2595" t="s">
        <v>448</v>
      </c>
      <c r="R6" s="2596"/>
      <c r="S6" s="2601" t="s">
        <v>450</v>
      </c>
      <c r="T6" s="2676"/>
    </row>
    <row r="7" spans="1:20" ht="15.75" customHeight="1" thickBot="1" x14ac:dyDescent="0.3">
      <c r="A7" s="2616"/>
      <c r="B7" s="2617"/>
      <c r="C7" s="2585"/>
      <c r="D7" s="2607"/>
      <c r="E7" s="2607"/>
      <c r="F7" s="2586"/>
      <c r="G7" s="2597" t="s">
        <v>451</v>
      </c>
      <c r="H7" s="2598"/>
      <c r="I7" s="2583"/>
      <c r="J7" s="2584"/>
      <c r="K7" s="70"/>
      <c r="L7" s="2604"/>
      <c r="M7" s="2607"/>
      <c r="N7" s="2607"/>
      <c r="O7" s="2607"/>
      <c r="P7" s="2586"/>
      <c r="Q7" s="2597" t="s">
        <v>451</v>
      </c>
      <c r="R7" s="2598"/>
      <c r="S7" s="2583"/>
      <c r="T7" s="2677"/>
    </row>
    <row r="8" spans="1:20" ht="15.75" customHeight="1" x14ac:dyDescent="0.25">
      <c r="A8" s="2616"/>
      <c r="B8" s="2617"/>
      <c r="C8" s="74" t="s">
        <v>452</v>
      </c>
      <c r="D8" s="2599" t="s">
        <v>453</v>
      </c>
      <c r="E8" s="2601" t="s">
        <v>454</v>
      </c>
      <c r="F8" s="2602"/>
      <c r="G8" s="2597" t="s">
        <v>455</v>
      </c>
      <c r="H8" s="2598"/>
      <c r="I8" s="2583" t="s">
        <v>357</v>
      </c>
      <c r="J8" s="2584"/>
      <c r="K8" s="70"/>
      <c r="L8" s="2604"/>
      <c r="M8" s="72" t="s">
        <v>452</v>
      </c>
      <c r="N8" s="2663" t="s">
        <v>453</v>
      </c>
      <c r="O8" s="2583" t="s">
        <v>454</v>
      </c>
      <c r="P8" s="2584"/>
      <c r="Q8" s="2597" t="s">
        <v>455</v>
      </c>
      <c r="R8" s="2598"/>
      <c r="S8" s="2583" t="s">
        <v>357</v>
      </c>
      <c r="T8" s="2677"/>
    </row>
    <row r="9" spans="1:20" ht="15.75" customHeight="1" thickBot="1" x14ac:dyDescent="0.3">
      <c r="A9" s="2618"/>
      <c r="B9" s="2619"/>
      <c r="C9" s="75" t="s">
        <v>456</v>
      </c>
      <c r="D9" s="2600"/>
      <c r="E9" s="2585"/>
      <c r="F9" s="2586"/>
      <c r="G9" s="2552"/>
      <c r="H9" s="2553"/>
      <c r="I9" s="2587"/>
      <c r="J9" s="2588"/>
      <c r="K9" s="70"/>
      <c r="L9" s="2605"/>
      <c r="M9" s="71" t="s">
        <v>456</v>
      </c>
      <c r="N9" s="2600"/>
      <c r="O9" s="2585"/>
      <c r="P9" s="2586"/>
      <c r="Q9" s="2552"/>
      <c r="R9" s="2553"/>
      <c r="S9" s="2678"/>
      <c r="T9" s="2679"/>
    </row>
    <row r="10" spans="1:20" ht="15.75" customHeight="1" x14ac:dyDescent="0.25">
      <c r="A10" s="76" t="s">
        <v>457</v>
      </c>
      <c r="B10" s="77"/>
      <c r="C10" s="78"/>
      <c r="D10" s="78"/>
      <c r="E10" s="2741"/>
      <c r="F10" s="2742"/>
      <c r="G10" s="2743"/>
      <c r="H10" s="2744"/>
      <c r="I10" s="2745"/>
      <c r="J10" s="2746"/>
      <c r="K10" s="79"/>
      <c r="L10" s="80" t="s">
        <v>458</v>
      </c>
      <c r="M10" s="78"/>
      <c r="N10" s="78"/>
      <c r="O10" s="2743"/>
      <c r="P10" s="2743"/>
      <c r="Q10" s="2743"/>
      <c r="R10" s="2743"/>
      <c r="S10" s="2743"/>
      <c r="T10" s="2743"/>
    </row>
    <row r="11" spans="1:20" ht="15.75" customHeight="1" x14ac:dyDescent="0.25">
      <c r="A11" s="2731" t="s">
        <v>459</v>
      </c>
      <c r="B11" s="2732"/>
      <c r="C11" s="81"/>
      <c r="D11" s="81"/>
      <c r="E11" s="2719"/>
      <c r="F11" s="2720"/>
      <c r="G11" s="2559"/>
      <c r="H11" s="2560"/>
      <c r="I11" s="2715">
        <v>0</v>
      </c>
      <c r="J11" s="2716"/>
      <c r="K11" s="82"/>
      <c r="L11" s="83"/>
      <c r="M11" s="81"/>
      <c r="N11" s="81"/>
      <c r="O11" s="2559"/>
      <c r="P11" s="2559"/>
      <c r="Q11" s="2559"/>
      <c r="R11" s="2559"/>
      <c r="S11" s="2559"/>
      <c r="T11" s="2559"/>
    </row>
    <row r="12" spans="1:20" ht="15.75" customHeight="1" x14ac:dyDescent="0.25">
      <c r="A12" s="2729" t="s">
        <v>460</v>
      </c>
      <c r="B12" s="2730"/>
      <c r="C12" s="81"/>
      <c r="D12" s="81"/>
      <c r="E12" s="2719"/>
      <c r="F12" s="2720"/>
      <c r="G12" s="2559"/>
      <c r="H12" s="2560"/>
      <c r="I12" s="2559">
        <v>0</v>
      </c>
      <c r="J12" s="2560"/>
      <c r="K12" s="84"/>
      <c r="L12" s="83" t="s">
        <v>461</v>
      </c>
      <c r="M12" s="81" t="s">
        <v>462</v>
      </c>
      <c r="N12" s="81" t="s">
        <v>463</v>
      </c>
      <c r="O12" s="2559">
        <v>12</v>
      </c>
      <c r="P12" s="2559"/>
      <c r="Q12" s="2559">
        <v>62540</v>
      </c>
      <c r="R12" s="2559"/>
      <c r="S12" s="2559">
        <v>750480</v>
      </c>
      <c r="T12" s="2559"/>
    </row>
    <row r="13" spans="1:20" ht="15.75" customHeight="1" x14ac:dyDescent="0.25">
      <c r="A13" s="2729" t="s">
        <v>464</v>
      </c>
      <c r="B13" s="2730"/>
      <c r="C13" s="81"/>
      <c r="D13" s="81"/>
      <c r="E13" s="2719"/>
      <c r="F13" s="2720"/>
      <c r="G13" s="2559"/>
      <c r="H13" s="2560"/>
      <c r="I13" s="2559">
        <v>0</v>
      </c>
      <c r="J13" s="2560"/>
      <c r="K13" s="84"/>
      <c r="L13" s="83" t="s">
        <v>465</v>
      </c>
      <c r="M13" s="81"/>
      <c r="N13" s="81"/>
      <c r="O13" s="2559"/>
      <c r="P13" s="2559"/>
      <c r="Q13" s="2559"/>
      <c r="R13" s="2559"/>
      <c r="S13" s="2559">
        <v>0</v>
      </c>
      <c r="T13" s="2559"/>
    </row>
    <row r="14" spans="1:20" ht="15.75" customHeight="1" x14ac:dyDescent="0.25">
      <c r="A14" s="2729" t="s">
        <v>466</v>
      </c>
      <c r="B14" s="2730"/>
      <c r="C14" s="81"/>
      <c r="D14" s="81"/>
      <c r="E14" s="2719"/>
      <c r="F14" s="2719"/>
      <c r="G14" s="2559"/>
      <c r="H14" s="2560"/>
      <c r="I14" s="2559">
        <v>0</v>
      </c>
      <c r="J14" s="2560"/>
      <c r="K14" s="84"/>
      <c r="L14" s="83" t="s">
        <v>467</v>
      </c>
      <c r="M14" s="81"/>
      <c r="N14" s="81"/>
      <c r="O14" s="2559"/>
      <c r="P14" s="2559"/>
      <c r="Q14" s="2757"/>
      <c r="R14" s="2757"/>
      <c r="S14" s="2559">
        <v>0</v>
      </c>
      <c r="T14" s="2559"/>
    </row>
    <row r="15" spans="1:20" ht="15.75" customHeight="1" x14ac:dyDescent="0.15">
      <c r="A15" s="2739" t="s">
        <v>468</v>
      </c>
      <c r="B15" s="2740"/>
      <c r="C15" s="81"/>
      <c r="D15" s="81"/>
      <c r="E15" s="2719"/>
      <c r="F15" s="2719"/>
      <c r="G15" s="2559"/>
      <c r="H15" s="2559"/>
      <c r="I15" s="2715">
        <v>558461</v>
      </c>
      <c r="J15" s="2715"/>
      <c r="K15" s="85"/>
      <c r="L15" s="83" t="s">
        <v>469</v>
      </c>
      <c r="M15" s="81" t="s">
        <v>470</v>
      </c>
      <c r="N15" s="81" t="s">
        <v>471</v>
      </c>
      <c r="O15" s="2559">
        <v>4</v>
      </c>
      <c r="P15" s="2559"/>
      <c r="Q15" s="2763">
        <v>75800</v>
      </c>
      <c r="R15" s="2763"/>
      <c r="S15" s="2559">
        <v>303200</v>
      </c>
      <c r="T15" s="2559"/>
    </row>
    <row r="16" spans="1:20" ht="15.75" customHeight="1" x14ac:dyDescent="0.25">
      <c r="A16" s="86" t="s">
        <v>472</v>
      </c>
      <c r="B16" s="87"/>
      <c r="C16" s="81"/>
      <c r="D16" s="81"/>
      <c r="E16" s="2719"/>
      <c r="F16" s="2719"/>
      <c r="G16" s="2559"/>
      <c r="H16" s="2560"/>
      <c r="I16" s="2559">
        <v>0</v>
      </c>
      <c r="J16" s="2560"/>
      <c r="K16" s="84"/>
      <c r="L16" s="83" t="s">
        <v>469</v>
      </c>
      <c r="M16" s="81" t="s">
        <v>473</v>
      </c>
      <c r="N16" s="81" t="s">
        <v>471</v>
      </c>
      <c r="O16" s="2733">
        <v>2</v>
      </c>
      <c r="P16" s="2733"/>
      <c r="Q16" s="2757">
        <v>89888</v>
      </c>
      <c r="R16" s="2757"/>
      <c r="S16" s="2559">
        <v>179776</v>
      </c>
      <c r="T16" s="2559"/>
    </row>
    <row r="17" spans="1:20" ht="15.75" customHeight="1" x14ac:dyDescent="0.25">
      <c r="A17" s="88" t="s">
        <v>474</v>
      </c>
      <c r="B17" s="89"/>
      <c r="C17" s="81"/>
      <c r="D17" s="81"/>
      <c r="E17" s="2719"/>
      <c r="F17" s="2719"/>
      <c r="G17" s="2559"/>
      <c r="H17" s="2560"/>
      <c r="I17" s="2559">
        <v>0</v>
      </c>
      <c r="J17" s="2560"/>
      <c r="K17" s="84"/>
      <c r="L17" s="83" t="s">
        <v>469</v>
      </c>
      <c r="M17" s="81" t="s">
        <v>475</v>
      </c>
      <c r="N17" s="81" t="s">
        <v>471</v>
      </c>
      <c r="O17" s="2559">
        <v>1</v>
      </c>
      <c r="P17" s="2559"/>
      <c r="Q17" s="2763">
        <v>62964</v>
      </c>
      <c r="R17" s="2763"/>
      <c r="S17" s="2559">
        <v>62964</v>
      </c>
      <c r="T17" s="2559"/>
    </row>
    <row r="18" spans="1:20" ht="15.75" customHeight="1" x14ac:dyDescent="0.25">
      <c r="A18" s="86" t="s">
        <v>476</v>
      </c>
      <c r="B18" s="87"/>
      <c r="C18" s="81" t="s">
        <v>477</v>
      </c>
      <c r="D18" s="81" t="s">
        <v>478</v>
      </c>
      <c r="E18" s="2719">
        <v>3</v>
      </c>
      <c r="F18" s="2719"/>
      <c r="G18" s="2559">
        <v>101124</v>
      </c>
      <c r="H18" s="2560"/>
      <c r="I18" s="2559">
        <v>303372</v>
      </c>
      <c r="J18" s="2560"/>
      <c r="K18" s="84"/>
      <c r="L18" s="83" t="s">
        <v>469</v>
      </c>
      <c r="M18" s="81" t="s">
        <v>479</v>
      </c>
      <c r="N18" s="81" t="s">
        <v>471</v>
      </c>
      <c r="O18" s="2559">
        <v>3</v>
      </c>
      <c r="P18" s="2559"/>
      <c r="Q18" s="2757">
        <v>61586</v>
      </c>
      <c r="R18" s="2757"/>
      <c r="S18" s="2559">
        <v>184758</v>
      </c>
      <c r="T18" s="2559"/>
    </row>
    <row r="19" spans="1:20" ht="15.75" customHeight="1" x14ac:dyDescent="0.25">
      <c r="A19" s="86" t="s">
        <v>480</v>
      </c>
      <c r="B19" s="87"/>
      <c r="C19" s="81" t="s">
        <v>477</v>
      </c>
      <c r="D19" s="81" t="s">
        <v>478</v>
      </c>
      <c r="E19" s="2761">
        <v>1</v>
      </c>
      <c r="F19" s="2762"/>
      <c r="G19" s="2559">
        <v>153965</v>
      </c>
      <c r="H19" s="2560"/>
      <c r="I19" s="2559">
        <v>153965</v>
      </c>
      <c r="J19" s="2560"/>
      <c r="K19" s="84"/>
      <c r="L19" s="83" t="s">
        <v>469</v>
      </c>
      <c r="M19" s="81"/>
      <c r="N19" s="81"/>
      <c r="O19" s="2733"/>
      <c r="P19" s="2733"/>
      <c r="Q19" s="2559"/>
      <c r="R19" s="2559"/>
      <c r="S19" s="2559">
        <v>0</v>
      </c>
      <c r="T19" s="2559"/>
    </row>
    <row r="20" spans="1:20" ht="15.75" customHeight="1" x14ac:dyDescent="0.25">
      <c r="A20" s="90" t="s">
        <v>481</v>
      </c>
      <c r="B20" s="91"/>
      <c r="C20" s="81" t="s">
        <v>477</v>
      </c>
      <c r="D20" s="81" t="s">
        <v>478</v>
      </c>
      <c r="E20" s="2719">
        <v>1</v>
      </c>
      <c r="F20" s="2719"/>
      <c r="G20" s="2559">
        <v>101124</v>
      </c>
      <c r="H20" s="2560"/>
      <c r="I20" s="2559">
        <v>101124</v>
      </c>
      <c r="J20" s="2560"/>
      <c r="K20" s="84"/>
      <c r="L20" s="83" t="s">
        <v>482</v>
      </c>
      <c r="M20" s="81" t="s">
        <v>483</v>
      </c>
      <c r="N20" s="81" t="s">
        <v>484</v>
      </c>
      <c r="O20" s="2559">
        <v>3</v>
      </c>
      <c r="P20" s="2559"/>
      <c r="Q20" s="2559">
        <v>36314</v>
      </c>
      <c r="R20" s="2559"/>
      <c r="S20" s="2559">
        <v>108942</v>
      </c>
      <c r="T20" s="2559"/>
    </row>
    <row r="21" spans="1:20" ht="15.75" customHeight="1" x14ac:dyDescent="0.25">
      <c r="A21" s="86" t="s">
        <v>485</v>
      </c>
      <c r="B21" s="87"/>
      <c r="C21" s="81"/>
      <c r="D21" s="81"/>
      <c r="E21" s="2719"/>
      <c r="F21" s="2719"/>
      <c r="G21" s="2559"/>
      <c r="H21" s="2560"/>
      <c r="I21" s="2559">
        <v>0</v>
      </c>
      <c r="J21" s="2560"/>
      <c r="K21" s="84"/>
      <c r="L21" s="83" t="s">
        <v>486</v>
      </c>
      <c r="M21" s="81"/>
      <c r="N21" s="81"/>
      <c r="O21" s="2559"/>
      <c r="P21" s="2559"/>
      <c r="Q21" s="2559"/>
      <c r="R21" s="2559"/>
      <c r="S21" s="2559">
        <v>0</v>
      </c>
      <c r="T21" s="2559"/>
    </row>
    <row r="22" spans="1:20" ht="15.75" customHeight="1" x14ac:dyDescent="0.25">
      <c r="A22" s="86" t="s">
        <v>487</v>
      </c>
      <c r="B22" s="87"/>
      <c r="C22" s="81"/>
      <c r="D22" s="81"/>
      <c r="E22" s="2719"/>
      <c r="F22" s="2719"/>
      <c r="G22" s="2559"/>
      <c r="H22" s="2560"/>
      <c r="I22" s="2559">
        <v>0</v>
      </c>
      <c r="J22" s="2560"/>
      <c r="K22" s="84"/>
      <c r="L22" s="83" t="s">
        <v>488</v>
      </c>
      <c r="M22" s="81" t="s">
        <v>489</v>
      </c>
      <c r="N22" s="81" t="s">
        <v>490</v>
      </c>
      <c r="O22" s="2733">
        <v>0.5</v>
      </c>
      <c r="P22" s="2733"/>
      <c r="Q22" s="2559">
        <v>73617</v>
      </c>
      <c r="R22" s="2559"/>
      <c r="S22" s="2559">
        <v>36808.5</v>
      </c>
      <c r="T22" s="2559"/>
    </row>
    <row r="23" spans="1:20" ht="15.75" customHeight="1" x14ac:dyDescent="0.25">
      <c r="A23" s="2737" t="s">
        <v>491</v>
      </c>
      <c r="B23" s="2738"/>
      <c r="C23" s="81"/>
      <c r="D23" s="81"/>
      <c r="E23" s="2719"/>
      <c r="F23" s="2720"/>
      <c r="G23" s="2559"/>
      <c r="H23" s="2560"/>
      <c r="I23" s="2559">
        <v>0</v>
      </c>
      <c r="J23" s="2560"/>
      <c r="K23" s="84"/>
      <c r="L23" s="83" t="s">
        <v>492</v>
      </c>
      <c r="M23" s="81" t="s">
        <v>493</v>
      </c>
      <c r="N23" s="81" t="s">
        <v>484</v>
      </c>
      <c r="O23" s="2559">
        <v>4</v>
      </c>
      <c r="P23" s="2559"/>
      <c r="Q23" s="2559">
        <v>53300</v>
      </c>
      <c r="R23" s="2559"/>
      <c r="S23" s="2559">
        <v>213200</v>
      </c>
      <c r="T23" s="2559"/>
    </row>
    <row r="24" spans="1:20" ht="15.75" customHeight="1" x14ac:dyDescent="0.25">
      <c r="A24" s="86" t="s">
        <v>465</v>
      </c>
      <c r="B24" s="87"/>
      <c r="C24" s="81"/>
      <c r="D24" s="81"/>
      <c r="E24" s="2719"/>
      <c r="F24" s="2720"/>
      <c r="G24" s="2559"/>
      <c r="H24" s="2560"/>
      <c r="I24" s="2559">
        <v>0</v>
      </c>
      <c r="J24" s="2560"/>
      <c r="K24" s="84"/>
      <c r="L24" s="83" t="s">
        <v>494</v>
      </c>
      <c r="M24" s="81" t="s">
        <v>495</v>
      </c>
      <c r="N24" s="81" t="s">
        <v>484</v>
      </c>
      <c r="O24" s="2733">
        <v>1.5</v>
      </c>
      <c r="P24" s="2733"/>
      <c r="Q24" s="2559">
        <v>94393</v>
      </c>
      <c r="R24" s="2559"/>
      <c r="S24" s="2559">
        <v>141589.5</v>
      </c>
      <c r="T24" s="2559"/>
    </row>
    <row r="25" spans="1:20" ht="15.75" customHeight="1" x14ac:dyDescent="0.25">
      <c r="A25" s="86" t="s">
        <v>496</v>
      </c>
      <c r="B25" s="87"/>
      <c r="C25" s="81"/>
      <c r="D25" s="81"/>
      <c r="E25" s="2719"/>
      <c r="F25" s="2720"/>
      <c r="G25" s="2559"/>
      <c r="H25" s="2560"/>
      <c r="I25" s="2559">
        <v>0</v>
      </c>
      <c r="J25" s="2560"/>
      <c r="K25" s="84"/>
      <c r="L25" s="83" t="s">
        <v>497</v>
      </c>
      <c r="M25" s="81" t="s">
        <v>498</v>
      </c>
      <c r="N25" s="81" t="s">
        <v>484</v>
      </c>
      <c r="O25" s="2706">
        <v>0.25</v>
      </c>
      <c r="P25" s="2706"/>
      <c r="Q25" s="2559">
        <v>121370</v>
      </c>
      <c r="R25" s="2559"/>
      <c r="S25" s="2559">
        <v>30342.5</v>
      </c>
      <c r="T25" s="2559"/>
    </row>
    <row r="26" spans="1:20" ht="15.75" customHeight="1" x14ac:dyDescent="0.25">
      <c r="A26" s="92" t="s">
        <v>499</v>
      </c>
      <c r="B26" s="93"/>
      <c r="C26" s="81"/>
      <c r="D26" s="81"/>
      <c r="E26" s="2719"/>
      <c r="F26" s="2720"/>
      <c r="G26" s="2559"/>
      <c r="H26" s="2560"/>
      <c r="I26" s="2559">
        <v>0</v>
      </c>
      <c r="J26" s="2560"/>
      <c r="K26" s="84"/>
      <c r="L26" s="83" t="s">
        <v>500</v>
      </c>
      <c r="M26" s="81" t="s">
        <v>778</v>
      </c>
      <c r="N26" s="81" t="s">
        <v>484</v>
      </c>
      <c r="O26" s="2559">
        <v>6</v>
      </c>
      <c r="P26" s="2559"/>
      <c r="Q26" s="2559">
        <v>26600</v>
      </c>
      <c r="R26" s="2559"/>
      <c r="S26" s="2736">
        <v>159600</v>
      </c>
      <c r="T26" s="2736"/>
    </row>
    <row r="27" spans="1:20" ht="15.75" customHeight="1" x14ac:dyDescent="0.25">
      <c r="A27" s="94" t="s">
        <v>501</v>
      </c>
      <c r="B27" s="95"/>
      <c r="C27" s="81"/>
      <c r="D27" s="81"/>
      <c r="E27" s="2719"/>
      <c r="F27" s="2720"/>
      <c r="G27" s="2759"/>
      <c r="H27" s="2760"/>
      <c r="I27" s="2715">
        <v>236832</v>
      </c>
      <c r="J27" s="2716"/>
      <c r="K27" s="84"/>
      <c r="L27" s="83" t="s">
        <v>502</v>
      </c>
      <c r="M27" s="81"/>
      <c r="N27" s="81"/>
      <c r="O27" s="2706"/>
      <c r="P27" s="2706"/>
      <c r="Q27" s="2559"/>
      <c r="R27" s="2559"/>
      <c r="S27" s="2559">
        <v>0</v>
      </c>
      <c r="T27" s="2559"/>
    </row>
    <row r="28" spans="1:20" ht="15.75" customHeight="1" x14ac:dyDescent="0.25">
      <c r="A28" s="92" t="s">
        <v>503</v>
      </c>
      <c r="B28" s="95"/>
      <c r="C28" s="81" t="s">
        <v>477</v>
      </c>
      <c r="D28" s="81" t="s">
        <v>504</v>
      </c>
      <c r="E28" s="2559">
        <v>1</v>
      </c>
      <c r="F28" s="2559"/>
      <c r="G28" s="2757">
        <v>134832</v>
      </c>
      <c r="H28" s="2758"/>
      <c r="I28" s="2559">
        <v>134832</v>
      </c>
      <c r="J28" s="2560"/>
      <c r="K28" s="84"/>
      <c r="L28" s="83" t="s">
        <v>505</v>
      </c>
      <c r="M28" s="81"/>
      <c r="N28" s="81"/>
      <c r="O28" s="2559"/>
      <c r="P28" s="2559"/>
      <c r="Q28" s="2559"/>
      <c r="R28" s="2559"/>
      <c r="S28" s="2559">
        <v>0</v>
      </c>
      <c r="T28" s="2559"/>
    </row>
    <row r="29" spans="1:20" ht="15.75" customHeight="1" x14ac:dyDescent="0.25">
      <c r="A29" s="96" t="s">
        <v>506</v>
      </c>
      <c r="B29" s="97"/>
      <c r="C29" s="81" t="s">
        <v>507</v>
      </c>
      <c r="D29" s="81" t="s">
        <v>508</v>
      </c>
      <c r="E29" s="2559">
        <v>3</v>
      </c>
      <c r="F29" s="2559"/>
      <c r="G29" s="2751">
        <v>34000</v>
      </c>
      <c r="H29" s="2752"/>
      <c r="I29" s="2559">
        <v>102000</v>
      </c>
      <c r="J29" s="2560"/>
      <c r="K29" s="84"/>
      <c r="L29" s="83" t="s">
        <v>509</v>
      </c>
      <c r="M29" s="81" t="s">
        <v>510</v>
      </c>
      <c r="N29" s="81" t="s">
        <v>511</v>
      </c>
      <c r="O29" s="2559">
        <v>1</v>
      </c>
      <c r="P29" s="2559"/>
      <c r="Q29" s="2559">
        <v>49820</v>
      </c>
      <c r="R29" s="2559"/>
      <c r="S29" s="2559">
        <v>49820</v>
      </c>
      <c r="T29" s="2559"/>
    </row>
    <row r="30" spans="1:20" ht="15.75" customHeight="1" x14ac:dyDescent="0.25">
      <c r="A30" s="2717" t="s">
        <v>512</v>
      </c>
      <c r="B30" s="2718"/>
      <c r="C30" s="81"/>
      <c r="D30" s="81"/>
      <c r="E30" s="2559"/>
      <c r="F30" s="2559"/>
      <c r="G30" s="2755"/>
      <c r="H30" s="2756"/>
      <c r="I30" s="2559">
        <v>0</v>
      </c>
      <c r="J30" s="2560"/>
      <c r="K30" s="84"/>
      <c r="L30" s="98" t="s">
        <v>513</v>
      </c>
      <c r="M30" s="99" t="s">
        <v>514</v>
      </c>
      <c r="N30" s="99" t="s">
        <v>484</v>
      </c>
      <c r="O30" s="2733">
        <v>3</v>
      </c>
      <c r="P30" s="2733"/>
      <c r="Q30" s="2559">
        <v>16324</v>
      </c>
      <c r="R30" s="2559"/>
      <c r="S30" s="2736">
        <v>48972</v>
      </c>
      <c r="T30" s="2736"/>
    </row>
    <row r="31" spans="1:20" ht="15.75" customHeight="1" x14ac:dyDescent="0.25">
      <c r="A31" s="2729" t="s">
        <v>515</v>
      </c>
      <c r="B31" s="2730"/>
      <c r="C31" s="81"/>
      <c r="D31" s="81"/>
      <c r="E31" s="2559"/>
      <c r="F31" s="2559"/>
      <c r="G31" s="2559"/>
      <c r="H31" s="2560"/>
      <c r="I31" s="2559">
        <v>0</v>
      </c>
      <c r="J31" s="2560"/>
      <c r="K31" s="84"/>
      <c r="L31" s="98"/>
      <c r="M31" s="99"/>
      <c r="N31" s="99"/>
      <c r="O31" s="2559"/>
      <c r="P31" s="2559"/>
      <c r="Q31" s="2559"/>
      <c r="R31" s="2559"/>
      <c r="S31" s="2559"/>
      <c r="T31" s="2559"/>
    </row>
    <row r="32" spans="1:20" ht="15.75" customHeight="1" x14ac:dyDescent="0.25">
      <c r="A32" s="2729" t="s">
        <v>515</v>
      </c>
      <c r="B32" s="2730"/>
      <c r="C32" s="81"/>
      <c r="D32" s="81"/>
      <c r="E32" s="2559"/>
      <c r="F32" s="2559"/>
      <c r="G32" s="2559"/>
      <c r="H32" s="2560"/>
      <c r="I32" s="2559">
        <v>0</v>
      </c>
      <c r="J32" s="2560"/>
      <c r="K32" s="84"/>
      <c r="L32" s="98" t="s">
        <v>516</v>
      </c>
      <c r="M32" s="99"/>
      <c r="N32" s="99"/>
      <c r="O32" s="2559"/>
      <c r="P32" s="2559"/>
      <c r="Q32" s="2559"/>
      <c r="R32" s="2559"/>
      <c r="S32" s="2736">
        <v>0</v>
      </c>
      <c r="T32" s="2736"/>
    </row>
    <row r="33" spans="1:20" ht="15.75" customHeight="1" x14ac:dyDescent="0.25">
      <c r="A33" s="2731" t="s">
        <v>517</v>
      </c>
      <c r="B33" s="2732"/>
      <c r="C33" s="81"/>
      <c r="D33" s="81"/>
      <c r="E33" s="2719"/>
      <c r="F33" s="2720"/>
      <c r="G33" s="2559"/>
      <c r="H33" s="2560"/>
      <c r="I33" s="2715">
        <v>882248</v>
      </c>
      <c r="J33" s="2716"/>
      <c r="K33" s="82"/>
      <c r="L33" s="98" t="s">
        <v>518</v>
      </c>
      <c r="M33" s="99" t="s">
        <v>519</v>
      </c>
      <c r="N33" s="99" t="s">
        <v>508</v>
      </c>
      <c r="O33" s="2559">
        <v>76</v>
      </c>
      <c r="P33" s="2559"/>
      <c r="Q33" s="2559">
        <v>10812</v>
      </c>
      <c r="R33" s="2559"/>
      <c r="S33" s="2559">
        <v>821712</v>
      </c>
      <c r="T33" s="2559"/>
    </row>
    <row r="34" spans="1:20" ht="15.75" customHeight="1" x14ac:dyDescent="0.25">
      <c r="A34" s="2729" t="s">
        <v>520</v>
      </c>
      <c r="B34" s="2730"/>
      <c r="C34" s="81" t="s">
        <v>477</v>
      </c>
      <c r="D34" s="81" t="s">
        <v>478</v>
      </c>
      <c r="E34" s="2719">
        <v>1</v>
      </c>
      <c r="F34" s="2720"/>
      <c r="G34" s="2559">
        <v>101124</v>
      </c>
      <c r="H34" s="2560"/>
      <c r="I34" s="2559">
        <v>101124</v>
      </c>
      <c r="J34" s="2560"/>
      <c r="K34" s="84"/>
      <c r="L34" s="98" t="s">
        <v>521</v>
      </c>
      <c r="M34" s="99" t="s">
        <v>522</v>
      </c>
      <c r="N34" s="99" t="s">
        <v>508</v>
      </c>
      <c r="O34" s="2559">
        <v>76</v>
      </c>
      <c r="P34" s="2559"/>
      <c r="Q34" s="2559">
        <v>376.3</v>
      </c>
      <c r="R34" s="2559"/>
      <c r="S34" s="2559">
        <v>28598.799999999999</v>
      </c>
      <c r="T34" s="2559"/>
    </row>
    <row r="35" spans="1:20" ht="15.75" customHeight="1" x14ac:dyDescent="0.25">
      <c r="A35" s="2729" t="s">
        <v>523</v>
      </c>
      <c r="B35" s="2730"/>
      <c r="C35" s="81" t="s">
        <v>477</v>
      </c>
      <c r="D35" s="81" t="s">
        <v>478</v>
      </c>
      <c r="E35" s="2719">
        <v>1</v>
      </c>
      <c r="F35" s="2720"/>
      <c r="G35" s="2559">
        <v>101124</v>
      </c>
      <c r="H35" s="2560"/>
      <c r="I35" s="2559">
        <v>101124</v>
      </c>
      <c r="J35" s="2560"/>
      <c r="K35" s="84"/>
      <c r="L35" s="98" t="s">
        <v>524</v>
      </c>
      <c r="M35" s="99"/>
      <c r="N35" s="99"/>
      <c r="O35" s="2559"/>
      <c r="P35" s="2559"/>
      <c r="Q35" s="2559"/>
      <c r="R35" s="2559"/>
      <c r="S35" s="2559">
        <v>0</v>
      </c>
      <c r="T35" s="2559"/>
    </row>
    <row r="36" spans="1:20" ht="15.75" customHeight="1" x14ac:dyDescent="0.25">
      <c r="A36" s="96" t="s">
        <v>525</v>
      </c>
      <c r="B36" s="97"/>
      <c r="C36" s="81"/>
      <c r="D36" s="81"/>
      <c r="E36" s="2719"/>
      <c r="F36" s="2720"/>
      <c r="G36" s="2559"/>
      <c r="H36" s="2560"/>
      <c r="I36" s="2559">
        <v>0</v>
      </c>
      <c r="J36" s="2560"/>
      <c r="K36" s="84"/>
      <c r="L36" s="98" t="s">
        <v>526</v>
      </c>
      <c r="M36" s="99"/>
      <c r="N36" s="99"/>
      <c r="O36" s="2559"/>
      <c r="P36" s="2559"/>
      <c r="Q36" s="2559"/>
      <c r="R36" s="2559"/>
      <c r="S36" s="2559">
        <v>0</v>
      </c>
      <c r="T36" s="2559"/>
    </row>
    <row r="37" spans="1:20" ht="15.75" customHeight="1" x14ac:dyDescent="0.25">
      <c r="A37" s="2729" t="s">
        <v>527</v>
      </c>
      <c r="B37" s="2730"/>
      <c r="C37" s="81"/>
      <c r="D37" s="81"/>
      <c r="E37" s="2719"/>
      <c r="F37" s="2720"/>
      <c r="G37" s="2559"/>
      <c r="H37" s="2560"/>
      <c r="I37" s="2559">
        <v>0</v>
      </c>
      <c r="J37" s="2560"/>
      <c r="K37" s="84"/>
      <c r="L37" s="98" t="s">
        <v>529</v>
      </c>
      <c r="M37" s="99"/>
      <c r="N37" s="99"/>
      <c r="O37" s="2559"/>
      <c r="P37" s="2559"/>
      <c r="Q37" s="2559"/>
      <c r="R37" s="2559"/>
      <c r="S37" s="2736">
        <v>0</v>
      </c>
      <c r="T37" s="2736"/>
    </row>
    <row r="38" spans="1:20" ht="15.75" customHeight="1" x14ac:dyDescent="0.25">
      <c r="A38" s="96" t="s">
        <v>528</v>
      </c>
      <c r="B38" s="97"/>
      <c r="C38" s="81"/>
      <c r="D38" s="81"/>
      <c r="E38" s="2719"/>
      <c r="F38" s="2720"/>
      <c r="G38" s="2559"/>
      <c r="H38" s="2560"/>
      <c r="I38" s="2559">
        <v>0</v>
      </c>
      <c r="J38" s="2560"/>
      <c r="K38" s="84"/>
      <c r="L38" s="98"/>
      <c r="M38" s="99"/>
      <c r="N38" s="99"/>
      <c r="O38" s="2559"/>
      <c r="P38" s="2559"/>
      <c r="Q38" s="2559"/>
      <c r="R38" s="2559"/>
      <c r="S38" s="2559">
        <v>0</v>
      </c>
      <c r="T38" s="2559"/>
    </row>
    <row r="39" spans="1:20" ht="15.75" customHeight="1" x14ac:dyDescent="0.25">
      <c r="A39" s="96" t="s">
        <v>530</v>
      </c>
      <c r="B39" s="100"/>
      <c r="C39" s="81" t="s">
        <v>507</v>
      </c>
      <c r="D39" s="99" t="s">
        <v>508</v>
      </c>
      <c r="E39" s="2721">
        <v>4</v>
      </c>
      <c r="F39" s="2721"/>
      <c r="G39" s="2751">
        <v>34000</v>
      </c>
      <c r="H39" s="2752"/>
      <c r="I39" s="2559">
        <v>136000</v>
      </c>
      <c r="J39" s="2560"/>
      <c r="K39" s="84"/>
      <c r="L39" s="98"/>
      <c r="M39" s="99"/>
      <c r="N39" s="99"/>
      <c r="O39" s="2559"/>
      <c r="P39" s="2559"/>
      <c r="Q39" s="2559"/>
      <c r="R39" s="2559"/>
      <c r="S39" s="2559">
        <v>0</v>
      </c>
      <c r="T39" s="2559"/>
    </row>
    <row r="40" spans="1:20" ht="15.75" customHeight="1" x14ac:dyDescent="0.25">
      <c r="A40" s="96" t="s">
        <v>486</v>
      </c>
      <c r="B40" s="97"/>
      <c r="C40" s="81"/>
      <c r="D40" s="81"/>
      <c r="E40" s="2559"/>
      <c r="F40" s="2559"/>
      <c r="G40" s="2559"/>
      <c r="H40" s="2560"/>
      <c r="I40" s="2559">
        <v>0</v>
      </c>
      <c r="J40" s="2560"/>
      <c r="K40" s="84"/>
      <c r="L40" s="98"/>
      <c r="M40" s="98"/>
      <c r="N40" s="98"/>
      <c r="O40" s="2559"/>
      <c r="P40" s="2559"/>
      <c r="Q40" s="2559"/>
      <c r="R40" s="2559"/>
      <c r="S40" s="2559"/>
      <c r="T40" s="2559"/>
    </row>
    <row r="41" spans="1:20" ht="15.75" customHeight="1" x14ac:dyDescent="0.25">
      <c r="A41" s="2717" t="s">
        <v>531</v>
      </c>
      <c r="B41" s="2718"/>
      <c r="C41" s="81"/>
      <c r="D41" s="81"/>
      <c r="E41" s="2719"/>
      <c r="F41" s="2720"/>
      <c r="G41" s="2559"/>
      <c r="H41" s="2560"/>
      <c r="I41" s="2559">
        <v>0</v>
      </c>
      <c r="J41" s="2560"/>
      <c r="K41" s="84"/>
      <c r="L41" s="101" t="s">
        <v>532</v>
      </c>
      <c r="M41" s="102"/>
      <c r="N41" s="102"/>
      <c r="O41" s="2722"/>
      <c r="P41" s="2723"/>
      <c r="Q41" s="2722"/>
      <c r="R41" s="2723"/>
      <c r="S41" s="2727">
        <v>3120763.3</v>
      </c>
      <c r="T41" s="2728"/>
    </row>
    <row r="42" spans="1:20" ht="15.75" customHeight="1" x14ac:dyDescent="0.25">
      <c r="A42" s="96" t="s">
        <v>533</v>
      </c>
      <c r="B42" s="97"/>
      <c r="C42" s="81"/>
      <c r="D42" s="81"/>
      <c r="E42" s="2719"/>
      <c r="F42" s="2720"/>
      <c r="G42" s="2559"/>
      <c r="H42" s="2560"/>
      <c r="I42" s="2559">
        <v>0</v>
      </c>
      <c r="J42" s="2560"/>
      <c r="K42" s="84"/>
      <c r="L42" s="103" t="s">
        <v>534</v>
      </c>
      <c r="M42" s="104"/>
      <c r="N42" s="104"/>
      <c r="O42" s="105"/>
      <c r="P42" s="105"/>
      <c r="Q42" s="105"/>
      <c r="R42" s="105"/>
      <c r="S42" s="105"/>
      <c r="T42" s="106"/>
    </row>
    <row r="43" spans="1:20" ht="15.75" customHeight="1" x14ac:dyDescent="0.25">
      <c r="A43" s="2717" t="s">
        <v>535</v>
      </c>
      <c r="B43" s="2718"/>
      <c r="C43" s="81" t="s">
        <v>507</v>
      </c>
      <c r="D43" s="81" t="s">
        <v>508</v>
      </c>
      <c r="E43" s="2719">
        <v>2</v>
      </c>
      <c r="F43" s="2720"/>
      <c r="G43" s="2751">
        <v>34000</v>
      </c>
      <c r="H43" s="2752"/>
      <c r="I43" s="2559">
        <v>68000</v>
      </c>
      <c r="J43" s="2560"/>
      <c r="K43" s="84"/>
      <c r="L43" s="107" t="s">
        <v>536</v>
      </c>
      <c r="M43" s="108"/>
      <c r="N43" s="109"/>
      <c r="O43" s="110"/>
      <c r="P43" s="110"/>
      <c r="Q43" s="110"/>
      <c r="R43" s="110"/>
      <c r="S43" s="2549">
        <v>283150.20420183486</v>
      </c>
      <c r="T43" s="2550"/>
    </row>
    <row r="44" spans="1:20" ht="15.75" customHeight="1" x14ac:dyDescent="0.25">
      <c r="A44" s="96" t="s">
        <v>537</v>
      </c>
      <c r="B44" s="97"/>
      <c r="C44" s="81"/>
      <c r="D44" s="81"/>
      <c r="E44" s="2719"/>
      <c r="F44" s="2720"/>
      <c r="G44" s="2559"/>
      <c r="H44" s="2560"/>
      <c r="I44" s="2559">
        <v>0</v>
      </c>
      <c r="J44" s="2560"/>
      <c r="K44" s="84"/>
      <c r="L44" s="92" t="s">
        <v>538</v>
      </c>
      <c r="M44" s="109"/>
      <c r="N44" s="109"/>
      <c r="O44" s="110"/>
      <c r="P44" s="110"/>
      <c r="Q44" s="110"/>
      <c r="R44" s="110"/>
      <c r="S44" s="2549">
        <v>170000</v>
      </c>
      <c r="T44" s="2550"/>
    </row>
    <row r="45" spans="1:20" ht="15.75" customHeight="1" x14ac:dyDescent="0.25">
      <c r="A45" s="92" t="s">
        <v>539</v>
      </c>
      <c r="B45" s="95"/>
      <c r="C45" s="99" t="s">
        <v>507</v>
      </c>
      <c r="D45" s="99" t="s">
        <v>508</v>
      </c>
      <c r="E45" s="2721">
        <v>2</v>
      </c>
      <c r="F45" s="2721"/>
      <c r="G45" s="2751">
        <v>34000</v>
      </c>
      <c r="H45" s="2752"/>
      <c r="I45" s="2559">
        <v>68000</v>
      </c>
      <c r="J45" s="2560"/>
      <c r="K45" s="84"/>
      <c r="L45" s="112" t="s">
        <v>540</v>
      </c>
      <c r="M45" s="109"/>
      <c r="N45" s="109"/>
      <c r="O45" s="110"/>
      <c r="P45" s="110"/>
      <c r="Q45" s="110"/>
      <c r="R45" s="110"/>
      <c r="S45" s="2549">
        <v>800000</v>
      </c>
      <c r="T45" s="2550"/>
    </row>
    <row r="46" spans="1:20" ht="15.75" customHeight="1" x14ac:dyDescent="0.25">
      <c r="A46" s="2753" t="s">
        <v>541</v>
      </c>
      <c r="B46" s="2754"/>
      <c r="C46" s="113" t="s">
        <v>507</v>
      </c>
      <c r="D46" s="113" t="s">
        <v>508</v>
      </c>
      <c r="E46" s="2736">
        <v>2</v>
      </c>
      <c r="F46" s="2736"/>
      <c r="G46" s="2751">
        <v>34000</v>
      </c>
      <c r="H46" s="2752"/>
      <c r="I46" s="2559">
        <v>68000</v>
      </c>
      <c r="J46" s="2560"/>
      <c r="K46" s="84"/>
      <c r="L46" s="112" t="s">
        <v>542</v>
      </c>
      <c r="M46" s="114"/>
      <c r="N46" s="109"/>
      <c r="O46" s="110"/>
      <c r="P46" s="110"/>
      <c r="Q46" s="110"/>
      <c r="R46" s="110"/>
      <c r="S46" s="2549">
        <v>424725.30630275229</v>
      </c>
      <c r="T46" s="2550"/>
    </row>
    <row r="47" spans="1:20" ht="15.75" customHeight="1" x14ac:dyDescent="0.25">
      <c r="A47" s="96" t="s">
        <v>543</v>
      </c>
      <c r="B47" s="97"/>
      <c r="C47" s="113" t="s">
        <v>507</v>
      </c>
      <c r="D47" s="113" t="s">
        <v>508</v>
      </c>
      <c r="E47" s="2719">
        <v>7</v>
      </c>
      <c r="F47" s="2720"/>
      <c r="G47" s="2751">
        <v>34000</v>
      </c>
      <c r="H47" s="2752"/>
      <c r="I47" s="2559">
        <v>238000</v>
      </c>
      <c r="J47" s="2560"/>
      <c r="K47" s="84"/>
      <c r="L47" s="115" t="s">
        <v>515</v>
      </c>
      <c r="M47" s="116"/>
      <c r="N47" s="116"/>
      <c r="O47" s="117"/>
      <c r="P47" s="117"/>
      <c r="Q47" s="117"/>
      <c r="R47" s="117"/>
      <c r="S47" s="2542"/>
      <c r="T47" s="2543"/>
    </row>
    <row r="48" spans="1:20" ht="15.75" customHeight="1" x14ac:dyDescent="0.25">
      <c r="A48" s="96" t="s">
        <v>465</v>
      </c>
      <c r="B48" s="97"/>
      <c r="C48" s="81" t="s">
        <v>507</v>
      </c>
      <c r="D48" s="81" t="s">
        <v>507</v>
      </c>
      <c r="E48" s="2719">
        <v>3</v>
      </c>
      <c r="F48" s="2720"/>
      <c r="G48" s="2751">
        <v>34000</v>
      </c>
      <c r="H48" s="2752"/>
      <c r="I48" s="2559">
        <v>102000</v>
      </c>
      <c r="J48" s="2560"/>
      <c r="K48" s="84"/>
      <c r="L48" s="118" t="s">
        <v>544</v>
      </c>
      <c r="M48" s="119"/>
      <c r="N48" s="119"/>
      <c r="O48" s="120"/>
      <c r="P48" s="120"/>
      <c r="Q48" s="120"/>
      <c r="R48" s="120"/>
      <c r="S48" s="2544">
        <v>1677875.5105045871</v>
      </c>
      <c r="T48" s="2545"/>
    </row>
    <row r="49" spans="1:20" ht="15.75" customHeight="1" x14ac:dyDescent="0.25">
      <c r="A49" s="2717" t="s">
        <v>545</v>
      </c>
      <c r="B49" s="2718"/>
      <c r="C49" s="81"/>
      <c r="D49" s="81"/>
      <c r="E49" s="2559"/>
      <c r="F49" s="2559"/>
      <c r="G49" s="2559"/>
      <c r="H49" s="2560"/>
      <c r="I49" s="2559">
        <v>0</v>
      </c>
      <c r="J49" s="2560"/>
      <c r="K49" s="84"/>
      <c r="L49" s="121"/>
      <c r="M49" s="109"/>
      <c r="N49" s="109"/>
      <c r="O49" s="110"/>
      <c r="P49" s="110"/>
      <c r="Q49" s="110"/>
      <c r="R49" s="110"/>
      <c r="S49" s="110"/>
      <c r="T49" s="111"/>
    </row>
    <row r="50" spans="1:20" ht="15.75" customHeight="1" thickBot="1" x14ac:dyDescent="0.3">
      <c r="A50" s="2717" t="s">
        <v>546</v>
      </c>
      <c r="B50" s="2718"/>
      <c r="C50" s="81"/>
      <c r="D50" s="81"/>
      <c r="E50" s="2719"/>
      <c r="F50" s="2720"/>
      <c r="G50" s="2559"/>
      <c r="H50" s="2560"/>
      <c r="I50" s="2559">
        <v>0</v>
      </c>
      <c r="J50" s="2560"/>
      <c r="K50" s="84"/>
      <c r="L50" s="122" t="s">
        <v>547</v>
      </c>
      <c r="M50" s="123"/>
      <c r="N50" s="123"/>
      <c r="O50" s="123"/>
      <c r="P50" s="123"/>
      <c r="Q50" s="123"/>
      <c r="R50" s="123"/>
      <c r="S50" s="2546">
        <v>8756630.6155504584</v>
      </c>
      <c r="T50" s="2547"/>
    </row>
    <row r="51" spans="1:20" ht="15.75" customHeight="1" thickBot="1" x14ac:dyDescent="0.3">
      <c r="A51" s="92" t="s">
        <v>548</v>
      </c>
      <c r="B51" s="95"/>
      <c r="C51" s="99"/>
      <c r="D51" s="99"/>
      <c r="E51" s="2559"/>
      <c r="F51" s="2560"/>
      <c r="G51" s="2559"/>
      <c r="H51" s="2560"/>
      <c r="I51" s="2559">
        <v>0</v>
      </c>
      <c r="J51" s="2560"/>
      <c r="K51" s="84"/>
      <c r="L51" s="79"/>
      <c r="M51" s="79"/>
      <c r="N51" s="79"/>
      <c r="O51" s="79"/>
      <c r="P51" s="79"/>
      <c r="Q51" s="79"/>
      <c r="R51" s="79"/>
      <c r="S51" s="79"/>
      <c r="T51" s="79"/>
    </row>
    <row r="52" spans="1:20" ht="15.75" customHeight="1" x14ac:dyDescent="0.25">
      <c r="A52" s="92" t="s">
        <v>549</v>
      </c>
      <c r="B52" s="95"/>
      <c r="C52" s="99"/>
      <c r="D52" s="99"/>
      <c r="E52" s="2559"/>
      <c r="F52" s="2560"/>
      <c r="G52" s="2559"/>
      <c r="H52" s="2560"/>
      <c r="I52" s="2559">
        <v>0</v>
      </c>
      <c r="J52" s="2560"/>
      <c r="K52" s="84"/>
      <c r="L52" s="79"/>
      <c r="M52" s="2764" t="s">
        <v>550</v>
      </c>
      <c r="N52" s="2765"/>
      <c r="O52" s="2765"/>
      <c r="P52" s="2765"/>
      <c r="Q52" s="2766"/>
      <c r="R52" s="79"/>
      <c r="S52" s="79"/>
      <c r="T52" s="79"/>
    </row>
    <row r="53" spans="1:20" ht="15.75" customHeight="1" x14ac:dyDescent="0.25">
      <c r="A53" s="92" t="s">
        <v>551</v>
      </c>
      <c r="B53" s="95"/>
      <c r="C53" s="99"/>
      <c r="D53" s="99"/>
      <c r="E53" s="2559"/>
      <c r="F53" s="2560"/>
      <c r="G53" s="2559"/>
      <c r="H53" s="2560"/>
      <c r="I53" s="2559">
        <v>0</v>
      </c>
      <c r="J53" s="2560"/>
      <c r="K53" s="84"/>
      <c r="L53" s="109"/>
      <c r="M53" s="124" t="s">
        <v>552</v>
      </c>
      <c r="N53" s="125"/>
      <c r="O53" s="125"/>
      <c r="P53" s="125"/>
      <c r="Q53" s="126">
        <v>3.405596330275229</v>
      </c>
      <c r="R53" s="109"/>
      <c r="S53" s="109"/>
      <c r="T53" s="109"/>
    </row>
    <row r="54" spans="1:20" ht="15.75" customHeight="1" x14ac:dyDescent="0.25">
      <c r="A54" s="92" t="s">
        <v>553</v>
      </c>
      <c r="B54" s="95"/>
      <c r="C54" s="99"/>
      <c r="D54" s="99"/>
      <c r="E54" s="2559"/>
      <c r="F54" s="2560"/>
      <c r="G54" s="2559"/>
      <c r="H54" s="2560"/>
      <c r="I54" s="2559">
        <v>0</v>
      </c>
      <c r="J54" s="2560"/>
      <c r="K54" s="84"/>
      <c r="L54" s="109"/>
      <c r="M54" s="127" t="s">
        <v>554</v>
      </c>
      <c r="N54" s="125"/>
      <c r="O54" s="125"/>
      <c r="P54" s="128"/>
      <c r="Q54" s="129">
        <v>8756630.6155504584</v>
      </c>
      <c r="R54" s="109"/>
      <c r="S54" s="109"/>
      <c r="T54" s="109"/>
    </row>
    <row r="55" spans="1:20" ht="15.75" customHeight="1" x14ac:dyDescent="0.25">
      <c r="A55" s="94" t="s">
        <v>555</v>
      </c>
      <c r="B55" s="95"/>
      <c r="C55" s="99"/>
      <c r="D55" s="99"/>
      <c r="E55" s="2559"/>
      <c r="F55" s="2560"/>
      <c r="G55" s="2559"/>
      <c r="H55" s="2560"/>
      <c r="I55" s="2715">
        <v>2280450.8050458715</v>
      </c>
      <c r="J55" s="2716"/>
      <c r="K55" s="82"/>
      <c r="L55" s="109"/>
      <c r="M55" s="124" t="s">
        <v>556</v>
      </c>
      <c r="N55" s="125"/>
      <c r="O55" s="125"/>
      <c r="P55" s="125"/>
      <c r="Q55" s="129">
        <v>3160000.0000000005</v>
      </c>
      <c r="R55" s="62"/>
      <c r="S55" s="109"/>
      <c r="T55" s="109"/>
    </row>
    <row r="56" spans="1:20" ht="15.75" customHeight="1" x14ac:dyDescent="0.25">
      <c r="A56" s="92" t="s">
        <v>837</v>
      </c>
      <c r="B56" s="95"/>
      <c r="C56" s="99" t="s">
        <v>507</v>
      </c>
      <c r="D56" s="99" t="s">
        <v>508</v>
      </c>
      <c r="E56" s="2559">
        <v>52</v>
      </c>
      <c r="F56" s="2560"/>
      <c r="G56" s="2751">
        <v>34000</v>
      </c>
      <c r="H56" s="2752"/>
      <c r="I56" s="2559">
        <v>1768000</v>
      </c>
      <c r="J56" s="2560"/>
      <c r="K56" s="84"/>
      <c r="L56" s="109"/>
      <c r="M56" s="124" t="s">
        <v>775</v>
      </c>
      <c r="N56" s="125"/>
      <c r="O56" s="125"/>
      <c r="P56" s="125"/>
      <c r="Q56" s="129">
        <v>10761684.403669726</v>
      </c>
      <c r="R56" s="130"/>
      <c r="S56" s="130"/>
      <c r="T56" s="109"/>
    </row>
    <row r="57" spans="1:20" ht="15.75" customHeight="1" thickBot="1" x14ac:dyDescent="0.3">
      <c r="A57" s="92" t="s">
        <v>558</v>
      </c>
      <c r="B57" s="95"/>
      <c r="C57" s="99"/>
      <c r="D57" s="99"/>
      <c r="E57" s="2559"/>
      <c r="F57" s="2560"/>
      <c r="G57" s="2559"/>
      <c r="H57" s="2560"/>
      <c r="I57" s="2559">
        <v>0</v>
      </c>
      <c r="J57" s="2560"/>
      <c r="K57" s="84"/>
      <c r="L57" s="109"/>
      <c r="M57" s="131" t="s">
        <v>559</v>
      </c>
      <c r="N57" s="132"/>
      <c r="O57" s="132"/>
      <c r="P57" s="132"/>
      <c r="Q57" s="133">
        <v>2005053.7881192677</v>
      </c>
      <c r="R57" s="109"/>
      <c r="S57" s="109"/>
      <c r="T57" s="109"/>
    </row>
    <row r="58" spans="1:20" ht="15.75" customHeight="1" thickBot="1" x14ac:dyDescent="0.3">
      <c r="A58" s="92" t="s">
        <v>560</v>
      </c>
      <c r="B58" s="95"/>
      <c r="C58" s="99" t="s">
        <v>561</v>
      </c>
      <c r="D58" s="99" t="s">
        <v>562</v>
      </c>
      <c r="E58" s="2706">
        <v>3.405596330275229</v>
      </c>
      <c r="F58" s="2707"/>
      <c r="G58" s="2559">
        <v>35775</v>
      </c>
      <c r="H58" s="2560"/>
      <c r="I58" s="2559">
        <v>121835.20871559632</v>
      </c>
      <c r="J58" s="2560"/>
      <c r="K58" s="84"/>
      <c r="L58" s="79"/>
      <c r="M58" s="1120" t="s">
        <v>776</v>
      </c>
      <c r="N58" s="1121"/>
      <c r="O58" s="1121"/>
      <c r="P58" s="1121"/>
      <c r="Q58" s="1123">
        <v>22.897549024833751</v>
      </c>
      <c r="R58" s="79"/>
      <c r="S58" s="79"/>
      <c r="T58" s="79"/>
    </row>
    <row r="59" spans="1:20" ht="15.75" customHeight="1" x14ac:dyDescent="0.25">
      <c r="A59" s="92" t="s">
        <v>564</v>
      </c>
      <c r="B59" s="95"/>
      <c r="C59" s="99"/>
      <c r="D59" s="99" t="s">
        <v>471</v>
      </c>
      <c r="E59" s="2559">
        <v>40</v>
      </c>
      <c r="F59" s="2560"/>
      <c r="G59" s="2751">
        <v>400</v>
      </c>
      <c r="H59" s="2752"/>
      <c r="I59" s="2559">
        <v>16000</v>
      </c>
      <c r="J59" s="2560"/>
      <c r="K59" s="84"/>
      <c r="M59" s="79" t="s">
        <v>563</v>
      </c>
      <c r="Q59" s="79"/>
      <c r="R59" s="79"/>
      <c r="S59" s="79"/>
      <c r="T59" s="79"/>
    </row>
    <row r="60" spans="1:20" ht="15.75" customHeight="1" x14ac:dyDescent="0.25">
      <c r="A60" s="92" t="s">
        <v>565</v>
      </c>
      <c r="B60" s="95"/>
      <c r="C60" s="99"/>
      <c r="D60" s="99"/>
      <c r="E60" s="2706"/>
      <c r="F60" s="2707"/>
      <c r="G60" s="2559"/>
      <c r="H60" s="2560"/>
      <c r="I60" s="2559"/>
      <c r="J60" s="2560"/>
      <c r="K60" s="84"/>
      <c r="L60" s="261" t="s">
        <v>1546</v>
      </c>
      <c r="M60" s="16"/>
      <c r="N60" s="16"/>
      <c r="O60" s="16"/>
      <c r="P60" s="17"/>
      <c r="Q60" s="18"/>
      <c r="R60" s="2136"/>
      <c r="S60" s="1122"/>
      <c r="T60" s="79"/>
    </row>
    <row r="61" spans="1:20" ht="15.75" customHeight="1" x14ac:dyDescent="0.25">
      <c r="A61" s="92" t="s">
        <v>630</v>
      </c>
      <c r="B61" s="95"/>
      <c r="C61" s="99"/>
      <c r="D61" s="99" t="s">
        <v>566</v>
      </c>
      <c r="E61" s="2706">
        <v>3.405596330275229</v>
      </c>
      <c r="F61" s="2707"/>
      <c r="G61" s="2559">
        <v>110000</v>
      </c>
      <c r="H61" s="2560"/>
      <c r="I61" s="2559">
        <v>374615.59633027518</v>
      </c>
      <c r="J61" s="2560"/>
      <c r="K61" s="84"/>
      <c r="L61" s="56" t="s">
        <v>651</v>
      </c>
      <c r="M61" s="56"/>
      <c r="N61" s="56"/>
      <c r="O61" s="56"/>
      <c r="P61" s="79"/>
      <c r="Q61" s="79"/>
      <c r="R61" s="79"/>
      <c r="S61" s="79"/>
      <c r="T61" s="79"/>
    </row>
    <row r="62" spans="1:20" ht="15.75" customHeight="1" thickBot="1" x14ac:dyDescent="0.2">
      <c r="A62" s="134" t="s">
        <v>568</v>
      </c>
      <c r="B62" s="135"/>
      <c r="C62" s="136"/>
      <c r="D62" s="137"/>
      <c r="E62" s="2747">
        <v>75</v>
      </c>
      <c r="F62" s="2748"/>
      <c r="G62" s="2749"/>
      <c r="H62" s="2750"/>
      <c r="I62" s="2747">
        <v>3957991.8050458715</v>
      </c>
      <c r="J62" s="2748"/>
      <c r="K62" s="138"/>
      <c r="L62" s="2174" t="s">
        <v>1851</v>
      </c>
      <c r="M62" s="56"/>
      <c r="N62" s="56"/>
      <c r="O62" s="56"/>
      <c r="P62" s="79"/>
      <c r="Q62" s="79"/>
      <c r="R62" s="130"/>
      <c r="S62" s="109"/>
      <c r="T62" s="109"/>
    </row>
    <row r="63" spans="1:20" ht="14" customHeight="1" x14ac:dyDescent="0.15">
      <c r="A63" s="56"/>
      <c r="B63" s="56"/>
      <c r="C63" s="57"/>
      <c r="D63" s="57"/>
      <c r="E63" s="57"/>
      <c r="F63" s="57"/>
      <c r="G63" s="58"/>
      <c r="H63" s="58"/>
      <c r="I63" s="60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</row>
    <row r="64" spans="1:20" ht="14" customHeight="1" x14ac:dyDescent="0.15">
      <c r="A64" s="56" t="s">
        <v>1629</v>
      </c>
      <c r="B64" s="56"/>
      <c r="C64" s="57"/>
      <c r="D64" s="57"/>
      <c r="E64" s="57"/>
      <c r="F64" s="57"/>
      <c r="G64" s="58"/>
      <c r="H64" s="58"/>
      <c r="I64" s="60"/>
      <c r="J64" s="61"/>
      <c r="K64" s="61"/>
      <c r="L64" s="56"/>
      <c r="M64" s="56"/>
      <c r="N64" s="57"/>
      <c r="O64" s="57"/>
      <c r="P64" s="57"/>
      <c r="Q64" s="57"/>
      <c r="R64" s="61"/>
      <c r="S64" s="61"/>
      <c r="T64" s="61"/>
    </row>
    <row r="65" spans="1:20" ht="14" customHeight="1" x14ac:dyDescent="0.15">
      <c r="A65" s="2612"/>
      <c r="B65" s="2612"/>
      <c r="C65" s="2612"/>
      <c r="D65" s="2612"/>
      <c r="E65" s="2612"/>
      <c r="F65" s="2612"/>
      <c r="G65" s="2612"/>
      <c r="H65" s="2612"/>
      <c r="I65" s="2612"/>
      <c r="J65" s="2612"/>
      <c r="K65" s="2612"/>
      <c r="L65" s="2612"/>
      <c r="M65" s="2612"/>
      <c r="N65" s="2612"/>
      <c r="O65" s="2612"/>
      <c r="P65" s="2612"/>
      <c r="Q65" s="2612"/>
      <c r="R65" s="2612"/>
      <c r="S65" s="2612"/>
      <c r="T65" s="2612"/>
    </row>
    <row r="66" spans="1:20" ht="14" customHeight="1" x14ac:dyDescent="0.15">
      <c r="A66" s="2612"/>
      <c r="B66" s="2612"/>
      <c r="C66" s="2612"/>
      <c r="D66" s="2612"/>
      <c r="E66" s="2612"/>
      <c r="F66" s="2612"/>
      <c r="G66" s="2612"/>
      <c r="H66" s="2612"/>
      <c r="I66" s="2612"/>
      <c r="J66" s="2612"/>
      <c r="K66" s="2612"/>
      <c r="L66" s="2612"/>
      <c r="M66" s="2612"/>
      <c r="N66" s="2612"/>
      <c r="O66" s="2612"/>
      <c r="P66" s="2612"/>
      <c r="Q66" s="2612"/>
      <c r="R66" s="2612"/>
      <c r="S66" s="2612"/>
      <c r="T66" s="2612"/>
    </row>
    <row r="67" spans="1:20" ht="14" customHeight="1" x14ac:dyDescent="0.15">
      <c r="A67" s="196"/>
      <c r="B67" s="2235"/>
      <c r="C67" s="196"/>
      <c r="D67" s="196"/>
      <c r="E67" s="196"/>
      <c r="F67" s="196"/>
      <c r="G67" s="196"/>
      <c r="H67" s="196"/>
      <c r="I67" s="196"/>
      <c r="J67" s="196"/>
      <c r="K67" s="196"/>
      <c r="L67" s="196"/>
      <c r="M67" s="196"/>
      <c r="N67" s="196"/>
      <c r="O67" s="196"/>
      <c r="P67" s="196"/>
      <c r="Q67" s="196"/>
      <c r="R67" s="196"/>
      <c r="S67" s="196"/>
      <c r="T67" s="196"/>
    </row>
    <row r="68" spans="1:20" ht="14" customHeight="1" x14ac:dyDescent="0.15">
      <c r="A68" s="196"/>
      <c r="B68" s="196"/>
      <c r="C68" s="196"/>
      <c r="D68" s="196"/>
      <c r="E68" s="196"/>
      <c r="F68" s="196"/>
      <c r="G68" s="196"/>
      <c r="H68" s="196"/>
      <c r="I68" s="196"/>
      <c r="J68" s="196"/>
      <c r="K68" s="196"/>
      <c r="L68" s="196"/>
      <c r="M68" s="196"/>
      <c r="N68" s="196"/>
      <c r="O68" s="196"/>
      <c r="P68" s="196"/>
      <c r="Q68" s="196"/>
      <c r="R68" s="196"/>
      <c r="S68" s="196"/>
      <c r="T68" s="196"/>
    </row>
    <row r="69" spans="1:20" ht="14" customHeight="1" x14ac:dyDescent="0.15">
      <c r="A69" s="196"/>
      <c r="B69" s="196"/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6"/>
      <c r="T69" s="196"/>
    </row>
    <row r="70" spans="1:20" ht="14" customHeight="1" x14ac:dyDescent="0.15">
      <c r="A70" s="56"/>
      <c r="B70" s="56"/>
      <c r="C70" s="57"/>
      <c r="D70" s="57"/>
      <c r="E70" s="57"/>
      <c r="F70" s="57"/>
      <c r="G70" s="58"/>
      <c r="H70" s="58"/>
      <c r="I70" s="60"/>
      <c r="J70" s="61"/>
      <c r="K70" s="61"/>
      <c r="L70" s="56"/>
      <c r="M70" s="56"/>
      <c r="N70" s="57"/>
      <c r="O70" s="57"/>
      <c r="P70" s="57"/>
      <c r="Q70" s="57"/>
      <c r="R70" s="61"/>
      <c r="S70" s="61"/>
      <c r="T70" s="61"/>
    </row>
    <row r="71" spans="1:20" ht="14" customHeight="1" x14ac:dyDescent="0.15">
      <c r="A71" s="2703" t="s">
        <v>1853</v>
      </c>
      <c r="B71" s="2703"/>
      <c r="C71" s="2703"/>
      <c r="D71" s="2703"/>
      <c r="E71" s="2703"/>
      <c r="F71" s="2703"/>
      <c r="G71" s="2703"/>
      <c r="H71" s="2703"/>
      <c r="I71" s="2703"/>
      <c r="J71" s="2703"/>
      <c r="K71" s="2703"/>
      <c r="L71" s="2703"/>
      <c r="M71" s="2703"/>
      <c r="N71" s="2703"/>
      <c r="O71" s="2703"/>
      <c r="P71" s="2703"/>
      <c r="Q71" s="2703"/>
      <c r="R71" s="2703"/>
      <c r="S71" s="2703"/>
      <c r="T71" s="2703"/>
    </row>
    <row r="72" spans="1:20" ht="14" customHeight="1" x14ac:dyDescent="0.15">
      <c r="A72" s="64"/>
      <c r="B72" s="64"/>
      <c r="C72" s="139"/>
      <c r="D72" s="65"/>
      <c r="E72" s="65"/>
      <c r="F72" s="65"/>
      <c r="G72" s="67"/>
      <c r="H72" s="67"/>
      <c r="I72" s="69"/>
      <c r="J72" s="61"/>
      <c r="K72" s="61"/>
      <c r="L72" s="64"/>
      <c r="M72" s="64"/>
      <c r="N72" s="139"/>
      <c r="O72" s="61"/>
      <c r="P72" s="61"/>
      <c r="Q72" s="61"/>
      <c r="R72" s="61"/>
      <c r="S72" s="61"/>
      <c r="T72" s="61"/>
    </row>
    <row r="73" spans="1:20" ht="14" customHeight="1" thickBot="1" x14ac:dyDescent="0.2">
      <c r="A73" s="64"/>
      <c r="B73" s="64"/>
      <c r="C73" s="65"/>
      <c r="D73" s="65"/>
      <c r="E73" s="65"/>
      <c r="F73" s="65"/>
      <c r="G73" s="67"/>
      <c r="H73" s="67"/>
      <c r="I73" s="69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</row>
    <row r="74" spans="1:20" ht="15.75" customHeight="1" x14ac:dyDescent="0.25">
      <c r="A74" s="2614" t="s">
        <v>446</v>
      </c>
      <c r="B74" s="2615"/>
      <c r="C74" s="2601" t="s">
        <v>447</v>
      </c>
      <c r="D74" s="2606"/>
      <c r="E74" s="2606"/>
      <c r="F74" s="2602"/>
      <c r="G74" s="2595" t="s">
        <v>448</v>
      </c>
      <c r="H74" s="2596"/>
      <c r="I74" s="2601" t="s">
        <v>450</v>
      </c>
      <c r="J74" s="2602"/>
      <c r="K74" s="70"/>
      <c r="L74" s="2603" t="s">
        <v>446</v>
      </c>
      <c r="M74" s="2606" t="s">
        <v>447</v>
      </c>
      <c r="N74" s="2606"/>
      <c r="O74" s="2606"/>
      <c r="P74" s="2602"/>
      <c r="Q74" s="2595" t="s">
        <v>448</v>
      </c>
      <c r="R74" s="2596"/>
      <c r="S74" s="2601" t="s">
        <v>450</v>
      </c>
      <c r="T74" s="2676"/>
    </row>
    <row r="75" spans="1:20" ht="15.75" customHeight="1" thickBot="1" x14ac:dyDescent="0.3">
      <c r="A75" s="2616"/>
      <c r="B75" s="2617"/>
      <c r="C75" s="2585"/>
      <c r="D75" s="2607"/>
      <c r="E75" s="2607"/>
      <c r="F75" s="2586"/>
      <c r="G75" s="2597" t="s">
        <v>451</v>
      </c>
      <c r="H75" s="2598"/>
      <c r="I75" s="2583"/>
      <c r="J75" s="2584"/>
      <c r="K75" s="70"/>
      <c r="L75" s="2604"/>
      <c r="M75" s="2607"/>
      <c r="N75" s="2607"/>
      <c r="O75" s="2607"/>
      <c r="P75" s="2586"/>
      <c r="Q75" s="2597" t="s">
        <v>451</v>
      </c>
      <c r="R75" s="2598"/>
      <c r="S75" s="2583"/>
      <c r="T75" s="2677"/>
    </row>
    <row r="76" spans="1:20" ht="15.75" customHeight="1" x14ac:dyDescent="0.25">
      <c r="A76" s="2616"/>
      <c r="B76" s="2617"/>
      <c r="C76" s="74" t="s">
        <v>452</v>
      </c>
      <c r="D76" s="2663" t="s">
        <v>453</v>
      </c>
      <c r="E76" s="2583" t="s">
        <v>454</v>
      </c>
      <c r="F76" s="2584"/>
      <c r="G76" s="2597" t="s">
        <v>455</v>
      </c>
      <c r="H76" s="2598"/>
      <c r="I76" s="2583" t="s">
        <v>357</v>
      </c>
      <c r="J76" s="2584"/>
      <c r="K76" s="70"/>
      <c r="L76" s="2604"/>
      <c r="M76" s="72" t="s">
        <v>452</v>
      </c>
      <c r="N76" s="2663" t="s">
        <v>453</v>
      </c>
      <c r="O76" s="2583" t="s">
        <v>454</v>
      </c>
      <c r="P76" s="2584"/>
      <c r="Q76" s="2597" t="s">
        <v>455</v>
      </c>
      <c r="R76" s="2598"/>
      <c r="S76" s="2583" t="s">
        <v>357</v>
      </c>
      <c r="T76" s="2677"/>
    </row>
    <row r="77" spans="1:20" ht="15.75" customHeight="1" thickBot="1" x14ac:dyDescent="0.3">
      <c r="A77" s="2618"/>
      <c r="B77" s="2619"/>
      <c r="C77" s="75" t="s">
        <v>456</v>
      </c>
      <c r="D77" s="2600"/>
      <c r="E77" s="2585"/>
      <c r="F77" s="2586"/>
      <c r="G77" s="2552"/>
      <c r="H77" s="2553"/>
      <c r="I77" s="2587"/>
      <c r="J77" s="2588"/>
      <c r="K77" s="70"/>
      <c r="L77" s="2605"/>
      <c r="M77" s="71" t="s">
        <v>456</v>
      </c>
      <c r="N77" s="2600"/>
      <c r="O77" s="2585"/>
      <c r="P77" s="2586"/>
      <c r="Q77" s="2552"/>
      <c r="R77" s="2553"/>
      <c r="S77" s="2678"/>
      <c r="T77" s="2679"/>
    </row>
    <row r="78" spans="1:20" ht="15.75" customHeight="1" x14ac:dyDescent="0.25">
      <c r="A78" s="76" t="s">
        <v>457</v>
      </c>
      <c r="B78" s="77"/>
      <c r="C78" s="78"/>
      <c r="D78" s="78"/>
      <c r="E78" s="2741"/>
      <c r="F78" s="2742"/>
      <c r="G78" s="2743"/>
      <c r="H78" s="2744"/>
      <c r="I78" s="2745"/>
      <c r="J78" s="2746"/>
      <c r="K78" s="61"/>
      <c r="L78" s="80" t="s">
        <v>458</v>
      </c>
      <c r="M78" s="78"/>
      <c r="N78" s="78"/>
      <c r="O78" s="2743"/>
      <c r="P78" s="2743"/>
      <c r="Q78" s="2743"/>
      <c r="R78" s="2743"/>
      <c r="S78" s="2743"/>
      <c r="T78" s="2743"/>
    </row>
    <row r="79" spans="1:20" ht="15.75" customHeight="1" x14ac:dyDescent="0.25">
      <c r="A79" s="2731" t="s">
        <v>459</v>
      </c>
      <c r="B79" s="2732"/>
      <c r="C79" s="81"/>
      <c r="D79" s="81"/>
      <c r="E79" s="2719"/>
      <c r="F79" s="2720"/>
      <c r="G79" s="2559"/>
      <c r="H79" s="2560"/>
      <c r="I79" s="2715">
        <v>0</v>
      </c>
      <c r="J79" s="2716"/>
      <c r="K79" s="145"/>
      <c r="L79" s="83"/>
      <c r="M79" s="81"/>
      <c r="N79" s="81"/>
      <c r="O79" s="2559"/>
      <c r="P79" s="2559"/>
      <c r="Q79" s="2559"/>
      <c r="R79" s="2559"/>
      <c r="S79" s="2559"/>
      <c r="T79" s="2559"/>
    </row>
    <row r="80" spans="1:20" ht="15.75" customHeight="1" x14ac:dyDescent="0.25">
      <c r="A80" s="2729" t="s">
        <v>460</v>
      </c>
      <c r="B80" s="2730"/>
      <c r="C80" s="81"/>
      <c r="D80" s="81"/>
      <c r="E80" s="2719"/>
      <c r="F80" s="2720"/>
      <c r="G80" s="2559"/>
      <c r="H80" s="2560"/>
      <c r="I80" s="2559">
        <v>0</v>
      </c>
      <c r="J80" s="2560"/>
      <c r="K80" s="148"/>
      <c r="L80" s="83" t="s">
        <v>569</v>
      </c>
      <c r="M80" s="81"/>
      <c r="N80" s="81" t="s">
        <v>463</v>
      </c>
      <c r="O80" s="2559">
        <v>175</v>
      </c>
      <c r="P80" s="2559"/>
      <c r="Q80" s="2559">
        <v>4900</v>
      </c>
      <c r="R80" s="2559"/>
      <c r="S80" s="2559">
        <v>857500</v>
      </c>
      <c r="T80" s="2559"/>
    </row>
    <row r="81" spans="1:20" ht="15.75" customHeight="1" x14ac:dyDescent="0.25">
      <c r="A81" s="2729" t="s">
        <v>464</v>
      </c>
      <c r="B81" s="2730"/>
      <c r="C81" s="81"/>
      <c r="D81" s="81"/>
      <c r="E81" s="2719"/>
      <c r="F81" s="2720"/>
      <c r="G81" s="2559"/>
      <c r="H81" s="2560"/>
      <c r="I81" s="2559">
        <v>0</v>
      </c>
      <c r="J81" s="2560"/>
      <c r="K81" s="148"/>
      <c r="L81" s="83" t="s">
        <v>465</v>
      </c>
      <c r="M81" s="2100"/>
      <c r="N81" s="81"/>
      <c r="O81" s="2559"/>
      <c r="P81" s="2559"/>
      <c r="Q81" s="2559"/>
      <c r="R81" s="2559"/>
      <c r="S81" s="2559">
        <v>0</v>
      </c>
      <c r="T81" s="2559"/>
    </row>
    <row r="82" spans="1:20" ht="15.75" customHeight="1" x14ac:dyDescent="0.25">
      <c r="A82" s="2729" t="s">
        <v>466</v>
      </c>
      <c r="B82" s="2730"/>
      <c r="C82" s="81"/>
      <c r="D82" s="81"/>
      <c r="E82" s="2719"/>
      <c r="F82" s="2719"/>
      <c r="G82" s="2559"/>
      <c r="H82" s="2560"/>
      <c r="I82" s="2559">
        <v>0</v>
      </c>
      <c r="J82" s="2560"/>
      <c r="K82" s="148"/>
      <c r="L82" s="98" t="s">
        <v>469</v>
      </c>
      <c r="M82" s="2236" t="s">
        <v>1638</v>
      </c>
      <c r="N82" s="81" t="s">
        <v>826</v>
      </c>
      <c r="O82" s="2725">
        <v>3.5</v>
      </c>
      <c r="P82" s="2726"/>
      <c r="Q82" s="2559">
        <v>61600</v>
      </c>
      <c r="R82" s="2559"/>
      <c r="S82" s="2559">
        <v>215600</v>
      </c>
      <c r="T82" s="2559"/>
    </row>
    <row r="83" spans="1:20" ht="15.75" customHeight="1" x14ac:dyDescent="0.15">
      <c r="A83" s="2739" t="s">
        <v>570</v>
      </c>
      <c r="B83" s="2740"/>
      <c r="C83" s="81"/>
      <c r="D83" s="81"/>
      <c r="E83" s="2719"/>
      <c r="F83" s="2719"/>
      <c r="G83" s="2559"/>
      <c r="H83" s="2559"/>
      <c r="I83" s="2715">
        <v>434097</v>
      </c>
      <c r="J83" s="2715"/>
      <c r="K83" s="150"/>
      <c r="L83" s="98" t="s">
        <v>469</v>
      </c>
      <c r="M83" s="2236" t="s">
        <v>1639</v>
      </c>
      <c r="N83" s="81" t="s">
        <v>826</v>
      </c>
      <c r="O83" s="2725">
        <v>1</v>
      </c>
      <c r="P83" s="2726"/>
      <c r="Q83" s="2559">
        <v>48400</v>
      </c>
      <c r="R83" s="2559"/>
      <c r="S83" s="2559">
        <v>48400</v>
      </c>
      <c r="T83" s="2559"/>
    </row>
    <row r="84" spans="1:20" ht="15.75" customHeight="1" x14ac:dyDescent="0.25">
      <c r="A84" s="86" t="s">
        <v>472</v>
      </c>
      <c r="B84" s="87"/>
      <c r="C84" s="81"/>
      <c r="D84" s="81"/>
      <c r="E84" s="2719"/>
      <c r="F84" s="2719"/>
      <c r="G84" s="2559"/>
      <c r="H84" s="2560"/>
      <c r="I84" s="2559">
        <v>0</v>
      </c>
      <c r="J84" s="2560"/>
      <c r="K84" s="148"/>
      <c r="L84" s="98" t="s">
        <v>469</v>
      </c>
      <c r="M84" s="2236" t="s">
        <v>1640</v>
      </c>
      <c r="N84" s="81" t="s">
        <v>826</v>
      </c>
      <c r="O84" s="2725">
        <v>2</v>
      </c>
      <c r="P84" s="2726"/>
      <c r="Q84" s="2559">
        <v>75800</v>
      </c>
      <c r="R84" s="2559"/>
      <c r="S84" s="2559">
        <v>151600</v>
      </c>
      <c r="T84" s="2559"/>
    </row>
    <row r="85" spans="1:20" ht="15.75" customHeight="1" x14ac:dyDescent="0.25">
      <c r="A85" s="88" t="s">
        <v>474</v>
      </c>
      <c r="B85" s="89"/>
      <c r="C85" s="81"/>
      <c r="D85" s="81"/>
      <c r="E85" s="2719"/>
      <c r="F85" s="2719"/>
      <c r="G85" s="2559"/>
      <c r="H85" s="2560"/>
      <c r="I85" s="2559">
        <v>0</v>
      </c>
      <c r="J85" s="2560"/>
      <c r="K85" s="148"/>
      <c r="L85" s="98" t="s">
        <v>1192</v>
      </c>
      <c r="M85" s="2237" t="s">
        <v>1631</v>
      </c>
      <c r="N85" s="81" t="s">
        <v>826</v>
      </c>
      <c r="O85" s="2725">
        <v>2</v>
      </c>
      <c r="P85" s="2726"/>
      <c r="Q85" s="2559">
        <v>81090</v>
      </c>
      <c r="R85" s="2559"/>
      <c r="S85" s="2559">
        <v>162180</v>
      </c>
      <c r="T85" s="2559"/>
    </row>
    <row r="86" spans="1:20" ht="15.75" customHeight="1" x14ac:dyDescent="0.25">
      <c r="A86" s="86" t="s">
        <v>476</v>
      </c>
      <c r="B86" s="87"/>
      <c r="C86" s="81" t="s">
        <v>477</v>
      </c>
      <c r="D86" s="81" t="s">
        <v>574</v>
      </c>
      <c r="E86" s="2719">
        <v>2</v>
      </c>
      <c r="F86" s="2719"/>
      <c r="G86" s="2559">
        <v>82044</v>
      </c>
      <c r="H86" s="2560"/>
      <c r="I86" s="2559">
        <v>164088</v>
      </c>
      <c r="J86" s="2560"/>
      <c r="K86" s="148"/>
      <c r="L86" s="98" t="s">
        <v>1192</v>
      </c>
      <c r="M86" s="2236" t="s">
        <v>1632</v>
      </c>
      <c r="N86" s="81" t="s">
        <v>826</v>
      </c>
      <c r="O86" s="2725">
        <v>1</v>
      </c>
      <c r="P86" s="2726"/>
      <c r="Q86" s="2559">
        <v>68900</v>
      </c>
      <c r="R86" s="2559"/>
      <c r="S86" s="2559">
        <v>68900</v>
      </c>
      <c r="T86" s="2559"/>
    </row>
    <row r="87" spans="1:20" ht="15.75" customHeight="1" x14ac:dyDescent="0.25">
      <c r="A87" s="86" t="s">
        <v>480</v>
      </c>
      <c r="B87" s="87"/>
      <c r="C87" s="81" t="s">
        <v>477</v>
      </c>
      <c r="D87" s="81" t="s">
        <v>574</v>
      </c>
      <c r="E87" s="2719">
        <v>1</v>
      </c>
      <c r="F87" s="2719"/>
      <c r="G87" s="2559">
        <v>153965</v>
      </c>
      <c r="H87" s="2560"/>
      <c r="I87" s="2559">
        <v>153965</v>
      </c>
      <c r="J87" s="2560"/>
      <c r="K87" s="148"/>
      <c r="L87" s="98" t="s">
        <v>1630</v>
      </c>
      <c r="M87" s="2236" t="s">
        <v>1633</v>
      </c>
      <c r="N87" s="81" t="s">
        <v>826</v>
      </c>
      <c r="O87" s="2725">
        <v>4</v>
      </c>
      <c r="P87" s="2726"/>
      <c r="Q87" s="2559">
        <v>73140</v>
      </c>
      <c r="R87" s="2559"/>
      <c r="S87" s="2559">
        <v>292560</v>
      </c>
      <c r="T87" s="2559"/>
    </row>
    <row r="88" spans="1:20" ht="15.75" customHeight="1" x14ac:dyDescent="0.25">
      <c r="A88" s="90" t="s">
        <v>481</v>
      </c>
      <c r="B88" s="91"/>
      <c r="C88" s="81"/>
      <c r="D88" s="81"/>
      <c r="E88" s="2719"/>
      <c r="F88" s="2719"/>
      <c r="G88" s="2559"/>
      <c r="H88" s="2560"/>
      <c r="I88" s="2559">
        <v>0</v>
      </c>
      <c r="J88" s="2560"/>
      <c r="K88" s="148"/>
      <c r="L88" s="98" t="s">
        <v>1630</v>
      </c>
      <c r="M88" s="2236" t="s">
        <v>1634</v>
      </c>
      <c r="N88" s="81" t="s">
        <v>826</v>
      </c>
      <c r="O88" s="2725">
        <v>1</v>
      </c>
      <c r="P88" s="2726"/>
      <c r="Q88" s="2559">
        <v>51516</v>
      </c>
      <c r="R88" s="2559"/>
      <c r="S88" s="2559">
        <v>51516</v>
      </c>
      <c r="T88" s="2559"/>
    </row>
    <row r="89" spans="1:20" ht="15.75" customHeight="1" x14ac:dyDescent="0.25">
      <c r="A89" s="86" t="s">
        <v>485</v>
      </c>
      <c r="B89" s="87"/>
      <c r="C89" s="81"/>
      <c r="D89" s="81"/>
      <c r="E89" s="2719"/>
      <c r="F89" s="2719"/>
      <c r="G89" s="2559"/>
      <c r="H89" s="2560"/>
      <c r="I89" s="2559">
        <v>0</v>
      </c>
      <c r="J89" s="2560"/>
      <c r="K89" s="148"/>
      <c r="L89" s="98" t="s">
        <v>1630</v>
      </c>
      <c r="M89" s="2236" t="s">
        <v>1635</v>
      </c>
      <c r="N89" s="81" t="s">
        <v>826</v>
      </c>
      <c r="O89" s="2725">
        <v>1</v>
      </c>
      <c r="P89" s="2726"/>
      <c r="Q89" s="2559">
        <v>65720</v>
      </c>
      <c r="R89" s="2559"/>
      <c r="S89" s="2559">
        <v>65720</v>
      </c>
      <c r="T89" s="2559"/>
    </row>
    <row r="90" spans="1:20" ht="15.75" customHeight="1" x14ac:dyDescent="0.25">
      <c r="A90" s="86" t="s">
        <v>487</v>
      </c>
      <c r="B90" s="87"/>
      <c r="C90" s="81" t="s">
        <v>477</v>
      </c>
      <c r="D90" s="81" t="s">
        <v>504</v>
      </c>
      <c r="E90" s="2719">
        <v>1</v>
      </c>
      <c r="F90" s="2719"/>
      <c r="G90" s="2559">
        <v>82044</v>
      </c>
      <c r="H90" s="2560"/>
      <c r="I90" s="2559">
        <v>82044</v>
      </c>
      <c r="J90" s="2560"/>
      <c r="K90" s="148"/>
      <c r="L90" s="98" t="s">
        <v>1630</v>
      </c>
      <c r="M90" s="2236" t="s">
        <v>1636</v>
      </c>
      <c r="N90" s="81" t="s">
        <v>826</v>
      </c>
      <c r="O90" s="2725">
        <v>2</v>
      </c>
      <c r="P90" s="2726"/>
      <c r="Q90" s="2559">
        <v>66250</v>
      </c>
      <c r="R90" s="2559"/>
      <c r="S90" s="2559">
        <v>132500</v>
      </c>
      <c r="T90" s="2559"/>
    </row>
    <row r="91" spans="1:20" ht="15.75" customHeight="1" x14ac:dyDescent="0.25">
      <c r="A91" s="2737" t="s">
        <v>491</v>
      </c>
      <c r="B91" s="2738"/>
      <c r="C91" s="81"/>
      <c r="D91" s="81"/>
      <c r="E91" s="2719"/>
      <c r="F91" s="2720"/>
      <c r="G91" s="2559"/>
      <c r="H91" s="2560"/>
      <c r="I91" s="2559">
        <v>0</v>
      </c>
      <c r="J91" s="2560"/>
      <c r="K91" s="148"/>
      <c r="L91" s="98" t="s">
        <v>1630</v>
      </c>
      <c r="M91" s="2236" t="s">
        <v>1637</v>
      </c>
      <c r="N91" s="81" t="s">
        <v>826</v>
      </c>
      <c r="O91" s="2725">
        <v>2</v>
      </c>
      <c r="P91" s="2726"/>
      <c r="Q91" s="2559">
        <v>78440</v>
      </c>
      <c r="R91" s="2559"/>
      <c r="S91" s="2736">
        <v>156880</v>
      </c>
      <c r="T91" s="2736"/>
    </row>
    <row r="92" spans="1:20" ht="15.75" customHeight="1" x14ac:dyDescent="0.25">
      <c r="A92" s="86" t="s">
        <v>465</v>
      </c>
      <c r="B92" s="87"/>
      <c r="C92" s="81"/>
      <c r="D92" s="81"/>
      <c r="E92" s="2719"/>
      <c r="F92" s="2720"/>
      <c r="G92" s="2559"/>
      <c r="H92" s="2560"/>
      <c r="I92" s="2559">
        <v>0</v>
      </c>
      <c r="J92" s="2560"/>
      <c r="K92" s="148"/>
      <c r="L92" s="83" t="s">
        <v>486</v>
      </c>
      <c r="M92" s="81"/>
      <c r="N92" s="81"/>
      <c r="O92" s="2725"/>
      <c r="P92" s="2726"/>
      <c r="Q92" s="2724"/>
      <c r="R92" s="2550"/>
      <c r="S92" s="2724"/>
      <c r="T92" s="2550"/>
    </row>
    <row r="93" spans="1:20" ht="15.75" customHeight="1" x14ac:dyDescent="0.25">
      <c r="A93" s="86" t="s">
        <v>578</v>
      </c>
      <c r="B93" s="87"/>
      <c r="C93" s="81" t="s">
        <v>507</v>
      </c>
      <c r="D93" s="81" t="s">
        <v>507</v>
      </c>
      <c r="E93" s="2719">
        <v>1</v>
      </c>
      <c r="F93" s="2720"/>
      <c r="G93" s="2559">
        <v>34000</v>
      </c>
      <c r="H93" s="2560"/>
      <c r="I93" s="2559">
        <v>34000</v>
      </c>
      <c r="J93" s="2560"/>
      <c r="K93" s="148"/>
      <c r="L93" s="83" t="s">
        <v>585</v>
      </c>
      <c r="M93" s="2238" t="s">
        <v>1641</v>
      </c>
      <c r="N93" s="81" t="s">
        <v>484</v>
      </c>
      <c r="O93" s="2733">
        <v>0.1</v>
      </c>
      <c r="P93" s="2733"/>
      <c r="Q93" s="2559">
        <v>29680</v>
      </c>
      <c r="R93" s="2559"/>
      <c r="S93" s="2559">
        <v>2968</v>
      </c>
      <c r="T93" s="2559"/>
    </row>
    <row r="94" spans="1:20" ht="15.75" customHeight="1" x14ac:dyDescent="0.25">
      <c r="A94" s="92" t="s">
        <v>579</v>
      </c>
      <c r="B94" s="93"/>
      <c r="C94" s="81"/>
      <c r="D94" s="81"/>
      <c r="E94" s="2719"/>
      <c r="F94" s="2720"/>
      <c r="G94" s="2559"/>
      <c r="H94" s="2560"/>
      <c r="I94" s="2559">
        <v>0</v>
      </c>
      <c r="J94" s="2560"/>
      <c r="K94" s="148"/>
      <c r="L94" s="83" t="s">
        <v>585</v>
      </c>
      <c r="M94" s="2238" t="s">
        <v>1642</v>
      </c>
      <c r="N94" s="81" t="s">
        <v>484</v>
      </c>
      <c r="O94" s="2733">
        <v>1</v>
      </c>
      <c r="P94" s="2733"/>
      <c r="Q94" s="2559">
        <v>59000</v>
      </c>
      <c r="R94" s="2559"/>
      <c r="S94" s="2736">
        <v>59000</v>
      </c>
      <c r="T94" s="2736"/>
    </row>
    <row r="95" spans="1:20" ht="15.75" customHeight="1" x14ac:dyDescent="0.25">
      <c r="A95" s="94" t="s">
        <v>501</v>
      </c>
      <c r="B95" s="95"/>
      <c r="C95" s="81"/>
      <c r="D95" s="81"/>
      <c r="E95" s="2719"/>
      <c r="F95" s="2720"/>
      <c r="G95" s="2559"/>
      <c r="H95" s="2560"/>
      <c r="I95" s="2715">
        <v>150600</v>
      </c>
      <c r="J95" s="2716"/>
      <c r="K95" s="148"/>
      <c r="L95" s="83" t="s">
        <v>585</v>
      </c>
      <c r="M95" s="2238" t="s">
        <v>1643</v>
      </c>
      <c r="N95" s="81" t="s">
        <v>484</v>
      </c>
      <c r="O95" s="2725">
        <v>1</v>
      </c>
      <c r="P95" s="2726"/>
      <c r="Q95" s="2724">
        <v>32648</v>
      </c>
      <c r="R95" s="2550"/>
      <c r="S95" s="2724">
        <v>32648</v>
      </c>
      <c r="T95" s="2550"/>
    </row>
    <row r="96" spans="1:20" ht="15.75" customHeight="1" x14ac:dyDescent="0.25">
      <c r="A96" s="92" t="s">
        <v>503</v>
      </c>
      <c r="B96" s="95"/>
      <c r="C96" s="81" t="s">
        <v>477</v>
      </c>
      <c r="D96" s="81" t="s">
        <v>504</v>
      </c>
      <c r="E96" s="2559">
        <v>1</v>
      </c>
      <c r="F96" s="2559"/>
      <c r="G96" s="2559">
        <v>116600</v>
      </c>
      <c r="H96" s="2560"/>
      <c r="I96" s="2559">
        <v>116600</v>
      </c>
      <c r="J96" s="2560"/>
      <c r="K96" s="148"/>
      <c r="L96" s="83" t="s">
        <v>585</v>
      </c>
      <c r="M96" s="2238" t="s">
        <v>1644</v>
      </c>
      <c r="N96" s="81" t="s">
        <v>484</v>
      </c>
      <c r="O96" s="2725">
        <v>0.1</v>
      </c>
      <c r="P96" s="2726"/>
      <c r="Q96" s="2724">
        <v>84800</v>
      </c>
      <c r="R96" s="2550"/>
      <c r="S96" s="2724">
        <v>8480</v>
      </c>
      <c r="T96" s="2550"/>
    </row>
    <row r="97" spans="1:20" ht="15.75" customHeight="1" x14ac:dyDescent="0.25">
      <c r="A97" s="96" t="s">
        <v>506</v>
      </c>
      <c r="B97" s="97"/>
      <c r="C97" s="81" t="s">
        <v>507</v>
      </c>
      <c r="D97" s="81" t="s">
        <v>508</v>
      </c>
      <c r="E97" s="2559">
        <v>1</v>
      </c>
      <c r="F97" s="2559"/>
      <c r="G97" s="2559">
        <v>34000</v>
      </c>
      <c r="H97" s="2560"/>
      <c r="I97" s="2559">
        <v>34000</v>
      </c>
      <c r="J97" s="2560"/>
      <c r="K97" s="148"/>
      <c r="L97" s="83" t="s">
        <v>588</v>
      </c>
      <c r="M97" s="2238" t="s">
        <v>1647</v>
      </c>
      <c r="N97" s="81" t="s">
        <v>484</v>
      </c>
      <c r="O97" s="2734">
        <v>0.25</v>
      </c>
      <c r="P97" s="2735"/>
      <c r="Q97" s="2724">
        <v>202460</v>
      </c>
      <c r="R97" s="2550"/>
      <c r="S97" s="2724">
        <v>50615</v>
      </c>
      <c r="T97" s="2550"/>
    </row>
    <row r="98" spans="1:20" ht="15.75" customHeight="1" x14ac:dyDescent="0.25">
      <c r="A98" s="2717" t="s">
        <v>512</v>
      </c>
      <c r="B98" s="2718"/>
      <c r="C98" s="81"/>
      <c r="D98" s="81"/>
      <c r="E98" s="2559"/>
      <c r="F98" s="2559"/>
      <c r="G98" s="2559"/>
      <c r="H98" s="2560"/>
      <c r="I98" s="2559">
        <v>0</v>
      </c>
      <c r="J98" s="2560"/>
      <c r="K98" s="148"/>
      <c r="L98" s="83" t="s">
        <v>588</v>
      </c>
      <c r="M98" s="2238" t="s">
        <v>1648</v>
      </c>
      <c r="N98" s="81" t="s">
        <v>1656</v>
      </c>
      <c r="O98" s="2725">
        <v>2</v>
      </c>
      <c r="P98" s="2726"/>
      <c r="Q98" s="2724">
        <v>33600</v>
      </c>
      <c r="R98" s="2550"/>
      <c r="S98" s="2724">
        <v>67200</v>
      </c>
      <c r="T98" s="2550"/>
    </row>
    <row r="99" spans="1:20" ht="15.75" customHeight="1" x14ac:dyDescent="0.25">
      <c r="A99" s="2729" t="s">
        <v>586</v>
      </c>
      <c r="B99" s="2730"/>
      <c r="C99" s="81"/>
      <c r="D99" s="81"/>
      <c r="E99" s="2733"/>
      <c r="F99" s="2733"/>
      <c r="G99" s="2559"/>
      <c r="H99" s="2560"/>
      <c r="I99" s="2559">
        <v>0</v>
      </c>
      <c r="J99" s="2560"/>
      <c r="K99" s="148"/>
      <c r="L99" s="83" t="s">
        <v>588</v>
      </c>
      <c r="M99" s="2238" t="s">
        <v>1649</v>
      </c>
      <c r="N99" s="81" t="s">
        <v>484</v>
      </c>
      <c r="O99" s="2725">
        <v>0.6</v>
      </c>
      <c r="P99" s="2726"/>
      <c r="Q99" s="2724">
        <v>199800</v>
      </c>
      <c r="R99" s="2550"/>
      <c r="S99" s="2724">
        <v>119880</v>
      </c>
      <c r="T99" s="2550"/>
    </row>
    <row r="100" spans="1:20" ht="15.75" customHeight="1" x14ac:dyDescent="0.25">
      <c r="A100" s="2729" t="s">
        <v>515</v>
      </c>
      <c r="B100" s="2730"/>
      <c r="C100" s="81"/>
      <c r="D100" s="81"/>
      <c r="E100" s="2559"/>
      <c r="F100" s="2559"/>
      <c r="G100" s="2559"/>
      <c r="H100" s="2560"/>
      <c r="I100" s="2559">
        <v>0</v>
      </c>
      <c r="J100" s="2560"/>
      <c r="K100" s="148"/>
      <c r="L100" s="83" t="s">
        <v>588</v>
      </c>
      <c r="M100" s="2238" t="s">
        <v>1650</v>
      </c>
      <c r="N100" s="99" t="s">
        <v>484</v>
      </c>
      <c r="O100" s="2724">
        <v>0.5</v>
      </c>
      <c r="P100" s="2550"/>
      <c r="Q100" s="2724">
        <v>21300</v>
      </c>
      <c r="R100" s="2550"/>
      <c r="S100" s="2724">
        <v>10650</v>
      </c>
      <c r="T100" s="2550"/>
    </row>
    <row r="101" spans="1:20" ht="15.75" customHeight="1" x14ac:dyDescent="0.25">
      <c r="A101" s="2731" t="s">
        <v>517</v>
      </c>
      <c r="B101" s="2732"/>
      <c r="C101" s="81"/>
      <c r="D101" s="81"/>
      <c r="E101" s="2719"/>
      <c r="F101" s="2720"/>
      <c r="G101" s="2559"/>
      <c r="H101" s="2560"/>
      <c r="I101" s="2715">
        <v>1224000</v>
      </c>
      <c r="J101" s="2716"/>
      <c r="K101" s="145"/>
      <c r="L101" s="83" t="s">
        <v>588</v>
      </c>
      <c r="M101" s="2238" t="s">
        <v>1651</v>
      </c>
      <c r="N101" s="81" t="s">
        <v>484</v>
      </c>
      <c r="O101" s="2725">
        <v>1</v>
      </c>
      <c r="P101" s="2726"/>
      <c r="Q101" s="2724">
        <v>28620</v>
      </c>
      <c r="R101" s="2550"/>
      <c r="S101" s="2724">
        <v>28620</v>
      </c>
      <c r="T101" s="2550"/>
    </row>
    <row r="102" spans="1:20" ht="15.75" customHeight="1" x14ac:dyDescent="0.25">
      <c r="A102" s="2729" t="s">
        <v>520</v>
      </c>
      <c r="B102" s="2730"/>
      <c r="C102" s="81"/>
      <c r="D102" s="81"/>
      <c r="E102" s="2719"/>
      <c r="F102" s="2720"/>
      <c r="G102" s="2559"/>
      <c r="H102" s="2560"/>
      <c r="I102" s="2559">
        <v>0</v>
      </c>
      <c r="J102" s="2560"/>
      <c r="K102" s="148"/>
      <c r="L102" s="98" t="s">
        <v>1657</v>
      </c>
      <c r="M102" s="99" t="s">
        <v>1653</v>
      </c>
      <c r="N102" s="99" t="s">
        <v>1658</v>
      </c>
      <c r="O102" s="2725">
        <v>1</v>
      </c>
      <c r="P102" s="2726"/>
      <c r="Q102" s="2724">
        <v>97520</v>
      </c>
      <c r="R102" s="2550"/>
      <c r="S102" s="2724">
        <v>97520</v>
      </c>
      <c r="T102" s="2550"/>
    </row>
    <row r="103" spans="1:20" ht="15.75" customHeight="1" x14ac:dyDescent="0.25">
      <c r="A103" s="2729" t="s">
        <v>523</v>
      </c>
      <c r="B103" s="2730"/>
      <c r="C103" s="81"/>
      <c r="D103" s="81"/>
      <c r="E103" s="2719"/>
      <c r="F103" s="2720"/>
      <c r="G103" s="2559"/>
      <c r="H103" s="2560"/>
      <c r="I103" s="2559">
        <v>0</v>
      </c>
      <c r="J103" s="2560"/>
      <c r="K103" s="148"/>
      <c r="L103" s="98" t="s">
        <v>1657</v>
      </c>
      <c r="M103" s="2238" t="s">
        <v>1654</v>
      </c>
      <c r="N103" s="99" t="s">
        <v>1113</v>
      </c>
      <c r="O103" s="2725">
        <v>1.5</v>
      </c>
      <c r="P103" s="2726"/>
      <c r="Q103" s="2724">
        <v>25970</v>
      </c>
      <c r="R103" s="2550"/>
      <c r="S103" s="2724">
        <v>38955</v>
      </c>
      <c r="T103" s="2550"/>
    </row>
    <row r="104" spans="1:20" ht="15.75" customHeight="1" x14ac:dyDescent="0.25">
      <c r="A104" s="96" t="s">
        <v>525</v>
      </c>
      <c r="B104" s="97"/>
      <c r="C104" s="81"/>
      <c r="D104" s="81"/>
      <c r="E104" s="2719"/>
      <c r="F104" s="2720"/>
      <c r="G104" s="2559"/>
      <c r="H104" s="2560"/>
      <c r="I104" s="2559">
        <v>0</v>
      </c>
      <c r="J104" s="2560"/>
      <c r="K104" s="148"/>
      <c r="L104" s="98" t="s">
        <v>1645</v>
      </c>
      <c r="M104" s="99" t="s">
        <v>1646</v>
      </c>
      <c r="N104" s="99" t="s">
        <v>484</v>
      </c>
      <c r="O104" s="2725">
        <v>1.2</v>
      </c>
      <c r="P104" s="2726"/>
      <c r="Q104" s="2724">
        <v>41500</v>
      </c>
      <c r="R104" s="2550"/>
      <c r="S104" s="2724">
        <v>49800</v>
      </c>
      <c r="T104" s="2550"/>
    </row>
    <row r="105" spans="1:20" ht="15.75" customHeight="1" x14ac:dyDescent="0.25">
      <c r="A105" s="2729" t="s">
        <v>527</v>
      </c>
      <c r="B105" s="2730"/>
      <c r="C105" s="81"/>
      <c r="D105" s="81"/>
      <c r="E105" s="2719"/>
      <c r="F105" s="2720"/>
      <c r="G105" s="2559"/>
      <c r="H105" s="2560"/>
      <c r="I105" s="2559">
        <v>0</v>
      </c>
      <c r="J105" s="2560"/>
      <c r="K105" s="148"/>
      <c r="L105" s="98" t="s">
        <v>1659</v>
      </c>
      <c r="M105" s="99" t="s">
        <v>1652</v>
      </c>
      <c r="N105" s="99" t="s">
        <v>1113</v>
      </c>
      <c r="O105" s="2725">
        <v>0.4</v>
      </c>
      <c r="P105" s="2726"/>
      <c r="Q105" s="2724">
        <v>27560</v>
      </c>
      <c r="R105" s="2550"/>
      <c r="S105" s="2724">
        <v>11024</v>
      </c>
      <c r="T105" s="2550"/>
    </row>
    <row r="106" spans="1:20" ht="15.75" customHeight="1" x14ac:dyDescent="0.25">
      <c r="A106" s="96" t="s">
        <v>528</v>
      </c>
      <c r="B106" s="97"/>
      <c r="C106" s="81"/>
      <c r="D106" s="81"/>
      <c r="E106" s="2719"/>
      <c r="F106" s="2720"/>
      <c r="G106" s="2559"/>
      <c r="H106" s="2560"/>
      <c r="I106" s="2559">
        <v>0</v>
      </c>
      <c r="J106" s="2560"/>
      <c r="K106" s="148"/>
      <c r="L106" s="98"/>
      <c r="M106" s="2238" t="s">
        <v>1655</v>
      </c>
      <c r="N106" s="99" t="s">
        <v>484</v>
      </c>
      <c r="O106" s="2724">
        <v>0.6</v>
      </c>
      <c r="P106" s="2550"/>
      <c r="Q106" s="2724">
        <v>44520</v>
      </c>
      <c r="R106" s="2550"/>
      <c r="S106" s="2724">
        <v>26712</v>
      </c>
      <c r="T106" s="2550"/>
    </row>
    <row r="107" spans="1:20" ht="15.75" customHeight="1" x14ac:dyDescent="0.25">
      <c r="A107" s="96" t="s">
        <v>530</v>
      </c>
      <c r="B107" s="100"/>
      <c r="C107" s="81" t="s">
        <v>507</v>
      </c>
      <c r="D107" s="99" t="s">
        <v>508</v>
      </c>
      <c r="E107" s="2721">
        <v>10</v>
      </c>
      <c r="F107" s="2721"/>
      <c r="G107" s="2559">
        <v>34000</v>
      </c>
      <c r="H107" s="2560"/>
      <c r="I107" s="2559">
        <v>340000</v>
      </c>
      <c r="J107" s="2560"/>
      <c r="K107" s="148"/>
      <c r="L107" s="98" t="s">
        <v>518</v>
      </c>
      <c r="M107" s="99" t="s">
        <v>611</v>
      </c>
      <c r="N107" s="99" t="s">
        <v>508</v>
      </c>
      <c r="O107" s="2724">
        <v>110</v>
      </c>
      <c r="P107" s="2550"/>
      <c r="Q107" s="2724">
        <v>4240</v>
      </c>
      <c r="R107" s="2550"/>
      <c r="S107" s="2724">
        <v>466400</v>
      </c>
      <c r="T107" s="2550"/>
    </row>
    <row r="108" spans="1:20" ht="15.75" customHeight="1" x14ac:dyDescent="0.25">
      <c r="A108" s="96" t="s">
        <v>486</v>
      </c>
      <c r="B108" s="97"/>
      <c r="C108" s="81"/>
      <c r="D108" s="81"/>
      <c r="E108" s="2559"/>
      <c r="F108" s="2559"/>
      <c r="G108" s="2559"/>
      <c r="H108" s="2560"/>
      <c r="I108" s="2559">
        <v>0</v>
      </c>
      <c r="J108" s="2560"/>
      <c r="K108" s="148"/>
      <c r="L108" s="98" t="s">
        <v>1249</v>
      </c>
      <c r="M108" s="99" t="s">
        <v>614</v>
      </c>
      <c r="N108" s="99" t="s">
        <v>508</v>
      </c>
      <c r="O108" s="2724">
        <v>1</v>
      </c>
      <c r="P108" s="2550"/>
      <c r="Q108" s="2724">
        <v>10282</v>
      </c>
      <c r="R108" s="2550"/>
      <c r="S108" s="2724">
        <v>10282</v>
      </c>
      <c r="T108" s="2550"/>
    </row>
    <row r="109" spans="1:20" ht="15.75" customHeight="1" x14ac:dyDescent="0.25">
      <c r="A109" s="2717" t="s">
        <v>531</v>
      </c>
      <c r="B109" s="2718"/>
      <c r="C109" s="81" t="s">
        <v>507</v>
      </c>
      <c r="D109" s="81" t="s">
        <v>508</v>
      </c>
      <c r="E109" s="2719">
        <v>2</v>
      </c>
      <c r="F109" s="2720"/>
      <c r="G109" s="2559">
        <v>34000</v>
      </c>
      <c r="H109" s="2560"/>
      <c r="I109" s="2559">
        <v>68000</v>
      </c>
      <c r="J109" s="2560"/>
      <c r="K109" s="148"/>
      <c r="L109" s="101" t="s">
        <v>532</v>
      </c>
      <c r="M109" s="102"/>
      <c r="N109" s="102"/>
      <c r="O109" s="2722"/>
      <c r="P109" s="2723"/>
      <c r="Q109" s="2722"/>
      <c r="R109" s="2723"/>
      <c r="S109" s="2727">
        <v>3284110</v>
      </c>
      <c r="T109" s="2728"/>
    </row>
    <row r="110" spans="1:20" ht="15.75" customHeight="1" x14ac:dyDescent="0.25">
      <c r="A110" s="96" t="s">
        <v>533</v>
      </c>
      <c r="B110" s="97"/>
      <c r="C110" s="81"/>
      <c r="D110" s="81"/>
      <c r="E110" s="2719"/>
      <c r="F110" s="2720"/>
      <c r="G110" s="2559"/>
      <c r="H110" s="2560"/>
      <c r="I110" s="2559">
        <v>0</v>
      </c>
      <c r="J110" s="2560"/>
      <c r="K110" s="148"/>
      <c r="L110" s="103" t="s">
        <v>534</v>
      </c>
      <c r="M110" s="104"/>
      <c r="N110" s="104"/>
      <c r="O110" s="105"/>
      <c r="P110" s="105"/>
      <c r="Q110" s="105"/>
      <c r="R110" s="105"/>
      <c r="S110" s="105"/>
      <c r="T110" s="106"/>
    </row>
    <row r="111" spans="1:20" ht="15.75" customHeight="1" x14ac:dyDescent="0.25">
      <c r="A111" s="2717" t="s">
        <v>535</v>
      </c>
      <c r="B111" s="2718"/>
      <c r="C111" s="81" t="s">
        <v>507</v>
      </c>
      <c r="D111" s="81" t="s">
        <v>508</v>
      </c>
      <c r="E111" s="2719">
        <v>3</v>
      </c>
      <c r="F111" s="2720"/>
      <c r="G111" s="2559">
        <v>34000</v>
      </c>
      <c r="H111" s="2560"/>
      <c r="I111" s="2559">
        <v>102000</v>
      </c>
      <c r="J111" s="2560"/>
      <c r="K111" s="148"/>
      <c r="L111" s="107" t="s">
        <v>536</v>
      </c>
      <c r="M111" s="108">
        <v>0.03</v>
      </c>
      <c r="N111" s="109"/>
      <c r="O111" s="110"/>
      <c r="P111" s="110"/>
      <c r="Q111" s="110"/>
      <c r="R111" s="110"/>
      <c r="S111" s="2549">
        <v>194957.99093658122</v>
      </c>
      <c r="T111" s="2550"/>
    </row>
    <row r="112" spans="1:20" ht="15.75" customHeight="1" x14ac:dyDescent="0.25">
      <c r="A112" s="96" t="s">
        <v>537</v>
      </c>
      <c r="B112" s="97"/>
      <c r="C112" s="81"/>
      <c r="D112" s="81"/>
      <c r="E112" s="2719"/>
      <c r="F112" s="2720"/>
      <c r="G112" s="2559"/>
      <c r="H112" s="2560"/>
      <c r="I112" s="2559">
        <v>0</v>
      </c>
      <c r="J112" s="2560"/>
      <c r="K112" s="148"/>
      <c r="L112" s="92" t="s">
        <v>538</v>
      </c>
      <c r="M112" s="109"/>
      <c r="N112" s="109"/>
      <c r="O112" s="110"/>
      <c r="P112" s="110"/>
      <c r="Q112" s="110"/>
      <c r="R112" s="110"/>
      <c r="S112" s="2549">
        <v>75000</v>
      </c>
      <c r="T112" s="2550"/>
    </row>
    <row r="113" spans="1:20" ht="15.75" customHeight="1" x14ac:dyDescent="0.25">
      <c r="A113" s="92" t="s">
        <v>593</v>
      </c>
      <c r="B113" s="95"/>
      <c r="C113" s="99" t="s">
        <v>507</v>
      </c>
      <c r="D113" s="99" t="s">
        <v>508</v>
      </c>
      <c r="E113" s="2721">
        <v>4</v>
      </c>
      <c r="F113" s="2721"/>
      <c r="G113" s="2559">
        <v>34000</v>
      </c>
      <c r="H113" s="2560"/>
      <c r="I113" s="2559">
        <v>136000</v>
      </c>
      <c r="J113" s="2560"/>
      <c r="K113" s="148"/>
      <c r="L113" s="112" t="s">
        <v>1250</v>
      </c>
      <c r="M113" s="109"/>
      <c r="N113" s="109"/>
      <c r="O113" s="110"/>
      <c r="P113" s="110"/>
      <c r="Q113" s="110"/>
      <c r="R113" s="110"/>
      <c r="S113" s="2549">
        <v>1250000</v>
      </c>
      <c r="T113" s="2550"/>
    </row>
    <row r="114" spans="1:20" ht="15.75" customHeight="1" x14ac:dyDescent="0.25">
      <c r="A114" s="2072" t="s">
        <v>594</v>
      </c>
      <c r="B114" s="2073"/>
      <c r="C114" s="113"/>
      <c r="D114" s="113"/>
      <c r="E114" s="2736"/>
      <c r="F114" s="2736"/>
      <c r="G114" s="2724"/>
      <c r="H114" s="2550"/>
      <c r="I114" s="2559">
        <v>0</v>
      </c>
      <c r="J114" s="2560"/>
      <c r="K114" s="148"/>
      <c r="L114" s="112" t="s">
        <v>595</v>
      </c>
      <c r="M114" s="109"/>
      <c r="N114" s="109"/>
      <c r="O114" s="110"/>
      <c r="P114" s="110"/>
      <c r="Q114" s="110"/>
      <c r="R114" s="110"/>
      <c r="S114" s="2549">
        <v>389915.98187316244</v>
      </c>
      <c r="T114" s="2550"/>
    </row>
    <row r="115" spans="1:20" ht="15.75" customHeight="1" x14ac:dyDescent="0.25">
      <c r="A115" s="96" t="s">
        <v>596</v>
      </c>
      <c r="B115" s="97"/>
      <c r="C115" s="81" t="s">
        <v>507</v>
      </c>
      <c r="D115" s="81" t="s">
        <v>508</v>
      </c>
      <c r="E115" s="2719">
        <v>5</v>
      </c>
      <c r="F115" s="2720"/>
      <c r="G115" s="2559">
        <v>34000</v>
      </c>
      <c r="H115" s="2560"/>
      <c r="I115" s="2559">
        <v>170000</v>
      </c>
      <c r="J115" s="2560"/>
      <c r="K115" s="148"/>
      <c r="L115" s="112" t="s">
        <v>597</v>
      </c>
      <c r="M115" s="109"/>
      <c r="N115" s="109"/>
      <c r="O115" s="110"/>
      <c r="P115" s="110"/>
      <c r="Q115" s="110"/>
      <c r="R115" s="110"/>
      <c r="S115" s="2549">
        <v>82102.75</v>
      </c>
      <c r="T115" s="2550"/>
    </row>
    <row r="116" spans="1:20" ht="15.75" customHeight="1" x14ac:dyDescent="0.25">
      <c r="A116" s="96" t="s">
        <v>465</v>
      </c>
      <c r="B116" s="97"/>
      <c r="C116" s="81"/>
      <c r="D116" s="81"/>
      <c r="E116" s="2719"/>
      <c r="F116" s="2720"/>
      <c r="G116" s="2559"/>
      <c r="H116" s="2560"/>
      <c r="I116" s="2559">
        <v>0</v>
      </c>
      <c r="J116" s="2560"/>
      <c r="K116" s="148"/>
      <c r="L116" s="2074"/>
      <c r="M116" s="116"/>
      <c r="N116" s="116"/>
      <c r="O116" s="116"/>
      <c r="P116" s="116"/>
      <c r="Q116" s="116"/>
      <c r="R116" s="116"/>
      <c r="S116" s="2075"/>
      <c r="T116" s="2076"/>
    </row>
    <row r="117" spans="1:20" ht="15.75" customHeight="1" x14ac:dyDescent="0.25">
      <c r="A117" s="2717" t="s">
        <v>545</v>
      </c>
      <c r="B117" s="2718"/>
      <c r="C117" s="81" t="s">
        <v>507</v>
      </c>
      <c r="D117" s="81" t="s">
        <v>508</v>
      </c>
      <c r="E117" s="2559">
        <v>5</v>
      </c>
      <c r="F117" s="2559"/>
      <c r="G117" s="2559">
        <v>34000</v>
      </c>
      <c r="H117" s="2560"/>
      <c r="I117" s="2559">
        <v>170000</v>
      </c>
      <c r="J117" s="2560"/>
      <c r="K117" s="148"/>
      <c r="L117" s="118" t="s">
        <v>544</v>
      </c>
      <c r="M117" s="119"/>
      <c r="N117" s="119"/>
      <c r="O117" s="120"/>
      <c r="P117" s="120"/>
      <c r="Q117" s="120"/>
      <c r="R117" s="120"/>
      <c r="S117" s="2544">
        <v>1991976.7228097436</v>
      </c>
      <c r="T117" s="2545"/>
    </row>
    <row r="118" spans="1:20" ht="15.75" customHeight="1" x14ac:dyDescent="0.25">
      <c r="A118" s="2717" t="s">
        <v>546</v>
      </c>
      <c r="B118" s="2718"/>
      <c r="C118" s="81" t="s">
        <v>507</v>
      </c>
      <c r="D118" s="81" t="s">
        <v>508</v>
      </c>
      <c r="E118" s="2719">
        <v>2</v>
      </c>
      <c r="F118" s="2720"/>
      <c r="G118" s="2559">
        <v>34000</v>
      </c>
      <c r="H118" s="2560"/>
      <c r="I118" s="2559">
        <v>68000</v>
      </c>
      <c r="J118" s="2560"/>
      <c r="K118" s="148"/>
      <c r="L118" s="121"/>
      <c r="M118" s="109"/>
      <c r="N118" s="109"/>
      <c r="O118" s="110"/>
      <c r="P118" s="110"/>
      <c r="Q118" s="110"/>
      <c r="R118" s="110"/>
      <c r="S118" s="110"/>
      <c r="T118" s="111"/>
    </row>
    <row r="119" spans="1:20" ht="15.75" customHeight="1" thickBot="1" x14ac:dyDescent="0.3">
      <c r="A119" s="92" t="s">
        <v>548</v>
      </c>
      <c r="B119" s="95"/>
      <c r="C119" s="99"/>
      <c r="D119" s="99"/>
      <c r="E119" s="2559"/>
      <c r="F119" s="2560"/>
      <c r="G119" s="2559"/>
      <c r="H119" s="2560"/>
      <c r="I119" s="2559">
        <v>0</v>
      </c>
      <c r="J119" s="2560"/>
      <c r="K119" s="148"/>
      <c r="L119" s="122" t="s">
        <v>547</v>
      </c>
      <c r="M119" s="123"/>
      <c r="N119" s="123"/>
      <c r="O119" s="123"/>
      <c r="P119" s="123"/>
      <c r="Q119" s="123"/>
      <c r="R119" s="123"/>
      <c r="S119" s="2546">
        <v>8490576.4206957836</v>
      </c>
      <c r="T119" s="2547"/>
    </row>
    <row r="120" spans="1:20" ht="15.75" customHeight="1" thickBot="1" x14ac:dyDescent="0.3">
      <c r="A120" s="92" t="s">
        <v>599</v>
      </c>
      <c r="B120" s="95"/>
      <c r="C120" s="99" t="s">
        <v>507</v>
      </c>
      <c r="D120" s="99" t="s">
        <v>507</v>
      </c>
      <c r="E120" s="2559">
        <v>5</v>
      </c>
      <c r="F120" s="2560"/>
      <c r="G120" s="2559">
        <v>34000</v>
      </c>
      <c r="H120" s="2560"/>
      <c r="I120" s="2559">
        <v>170000</v>
      </c>
      <c r="J120" s="2560"/>
      <c r="K120" s="148"/>
      <c r="L120" s="61"/>
      <c r="M120" s="61"/>
      <c r="N120" s="61"/>
      <c r="O120" s="61"/>
      <c r="P120" s="61"/>
      <c r="Q120" s="61"/>
      <c r="R120" s="61"/>
      <c r="S120" s="61"/>
      <c r="T120" s="61"/>
    </row>
    <row r="121" spans="1:20" ht="15.75" customHeight="1" x14ac:dyDescent="0.25">
      <c r="A121" s="92" t="s">
        <v>551</v>
      </c>
      <c r="B121" s="95"/>
      <c r="C121" s="99"/>
      <c r="D121" s="99"/>
      <c r="E121" s="2559"/>
      <c r="F121" s="2560"/>
      <c r="G121" s="2559"/>
      <c r="H121" s="2560"/>
      <c r="I121" s="2559">
        <v>0</v>
      </c>
      <c r="J121" s="2560"/>
      <c r="K121" s="148"/>
      <c r="L121" s="61"/>
      <c r="M121" s="2764" t="s">
        <v>550</v>
      </c>
      <c r="N121" s="2765"/>
      <c r="O121" s="2765"/>
      <c r="P121" s="2765"/>
      <c r="Q121" s="2766"/>
      <c r="R121" s="61"/>
      <c r="S121" s="61"/>
      <c r="T121" s="61"/>
    </row>
    <row r="122" spans="1:20" ht="15.75" customHeight="1" x14ac:dyDescent="0.25">
      <c r="A122" s="92" t="s">
        <v>553</v>
      </c>
      <c r="B122" s="95"/>
      <c r="C122" s="99"/>
      <c r="D122" s="99"/>
      <c r="E122" s="2559"/>
      <c r="F122" s="2560"/>
      <c r="G122" s="2559"/>
      <c r="H122" s="2560"/>
      <c r="I122" s="2559">
        <v>0</v>
      </c>
      <c r="J122" s="2560"/>
      <c r="K122" s="148"/>
      <c r="L122" s="174"/>
      <c r="M122" s="124" t="s">
        <v>552</v>
      </c>
      <c r="N122" s="125"/>
      <c r="O122" s="125"/>
      <c r="P122" s="125"/>
      <c r="Q122" s="126">
        <v>7.5510660916049082</v>
      </c>
      <c r="R122" s="174"/>
      <c r="S122" s="174"/>
      <c r="T122" s="174"/>
    </row>
    <row r="123" spans="1:20" ht="15.75" customHeight="1" x14ac:dyDescent="0.25">
      <c r="A123" s="94" t="s">
        <v>555</v>
      </c>
      <c r="B123" s="95"/>
      <c r="C123" s="99"/>
      <c r="D123" s="99"/>
      <c r="E123" s="2559"/>
      <c r="F123" s="2560"/>
      <c r="G123" s="2559"/>
      <c r="H123" s="2560"/>
      <c r="I123" s="2715">
        <v>1405792.6978860404</v>
      </c>
      <c r="J123" s="2716"/>
      <c r="K123" s="145"/>
      <c r="L123" s="174"/>
      <c r="M123" s="127" t="s">
        <v>554</v>
      </c>
      <c r="N123" s="125"/>
      <c r="O123" s="125"/>
      <c r="P123" s="128"/>
      <c r="Q123" s="129">
        <v>8490576.4206957836</v>
      </c>
      <c r="R123" s="174"/>
      <c r="S123" s="174"/>
      <c r="T123" s="174"/>
    </row>
    <row r="124" spans="1:20" ht="15.75" customHeight="1" x14ac:dyDescent="0.25">
      <c r="A124" s="92" t="s">
        <v>557</v>
      </c>
      <c r="B124" s="95"/>
      <c r="C124" s="99" t="s">
        <v>477</v>
      </c>
      <c r="D124" s="99" t="s">
        <v>471</v>
      </c>
      <c r="E124" s="2559">
        <v>120.81705746567853</v>
      </c>
      <c r="F124" s="2708"/>
      <c r="G124" s="2713">
        <v>2597</v>
      </c>
      <c r="H124" s="2714"/>
      <c r="I124" s="2550">
        <v>313761.89823836717</v>
      </c>
      <c r="J124" s="2560"/>
      <c r="K124" s="148"/>
      <c r="L124" s="174"/>
      <c r="M124" s="124" t="s">
        <v>556</v>
      </c>
      <c r="N124" s="125"/>
      <c r="O124" s="125"/>
      <c r="P124" s="125"/>
      <c r="Q124" s="129">
        <v>1076609</v>
      </c>
      <c r="R124" s="63"/>
      <c r="S124" s="174"/>
      <c r="T124" s="174"/>
    </row>
    <row r="125" spans="1:20" ht="15.75" customHeight="1" x14ac:dyDescent="0.25">
      <c r="A125" s="92" t="s">
        <v>558</v>
      </c>
      <c r="B125" s="95"/>
      <c r="C125" s="99"/>
      <c r="D125" s="99"/>
      <c r="E125" s="2559"/>
      <c r="F125" s="2708"/>
      <c r="G125" s="2711"/>
      <c r="H125" s="2712"/>
      <c r="I125" s="2550">
        <v>0</v>
      </c>
      <c r="J125" s="2560"/>
      <c r="K125" s="148"/>
      <c r="L125" s="174"/>
      <c r="M125" s="124" t="s">
        <v>775</v>
      </c>
      <c r="N125" s="125"/>
      <c r="O125" s="125"/>
      <c r="P125" s="125"/>
      <c r="Q125" s="129">
        <v>8129545.7138166688</v>
      </c>
      <c r="R125" s="69"/>
      <c r="S125" s="174"/>
      <c r="T125" s="174"/>
    </row>
    <row r="126" spans="1:20" ht="15.75" customHeight="1" thickBot="1" x14ac:dyDescent="0.3">
      <c r="A126" s="92" t="s">
        <v>560</v>
      </c>
      <c r="B126" s="95"/>
      <c r="C126" s="99" t="s">
        <v>561</v>
      </c>
      <c r="D126" s="99" t="s">
        <v>471</v>
      </c>
      <c r="E126" s="2559">
        <v>120.81705746567853</v>
      </c>
      <c r="F126" s="2708"/>
      <c r="G126" s="2709">
        <v>2600</v>
      </c>
      <c r="H126" s="2710"/>
      <c r="I126" s="2550">
        <v>314124.34941076417</v>
      </c>
      <c r="J126" s="2560"/>
      <c r="K126" s="148"/>
      <c r="L126" s="174"/>
      <c r="M126" s="131" t="s">
        <v>559</v>
      </c>
      <c r="N126" s="132"/>
      <c r="O126" s="132"/>
      <c r="P126" s="132"/>
      <c r="Q126" s="133">
        <v>-361030.70687911473</v>
      </c>
      <c r="R126" s="174"/>
      <c r="S126" s="174"/>
      <c r="T126" s="174"/>
    </row>
    <row r="127" spans="1:20" ht="15.75" customHeight="1" thickBot="1" x14ac:dyDescent="0.3">
      <c r="A127" s="92" t="s">
        <v>600</v>
      </c>
      <c r="B127" s="95"/>
      <c r="C127" s="99" t="s">
        <v>507</v>
      </c>
      <c r="D127" s="99" t="s">
        <v>507</v>
      </c>
      <c r="E127" s="2559">
        <v>1</v>
      </c>
      <c r="F127" s="2560"/>
      <c r="G127" s="2559">
        <v>34000</v>
      </c>
      <c r="H127" s="2560"/>
      <c r="I127" s="2559">
        <v>34000</v>
      </c>
      <c r="J127" s="2560"/>
      <c r="K127" s="148"/>
      <c r="L127" s="61"/>
      <c r="M127" s="1120" t="s">
        <v>776</v>
      </c>
      <c r="N127" s="1121"/>
      <c r="O127" s="1121"/>
      <c r="P127" s="1121"/>
      <c r="Q127" s="1123">
        <v>-4.2521342367180424</v>
      </c>
      <c r="R127" s="61"/>
      <c r="S127" s="61"/>
      <c r="T127" s="61"/>
    </row>
    <row r="128" spans="1:20" ht="15.75" customHeight="1" x14ac:dyDescent="0.25">
      <c r="A128" s="92" t="s">
        <v>601</v>
      </c>
      <c r="B128" s="95"/>
      <c r="C128" s="99" t="s">
        <v>602</v>
      </c>
      <c r="D128" s="99" t="s">
        <v>566</v>
      </c>
      <c r="E128" s="2706">
        <v>7.5510660916049082</v>
      </c>
      <c r="F128" s="2707"/>
      <c r="G128" s="2559">
        <v>78652</v>
      </c>
      <c r="H128" s="2560"/>
      <c r="I128" s="2559">
        <v>593906.45023690921</v>
      </c>
      <c r="J128" s="2560"/>
      <c r="K128" s="148"/>
      <c r="L128" s="61"/>
      <c r="M128" s="61"/>
      <c r="N128" s="61"/>
      <c r="O128" s="61"/>
      <c r="P128" s="61"/>
      <c r="Q128" s="61"/>
      <c r="R128" s="61"/>
      <c r="S128" s="60"/>
      <c r="T128" s="61"/>
    </row>
    <row r="129" spans="1:20" ht="15.75" customHeight="1" x14ac:dyDescent="0.25">
      <c r="A129" s="92" t="s">
        <v>1513</v>
      </c>
      <c r="B129" s="95"/>
      <c r="C129" s="99" t="s">
        <v>602</v>
      </c>
      <c r="D129" s="99" t="s">
        <v>1258</v>
      </c>
      <c r="E129" s="2559"/>
      <c r="F129" s="2560"/>
      <c r="G129" s="2559"/>
      <c r="H129" s="2560"/>
      <c r="I129" s="2559">
        <v>150000</v>
      </c>
      <c r="J129" s="2560"/>
      <c r="K129" s="148"/>
      <c r="L129" s="15" t="s">
        <v>1546</v>
      </c>
      <c r="M129" s="16"/>
      <c r="N129" s="16"/>
      <c r="O129" s="16"/>
      <c r="P129" s="17"/>
      <c r="Q129" s="18"/>
      <c r="R129" s="2136"/>
      <c r="S129" s="174"/>
      <c r="T129" s="174"/>
    </row>
    <row r="130" spans="1:20" ht="15.75" customHeight="1" thickBot="1" x14ac:dyDescent="0.2">
      <c r="A130" s="188" t="s">
        <v>568</v>
      </c>
      <c r="B130" s="189"/>
      <c r="C130" s="190"/>
      <c r="D130" s="191"/>
      <c r="E130" s="2552">
        <v>39</v>
      </c>
      <c r="F130" s="2553"/>
      <c r="G130" s="2554"/>
      <c r="H130" s="2555"/>
      <c r="I130" s="2552">
        <v>3214489.6978860404</v>
      </c>
      <c r="J130" s="2553"/>
      <c r="K130" s="192"/>
      <c r="L130" s="2174" t="s">
        <v>1601</v>
      </c>
      <c r="M130" s="79"/>
      <c r="N130" s="79"/>
      <c r="O130" s="79"/>
      <c r="P130" s="61"/>
      <c r="Q130" s="61"/>
      <c r="R130" s="69"/>
      <c r="S130" s="174"/>
      <c r="T130" s="174"/>
    </row>
    <row r="131" spans="1:20" ht="14" customHeight="1" x14ac:dyDescent="0.15">
      <c r="A131" s="56"/>
      <c r="B131" s="56"/>
      <c r="C131" s="57"/>
      <c r="D131" s="57"/>
      <c r="E131" s="57"/>
      <c r="F131" s="57"/>
      <c r="G131" s="58"/>
      <c r="H131" s="58"/>
      <c r="I131" s="60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</row>
    <row r="132" spans="1:20" ht="14" customHeight="1" x14ac:dyDescent="0.15">
      <c r="A132" s="56"/>
      <c r="B132" s="56"/>
      <c r="C132" s="57"/>
      <c r="D132" s="57"/>
      <c r="E132" s="57"/>
      <c r="F132" s="57"/>
      <c r="G132" s="58"/>
      <c r="H132" s="58"/>
      <c r="I132" s="60"/>
      <c r="J132" s="61"/>
      <c r="K132" s="61"/>
      <c r="L132" s="56"/>
      <c r="M132" s="56"/>
      <c r="N132" s="57"/>
      <c r="O132" s="57"/>
      <c r="P132" s="57"/>
      <c r="Q132" s="57"/>
      <c r="R132" s="61"/>
      <c r="S132" s="61"/>
      <c r="T132" s="61"/>
    </row>
    <row r="133" spans="1:20" ht="14" customHeight="1" x14ac:dyDescent="0.15">
      <c r="A133" s="2612"/>
      <c r="B133" s="2612"/>
      <c r="C133" s="2612"/>
      <c r="D133" s="2612"/>
      <c r="E133" s="2612"/>
      <c r="F133" s="2612"/>
      <c r="G133" s="2612"/>
      <c r="H133" s="2612"/>
      <c r="I133" s="2612"/>
      <c r="J133" s="2612"/>
      <c r="K133" s="2612"/>
      <c r="L133" s="2612"/>
      <c r="M133" s="2612"/>
      <c r="N133" s="2612"/>
      <c r="O133" s="2612"/>
      <c r="P133" s="2612"/>
      <c r="Q133" s="2612"/>
      <c r="R133" s="2612"/>
      <c r="S133" s="2612"/>
      <c r="T133" s="2612"/>
    </row>
    <row r="134" spans="1:20" ht="14" customHeight="1" x14ac:dyDescent="0.15">
      <c r="A134" s="2612"/>
      <c r="B134" s="2612"/>
      <c r="C134" s="2612"/>
      <c r="D134" s="2612"/>
      <c r="E134" s="2612"/>
      <c r="F134" s="2612"/>
      <c r="G134" s="2612"/>
      <c r="H134" s="2612"/>
      <c r="I134" s="2612"/>
      <c r="J134" s="2612"/>
      <c r="K134" s="2612"/>
      <c r="L134" s="2612"/>
      <c r="M134" s="2612"/>
      <c r="N134" s="2612"/>
      <c r="O134" s="2612"/>
      <c r="P134" s="2612"/>
      <c r="Q134" s="2612"/>
      <c r="R134" s="2612"/>
      <c r="S134" s="2612"/>
      <c r="T134" s="2612"/>
    </row>
    <row r="135" spans="1:20" ht="14" customHeight="1" x14ac:dyDescent="0.15">
      <c r="A135" s="196"/>
      <c r="B135" s="196"/>
      <c r="C135" s="196"/>
      <c r="D135" s="196"/>
      <c r="E135" s="196"/>
      <c r="F135" s="196"/>
      <c r="G135" s="196"/>
      <c r="H135" s="196"/>
      <c r="I135" s="196"/>
      <c r="J135" s="196"/>
      <c r="K135" s="196"/>
      <c r="L135" s="196"/>
      <c r="M135" s="196"/>
      <c r="N135" s="196"/>
      <c r="O135" s="196"/>
      <c r="P135" s="196"/>
      <c r="Q135" s="196"/>
      <c r="R135" s="196"/>
      <c r="S135" s="196"/>
      <c r="T135" s="196"/>
    </row>
    <row r="136" spans="1:20" ht="14" customHeight="1" x14ac:dyDescent="0.15">
      <c r="A136" s="196"/>
      <c r="B136" s="196"/>
      <c r="C136" s="196"/>
      <c r="D136" s="196"/>
      <c r="E136" s="196"/>
      <c r="F136" s="196"/>
      <c r="G136" s="196"/>
      <c r="H136" s="196"/>
      <c r="I136" s="196"/>
      <c r="J136" s="196"/>
      <c r="K136" s="196"/>
      <c r="L136" s="196"/>
      <c r="M136" s="196"/>
      <c r="N136" s="196"/>
      <c r="O136" s="196"/>
      <c r="P136" s="196"/>
      <c r="Q136" s="196"/>
      <c r="R136" s="196"/>
      <c r="S136" s="196"/>
      <c r="T136" s="196"/>
    </row>
    <row r="137" spans="1:20" ht="14" customHeight="1" x14ac:dyDescent="0.15">
      <c r="A137" s="196"/>
      <c r="B137" s="196"/>
      <c r="C137" s="196"/>
      <c r="D137" s="196"/>
      <c r="E137" s="196"/>
      <c r="F137" s="196"/>
      <c r="G137" s="196"/>
      <c r="H137" s="196"/>
      <c r="I137" s="196"/>
      <c r="J137" s="196"/>
      <c r="K137" s="196"/>
      <c r="L137" s="196"/>
      <c r="M137" s="196"/>
      <c r="N137" s="196"/>
      <c r="O137" s="196"/>
      <c r="P137" s="196"/>
      <c r="Q137" s="196"/>
      <c r="R137" s="196"/>
      <c r="S137" s="196"/>
      <c r="T137" s="196"/>
    </row>
    <row r="138" spans="1:20" ht="14" customHeight="1" x14ac:dyDescent="0.15">
      <c r="A138" s="196"/>
      <c r="B138" s="196"/>
      <c r="C138" s="196"/>
      <c r="D138" s="196"/>
      <c r="E138" s="196"/>
      <c r="F138" s="196"/>
      <c r="G138" s="196"/>
      <c r="H138" s="196"/>
      <c r="I138" s="196"/>
      <c r="J138" s="196"/>
      <c r="K138" s="196"/>
      <c r="L138" s="196"/>
      <c r="M138" s="196"/>
      <c r="N138" s="196"/>
      <c r="O138" s="196"/>
      <c r="P138" s="196"/>
      <c r="Q138" s="196"/>
      <c r="R138" s="196"/>
      <c r="S138" s="196"/>
      <c r="T138" s="196"/>
    </row>
    <row r="139" spans="1:20" ht="14" customHeight="1" x14ac:dyDescent="0.15">
      <c r="A139" s="56"/>
      <c r="B139" s="56"/>
      <c r="C139" s="57"/>
      <c r="D139" s="57"/>
      <c r="E139" s="57"/>
      <c r="F139" s="57"/>
      <c r="G139" s="58"/>
      <c r="H139" s="58"/>
      <c r="I139" s="60"/>
      <c r="J139" s="61"/>
      <c r="K139" s="61"/>
      <c r="L139" s="56"/>
      <c r="M139" s="56"/>
      <c r="N139" s="57"/>
      <c r="O139" s="57"/>
      <c r="P139" s="57"/>
      <c r="Q139" s="57"/>
      <c r="R139" s="61"/>
      <c r="S139" s="61"/>
      <c r="T139" s="61"/>
    </row>
    <row r="140" spans="1:20" ht="14" customHeight="1" x14ac:dyDescent="0.15">
      <c r="A140" s="2703" t="s">
        <v>1854</v>
      </c>
      <c r="B140" s="2703"/>
      <c r="C140" s="2703"/>
      <c r="D140" s="2703"/>
      <c r="E140" s="2703"/>
      <c r="F140" s="2703"/>
      <c r="G140" s="2703"/>
      <c r="H140" s="2703"/>
      <c r="I140" s="2703"/>
      <c r="J140" s="2703"/>
      <c r="K140" s="2703"/>
      <c r="L140" s="2703"/>
      <c r="M140" s="2703"/>
      <c r="N140" s="2703"/>
      <c r="O140" s="2703"/>
      <c r="P140" s="2703"/>
      <c r="Q140" s="2703"/>
      <c r="R140" s="2703"/>
      <c r="S140" s="2703"/>
      <c r="T140" s="2703"/>
    </row>
    <row r="141" spans="1:20" ht="14" customHeight="1" x14ac:dyDescent="0.15">
      <c r="A141" s="64"/>
      <c r="B141" s="64"/>
      <c r="C141" s="139"/>
      <c r="D141" s="65"/>
      <c r="E141" s="65"/>
      <c r="F141" s="65"/>
      <c r="G141" s="67"/>
      <c r="H141" s="67"/>
      <c r="I141" s="69"/>
      <c r="J141" s="61"/>
      <c r="K141" s="61"/>
      <c r="L141" s="64"/>
      <c r="M141" s="64"/>
      <c r="N141" s="139"/>
      <c r="O141" s="174"/>
      <c r="P141" s="174"/>
      <c r="Q141" s="174"/>
      <c r="R141" s="174"/>
      <c r="S141" s="174"/>
      <c r="T141" s="174"/>
    </row>
    <row r="142" spans="1:20" ht="14" customHeight="1" thickBot="1" x14ac:dyDescent="0.2">
      <c r="A142" s="64"/>
      <c r="B142" s="64"/>
      <c r="C142" s="65"/>
      <c r="D142" s="65"/>
      <c r="E142" s="65"/>
      <c r="F142" s="65"/>
      <c r="G142" s="67"/>
      <c r="H142" s="67"/>
      <c r="I142" s="69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</row>
    <row r="143" spans="1:20" ht="16.5" customHeight="1" x14ac:dyDescent="0.25">
      <c r="A143" s="2614" t="s">
        <v>446</v>
      </c>
      <c r="B143" s="2615"/>
      <c r="C143" s="2601" t="s">
        <v>447</v>
      </c>
      <c r="D143" s="2606"/>
      <c r="E143" s="2606"/>
      <c r="F143" s="2602"/>
      <c r="G143" s="2595" t="s">
        <v>448</v>
      </c>
      <c r="H143" s="2596"/>
      <c r="I143" s="2601" t="s">
        <v>450</v>
      </c>
      <c r="J143" s="2602"/>
      <c r="K143" s="70"/>
      <c r="L143" s="2603" t="s">
        <v>446</v>
      </c>
      <c r="M143" s="2606" t="s">
        <v>447</v>
      </c>
      <c r="N143" s="2606"/>
      <c r="O143" s="2606"/>
      <c r="P143" s="2602"/>
      <c r="Q143" s="2595" t="s">
        <v>448</v>
      </c>
      <c r="R143" s="2596"/>
      <c r="S143" s="2601" t="s">
        <v>450</v>
      </c>
      <c r="T143" s="2676"/>
    </row>
    <row r="144" spans="1:20" ht="16.5" customHeight="1" thickBot="1" x14ac:dyDescent="0.3">
      <c r="A144" s="2616"/>
      <c r="B144" s="2617"/>
      <c r="C144" s="2585"/>
      <c r="D144" s="2607"/>
      <c r="E144" s="2607"/>
      <c r="F144" s="2586"/>
      <c r="G144" s="2597" t="s">
        <v>451</v>
      </c>
      <c r="H144" s="2598"/>
      <c r="I144" s="2583"/>
      <c r="J144" s="2584"/>
      <c r="K144" s="70"/>
      <c r="L144" s="2604"/>
      <c r="M144" s="2607"/>
      <c r="N144" s="2607"/>
      <c r="O144" s="2607"/>
      <c r="P144" s="2586"/>
      <c r="Q144" s="2597" t="s">
        <v>451</v>
      </c>
      <c r="R144" s="2598"/>
      <c r="S144" s="2583"/>
      <c r="T144" s="2677"/>
    </row>
    <row r="145" spans="1:20" ht="16.5" customHeight="1" x14ac:dyDescent="0.25">
      <c r="A145" s="2616"/>
      <c r="B145" s="2617"/>
      <c r="C145" s="74" t="s">
        <v>452</v>
      </c>
      <c r="D145" s="2663" t="s">
        <v>453</v>
      </c>
      <c r="E145" s="2583" t="s">
        <v>454</v>
      </c>
      <c r="F145" s="2584"/>
      <c r="G145" s="2597" t="s">
        <v>455</v>
      </c>
      <c r="H145" s="2598"/>
      <c r="I145" s="2583" t="s">
        <v>357</v>
      </c>
      <c r="J145" s="2584"/>
      <c r="K145" s="70"/>
      <c r="L145" s="2604"/>
      <c r="M145" s="72" t="s">
        <v>452</v>
      </c>
      <c r="N145" s="2663" t="s">
        <v>453</v>
      </c>
      <c r="O145" s="2583" t="s">
        <v>454</v>
      </c>
      <c r="P145" s="2584"/>
      <c r="Q145" s="2597" t="s">
        <v>455</v>
      </c>
      <c r="R145" s="2598"/>
      <c r="S145" s="2583" t="s">
        <v>357</v>
      </c>
      <c r="T145" s="2677"/>
    </row>
    <row r="146" spans="1:20" ht="16.5" customHeight="1" thickBot="1" x14ac:dyDescent="0.3">
      <c r="A146" s="2618"/>
      <c r="B146" s="2619"/>
      <c r="C146" s="75" t="s">
        <v>456</v>
      </c>
      <c r="D146" s="2600"/>
      <c r="E146" s="2585"/>
      <c r="F146" s="2586"/>
      <c r="G146" s="2552"/>
      <c r="H146" s="2553"/>
      <c r="I146" s="2587"/>
      <c r="J146" s="2588"/>
      <c r="K146" s="70"/>
      <c r="L146" s="2605"/>
      <c r="M146" s="71" t="s">
        <v>456</v>
      </c>
      <c r="N146" s="2600"/>
      <c r="O146" s="2585"/>
      <c r="P146" s="2586"/>
      <c r="Q146" s="2552"/>
      <c r="R146" s="2553"/>
      <c r="S146" s="2678"/>
      <c r="T146" s="2679"/>
    </row>
    <row r="147" spans="1:20" ht="16.5" customHeight="1" x14ac:dyDescent="0.25">
      <c r="A147" s="140" t="s">
        <v>457</v>
      </c>
      <c r="B147" s="141"/>
      <c r="C147" s="142"/>
      <c r="D147" s="142"/>
      <c r="E147" s="2695"/>
      <c r="F147" s="2696"/>
      <c r="G147" s="2697"/>
      <c r="H147" s="2698"/>
      <c r="I147" s="2593"/>
      <c r="J147" s="2594"/>
      <c r="K147" s="61"/>
      <c r="L147" s="143" t="s">
        <v>458</v>
      </c>
      <c r="M147" s="142"/>
      <c r="N147" s="142"/>
      <c r="O147" s="2697"/>
      <c r="P147" s="2697"/>
      <c r="Q147" s="2697"/>
      <c r="R147" s="2697"/>
      <c r="S147" s="2697"/>
      <c r="T147" s="2697"/>
    </row>
    <row r="148" spans="1:20" ht="16.5" customHeight="1" x14ac:dyDescent="0.25">
      <c r="A148" s="2577" t="s">
        <v>459</v>
      </c>
      <c r="B148" s="2578"/>
      <c r="C148" s="144"/>
      <c r="D148" s="144"/>
      <c r="E148" s="2686"/>
      <c r="F148" s="2687"/>
      <c r="G148" s="2680"/>
      <c r="H148" s="2681"/>
      <c r="I148" s="2684">
        <v>0</v>
      </c>
      <c r="J148" s="2685"/>
      <c r="K148" s="145"/>
      <c r="L148" s="146"/>
      <c r="M148" s="144"/>
      <c r="N148" s="144"/>
      <c r="O148" s="2680"/>
      <c r="P148" s="2680"/>
      <c r="Q148" s="2680"/>
      <c r="R148" s="2680"/>
      <c r="S148" s="2680"/>
      <c r="T148" s="2680"/>
    </row>
    <row r="149" spans="1:20" ht="16.5" customHeight="1" x14ac:dyDescent="0.25">
      <c r="A149" s="2575" t="s">
        <v>460</v>
      </c>
      <c r="B149" s="2576"/>
      <c r="C149" s="144"/>
      <c r="D149" s="144"/>
      <c r="E149" s="2686"/>
      <c r="F149" s="2687"/>
      <c r="G149" s="2680"/>
      <c r="H149" s="2681"/>
      <c r="I149" s="2680">
        <v>0</v>
      </c>
      <c r="J149" s="2681"/>
      <c r="K149" s="148"/>
      <c r="L149" s="146" t="s">
        <v>461</v>
      </c>
      <c r="M149" s="144" t="s">
        <v>603</v>
      </c>
      <c r="N149" s="144" t="s">
        <v>463</v>
      </c>
      <c r="O149" s="2680">
        <v>25</v>
      </c>
      <c r="P149" s="2680"/>
      <c r="Q149" s="2680">
        <v>12720</v>
      </c>
      <c r="R149" s="2680"/>
      <c r="S149" s="2680">
        <v>318000</v>
      </c>
      <c r="T149" s="2680"/>
    </row>
    <row r="150" spans="1:20" ht="16.5" customHeight="1" x14ac:dyDescent="0.25">
      <c r="A150" s="2575" t="s">
        <v>464</v>
      </c>
      <c r="B150" s="2576"/>
      <c r="C150" s="144"/>
      <c r="D150" s="144"/>
      <c r="E150" s="2686"/>
      <c r="F150" s="2687"/>
      <c r="G150" s="2680"/>
      <c r="H150" s="2681"/>
      <c r="I150" s="2680">
        <v>0</v>
      </c>
      <c r="J150" s="2681"/>
      <c r="K150" s="148"/>
      <c r="L150" s="146" t="s">
        <v>465</v>
      </c>
      <c r="M150" s="144"/>
      <c r="N150" s="144"/>
      <c r="O150" s="2680"/>
      <c r="P150" s="2680"/>
      <c r="Q150" s="2680"/>
      <c r="R150" s="2680"/>
      <c r="S150" s="2680">
        <v>0</v>
      </c>
      <c r="T150" s="2680"/>
    </row>
    <row r="151" spans="1:20" ht="16.5" customHeight="1" x14ac:dyDescent="0.25">
      <c r="A151" s="2575" t="s">
        <v>466</v>
      </c>
      <c r="B151" s="2576"/>
      <c r="C151" s="144"/>
      <c r="D151" s="144"/>
      <c r="E151" s="2686"/>
      <c r="F151" s="2686"/>
      <c r="G151" s="2680"/>
      <c r="H151" s="2681"/>
      <c r="I151" s="2680">
        <v>0</v>
      </c>
      <c r="J151" s="2681"/>
      <c r="K151" s="148"/>
      <c r="L151" s="146" t="s">
        <v>467</v>
      </c>
      <c r="M151" s="144"/>
      <c r="N151" s="144"/>
      <c r="O151" s="2680"/>
      <c r="P151" s="2680"/>
      <c r="Q151" s="2680"/>
      <c r="R151" s="2680"/>
      <c r="S151" s="2680">
        <v>0</v>
      </c>
      <c r="T151" s="2680"/>
    </row>
    <row r="152" spans="1:20" ht="16.5" customHeight="1" x14ac:dyDescent="0.15">
      <c r="A152" s="2581" t="s">
        <v>570</v>
      </c>
      <c r="B152" s="2582"/>
      <c r="C152" s="144"/>
      <c r="D152" s="144"/>
      <c r="E152" s="2686"/>
      <c r="F152" s="2686"/>
      <c r="G152" s="2680"/>
      <c r="H152" s="2680"/>
      <c r="I152" s="2684">
        <v>612000</v>
      </c>
      <c r="J152" s="2684"/>
      <c r="K152" s="150"/>
      <c r="L152" s="146" t="s">
        <v>469</v>
      </c>
      <c r="M152" s="144"/>
      <c r="N152" s="144"/>
      <c r="O152" s="2680"/>
      <c r="P152" s="2680"/>
      <c r="Q152" s="2680"/>
      <c r="R152" s="2680"/>
      <c r="S152" s="2680">
        <v>0</v>
      </c>
      <c r="T152" s="2680"/>
    </row>
    <row r="153" spans="1:20" ht="16.5" customHeight="1" x14ac:dyDescent="0.25">
      <c r="A153" s="151" t="s">
        <v>472</v>
      </c>
      <c r="B153" s="152"/>
      <c r="C153" s="144"/>
      <c r="D153" s="144" t="s">
        <v>507</v>
      </c>
      <c r="E153" s="2686">
        <v>5</v>
      </c>
      <c r="F153" s="2686"/>
      <c r="G153" s="2559">
        <v>34000</v>
      </c>
      <c r="H153" s="2560"/>
      <c r="I153" s="2680">
        <v>170000</v>
      </c>
      <c r="J153" s="2681"/>
      <c r="K153" s="148"/>
      <c r="L153" s="146" t="s">
        <v>604</v>
      </c>
      <c r="M153" s="144" t="s">
        <v>605</v>
      </c>
      <c r="N153" s="144" t="s">
        <v>471</v>
      </c>
      <c r="O153" s="2680">
        <v>6</v>
      </c>
      <c r="P153" s="2680"/>
      <c r="Q153" s="2680">
        <v>71500</v>
      </c>
      <c r="R153" s="2680"/>
      <c r="S153" s="2680">
        <v>429000</v>
      </c>
      <c r="T153" s="2680"/>
    </row>
    <row r="154" spans="1:20" ht="16.5" customHeight="1" x14ac:dyDescent="0.25">
      <c r="A154" s="153" t="s">
        <v>474</v>
      </c>
      <c r="B154" s="154"/>
      <c r="C154" s="144"/>
      <c r="D154" s="144" t="s">
        <v>507</v>
      </c>
      <c r="E154" s="2686">
        <v>10</v>
      </c>
      <c r="F154" s="2686"/>
      <c r="G154" s="2559">
        <v>34000</v>
      </c>
      <c r="H154" s="2560"/>
      <c r="I154" s="2680">
        <v>340000</v>
      </c>
      <c r="J154" s="2681"/>
      <c r="K154" s="148"/>
      <c r="L154" s="146" t="s">
        <v>482</v>
      </c>
      <c r="M154" s="144" t="s">
        <v>1251</v>
      </c>
      <c r="N154" s="144" t="s">
        <v>606</v>
      </c>
      <c r="O154" s="2680">
        <v>4</v>
      </c>
      <c r="P154" s="2680"/>
      <c r="Q154" s="2680">
        <v>21800</v>
      </c>
      <c r="R154" s="2680"/>
      <c r="S154" s="2680">
        <v>87200</v>
      </c>
      <c r="T154" s="2680"/>
    </row>
    <row r="155" spans="1:20" ht="16.5" customHeight="1" x14ac:dyDescent="0.25">
      <c r="A155" s="151" t="s">
        <v>476</v>
      </c>
      <c r="B155" s="152"/>
      <c r="C155" s="144"/>
      <c r="D155" s="144"/>
      <c r="E155" s="2686"/>
      <c r="F155" s="2686"/>
      <c r="G155" s="2680"/>
      <c r="H155" s="2681"/>
      <c r="I155" s="2680">
        <v>0</v>
      </c>
      <c r="J155" s="2681"/>
      <c r="K155" s="148"/>
      <c r="L155" s="146" t="s">
        <v>515</v>
      </c>
      <c r="M155" s="144"/>
      <c r="N155" s="144"/>
      <c r="O155" s="2680"/>
      <c r="P155" s="2680"/>
      <c r="Q155" s="2680"/>
      <c r="R155" s="2680"/>
      <c r="S155" s="2680">
        <v>0</v>
      </c>
      <c r="T155" s="2680"/>
    </row>
    <row r="156" spans="1:20" ht="16.5" customHeight="1" x14ac:dyDescent="0.25">
      <c r="A156" s="151" t="s">
        <v>480</v>
      </c>
      <c r="B156" s="152"/>
      <c r="C156" s="144"/>
      <c r="D156" s="144"/>
      <c r="E156" s="2686"/>
      <c r="F156" s="2686"/>
      <c r="G156" s="2680"/>
      <c r="H156" s="2681"/>
      <c r="I156" s="2680">
        <v>0</v>
      </c>
      <c r="J156" s="2681"/>
      <c r="K156" s="148"/>
      <c r="L156" s="146"/>
      <c r="M156" s="144"/>
      <c r="N156" s="144"/>
      <c r="O156" s="2680"/>
      <c r="P156" s="2680"/>
      <c r="Q156" s="2680"/>
      <c r="R156" s="2680"/>
      <c r="S156" s="2680"/>
      <c r="T156" s="2680"/>
    </row>
    <row r="157" spans="1:20" ht="16.5" customHeight="1" x14ac:dyDescent="0.25">
      <c r="A157" s="155" t="s">
        <v>481</v>
      </c>
      <c r="B157" s="156"/>
      <c r="C157" s="144"/>
      <c r="D157" s="144"/>
      <c r="E157" s="2686"/>
      <c r="F157" s="2686"/>
      <c r="G157" s="2680"/>
      <c r="H157" s="2681"/>
      <c r="I157" s="2680">
        <v>0</v>
      </c>
      <c r="J157" s="2681"/>
      <c r="K157" s="148"/>
      <c r="L157" s="146"/>
      <c r="M157" s="144"/>
      <c r="N157" s="144"/>
      <c r="O157" s="2680"/>
      <c r="P157" s="2680"/>
      <c r="Q157" s="2680"/>
      <c r="R157" s="2680"/>
      <c r="S157" s="2680"/>
      <c r="T157" s="2680"/>
    </row>
    <row r="158" spans="1:20" ht="16.5" customHeight="1" x14ac:dyDescent="0.25">
      <c r="A158" s="151" t="s">
        <v>485</v>
      </c>
      <c r="B158" s="152"/>
      <c r="C158" s="144"/>
      <c r="D158" s="144"/>
      <c r="E158" s="2686"/>
      <c r="F158" s="2686"/>
      <c r="G158" s="2680"/>
      <c r="H158" s="2681"/>
      <c r="I158" s="2680">
        <v>0</v>
      </c>
      <c r="J158" s="2681"/>
      <c r="K158" s="148"/>
      <c r="L158" s="146" t="s">
        <v>486</v>
      </c>
      <c r="M158" s="144"/>
      <c r="N158" s="144"/>
      <c r="O158" s="2680"/>
      <c r="P158" s="2680"/>
      <c r="Q158" s="2680"/>
      <c r="R158" s="2680"/>
      <c r="S158" s="2680">
        <v>0</v>
      </c>
      <c r="T158" s="2680"/>
    </row>
    <row r="159" spans="1:20" ht="16.5" customHeight="1" x14ac:dyDescent="0.25">
      <c r="A159" s="151" t="s">
        <v>487</v>
      </c>
      <c r="B159" s="152"/>
      <c r="C159" s="144"/>
      <c r="D159" s="144"/>
      <c r="E159" s="2686"/>
      <c r="F159" s="2686"/>
      <c r="G159" s="2680"/>
      <c r="H159" s="2681"/>
      <c r="I159" s="2680">
        <v>0</v>
      </c>
      <c r="J159" s="2681"/>
      <c r="K159" s="148"/>
      <c r="L159" s="146" t="s">
        <v>488</v>
      </c>
      <c r="M159" s="144"/>
      <c r="N159" s="144"/>
      <c r="O159" s="2680"/>
      <c r="P159" s="2680"/>
      <c r="Q159" s="2680"/>
      <c r="R159" s="2680"/>
      <c r="S159" s="2680">
        <v>0</v>
      </c>
      <c r="T159" s="2680"/>
    </row>
    <row r="160" spans="1:20" ht="16.5" customHeight="1" x14ac:dyDescent="0.25">
      <c r="A160" s="2579" t="s">
        <v>491</v>
      </c>
      <c r="B160" s="2580"/>
      <c r="C160" s="144"/>
      <c r="D160" s="144" t="s">
        <v>507</v>
      </c>
      <c r="E160" s="2686">
        <v>3</v>
      </c>
      <c r="F160" s="2687"/>
      <c r="G160" s="2559">
        <v>34000</v>
      </c>
      <c r="H160" s="2560"/>
      <c r="I160" s="2680">
        <v>102000</v>
      </c>
      <c r="J160" s="2681"/>
      <c r="K160" s="148"/>
      <c r="L160" s="146" t="s">
        <v>492</v>
      </c>
      <c r="M160" s="144"/>
      <c r="N160" s="144"/>
      <c r="O160" s="2680"/>
      <c r="P160" s="2680"/>
      <c r="Q160" s="2680"/>
      <c r="R160" s="2680"/>
      <c r="S160" s="2680">
        <v>0</v>
      </c>
      <c r="T160" s="2680"/>
    </row>
    <row r="161" spans="1:20" ht="16.5" customHeight="1" x14ac:dyDescent="0.25">
      <c r="A161" s="151" t="s">
        <v>465</v>
      </c>
      <c r="B161" s="152"/>
      <c r="C161" s="144"/>
      <c r="D161" s="144"/>
      <c r="E161" s="2686"/>
      <c r="F161" s="2687"/>
      <c r="G161" s="2680"/>
      <c r="H161" s="2681"/>
      <c r="I161" s="2680">
        <v>0</v>
      </c>
      <c r="J161" s="2681"/>
      <c r="K161" s="148"/>
      <c r="L161" s="146" t="s">
        <v>494</v>
      </c>
      <c r="M161" s="144" t="s">
        <v>607</v>
      </c>
      <c r="N161" s="144" t="s">
        <v>606</v>
      </c>
      <c r="O161" s="2680">
        <v>2</v>
      </c>
      <c r="P161" s="2680"/>
      <c r="Q161" s="2680">
        <v>45600</v>
      </c>
      <c r="R161" s="2680"/>
      <c r="S161" s="2680">
        <v>91200</v>
      </c>
      <c r="T161" s="2680"/>
    </row>
    <row r="162" spans="1:20" ht="16.5" customHeight="1" x14ac:dyDescent="0.25">
      <c r="A162" s="151" t="s">
        <v>608</v>
      </c>
      <c r="B162" s="152"/>
      <c r="C162" s="144"/>
      <c r="D162" s="144"/>
      <c r="E162" s="2686"/>
      <c r="F162" s="2687"/>
      <c r="G162" s="2680"/>
      <c r="H162" s="2681"/>
      <c r="I162" s="2680">
        <v>0</v>
      </c>
      <c r="J162" s="2681"/>
      <c r="K162" s="148"/>
      <c r="L162" s="146" t="s">
        <v>497</v>
      </c>
      <c r="M162" s="144"/>
      <c r="N162" s="144"/>
      <c r="O162" s="2680"/>
      <c r="P162" s="2680"/>
      <c r="Q162" s="2680"/>
      <c r="R162" s="2680"/>
      <c r="S162" s="2680">
        <v>0</v>
      </c>
      <c r="T162" s="2680"/>
    </row>
    <row r="163" spans="1:20" ht="16.5" customHeight="1" x14ac:dyDescent="0.25">
      <c r="A163" s="157" t="s">
        <v>499</v>
      </c>
      <c r="B163" s="158"/>
      <c r="C163" s="144"/>
      <c r="D163" s="144"/>
      <c r="E163" s="2686"/>
      <c r="F163" s="2687"/>
      <c r="G163" s="2680"/>
      <c r="H163" s="2681"/>
      <c r="I163" s="2680">
        <v>0</v>
      </c>
      <c r="J163" s="2681"/>
      <c r="K163" s="148"/>
      <c r="L163" s="146" t="s">
        <v>500</v>
      </c>
      <c r="M163" s="144"/>
      <c r="N163" s="144"/>
      <c r="O163" s="2680"/>
      <c r="P163" s="2680"/>
      <c r="Q163" s="2680"/>
      <c r="R163" s="2680"/>
      <c r="S163" s="2680">
        <v>0</v>
      </c>
      <c r="T163" s="2680"/>
    </row>
    <row r="164" spans="1:20" ht="16.5" customHeight="1" x14ac:dyDescent="0.25">
      <c r="A164" s="159" t="s">
        <v>501</v>
      </c>
      <c r="B164" s="160"/>
      <c r="C164" s="144"/>
      <c r="D164" s="144"/>
      <c r="E164" s="2686"/>
      <c r="F164" s="2687"/>
      <c r="G164" s="2680"/>
      <c r="H164" s="2681"/>
      <c r="I164" s="2684">
        <v>170000</v>
      </c>
      <c r="J164" s="2685"/>
      <c r="K164" s="148"/>
      <c r="L164" s="146" t="s">
        <v>502</v>
      </c>
      <c r="M164" s="144" t="s">
        <v>1252</v>
      </c>
      <c r="N164" s="144" t="s">
        <v>463</v>
      </c>
      <c r="O164" s="2680">
        <v>3</v>
      </c>
      <c r="P164" s="2680"/>
      <c r="Q164" s="2680">
        <v>14650</v>
      </c>
      <c r="R164" s="2680"/>
      <c r="S164" s="2680">
        <v>43950</v>
      </c>
      <c r="T164" s="2680"/>
    </row>
    <row r="165" spans="1:20" ht="16.5" customHeight="1" x14ac:dyDescent="0.25">
      <c r="A165" s="157" t="s">
        <v>503</v>
      </c>
      <c r="B165" s="160"/>
      <c r="C165" s="144"/>
      <c r="D165" s="144" t="s">
        <v>507</v>
      </c>
      <c r="E165" s="2680">
        <v>5</v>
      </c>
      <c r="F165" s="2680"/>
      <c r="G165" s="2559">
        <v>34000</v>
      </c>
      <c r="H165" s="2560"/>
      <c r="I165" s="2680">
        <v>170000</v>
      </c>
      <c r="J165" s="2681"/>
      <c r="K165" s="148"/>
      <c r="L165" s="146" t="s">
        <v>505</v>
      </c>
      <c r="M165" s="144"/>
      <c r="N165" s="144"/>
      <c r="O165" s="2680"/>
      <c r="P165" s="2680"/>
      <c r="Q165" s="2680"/>
      <c r="R165" s="2680"/>
      <c r="S165" s="2680">
        <v>0</v>
      </c>
      <c r="T165" s="2680"/>
    </row>
    <row r="166" spans="1:20" ht="16.5" customHeight="1" x14ac:dyDescent="0.25">
      <c r="A166" s="161" t="s">
        <v>609</v>
      </c>
      <c r="B166" s="162"/>
      <c r="C166" s="144"/>
      <c r="D166" s="144"/>
      <c r="E166" s="2680"/>
      <c r="F166" s="2680"/>
      <c r="G166" s="2680"/>
      <c r="H166" s="2681"/>
      <c r="I166" s="2680">
        <v>0</v>
      </c>
      <c r="J166" s="2681"/>
      <c r="K166" s="148"/>
      <c r="L166" s="146" t="s">
        <v>509</v>
      </c>
      <c r="M166" s="144"/>
      <c r="N166" s="144"/>
      <c r="O166" s="2680"/>
      <c r="P166" s="2680"/>
      <c r="Q166" s="2680"/>
      <c r="R166" s="2680"/>
      <c r="S166" s="2680">
        <v>0</v>
      </c>
      <c r="T166" s="2680"/>
    </row>
    <row r="167" spans="1:20" ht="16.5" customHeight="1" x14ac:dyDescent="0.25">
      <c r="A167" s="2563" t="s">
        <v>512</v>
      </c>
      <c r="B167" s="2564"/>
      <c r="C167" s="144"/>
      <c r="D167" s="144"/>
      <c r="E167" s="2680"/>
      <c r="F167" s="2680"/>
      <c r="G167" s="2680"/>
      <c r="H167" s="2681"/>
      <c r="I167" s="2680">
        <v>0</v>
      </c>
      <c r="J167" s="2681"/>
      <c r="K167" s="148"/>
      <c r="L167" s="163" t="s">
        <v>515</v>
      </c>
      <c r="M167" s="163"/>
      <c r="N167" s="163"/>
      <c r="O167" s="2680"/>
      <c r="P167" s="2680"/>
      <c r="Q167" s="2680"/>
      <c r="R167" s="2680"/>
      <c r="S167" s="2680">
        <v>0</v>
      </c>
      <c r="T167" s="2680"/>
    </row>
    <row r="168" spans="1:20" ht="16.5" customHeight="1" x14ac:dyDescent="0.25">
      <c r="A168" s="2575" t="s">
        <v>515</v>
      </c>
      <c r="B168" s="2576"/>
      <c r="C168" s="144"/>
      <c r="D168" s="144"/>
      <c r="E168" s="2680"/>
      <c r="F168" s="2680"/>
      <c r="G168" s="2680"/>
      <c r="H168" s="2681"/>
      <c r="I168" s="2680">
        <v>0</v>
      </c>
      <c r="J168" s="2681"/>
      <c r="K168" s="148"/>
      <c r="L168" s="163"/>
      <c r="M168" s="163"/>
      <c r="N168" s="163"/>
      <c r="O168" s="2680"/>
      <c r="P168" s="2680"/>
      <c r="Q168" s="2680"/>
      <c r="R168" s="2680"/>
      <c r="S168" s="2680"/>
      <c r="T168" s="2680"/>
    </row>
    <row r="169" spans="1:20" ht="16.5" customHeight="1" x14ac:dyDescent="0.25">
      <c r="A169" s="2575" t="s">
        <v>515</v>
      </c>
      <c r="B169" s="2576"/>
      <c r="C169" s="144"/>
      <c r="D169" s="144"/>
      <c r="E169" s="2680"/>
      <c r="F169" s="2680"/>
      <c r="G169" s="2680"/>
      <c r="H169" s="2681"/>
      <c r="I169" s="2680">
        <v>0</v>
      </c>
      <c r="J169" s="2681"/>
      <c r="K169" s="148"/>
      <c r="L169" s="163" t="s">
        <v>610</v>
      </c>
      <c r="M169" s="163"/>
      <c r="N169" s="163"/>
      <c r="O169" s="2680"/>
      <c r="P169" s="2680"/>
      <c r="Q169" s="2680"/>
      <c r="R169" s="2680"/>
      <c r="S169" s="2680">
        <v>0</v>
      </c>
      <c r="T169" s="2680"/>
    </row>
    <row r="170" spans="1:20" ht="16.5" customHeight="1" x14ac:dyDescent="0.25">
      <c r="A170" s="2577" t="s">
        <v>517</v>
      </c>
      <c r="B170" s="2578"/>
      <c r="C170" s="144"/>
      <c r="D170" s="144"/>
      <c r="E170" s="2686"/>
      <c r="F170" s="2687"/>
      <c r="G170" s="2680"/>
      <c r="H170" s="2681"/>
      <c r="I170" s="2684">
        <v>1462000</v>
      </c>
      <c r="J170" s="2685"/>
      <c r="K170" s="145"/>
      <c r="L170" s="163" t="s">
        <v>518</v>
      </c>
      <c r="M170" s="164" t="s">
        <v>611</v>
      </c>
      <c r="N170" s="164" t="s">
        <v>612</v>
      </c>
      <c r="O170" s="2680">
        <v>88</v>
      </c>
      <c r="P170" s="2680"/>
      <c r="Q170" s="2680">
        <v>4240</v>
      </c>
      <c r="R170" s="2680"/>
      <c r="S170" s="2680">
        <v>373120</v>
      </c>
      <c r="T170" s="2680"/>
    </row>
    <row r="171" spans="1:20" ht="16.5" customHeight="1" x14ac:dyDescent="0.25">
      <c r="A171" s="2575" t="s">
        <v>520</v>
      </c>
      <c r="B171" s="2576"/>
      <c r="C171" s="144"/>
      <c r="D171" s="144" t="s">
        <v>507</v>
      </c>
      <c r="E171" s="2686">
        <v>5</v>
      </c>
      <c r="F171" s="2687"/>
      <c r="G171" s="2559">
        <v>34000</v>
      </c>
      <c r="H171" s="2560"/>
      <c r="I171" s="2680">
        <v>170000</v>
      </c>
      <c r="J171" s="2681"/>
      <c r="K171" s="148"/>
      <c r="L171" s="163" t="s">
        <v>521</v>
      </c>
      <c r="M171" s="164" t="s">
        <v>613</v>
      </c>
      <c r="N171" s="164" t="s">
        <v>614</v>
      </c>
      <c r="O171" s="2680">
        <v>6</v>
      </c>
      <c r="P171" s="2680"/>
      <c r="Q171" s="2680">
        <v>10282</v>
      </c>
      <c r="R171" s="2680"/>
      <c r="S171" s="2680">
        <v>61692</v>
      </c>
      <c r="T171" s="2680"/>
    </row>
    <row r="172" spans="1:20" ht="16.5" customHeight="1" x14ac:dyDescent="0.25">
      <c r="A172" s="2575" t="s">
        <v>523</v>
      </c>
      <c r="B172" s="2576"/>
      <c r="C172" s="144"/>
      <c r="D172" s="144"/>
      <c r="E172" s="2686"/>
      <c r="F172" s="2687"/>
      <c r="G172" s="2680"/>
      <c r="H172" s="2681"/>
      <c r="I172" s="2680">
        <v>0</v>
      </c>
      <c r="J172" s="2681"/>
      <c r="K172" s="148"/>
      <c r="L172" s="163" t="s">
        <v>589</v>
      </c>
      <c r="M172" s="164" t="s">
        <v>615</v>
      </c>
      <c r="N172" s="164" t="s">
        <v>612</v>
      </c>
      <c r="O172" s="2680">
        <v>2000</v>
      </c>
      <c r="P172" s="2680"/>
      <c r="Q172" s="2680">
        <v>2120</v>
      </c>
      <c r="R172" s="2680"/>
      <c r="S172" s="2680">
        <v>4240000</v>
      </c>
      <c r="T172" s="2680"/>
    </row>
    <row r="173" spans="1:20" ht="16.5" customHeight="1" x14ac:dyDescent="0.25">
      <c r="A173" s="161" t="s">
        <v>525</v>
      </c>
      <c r="B173" s="162"/>
      <c r="C173" s="144"/>
      <c r="D173" s="144"/>
      <c r="E173" s="2686"/>
      <c r="F173" s="2687"/>
      <c r="G173" s="2680"/>
      <c r="H173" s="2681"/>
      <c r="I173" s="2680">
        <v>0</v>
      </c>
      <c r="J173" s="2681"/>
      <c r="K173" s="148"/>
      <c r="L173" s="163" t="s">
        <v>526</v>
      </c>
      <c r="M173" s="164"/>
      <c r="N173" s="164"/>
      <c r="O173" s="2680"/>
      <c r="P173" s="2680"/>
      <c r="Q173" s="2680"/>
      <c r="R173" s="2680"/>
      <c r="S173" s="2680">
        <v>0</v>
      </c>
      <c r="T173" s="2680"/>
    </row>
    <row r="174" spans="1:20" ht="16.5" customHeight="1" x14ac:dyDescent="0.25">
      <c r="A174" s="2575" t="s">
        <v>527</v>
      </c>
      <c r="B174" s="2576"/>
      <c r="C174" s="144"/>
      <c r="D174" s="144"/>
      <c r="E174" s="2686"/>
      <c r="F174" s="2687"/>
      <c r="G174" s="2680"/>
      <c r="H174" s="2681"/>
      <c r="I174" s="2680">
        <v>0</v>
      </c>
      <c r="J174" s="2681"/>
      <c r="K174" s="148"/>
      <c r="L174" s="163" t="s">
        <v>590</v>
      </c>
      <c r="M174" s="164" t="s">
        <v>616</v>
      </c>
      <c r="N174" s="164"/>
      <c r="O174" s="2680">
        <v>8</v>
      </c>
      <c r="P174" s="2680"/>
      <c r="Q174" s="2680">
        <v>40280</v>
      </c>
      <c r="R174" s="2680"/>
      <c r="S174" s="2680">
        <v>322240</v>
      </c>
      <c r="T174" s="2680"/>
    </row>
    <row r="175" spans="1:20" ht="16.5" customHeight="1" x14ac:dyDescent="0.25">
      <c r="A175" s="161" t="s">
        <v>617</v>
      </c>
      <c r="B175" s="162"/>
      <c r="C175" s="144"/>
      <c r="D175" s="144" t="s">
        <v>507</v>
      </c>
      <c r="E175" s="2686">
        <v>10</v>
      </c>
      <c r="F175" s="2687"/>
      <c r="G175" s="2559">
        <v>34000</v>
      </c>
      <c r="H175" s="2560"/>
      <c r="I175" s="2680">
        <v>340000</v>
      </c>
      <c r="J175" s="2681"/>
      <c r="K175" s="148"/>
      <c r="L175" s="163" t="s">
        <v>515</v>
      </c>
      <c r="M175" s="163"/>
      <c r="N175" s="163"/>
      <c r="O175" s="2680"/>
      <c r="P175" s="2680"/>
      <c r="Q175" s="2680"/>
      <c r="R175" s="2680"/>
      <c r="S175" s="2680">
        <v>0</v>
      </c>
      <c r="T175" s="2680"/>
    </row>
    <row r="176" spans="1:20" ht="16.5" customHeight="1" x14ac:dyDescent="0.25">
      <c r="A176" s="161" t="s">
        <v>530</v>
      </c>
      <c r="B176" s="165"/>
      <c r="C176" s="144"/>
      <c r="D176" s="164"/>
      <c r="E176" s="2689"/>
      <c r="F176" s="2689"/>
      <c r="G176" s="2680"/>
      <c r="H176" s="2681"/>
      <c r="I176" s="2680">
        <v>0</v>
      </c>
      <c r="J176" s="2681"/>
      <c r="K176" s="148"/>
      <c r="L176" s="163"/>
      <c r="M176" s="163"/>
      <c r="N176" s="163"/>
      <c r="O176" s="2680"/>
      <c r="P176" s="2680"/>
      <c r="Q176" s="2680"/>
      <c r="R176" s="2680"/>
      <c r="S176" s="2680"/>
      <c r="T176" s="2680"/>
    </row>
    <row r="177" spans="1:20" ht="16.5" customHeight="1" x14ac:dyDescent="0.25">
      <c r="A177" s="161" t="s">
        <v>486</v>
      </c>
      <c r="B177" s="162"/>
      <c r="C177" s="144"/>
      <c r="D177" s="144"/>
      <c r="E177" s="2680"/>
      <c r="F177" s="2680"/>
      <c r="G177" s="2680"/>
      <c r="H177" s="2681"/>
      <c r="I177" s="2680">
        <v>0</v>
      </c>
      <c r="J177" s="2681"/>
      <c r="K177" s="148"/>
      <c r="L177" s="163"/>
      <c r="M177" s="163"/>
      <c r="N177" s="163"/>
      <c r="O177" s="2680"/>
      <c r="P177" s="2680"/>
      <c r="Q177" s="2680"/>
      <c r="R177" s="2680"/>
      <c r="S177" s="2680"/>
      <c r="T177" s="2680"/>
    </row>
    <row r="178" spans="1:20" ht="16.5" customHeight="1" x14ac:dyDescent="0.25">
      <c r="A178" s="2563" t="s">
        <v>531</v>
      </c>
      <c r="B178" s="2564"/>
      <c r="C178" s="144"/>
      <c r="D178" s="144" t="s">
        <v>507</v>
      </c>
      <c r="E178" s="2686">
        <v>2</v>
      </c>
      <c r="F178" s="2687"/>
      <c r="G178" s="2559">
        <v>34000</v>
      </c>
      <c r="H178" s="2560"/>
      <c r="I178" s="2680">
        <v>68000</v>
      </c>
      <c r="J178" s="2681"/>
      <c r="K178" s="148"/>
      <c r="L178" s="166" t="s">
        <v>532</v>
      </c>
      <c r="M178" s="167"/>
      <c r="N178" s="167"/>
      <c r="O178" s="2571"/>
      <c r="P178" s="2572"/>
      <c r="Q178" s="2571"/>
      <c r="R178" s="2572"/>
      <c r="S178" s="2573">
        <v>5966402</v>
      </c>
      <c r="T178" s="2574"/>
    </row>
    <row r="179" spans="1:20" ht="16.5" customHeight="1" x14ac:dyDescent="0.25">
      <c r="A179" s="161" t="s">
        <v>533</v>
      </c>
      <c r="B179" s="162"/>
      <c r="C179" s="144"/>
      <c r="D179" s="144"/>
      <c r="E179" s="2686"/>
      <c r="F179" s="2687"/>
      <c r="G179" s="2680"/>
      <c r="H179" s="2681"/>
      <c r="I179" s="2680">
        <v>0</v>
      </c>
      <c r="J179" s="2681"/>
      <c r="K179" s="148"/>
      <c r="L179" s="168" t="s">
        <v>592</v>
      </c>
      <c r="M179" s="169"/>
      <c r="N179" s="169"/>
      <c r="O179" s="170"/>
      <c r="P179" s="170"/>
      <c r="Q179" s="170"/>
      <c r="R179" s="170"/>
      <c r="S179" s="170"/>
      <c r="T179" s="171"/>
    </row>
    <row r="180" spans="1:20" ht="16.5" customHeight="1" x14ac:dyDescent="0.25">
      <c r="A180" s="2563" t="s">
        <v>535</v>
      </c>
      <c r="B180" s="2564"/>
      <c r="C180" s="144"/>
      <c r="D180" s="144" t="s">
        <v>507</v>
      </c>
      <c r="E180" s="2686">
        <v>1</v>
      </c>
      <c r="F180" s="2687"/>
      <c r="G180" s="2559">
        <v>34000</v>
      </c>
      <c r="H180" s="2560"/>
      <c r="I180" s="2680">
        <v>34000</v>
      </c>
      <c r="J180" s="2681"/>
      <c r="K180" s="148"/>
      <c r="L180" s="172" t="s">
        <v>536</v>
      </c>
      <c r="M180" s="173">
        <v>0.05</v>
      </c>
      <c r="N180" s="174"/>
      <c r="O180" s="40"/>
      <c r="P180" s="40"/>
      <c r="Q180" s="40"/>
      <c r="R180" s="40"/>
      <c r="S180" s="2538">
        <v>473707.30000000005</v>
      </c>
      <c r="T180" s="2539"/>
    </row>
    <row r="181" spans="1:20" ht="16.5" customHeight="1" x14ac:dyDescent="0.25">
      <c r="A181" s="161" t="s">
        <v>537</v>
      </c>
      <c r="B181" s="162"/>
      <c r="C181" s="144"/>
      <c r="D181" s="144"/>
      <c r="E181" s="2686"/>
      <c r="F181" s="2687"/>
      <c r="G181" s="2680"/>
      <c r="H181" s="2681"/>
      <c r="I181" s="2680">
        <v>0</v>
      </c>
      <c r="J181" s="2681"/>
      <c r="K181" s="148"/>
      <c r="L181" s="176" t="s">
        <v>538</v>
      </c>
      <c r="M181" s="174"/>
      <c r="N181" s="174"/>
      <c r="O181" s="40"/>
      <c r="P181" s="40"/>
      <c r="Q181" s="40"/>
      <c r="R181" s="40"/>
      <c r="S181" s="40"/>
      <c r="T181" s="175"/>
    </row>
    <row r="182" spans="1:20" ht="16.5" customHeight="1" x14ac:dyDescent="0.25">
      <c r="A182" s="157" t="s">
        <v>593</v>
      </c>
      <c r="B182" s="160"/>
      <c r="C182" s="164"/>
      <c r="D182" s="164"/>
      <c r="E182" s="2689"/>
      <c r="F182" s="2689"/>
      <c r="G182" s="2680"/>
      <c r="H182" s="2681"/>
      <c r="I182" s="2680">
        <v>0</v>
      </c>
      <c r="J182" s="2681"/>
      <c r="K182" s="148"/>
      <c r="L182" s="177" t="s">
        <v>540</v>
      </c>
      <c r="M182" s="174"/>
      <c r="N182" s="174"/>
      <c r="O182" s="40"/>
      <c r="P182" s="40"/>
      <c r="Q182" s="40"/>
      <c r="R182" s="40"/>
      <c r="S182" s="2538">
        <v>430000</v>
      </c>
      <c r="T182" s="2539"/>
    </row>
    <row r="183" spans="1:20" ht="16.5" customHeight="1" x14ac:dyDescent="0.25">
      <c r="A183" s="178" t="s">
        <v>594</v>
      </c>
      <c r="B183" s="179"/>
      <c r="C183" s="180"/>
      <c r="D183" s="180" t="s">
        <v>507</v>
      </c>
      <c r="E183" s="2688">
        <v>12</v>
      </c>
      <c r="F183" s="2688"/>
      <c r="G183" s="2559">
        <v>34000</v>
      </c>
      <c r="H183" s="2560"/>
      <c r="I183" s="2680">
        <v>408000</v>
      </c>
      <c r="J183" s="2681"/>
      <c r="K183" s="148"/>
      <c r="L183" s="177" t="s">
        <v>595</v>
      </c>
      <c r="M183" s="174"/>
      <c r="N183" s="174"/>
      <c r="O183" s="40"/>
      <c r="P183" s="40"/>
      <c r="Q183" s="40"/>
      <c r="R183" s="40"/>
      <c r="S183" s="2538">
        <v>284224.38</v>
      </c>
      <c r="T183" s="2539"/>
    </row>
    <row r="184" spans="1:20" ht="16.5" customHeight="1" x14ac:dyDescent="0.25">
      <c r="A184" s="161" t="s">
        <v>543</v>
      </c>
      <c r="B184" s="162"/>
      <c r="C184" s="144"/>
      <c r="D184" s="144"/>
      <c r="E184" s="2686"/>
      <c r="F184" s="2687"/>
      <c r="G184" s="2680"/>
      <c r="H184" s="2681"/>
      <c r="I184" s="2680">
        <v>0</v>
      </c>
      <c r="J184" s="2681"/>
      <c r="K184" s="148"/>
      <c r="L184" s="193" t="s">
        <v>515</v>
      </c>
      <c r="M184" s="181"/>
      <c r="N184" s="181"/>
      <c r="O184" s="194"/>
      <c r="P184" s="194"/>
      <c r="Q184" s="194"/>
      <c r="R184" s="194"/>
      <c r="S184" s="2767">
        <v>170000</v>
      </c>
      <c r="T184" s="2768"/>
    </row>
    <row r="185" spans="1:20" ht="16.5" customHeight="1" x14ac:dyDescent="0.25">
      <c r="A185" s="161" t="s">
        <v>465</v>
      </c>
      <c r="B185" s="162"/>
      <c r="C185" s="144"/>
      <c r="D185" s="144"/>
      <c r="E185" s="2686"/>
      <c r="F185" s="2687"/>
      <c r="G185" s="2680"/>
      <c r="H185" s="2681"/>
      <c r="I185" s="2680">
        <v>0</v>
      </c>
      <c r="J185" s="2681"/>
      <c r="K185" s="148"/>
      <c r="L185" s="182" t="s">
        <v>544</v>
      </c>
      <c r="M185" s="183"/>
      <c r="N185" s="183"/>
      <c r="O185" s="184"/>
      <c r="P185" s="184"/>
      <c r="Q185" s="184"/>
      <c r="R185" s="184"/>
      <c r="S185" s="2769">
        <v>1357931.6800000002</v>
      </c>
      <c r="T185" s="2770"/>
    </row>
    <row r="186" spans="1:20" ht="16.5" customHeight="1" x14ac:dyDescent="0.25">
      <c r="A186" s="2563" t="s">
        <v>545</v>
      </c>
      <c r="B186" s="2564"/>
      <c r="C186" s="144"/>
      <c r="D186" s="144"/>
      <c r="E186" s="2680"/>
      <c r="F186" s="2680"/>
      <c r="G186" s="2680"/>
      <c r="H186" s="2681"/>
      <c r="I186" s="2680">
        <v>0</v>
      </c>
      <c r="J186" s="2681"/>
      <c r="K186" s="148"/>
      <c r="L186" s="185"/>
      <c r="M186" s="174"/>
      <c r="N186" s="174"/>
      <c r="O186" s="40"/>
      <c r="P186" s="40"/>
      <c r="Q186" s="40"/>
      <c r="R186" s="40"/>
      <c r="S186" s="40"/>
      <c r="T186" s="175"/>
    </row>
    <row r="187" spans="1:20" ht="16.5" customHeight="1" thickBot="1" x14ac:dyDescent="0.3">
      <c r="A187" s="2563" t="s">
        <v>546</v>
      </c>
      <c r="B187" s="2564"/>
      <c r="C187" s="144"/>
      <c r="D187" s="144" t="s">
        <v>507</v>
      </c>
      <c r="E187" s="2686">
        <v>3</v>
      </c>
      <c r="F187" s="2687"/>
      <c r="G187" s="2559">
        <v>34000</v>
      </c>
      <c r="H187" s="2560"/>
      <c r="I187" s="2680">
        <v>102000</v>
      </c>
      <c r="J187" s="2681"/>
      <c r="K187" s="148"/>
      <c r="L187" s="186" t="s">
        <v>598</v>
      </c>
      <c r="M187" s="187"/>
      <c r="N187" s="187"/>
      <c r="O187" s="187"/>
      <c r="P187" s="187"/>
      <c r="Q187" s="187"/>
      <c r="R187" s="187"/>
      <c r="S187" s="2771">
        <v>10832077.68</v>
      </c>
      <c r="T187" s="2772"/>
    </row>
    <row r="188" spans="1:20" ht="16.5" customHeight="1" thickBot="1" x14ac:dyDescent="0.3">
      <c r="A188" s="157" t="s">
        <v>548</v>
      </c>
      <c r="B188" s="160"/>
      <c r="C188" s="164"/>
      <c r="D188" s="164" t="s">
        <v>507</v>
      </c>
      <c r="E188" s="2680">
        <v>2</v>
      </c>
      <c r="F188" s="2681"/>
      <c r="G188" s="2559">
        <v>34000</v>
      </c>
      <c r="H188" s="2560"/>
      <c r="I188" s="2680">
        <v>68000</v>
      </c>
      <c r="J188" s="2681"/>
      <c r="K188" s="148"/>
      <c r="L188" s="61"/>
      <c r="M188" s="61"/>
      <c r="N188" s="61"/>
      <c r="O188" s="61"/>
      <c r="P188" s="61"/>
      <c r="Q188" s="61"/>
      <c r="R188" s="61"/>
      <c r="S188" s="61"/>
      <c r="T188" s="61"/>
    </row>
    <row r="189" spans="1:20" ht="16.5" customHeight="1" x14ac:dyDescent="0.25">
      <c r="A189" s="157" t="s">
        <v>551</v>
      </c>
      <c r="B189" s="160"/>
      <c r="C189" s="164"/>
      <c r="D189" s="164"/>
      <c r="E189" s="2680"/>
      <c r="F189" s="2681"/>
      <c r="G189" s="2680"/>
      <c r="H189" s="2681"/>
      <c r="I189" s="2680">
        <v>0</v>
      </c>
      <c r="J189" s="2681"/>
      <c r="K189" s="148"/>
      <c r="L189" s="174"/>
      <c r="M189" s="2764" t="s">
        <v>550</v>
      </c>
      <c r="N189" s="2765"/>
      <c r="O189" s="2765"/>
      <c r="P189" s="2765"/>
      <c r="Q189" s="2766"/>
      <c r="R189" s="61"/>
      <c r="S189" s="61"/>
      <c r="T189" s="61"/>
    </row>
    <row r="190" spans="1:20" ht="16.5" customHeight="1" x14ac:dyDescent="0.25">
      <c r="A190" s="157" t="s">
        <v>553</v>
      </c>
      <c r="B190" s="160"/>
      <c r="C190" s="164"/>
      <c r="D190" s="164"/>
      <c r="E190" s="2556"/>
      <c r="F190" s="2539"/>
      <c r="G190" s="2556"/>
      <c r="H190" s="2539"/>
      <c r="I190" s="2680">
        <v>0</v>
      </c>
      <c r="J190" s="2681"/>
      <c r="K190" s="148"/>
      <c r="L190" s="174"/>
      <c r="M190" s="124" t="s">
        <v>552</v>
      </c>
      <c r="N190" s="125"/>
      <c r="O190" s="125"/>
      <c r="P190" s="125"/>
      <c r="Q190" s="126">
        <v>5.3743362831858406</v>
      </c>
      <c r="R190" s="174"/>
      <c r="S190" s="174"/>
      <c r="T190" s="174"/>
    </row>
    <row r="191" spans="1:20" ht="16.5" customHeight="1" x14ac:dyDescent="0.25">
      <c r="A191" s="157" t="s">
        <v>618</v>
      </c>
      <c r="B191" s="160"/>
      <c r="C191" s="164"/>
      <c r="D191" s="164" t="s">
        <v>507</v>
      </c>
      <c r="E191" s="2680">
        <v>8</v>
      </c>
      <c r="F191" s="2681"/>
      <c r="G191" s="2559">
        <v>34000</v>
      </c>
      <c r="H191" s="2560"/>
      <c r="I191" s="2680">
        <v>272000</v>
      </c>
      <c r="J191" s="2681"/>
      <c r="K191" s="148"/>
      <c r="L191" s="174"/>
      <c r="M191" s="127" t="s">
        <v>554</v>
      </c>
      <c r="N191" s="125"/>
      <c r="O191" s="125"/>
      <c r="P191" s="128"/>
      <c r="Q191" s="129">
        <v>10832077.68</v>
      </c>
      <c r="R191" s="174"/>
      <c r="S191" s="174"/>
      <c r="T191" s="174"/>
    </row>
    <row r="192" spans="1:20" ht="16.5" customHeight="1" x14ac:dyDescent="0.25">
      <c r="A192" s="159" t="s">
        <v>555</v>
      </c>
      <c r="B192" s="160"/>
      <c r="C192" s="164"/>
      <c r="D192" s="164"/>
      <c r="E192" s="2680"/>
      <c r="F192" s="2681"/>
      <c r="G192" s="2680"/>
      <c r="H192" s="2681"/>
      <c r="I192" s="2684">
        <v>1263744</v>
      </c>
      <c r="J192" s="2685"/>
      <c r="K192" s="145"/>
      <c r="L192" s="174"/>
      <c r="M192" s="124" t="s">
        <v>556</v>
      </c>
      <c r="N192" s="125"/>
      <c r="O192" s="125"/>
      <c r="P192" s="125"/>
      <c r="Q192" s="126">
        <v>2049999.9999999995</v>
      </c>
      <c r="R192" s="174"/>
      <c r="S192" s="174"/>
      <c r="T192" s="174"/>
    </row>
    <row r="193" spans="1:20" ht="16.5" customHeight="1" x14ac:dyDescent="0.25">
      <c r="A193" s="157" t="s">
        <v>557</v>
      </c>
      <c r="B193" s="160"/>
      <c r="C193" s="164"/>
      <c r="D193" s="164" t="s">
        <v>507</v>
      </c>
      <c r="E193" s="2680">
        <v>20</v>
      </c>
      <c r="F193" s="2681"/>
      <c r="G193" s="2559">
        <v>34000</v>
      </c>
      <c r="H193" s="2560"/>
      <c r="I193" s="2680">
        <v>680000</v>
      </c>
      <c r="J193" s="2681"/>
      <c r="K193" s="148"/>
      <c r="L193" s="174"/>
      <c r="M193" s="124" t="s">
        <v>775</v>
      </c>
      <c r="N193" s="125"/>
      <c r="O193" s="125"/>
      <c r="P193" s="125"/>
      <c r="Q193" s="129">
        <v>11017389.38053097</v>
      </c>
      <c r="R193" s="63"/>
      <c r="S193" s="174"/>
      <c r="T193" s="174"/>
    </row>
    <row r="194" spans="1:20" ht="16.5" customHeight="1" thickBot="1" x14ac:dyDescent="0.3">
      <c r="A194" s="157" t="s">
        <v>558</v>
      </c>
      <c r="B194" s="160"/>
      <c r="C194" s="164"/>
      <c r="D194" s="164"/>
      <c r="E194" s="2680"/>
      <c r="F194" s="2681"/>
      <c r="G194" s="2680"/>
      <c r="H194" s="2681"/>
      <c r="I194" s="2680">
        <v>0</v>
      </c>
      <c r="J194" s="2681"/>
      <c r="K194" s="148"/>
      <c r="L194" s="174"/>
      <c r="M194" s="131" t="s">
        <v>559</v>
      </c>
      <c r="N194" s="132"/>
      <c r="O194" s="132"/>
      <c r="P194" s="132"/>
      <c r="Q194" s="133">
        <v>185311.70053097047</v>
      </c>
      <c r="R194" s="69"/>
      <c r="S194" s="174"/>
      <c r="T194" s="174"/>
    </row>
    <row r="195" spans="1:20" ht="16.5" customHeight="1" thickBot="1" x14ac:dyDescent="0.3">
      <c r="A195" s="157" t="s">
        <v>619</v>
      </c>
      <c r="B195" s="160"/>
      <c r="C195" s="164"/>
      <c r="D195" s="164" t="s">
        <v>507</v>
      </c>
      <c r="E195" s="2680">
        <v>2</v>
      </c>
      <c r="F195" s="2681"/>
      <c r="G195" s="2559">
        <v>34000</v>
      </c>
      <c r="H195" s="2560"/>
      <c r="I195" s="2680">
        <v>68000</v>
      </c>
      <c r="J195" s="2681"/>
      <c r="K195" s="148"/>
      <c r="L195" s="61"/>
      <c r="M195" s="1120" t="s">
        <v>776</v>
      </c>
      <c r="N195" s="1121"/>
      <c r="O195" s="1121"/>
      <c r="P195" s="1121"/>
      <c r="Q195" s="1123">
        <v>1.7107678324087727</v>
      </c>
      <c r="R195" s="61"/>
      <c r="S195" s="61"/>
      <c r="T195" s="61"/>
    </row>
    <row r="196" spans="1:20" ht="16.5" customHeight="1" x14ac:dyDescent="0.25">
      <c r="A196" s="157" t="s">
        <v>620</v>
      </c>
      <c r="B196" s="160"/>
      <c r="C196" s="164"/>
      <c r="D196" s="164" t="s">
        <v>507</v>
      </c>
      <c r="E196" s="2680">
        <v>2</v>
      </c>
      <c r="F196" s="2681"/>
      <c r="G196" s="2559">
        <v>34000</v>
      </c>
      <c r="H196" s="2560"/>
      <c r="I196" s="2680">
        <v>68000</v>
      </c>
      <c r="J196" s="2681"/>
      <c r="K196" s="148"/>
      <c r="L196" s="61"/>
      <c r="M196" s="61"/>
      <c r="N196" s="61"/>
      <c r="O196" s="61"/>
      <c r="P196" s="61"/>
      <c r="Q196" s="61"/>
      <c r="R196" s="61"/>
      <c r="S196" s="61"/>
      <c r="T196" s="61"/>
    </row>
    <row r="197" spans="1:20" ht="16.5" customHeight="1" x14ac:dyDescent="0.25">
      <c r="A197" s="157" t="s">
        <v>567</v>
      </c>
      <c r="B197" s="160"/>
      <c r="C197" s="164"/>
      <c r="D197" s="164" t="s">
        <v>471</v>
      </c>
      <c r="E197" s="2680">
        <v>88</v>
      </c>
      <c r="F197" s="2681"/>
      <c r="G197" s="2680">
        <v>5088</v>
      </c>
      <c r="H197" s="2681"/>
      <c r="I197" s="2680">
        <v>447744</v>
      </c>
      <c r="J197" s="2681"/>
      <c r="K197" s="148"/>
      <c r="L197" s="15" t="s">
        <v>1546</v>
      </c>
      <c r="M197" s="16"/>
      <c r="N197" s="16"/>
      <c r="O197" s="16"/>
      <c r="P197" s="17"/>
      <c r="Q197" s="18"/>
      <c r="R197" s="2136"/>
      <c r="S197" s="60"/>
      <c r="T197" s="61"/>
    </row>
    <row r="198" spans="1:20" ht="16.5" customHeight="1" thickBot="1" x14ac:dyDescent="0.2">
      <c r="A198" s="188" t="s">
        <v>568</v>
      </c>
      <c r="B198" s="189"/>
      <c r="C198" s="190"/>
      <c r="D198" s="191"/>
      <c r="E198" s="2552">
        <v>90</v>
      </c>
      <c r="F198" s="2553"/>
      <c r="G198" s="2554"/>
      <c r="H198" s="2555"/>
      <c r="I198" s="2552">
        <v>3507744</v>
      </c>
      <c r="J198" s="2553"/>
      <c r="K198" s="192"/>
      <c r="L198" s="2174" t="s">
        <v>1601</v>
      </c>
      <c r="M198" s="61"/>
      <c r="N198" s="61"/>
      <c r="O198" s="61"/>
      <c r="P198" s="61"/>
      <c r="Q198" s="61"/>
      <c r="R198" s="69"/>
      <c r="S198" s="174"/>
      <c r="T198" s="174"/>
    </row>
    <row r="199" spans="1:20" ht="14" customHeight="1" x14ac:dyDescent="0.15">
      <c r="A199" s="56"/>
      <c r="B199" s="56"/>
      <c r="C199" s="57"/>
      <c r="D199" s="57"/>
      <c r="E199" s="57"/>
      <c r="F199" s="57"/>
      <c r="G199" s="58"/>
      <c r="H199" s="58"/>
      <c r="I199" s="60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</row>
    <row r="200" spans="1:20" ht="14" customHeight="1" x14ac:dyDescent="0.15">
      <c r="A200" s="56"/>
      <c r="B200" s="56"/>
      <c r="C200" s="57"/>
      <c r="D200" s="57"/>
      <c r="E200" s="57"/>
      <c r="F200" s="57"/>
      <c r="G200" s="58"/>
      <c r="H200" s="58"/>
      <c r="I200" s="60"/>
      <c r="J200" s="61"/>
      <c r="K200" s="61"/>
      <c r="L200" s="56"/>
      <c r="M200" s="56"/>
      <c r="N200" s="57"/>
      <c r="O200" s="57"/>
      <c r="P200" s="57"/>
      <c r="Q200" s="57"/>
      <c r="R200" s="61"/>
      <c r="S200" s="61"/>
      <c r="T200" s="61"/>
    </row>
    <row r="201" spans="1:20" ht="14" customHeight="1" x14ac:dyDescent="0.15">
      <c r="A201" s="2612"/>
      <c r="B201" s="2612"/>
      <c r="C201" s="2612"/>
      <c r="D201" s="2612"/>
      <c r="E201" s="2612"/>
      <c r="F201" s="2612"/>
      <c r="G201" s="2612"/>
      <c r="H201" s="2612"/>
      <c r="I201" s="2612"/>
      <c r="J201" s="2612"/>
      <c r="K201" s="2612"/>
      <c r="L201" s="2612"/>
      <c r="M201" s="2612"/>
      <c r="N201" s="2612"/>
      <c r="O201" s="2612"/>
      <c r="P201" s="2612"/>
      <c r="Q201" s="2612"/>
      <c r="R201" s="2612"/>
      <c r="S201" s="2612"/>
      <c r="T201" s="2612"/>
    </row>
    <row r="202" spans="1:20" ht="14" customHeight="1" x14ac:dyDescent="0.15">
      <c r="A202" s="2612"/>
      <c r="B202" s="2612"/>
      <c r="C202" s="2612"/>
      <c r="D202" s="2612"/>
      <c r="E202" s="2612"/>
      <c r="F202" s="2612"/>
      <c r="G202" s="2612"/>
      <c r="H202" s="2612"/>
      <c r="I202" s="2612"/>
      <c r="J202" s="2612"/>
      <c r="K202" s="2612"/>
      <c r="L202" s="2612"/>
      <c r="M202" s="2612"/>
      <c r="N202" s="2612"/>
      <c r="O202" s="2612"/>
      <c r="P202" s="2612"/>
      <c r="Q202" s="2612"/>
      <c r="R202" s="2612"/>
      <c r="S202" s="2612"/>
      <c r="T202" s="2612"/>
    </row>
    <row r="203" spans="1:20" ht="14" customHeight="1" x14ac:dyDescent="0.15">
      <c r="A203" s="196"/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196"/>
      <c r="N203" s="196"/>
      <c r="O203" s="196"/>
      <c r="P203" s="196"/>
      <c r="Q203" s="196"/>
      <c r="R203" s="196"/>
      <c r="S203" s="196"/>
      <c r="T203" s="196"/>
    </row>
    <row r="204" spans="1:20" ht="14" customHeight="1" x14ac:dyDescent="0.15">
      <c r="A204" s="196"/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196"/>
      <c r="N204" s="196"/>
      <c r="O204" s="196"/>
      <c r="P204" s="196"/>
      <c r="Q204" s="196"/>
      <c r="R204" s="196"/>
      <c r="S204" s="196"/>
      <c r="T204" s="196"/>
    </row>
    <row r="205" spans="1:20" ht="14" customHeight="1" x14ac:dyDescent="0.15">
      <c r="A205" s="196"/>
      <c r="B205" s="196"/>
      <c r="C205" s="196"/>
      <c r="D205" s="196"/>
      <c r="E205" s="196"/>
      <c r="F205" s="196"/>
      <c r="G205" s="196"/>
      <c r="H205" s="196"/>
      <c r="I205" s="196"/>
      <c r="J205" s="196"/>
      <c r="K205" s="196"/>
      <c r="L205" s="196"/>
      <c r="M205" s="196"/>
      <c r="N205" s="196"/>
      <c r="O205" s="196"/>
      <c r="P205" s="196"/>
      <c r="Q205" s="196"/>
      <c r="R205" s="196"/>
      <c r="S205" s="196"/>
      <c r="T205" s="196"/>
    </row>
    <row r="206" spans="1:20" ht="14" customHeight="1" x14ac:dyDescent="0.15">
      <c r="A206" s="56"/>
      <c r="B206" s="56"/>
      <c r="C206" s="57"/>
      <c r="D206" s="57"/>
      <c r="E206" s="57"/>
      <c r="F206" s="57"/>
      <c r="G206" s="58"/>
      <c r="H206" s="58"/>
      <c r="I206" s="60"/>
      <c r="J206" s="61"/>
      <c r="K206" s="61"/>
      <c r="L206" s="56"/>
      <c r="M206" s="56"/>
      <c r="N206" s="57"/>
      <c r="O206" s="57"/>
      <c r="P206" s="57"/>
      <c r="Q206" s="57"/>
      <c r="R206" s="61"/>
      <c r="S206" s="61"/>
      <c r="T206" s="61"/>
    </row>
    <row r="207" spans="1:20" ht="14" customHeight="1" x14ac:dyDescent="0.15">
      <c r="A207" s="2613" t="s">
        <v>1855</v>
      </c>
      <c r="B207" s="2613"/>
      <c r="C207" s="2613"/>
      <c r="D207" s="2613"/>
      <c r="E207" s="2613"/>
      <c r="F207" s="2613"/>
      <c r="G207" s="2613"/>
      <c r="H207" s="2613"/>
      <c r="I207" s="2613"/>
      <c r="J207" s="2613"/>
      <c r="K207" s="2613"/>
      <c r="L207" s="2613"/>
      <c r="M207" s="2613"/>
      <c r="N207" s="2613"/>
      <c r="O207" s="2613"/>
      <c r="P207" s="2613"/>
      <c r="Q207" s="2613"/>
      <c r="R207" s="2613"/>
      <c r="S207" s="2613"/>
      <c r="T207" s="2613"/>
    </row>
    <row r="208" spans="1:20" ht="14" customHeight="1" x14ac:dyDescent="0.15">
      <c r="A208" s="64"/>
      <c r="B208" s="64"/>
      <c r="C208" s="139"/>
      <c r="D208" s="65"/>
      <c r="E208" s="65"/>
      <c r="F208" s="65"/>
      <c r="G208" s="67"/>
      <c r="H208" s="67"/>
      <c r="I208" s="69"/>
      <c r="J208" s="61"/>
      <c r="K208" s="61"/>
      <c r="L208" s="64"/>
      <c r="M208" s="64"/>
      <c r="N208" s="139"/>
      <c r="O208" s="61"/>
      <c r="P208" s="61"/>
      <c r="Q208" s="61"/>
      <c r="R208" s="61"/>
      <c r="S208" s="61"/>
      <c r="T208" s="61"/>
    </row>
    <row r="209" spans="1:20" ht="14" customHeight="1" thickBot="1" x14ac:dyDescent="0.2">
      <c r="A209" s="64"/>
      <c r="B209" s="64"/>
      <c r="C209" s="65"/>
      <c r="D209" s="65"/>
      <c r="E209" s="65"/>
      <c r="F209" s="65"/>
      <c r="G209" s="67"/>
      <c r="H209" s="67"/>
      <c r="I209" s="69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</row>
    <row r="210" spans="1:20" ht="16.5" customHeight="1" x14ac:dyDescent="0.25">
      <c r="A210" s="2614" t="s">
        <v>446</v>
      </c>
      <c r="B210" s="2615"/>
      <c r="C210" s="2601" t="s">
        <v>447</v>
      </c>
      <c r="D210" s="2606"/>
      <c r="E210" s="2606"/>
      <c r="F210" s="2602"/>
      <c r="G210" s="2595" t="s">
        <v>448</v>
      </c>
      <c r="H210" s="2596"/>
      <c r="I210" s="2601" t="s">
        <v>450</v>
      </c>
      <c r="J210" s="2602"/>
      <c r="K210" s="70"/>
      <c r="L210" s="2603" t="s">
        <v>446</v>
      </c>
      <c r="M210" s="2606" t="s">
        <v>447</v>
      </c>
      <c r="N210" s="2606"/>
      <c r="O210" s="2606"/>
      <c r="P210" s="2602"/>
      <c r="Q210" s="2595" t="s">
        <v>448</v>
      </c>
      <c r="R210" s="2596"/>
      <c r="S210" s="2601" t="s">
        <v>450</v>
      </c>
      <c r="T210" s="2676"/>
    </row>
    <row r="211" spans="1:20" ht="16.5" customHeight="1" thickBot="1" x14ac:dyDescent="0.3">
      <c r="A211" s="2616"/>
      <c r="B211" s="2617"/>
      <c r="C211" s="2585"/>
      <c r="D211" s="2607"/>
      <c r="E211" s="2607"/>
      <c r="F211" s="2586"/>
      <c r="G211" s="2597" t="s">
        <v>451</v>
      </c>
      <c r="H211" s="2598"/>
      <c r="I211" s="2583"/>
      <c r="J211" s="2584"/>
      <c r="K211" s="70"/>
      <c r="L211" s="2604"/>
      <c r="M211" s="2607"/>
      <c r="N211" s="2607"/>
      <c r="O211" s="2607"/>
      <c r="P211" s="2586"/>
      <c r="Q211" s="2597" t="s">
        <v>451</v>
      </c>
      <c r="R211" s="2598"/>
      <c r="S211" s="2583"/>
      <c r="T211" s="2677"/>
    </row>
    <row r="212" spans="1:20" ht="16.5" customHeight="1" x14ac:dyDescent="0.25">
      <c r="A212" s="2616"/>
      <c r="B212" s="2617"/>
      <c r="C212" s="74" t="s">
        <v>452</v>
      </c>
      <c r="D212" s="2663" t="s">
        <v>453</v>
      </c>
      <c r="E212" s="2583" t="s">
        <v>454</v>
      </c>
      <c r="F212" s="2584"/>
      <c r="G212" s="2597" t="s">
        <v>455</v>
      </c>
      <c r="H212" s="2598"/>
      <c r="I212" s="2583" t="s">
        <v>357</v>
      </c>
      <c r="J212" s="2584"/>
      <c r="K212" s="70"/>
      <c r="L212" s="2604"/>
      <c r="M212" s="72" t="s">
        <v>452</v>
      </c>
      <c r="N212" s="2663" t="s">
        <v>453</v>
      </c>
      <c r="O212" s="2583" t="s">
        <v>454</v>
      </c>
      <c r="P212" s="2584"/>
      <c r="Q212" s="2597" t="s">
        <v>455</v>
      </c>
      <c r="R212" s="2598"/>
      <c r="S212" s="2583" t="s">
        <v>357</v>
      </c>
      <c r="T212" s="2677"/>
    </row>
    <row r="213" spans="1:20" ht="16.5" customHeight="1" thickBot="1" x14ac:dyDescent="0.3">
      <c r="A213" s="2618"/>
      <c r="B213" s="2619"/>
      <c r="C213" s="75" t="s">
        <v>456</v>
      </c>
      <c r="D213" s="2600"/>
      <c r="E213" s="2585"/>
      <c r="F213" s="2586"/>
      <c r="G213" s="2552"/>
      <c r="H213" s="2553"/>
      <c r="I213" s="2587"/>
      <c r="J213" s="2588"/>
      <c r="K213" s="70"/>
      <c r="L213" s="2605"/>
      <c r="M213" s="71" t="s">
        <v>456</v>
      </c>
      <c r="N213" s="2600"/>
      <c r="O213" s="2585"/>
      <c r="P213" s="2586"/>
      <c r="Q213" s="2552"/>
      <c r="R213" s="2553"/>
      <c r="S213" s="2678"/>
      <c r="T213" s="2679"/>
    </row>
    <row r="214" spans="1:20" ht="16.5" customHeight="1" x14ac:dyDescent="0.25">
      <c r="A214" s="140" t="s">
        <v>457</v>
      </c>
      <c r="B214" s="141"/>
      <c r="C214" s="142"/>
      <c r="D214" s="142"/>
      <c r="E214" s="2695"/>
      <c r="F214" s="2696"/>
      <c r="G214" s="2697"/>
      <c r="H214" s="2698"/>
      <c r="I214" s="2593"/>
      <c r="J214" s="2594"/>
      <c r="K214" s="61"/>
      <c r="L214" s="143" t="s">
        <v>458</v>
      </c>
      <c r="M214" s="142"/>
      <c r="N214" s="142"/>
      <c r="O214" s="2697"/>
      <c r="P214" s="2697"/>
      <c r="Q214" s="2697"/>
      <c r="R214" s="2697"/>
      <c r="S214" s="2697"/>
      <c r="T214" s="2697"/>
    </row>
    <row r="215" spans="1:20" ht="16.5" customHeight="1" x14ac:dyDescent="0.25">
      <c r="A215" s="2577" t="s">
        <v>459</v>
      </c>
      <c r="B215" s="2578"/>
      <c r="C215" s="144"/>
      <c r="D215" s="144"/>
      <c r="E215" s="2686"/>
      <c r="F215" s="2687"/>
      <c r="G215" s="2680"/>
      <c r="H215" s="2681"/>
      <c r="I215" s="2684">
        <v>0</v>
      </c>
      <c r="J215" s="2685"/>
      <c r="K215" s="145"/>
      <c r="L215" s="146"/>
      <c r="M215" s="144"/>
      <c r="N215" s="144"/>
      <c r="O215" s="2680"/>
      <c r="P215" s="2680"/>
      <c r="Q215" s="2680"/>
      <c r="R215" s="2680"/>
      <c r="S215" s="2680"/>
      <c r="T215" s="2680"/>
    </row>
    <row r="216" spans="1:20" ht="16.5" customHeight="1" x14ac:dyDescent="0.25">
      <c r="A216" s="2575" t="s">
        <v>460</v>
      </c>
      <c r="B216" s="2576"/>
      <c r="C216" s="144"/>
      <c r="D216" s="144"/>
      <c r="E216" s="2686"/>
      <c r="F216" s="2687"/>
      <c r="G216" s="2680"/>
      <c r="H216" s="2681"/>
      <c r="I216" s="2680">
        <v>0</v>
      </c>
      <c r="J216" s="2681"/>
      <c r="K216" s="148"/>
      <c r="L216" s="146" t="s">
        <v>461</v>
      </c>
      <c r="M216" s="144" t="s">
        <v>621</v>
      </c>
      <c r="N216" s="144" t="s">
        <v>463</v>
      </c>
      <c r="O216" s="2694">
        <v>1.5</v>
      </c>
      <c r="P216" s="2694"/>
      <c r="Q216" s="2680">
        <v>95400</v>
      </c>
      <c r="R216" s="2680"/>
      <c r="S216" s="2680">
        <v>143100</v>
      </c>
      <c r="T216" s="2680"/>
    </row>
    <row r="217" spans="1:20" ht="16.5" customHeight="1" x14ac:dyDescent="0.25">
      <c r="A217" s="2575" t="s">
        <v>622</v>
      </c>
      <c r="B217" s="2576"/>
      <c r="C217" s="144"/>
      <c r="D217" s="144"/>
      <c r="E217" s="2686"/>
      <c r="F217" s="2687"/>
      <c r="G217" s="2680"/>
      <c r="H217" s="2681"/>
      <c r="I217" s="2680">
        <v>0</v>
      </c>
      <c r="J217" s="2681"/>
      <c r="K217" s="148"/>
      <c r="L217" s="146" t="s">
        <v>465</v>
      </c>
      <c r="M217" s="144"/>
      <c r="N217" s="144"/>
      <c r="O217" s="2680"/>
      <c r="P217" s="2680"/>
      <c r="Q217" s="2680"/>
      <c r="R217" s="2680"/>
      <c r="S217" s="2680">
        <v>0</v>
      </c>
      <c r="T217" s="2680"/>
    </row>
    <row r="218" spans="1:20" ht="16.5" customHeight="1" x14ac:dyDescent="0.25">
      <c r="A218" s="2575" t="s">
        <v>466</v>
      </c>
      <c r="B218" s="2576"/>
      <c r="C218" s="144"/>
      <c r="D218" s="144"/>
      <c r="E218" s="2686"/>
      <c r="F218" s="2686"/>
      <c r="G218" s="2680"/>
      <c r="H218" s="2681"/>
      <c r="I218" s="2680">
        <v>0</v>
      </c>
      <c r="J218" s="2681"/>
      <c r="K218" s="148"/>
      <c r="L218" s="146" t="s">
        <v>467</v>
      </c>
      <c r="M218" s="144"/>
      <c r="N218" s="144"/>
      <c r="O218" s="2680"/>
      <c r="P218" s="2680"/>
      <c r="Q218" s="2680"/>
      <c r="R218" s="2680"/>
      <c r="S218" s="2680">
        <v>0</v>
      </c>
      <c r="T218" s="2680"/>
    </row>
    <row r="219" spans="1:20" ht="16.5" customHeight="1" x14ac:dyDescent="0.15">
      <c r="A219" s="2581" t="s">
        <v>570</v>
      </c>
      <c r="B219" s="2582"/>
      <c r="C219" s="144"/>
      <c r="D219" s="144"/>
      <c r="E219" s="2686"/>
      <c r="F219" s="2686"/>
      <c r="G219" s="2680"/>
      <c r="H219" s="2680"/>
      <c r="I219" s="2684">
        <v>454088</v>
      </c>
      <c r="J219" s="2684"/>
      <c r="K219" s="150"/>
      <c r="L219" s="146" t="s">
        <v>469</v>
      </c>
      <c r="M219" s="144"/>
      <c r="N219" s="144"/>
      <c r="O219" s="2680"/>
      <c r="P219" s="2680"/>
      <c r="Q219" s="2680"/>
      <c r="R219" s="2680"/>
      <c r="S219" s="2680">
        <v>0</v>
      </c>
      <c r="T219" s="2680"/>
    </row>
    <row r="220" spans="1:20" ht="16.5" customHeight="1" x14ac:dyDescent="0.25">
      <c r="A220" s="151" t="s">
        <v>472</v>
      </c>
      <c r="B220" s="152"/>
      <c r="C220" s="144"/>
      <c r="D220" s="144"/>
      <c r="E220" s="2686"/>
      <c r="F220" s="2686"/>
      <c r="G220" s="2680"/>
      <c r="H220" s="2681"/>
      <c r="I220" s="2680">
        <v>0</v>
      </c>
      <c r="J220" s="2681"/>
      <c r="K220" s="148"/>
      <c r="L220" s="146" t="s">
        <v>604</v>
      </c>
      <c r="M220" s="144" t="s">
        <v>605</v>
      </c>
      <c r="N220" s="144" t="s">
        <v>471</v>
      </c>
      <c r="O220" s="2680">
        <v>4</v>
      </c>
      <c r="P220" s="2680"/>
      <c r="Q220" s="2680">
        <v>89900</v>
      </c>
      <c r="R220" s="2680"/>
      <c r="S220" s="2680">
        <v>359600</v>
      </c>
      <c r="T220" s="2680"/>
    </row>
    <row r="221" spans="1:20" ht="16.5" customHeight="1" x14ac:dyDescent="0.25">
      <c r="A221" s="153" t="s">
        <v>623</v>
      </c>
      <c r="B221" s="154"/>
      <c r="C221" s="144" t="s">
        <v>507</v>
      </c>
      <c r="D221" s="164" t="s">
        <v>508</v>
      </c>
      <c r="E221" s="2686">
        <v>2</v>
      </c>
      <c r="F221" s="2686"/>
      <c r="G221" s="2559">
        <v>34000</v>
      </c>
      <c r="H221" s="2560"/>
      <c r="I221" s="2680">
        <v>68000</v>
      </c>
      <c r="J221" s="2681"/>
      <c r="K221" s="148"/>
      <c r="L221" s="146" t="s">
        <v>482</v>
      </c>
      <c r="M221" s="144"/>
      <c r="N221" s="144"/>
      <c r="O221" s="2680"/>
      <c r="P221" s="2680"/>
      <c r="Q221" s="2680"/>
      <c r="R221" s="2680"/>
      <c r="S221" s="2680">
        <v>0</v>
      </c>
      <c r="T221" s="2680"/>
    </row>
    <row r="222" spans="1:20" ht="16.5" customHeight="1" x14ac:dyDescent="0.25">
      <c r="A222" s="151" t="s">
        <v>476</v>
      </c>
      <c r="B222" s="152"/>
      <c r="C222" s="144"/>
      <c r="D222" s="144"/>
      <c r="E222" s="2686"/>
      <c r="F222" s="2686"/>
      <c r="G222" s="2680"/>
      <c r="H222" s="2681"/>
      <c r="I222" s="2680">
        <v>0</v>
      </c>
      <c r="J222" s="2681"/>
      <c r="K222" s="148"/>
      <c r="L222" s="146" t="s">
        <v>515</v>
      </c>
      <c r="M222" s="144"/>
      <c r="N222" s="144"/>
      <c r="O222" s="2680"/>
      <c r="P222" s="2680"/>
      <c r="Q222" s="2680"/>
      <c r="R222" s="2680"/>
      <c r="S222" s="2680">
        <v>0</v>
      </c>
      <c r="T222" s="2680"/>
    </row>
    <row r="223" spans="1:20" ht="16.5" customHeight="1" x14ac:dyDescent="0.25">
      <c r="A223" s="151" t="s">
        <v>480</v>
      </c>
      <c r="B223" s="152"/>
      <c r="C223" s="144" t="s">
        <v>477</v>
      </c>
      <c r="D223" s="144" t="s">
        <v>504</v>
      </c>
      <c r="E223" s="2686">
        <v>1</v>
      </c>
      <c r="F223" s="2686"/>
      <c r="G223" s="2680">
        <v>154000</v>
      </c>
      <c r="H223" s="2681"/>
      <c r="I223" s="2680">
        <v>154000</v>
      </c>
      <c r="J223" s="2681"/>
      <c r="K223" s="148"/>
      <c r="L223" s="146"/>
      <c r="M223" s="144"/>
      <c r="N223" s="144"/>
      <c r="O223" s="2680"/>
      <c r="P223" s="2680"/>
      <c r="Q223" s="2680"/>
      <c r="R223" s="2680"/>
      <c r="S223" s="2680"/>
      <c r="T223" s="2680"/>
    </row>
    <row r="224" spans="1:20" ht="16.5" customHeight="1" x14ac:dyDescent="0.25">
      <c r="A224" s="155" t="s">
        <v>481</v>
      </c>
      <c r="B224" s="156"/>
      <c r="C224" s="144" t="s">
        <v>477</v>
      </c>
      <c r="D224" s="144" t="s">
        <v>504</v>
      </c>
      <c r="E224" s="2686">
        <v>2</v>
      </c>
      <c r="F224" s="2686"/>
      <c r="G224" s="2680">
        <v>82044</v>
      </c>
      <c r="H224" s="2681"/>
      <c r="I224" s="2680">
        <v>164088</v>
      </c>
      <c r="J224" s="2681"/>
      <c r="K224" s="148"/>
      <c r="L224" s="146"/>
      <c r="M224" s="144"/>
      <c r="N224" s="144"/>
      <c r="O224" s="2680"/>
      <c r="P224" s="2680"/>
      <c r="Q224" s="2680"/>
      <c r="R224" s="2680"/>
      <c r="S224" s="2680"/>
      <c r="T224" s="2680"/>
    </row>
    <row r="225" spans="1:20" ht="16.5" customHeight="1" x14ac:dyDescent="0.25">
      <c r="A225" s="151" t="s">
        <v>485</v>
      </c>
      <c r="B225" s="152"/>
      <c r="C225" s="144"/>
      <c r="D225" s="144"/>
      <c r="E225" s="2686"/>
      <c r="F225" s="2686"/>
      <c r="G225" s="2680"/>
      <c r="H225" s="2681"/>
      <c r="I225" s="2680">
        <v>0</v>
      </c>
      <c r="J225" s="2681"/>
      <c r="K225" s="148"/>
      <c r="L225" s="146" t="s">
        <v>486</v>
      </c>
      <c r="M225" s="144"/>
      <c r="N225" s="144"/>
      <c r="O225" s="2680"/>
      <c r="P225" s="2680"/>
      <c r="Q225" s="2680"/>
      <c r="R225" s="2680"/>
      <c r="S225" s="2680">
        <v>0</v>
      </c>
      <c r="T225" s="2680"/>
    </row>
    <row r="226" spans="1:20" ht="16.5" customHeight="1" x14ac:dyDescent="0.25">
      <c r="A226" s="151" t="s">
        <v>487</v>
      </c>
      <c r="B226" s="152"/>
      <c r="C226" s="144"/>
      <c r="D226" s="144"/>
      <c r="E226" s="2686"/>
      <c r="F226" s="2686"/>
      <c r="G226" s="2680"/>
      <c r="H226" s="2681"/>
      <c r="I226" s="2680">
        <v>0</v>
      </c>
      <c r="J226" s="2681"/>
      <c r="K226" s="148"/>
      <c r="L226" s="146" t="s">
        <v>488</v>
      </c>
      <c r="M226" s="144" t="s">
        <v>624</v>
      </c>
      <c r="N226" s="144" t="s">
        <v>606</v>
      </c>
      <c r="O226" s="2680">
        <v>3</v>
      </c>
      <c r="P226" s="2680"/>
      <c r="Q226" s="2680">
        <v>17278</v>
      </c>
      <c r="R226" s="2680"/>
      <c r="S226" s="2680">
        <v>51834</v>
      </c>
      <c r="T226" s="2680"/>
    </row>
    <row r="227" spans="1:20" ht="16.5" customHeight="1" x14ac:dyDescent="0.25">
      <c r="A227" s="2579" t="s">
        <v>491</v>
      </c>
      <c r="B227" s="2580"/>
      <c r="C227" s="144" t="s">
        <v>507</v>
      </c>
      <c r="D227" s="164" t="s">
        <v>508</v>
      </c>
      <c r="E227" s="2686">
        <v>2</v>
      </c>
      <c r="F227" s="2687"/>
      <c r="G227" s="2559">
        <v>34000</v>
      </c>
      <c r="H227" s="2560"/>
      <c r="I227" s="2680">
        <v>68000</v>
      </c>
      <c r="J227" s="2681"/>
      <c r="K227" s="148"/>
      <c r="L227" s="146" t="s">
        <v>492</v>
      </c>
      <c r="M227" s="144" t="s">
        <v>625</v>
      </c>
      <c r="N227" s="144" t="s">
        <v>606</v>
      </c>
      <c r="O227" s="2680">
        <v>1</v>
      </c>
      <c r="P227" s="2680"/>
      <c r="Q227" s="2680">
        <v>17550</v>
      </c>
      <c r="R227" s="2680"/>
      <c r="S227" s="2680">
        <v>17550</v>
      </c>
      <c r="T227" s="2680"/>
    </row>
    <row r="228" spans="1:20" ht="16.5" customHeight="1" x14ac:dyDescent="0.25">
      <c r="A228" s="151" t="s">
        <v>465</v>
      </c>
      <c r="B228" s="152"/>
      <c r="C228" s="144"/>
      <c r="D228" s="144"/>
      <c r="E228" s="2686"/>
      <c r="F228" s="2687"/>
      <c r="G228" s="2680"/>
      <c r="H228" s="2681"/>
      <c r="I228" s="2680">
        <v>0</v>
      </c>
      <c r="J228" s="2681"/>
      <c r="K228" s="148"/>
      <c r="L228" s="146" t="s">
        <v>494</v>
      </c>
      <c r="M228" s="144"/>
      <c r="N228" s="144"/>
      <c r="O228" s="2680"/>
      <c r="P228" s="2680"/>
      <c r="Q228" s="2680"/>
      <c r="R228" s="2680"/>
      <c r="S228" s="2680">
        <v>0</v>
      </c>
      <c r="T228" s="2680"/>
    </row>
    <row r="229" spans="1:20" ht="16.5" customHeight="1" x14ac:dyDescent="0.25">
      <c r="A229" s="151" t="s">
        <v>608</v>
      </c>
      <c r="B229" s="152"/>
      <c r="C229" s="144"/>
      <c r="D229" s="144"/>
      <c r="E229" s="2686"/>
      <c r="F229" s="2687"/>
      <c r="G229" s="2680"/>
      <c r="H229" s="2681"/>
      <c r="I229" s="2680">
        <v>0</v>
      </c>
      <c r="J229" s="2681"/>
      <c r="K229" s="148"/>
      <c r="L229" s="146" t="s">
        <v>497</v>
      </c>
      <c r="M229" s="144"/>
      <c r="N229" s="144"/>
      <c r="O229" s="2680"/>
      <c r="P229" s="2680"/>
      <c r="Q229" s="2680"/>
      <c r="R229" s="2680"/>
      <c r="S229" s="2680">
        <v>0</v>
      </c>
      <c r="T229" s="2680"/>
    </row>
    <row r="230" spans="1:20" ht="16.5" customHeight="1" x14ac:dyDescent="0.25">
      <c r="A230" s="157" t="s">
        <v>499</v>
      </c>
      <c r="B230" s="158"/>
      <c r="C230" s="144"/>
      <c r="D230" s="144"/>
      <c r="E230" s="2686"/>
      <c r="F230" s="2687"/>
      <c r="G230" s="2680"/>
      <c r="H230" s="2681"/>
      <c r="I230" s="2680">
        <v>0</v>
      </c>
      <c r="J230" s="2681"/>
      <c r="K230" s="148"/>
      <c r="L230" s="146" t="s">
        <v>500</v>
      </c>
      <c r="M230" s="144" t="s">
        <v>765</v>
      </c>
      <c r="N230" s="144" t="s">
        <v>606</v>
      </c>
      <c r="O230" s="2680">
        <v>3</v>
      </c>
      <c r="P230" s="2680"/>
      <c r="Q230" s="2680">
        <v>30500</v>
      </c>
      <c r="R230" s="2680"/>
      <c r="S230" s="2680">
        <v>91500</v>
      </c>
      <c r="T230" s="2680"/>
    </row>
    <row r="231" spans="1:20" ht="16.5" customHeight="1" x14ac:dyDescent="0.25">
      <c r="A231" s="159" t="s">
        <v>501</v>
      </c>
      <c r="B231" s="160"/>
      <c r="C231" s="144"/>
      <c r="D231" s="144"/>
      <c r="E231" s="2686"/>
      <c r="F231" s="2687"/>
      <c r="G231" s="2680"/>
      <c r="H231" s="2681"/>
      <c r="I231" s="2684">
        <v>170000</v>
      </c>
      <c r="J231" s="2685"/>
      <c r="K231" s="148"/>
      <c r="L231" s="146" t="s">
        <v>502</v>
      </c>
      <c r="M231" s="144"/>
      <c r="N231" s="144"/>
      <c r="O231" s="2680"/>
      <c r="P231" s="2680"/>
      <c r="Q231" s="2680"/>
      <c r="R231" s="2680"/>
      <c r="S231" s="2680">
        <v>0</v>
      </c>
      <c r="T231" s="2680"/>
    </row>
    <row r="232" spans="1:20" ht="16.5" customHeight="1" x14ac:dyDescent="0.25">
      <c r="A232" s="157" t="s">
        <v>503</v>
      </c>
      <c r="B232" s="160"/>
      <c r="C232" s="144" t="s">
        <v>507</v>
      </c>
      <c r="D232" s="164" t="s">
        <v>508</v>
      </c>
      <c r="E232" s="2680">
        <v>5</v>
      </c>
      <c r="F232" s="2680"/>
      <c r="G232" s="2559">
        <v>34000</v>
      </c>
      <c r="H232" s="2560"/>
      <c r="I232" s="2680">
        <v>170000</v>
      </c>
      <c r="J232" s="2681"/>
      <c r="K232" s="148"/>
      <c r="L232" s="146" t="s">
        <v>505</v>
      </c>
      <c r="M232" s="144" t="s">
        <v>627</v>
      </c>
      <c r="N232" s="144" t="s">
        <v>463</v>
      </c>
      <c r="O232" s="2691">
        <v>0.75</v>
      </c>
      <c r="P232" s="2691"/>
      <c r="Q232" s="2680">
        <v>89040</v>
      </c>
      <c r="R232" s="2680"/>
      <c r="S232" s="2680">
        <v>66780</v>
      </c>
      <c r="T232" s="2680"/>
    </row>
    <row r="233" spans="1:20" ht="16.5" customHeight="1" x14ac:dyDescent="0.25">
      <c r="A233" s="161" t="s">
        <v>506</v>
      </c>
      <c r="B233" s="162"/>
      <c r="C233" s="144"/>
      <c r="D233" s="144"/>
      <c r="E233" s="2680"/>
      <c r="F233" s="2680"/>
      <c r="G233" s="2680"/>
      <c r="H233" s="2681"/>
      <c r="I233" s="2680">
        <v>0</v>
      </c>
      <c r="J233" s="2681"/>
      <c r="K233" s="148"/>
      <c r="L233" s="146" t="s">
        <v>509</v>
      </c>
      <c r="M233" s="144"/>
      <c r="N233" s="144" t="s">
        <v>606</v>
      </c>
      <c r="O233" s="2680">
        <v>2</v>
      </c>
      <c r="P233" s="2680"/>
      <c r="Q233" s="2680">
        <v>34980</v>
      </c>
      <c r="R233" s="2680"/>
      <c r="S233" s="2680">
        <v>69960</v>
      </c>
      <c r="T233" s="2680"/>
    </row>
    <row r="234" spans="1:20" ht="16.5" customHeight="1" x14ac:dyDescent="0.25">
      <c r="A234" s="2563" t="s">
        <v>512</v>
      </c>
      <c r="B234" s="2564"/>
      <c r="C234" s="144"/>
      <c r="D234" s="144"/>
      <c r="E234" s="2680"/>
      <c r="F234" s="2680"/>
      <c r="G234" s="2680"/>
      <c r="H234" s="2681"/>
      <c r="I234" s="2680">
        <v>0</v>
      </c>
      <c r="J234" s="2681"/>
      <c r="K234" s="148"/>
      <c r="L234" s="163" t="s">
        <v>515</v>
      </c>
      <c r="M234" s="163"/>
      <c r="N234" s="163"/>
      <c r="O234" s="2680"/>
      <c r="P234" s="2680"/>
      <c r="Q234" s="2680"/>
      <c r="R234" s="2680"/>
      <c r="S234" s="2680">
        <v>0</v>
      </c>
      <c r="T234" s="2680"/>
    </row>
    <row r="235" spans="1:20" ht="16.5" customHeight="1" x14ac:dyDescent="0.25">
      <c r="A235" s="2575" t="s">
        <v>515</v>
      </c>
      <c r="B235" s="2576"/>
      <c r="C235" s="144"/>
      <c r="D235" s="144"/>
      <c r="E235" s="2680"/>
      <c r="F235" s="2680"/>
      <c r="G235" s="2680"/>
      <c r="H235" s="2681"/>
      <c r="I235" s="2680">
        <v>0</v>
      </c>
      <c r="J235" s="2681"/>
      <c r="K235" s="148"/>
      <c r="L235" s="163"/>
      <c r="M235" s="163"/>
      <c r="N235" s="163"/>
      <c r="O235" s="2680"/>
      <c r="P235" s="2680"/>
      <c r="Q235" s="2680"/>
      <c r="R235" s="2680"/>
      <c r="S235" s="2680"/>
      <c r="T235" s="2680"/>
    </row>
    <row r="236" spans="1:20" ht="16.5" customHeight="1" x14ac:dyDescent="0.25">
      <c r="A236" s="2575" t="s">
        <v>515</v>
      </c>
      <c r="B236" s="2576"/>
      <c r="C236" s="144"/>
      <c r="D236" s="144"/>
      <c r="E236" s="2680"/>
      <c r="F236" s="2680"/>
      <c r="G236" s="2680"/>
      <c r="H236" s="2681"/>
      <c r="I236" s="2680">
        <v>0</v>
      </c>
      <c r="J236" s="2681"/>
      <c r="K236" s="148"/>
      <c r="L236" s="163" t="s">
        <v>610</v>
      </c>
      <c r="M236" s="163"/>
      <c r="N236" s="163"/>
      <c r="O236" s="2680"/>
      <c r="P236" s="2680"/>
      <c r="Q236" s="2680"/>
      <c r="R236" s="2680"/>
      <c r="S236" s="2680">
        <v>0</v>
      </c>
      <c r="T236" s="2680"/>
    </row>
    <row r="237" spans="1:20" ht="16.5" customHeight="1" x14ac:dyDescent="0.25">
      <c r="A237" s="2577" t="s">
        <v>517</v>
      </c>
      <c r="B237" s="2578"/>
      <c r="C237" s="144"/>
      <c r="D237" s="144"/>
      <c r="E237" s="2686"/>
      <c r="F237" s="2687"/>
      <c r="G237" s="2680"/>
      <c r="H237" s="2681"/>
      <c r="I237" s="2684">
        <v>646000</v>
      </c>
      <c r="J237" s="2685"/>
      <c r="K237" s="145"/>
      <c r="L237" s="163" t="s">
        <v>518</v>
      </c>
      <c r="M237" s="163"/>
      <c r="N237" s="163"/>
      <c r="O237" s="2680"/>
      <c r="P237" s="2680"/>
      <c r="Q237" s="2680"/>
      <c r="R237" s="2680"/>
      <c r="S237" s="2680">
        <v>0</v>
      </c>
      <c r="T237" s="2680"/>
    </row>
    <row r="238" spans="1:20" ht="16.5" customHeight="1" x14ac:dyDescent="0.25">
      <c r="A238" s="2575" t="s">
        <v>520</v>
      </c>
      <c r="B238" s="2576"/>
      <c r="C238" s="144" t="s">
        <v>507</v>
      </c>
      <c r="D238" s="164" t="s">
        <v>508</v>
      </c>
      <c r="E238" s="2686">
        <v>2</v>
      </c>
      <c r="F238" s="2687"/>
      <c r="G238" s="2559">
        <v>34000</v>
      </c>
      <c r="H238" s="2560"/>
      <c r="I238" s="2680">
        <v>68000</v>
      </c>
      <c r="J238" s="2681"/>
      <c r="K238" s="148"/>
      <c r="L238" s="163" t="s">
        <v>521</v>
      </c>
      <c r="M238" s="163"/>
      <c r="N238" s="163"/>
      <c r="O238" s="2680"/>
      <c r="P238" s="2680"/>
      <c r="Q238" s="2680"/>
      <c r="R238" s="2680"/>
      <c r="S238" s="2680">
        <v>0</v>
      </c>
      <c r="T238" s="2680"/>
    </row>
    <row r="239" spans="1:20" ht="16.5" customHeight="1" x14ac:dyDescent="0.25">
      <c r="A239" s="2575" t="s">
        <v>523</v>
      </c>
      <c r="B239" s="2576"/>
      <c r="C239" s="144"/>
      <c r="D239" s="144"/>
      <c r="E239" s="2686"/>
      <c r="F239" s="2687"/>
      <c r="G239" s="2680"/>
      <c r="H239" s="2681"/>
      <c r="I239" s="2680">
        <v>0</v>
      </c>
      <c r="J239" s="2681"/>
      <c r="K239" s="148"/>
      <c r="L239" s="163" t="s">
        <v>589</v>
      </c>
      <c r="M239" s="163"/>
      <c r="N239" s="163"/>
      <c r="O239" s="2680"/>
      <c r="P239" s="2680"/>
      <c r="Q239" s="2680"/>
      <c r="R239" s="2680"/>
      <c r="S239" s="2680">
        <v>0</v>
      </c>
      <c r="T239" s="2680"/>
    </row>
    <row r="240" spans="1:20" ht="16.5" customHeight="1" x14ac:dyDescent="0.25">
      <c r="A240" s="161" t="s">
        <v>525</v>
      </c>
      <c r="B240" s="162"/>
      <c r="C240" s="144"/>
      <c r="D240" s="144"/>
      <c r="E240" s="2686"/>
      <c r="F240" s="2687"/>
      <c r="G240" s="2680"/>
      <c r="H240" s="2681"/>
      <c r="I240" s="2680">
        <v>0</v>
      </c>
      <c r="J240" s="2681"/>
      <c r="K240" s="148"/>
      <c r="L240" s="163" t="s">
        <v>526</v>
      </c>
      <c r="M240" s="163"/>
      <c r="N240" s="163"/>
      <c r="O240" s="2680"/>
      <c r="P240" s="2680"/>
      <c r="Q240" s="2680"/>
      <c r="R240" s="2680"/>
      <c r="S240" s="2680">
        <v>0</v>
      </c>
      <c r="T240" s="2680"/>
    </row>
    <row r="241" spans="1:20" ht="16.5" customHeight="1" x14ac:dyDescent="0.25">
      <c r="A241" s="2575" t="s">
        <v>527</v>
      </c>
      <c r="B241" s="2576"/>
      <c r="C241" s="144"/>
      <c r="D241" s="144"/>
      <c r="E241" s="2686"/>
      <c r="F241" s="2687"/>
      <c r="G241" s="2680"/>
      <c r="H241" s="2681"/>
      <c r="I241" s="2680">
        <v>0</v>
      </c>
      <c r="J241" s="2681"/>
      <c r="K241" s="148"/>
      <c r="L241" s="163" t="s">
        <v>590</v>
      </c>
      <c r="M241" s="163"/>
      <c r="N241" s="163"/>
      <c r="O241" s="2680"/>
      <c r="P241" s="2680"/>
      <c r="Q241" s="2680"/>
      <c r="R241" s="2680"/>
      <c r="S241" s="2680">
        <v>0</v>
      </c>
      <c r="T241" s="2680"/>
    </row>
    <row r="242" spans="1:20" ht="16.5" customHeight="1" x14ac:dyDescent="0.25">
      <c r="A242" s="161" t="s">
        <v>528</v>
      </c>
      <c r="B242" s="162"/>
      <c r="C242" s="144"/>
      <c r="D242" s="144"/>
      <c r="E242" s="2686"/>
      <c r="F242" s="2687"/>
      <c r="G242" s="2680"/>
      <c r="H242" s="2681"/>
      <c r="I242" s="2680">
        <v>0</v>
      </c>
      <c r="J242" s="2681"/>
      <c r="K242" s="148"/>
      <c r="L242" s="163" t="s">
        <v>515</v>
      </c>
      <c r="M242" s="163"/>
      <c r="N242" s="163"/>
      <c r="O242" s="2680"/>
      <c r="P242" s="2680"/>
      <c r="Q242" s="2680"/>
      <c r="R242" s="2680"/>
      <c r="S242" s="2680">
        <v>0</v>
      </c>
      <c r="T242" s="2680"/>
    </row>
    <row r="243" spans="1:20" ht="16.5" customHeight="1" x14ac:dyDescent="0.25">
      <c r="A243" s="161" t="s">
        <v>530</v>
      </c>
      <c r="B243" s="165"/>
      <c r="C243" s="144" t="s">
        <v>507</v>
      </c>
      <c r="D243" s="164" t="s">
        <v>508</v>
      </c>
      <c r="E243" s="2689">
        <v>2</v>
      </c>
      <c r="F243" s="2689"/>
      <c r="G243" s="2559">
        <v>34000</v>
      </c>
      <c r="H243" s="2560"/>
      <c r="I243" s="2680">
        <v>68000</v>
      </c>
      <c r="J243" s="2681"/>
      <c r="K243" s="148"/>
      <c r="L243" s="163"/>
      <c r="M243" s="163"/>
      <c r="N243" s="163"/>
      <c r="O243" s="2680"/>
      <c r="P243" s="2680"/>
      <c r="Q243" s="2680"/>
      <c r="R243" s="2680"/>
      <c r="S243" s="2680"/>
      <c r="T243" s="2680"/>
    </row>
    <row r="244" spans="1:20" ht="16.5" customHeight="1" x14ac:dyDescent="0.25">
      <c r="A244" s="161" t="s">
        <v>486</v>
      </c>
      <c r="B244" s="162"/>
      <c r="C244" s="144"/>
      <c r="D244" s="144"/>
      <c r="E244" s="2680"/>
      <c r="F244" s="2680"/>
      <c r="G244" s="2680"/>
      <c r="H244" s="2681"/>
      <c r="I244" s="2680">
        <v>0</v>
      </c>
      <c r="J244" s="2681"/>
      <c r="K244" s="148"/>
      <c r="L244" s="163"/>
      <c r="M244" s="163"/>
      <c r="N244" s="163"/>
      <c r="O244" s="2680"/>
      <c r="P244" s="2680"/>
      <c r="Q244" s="2680"/>
      <c r="R244" s="2680"/>
      <c r="S244" s="2680"/>
      <c r="T244" s="2680"/>
    </row>
    <row r="245" spans="1:20" ht="16.5" customHeight="1" x14ac:dyDescent="0.25">
      <c r="A245" s="2563" t="s">
        <v>531</v>
      </c>
      <c r="B245" s="2564"/>
      <c r="C245" s="144" t="s">
        <v>507</v>
      </c>
      <c r="D245" s="164" t="s">
        <v>508</v>
      </c>
      <c r="E245" s="2686">
        <v>4</v>
      </c>
      <c r="F245" s="2687"/>
      <c r="G245" s="2559">
        <v>34000</v>
      </c>
      <c r="H245" s="2560"/>
      <c r="I245" s="2680">
        <v>136000</v>
      </c>
      <c r="J245" s="2681"/>
      <c r="K245" s="148"/>
      <c r="L245" s="166" t="s">
        <v>532</v>
      </c>
      <c r="M245" s="167"/>
      <c r="N245" s="167"/>
      <c r="O245" s="2571"/>
      <c r="P245" s="2572"/>
      <c r="Q245" s="2571"/>
      <c r="R245" s="2572"/>
      <c r="S245" s="2573">
        <v>800324</v>
      </c>
      <c r="T245" s="2574"/>
    </row>
    <row r="246" spans="1:20" ht="16.5" customHeight="1" x14ac:dyDescent="0.25">
      <c r="A246" s="161" t="s">
        <v>533</v>
      </c>
      <c r="B246" s="162"/>
      <c r="C246" s="144"/>
      <c r="D246" s="144"/>
      <c r="E246" s="2686"/>
      <c r="F246" s="2687"/>
      <c r="G246" s="2680"/>
      <c r="H246" s="2681"/>
      <c r="I246" s="2680">
        <v>0</v>
      </c>
      <c r="J246" s="2681"/>
      <c r="K246" s="148"/>
      <c r="L246" s="168" t="s">
        <v>592</v>
      </c>
      <c r="M246" s="169"/>
      <c r="N246" s="169"/>
      <c r="O246" s="170"/>
      <c r="P246" s="170"/>
      <c r="Q246" s="170"/>
      <c r="R246" s="170"/>
      <c r="S246" s="170"/>
      <c r="T246" s="171"/>
    </row>
    <row r="247" spans="1:20" ht="16.5" customHeight="1" x14ac:dyDescent="0.25">
      <c r="A247" s="2563" t="s">
        <v>535</v>
      </c>
      <c r="B247" s="2564"/>
      <c r="C247" s="144"/>
      <c r="D247" s="144"/>
      <c r="E247" s="2686"/>
      <c r="F247" s="2687"/>
      <c r="G247" s="2680"/>
      <c r="H247" s="2681"/>
      <c r="I247" s="2680">
        <v>0</v>
      </c>
      <c r="J247" s="2681"/>
      <c r="K247" s="148"/>
      <c r="L247" s="172" t="s">
        <v>536</v>
      </c>
      <c r="M247" s="173">
        <v>0.05</v>
      </c>
      <c r="N247" s="174"/>
      <c r="O247" s="40"/>
      <c r="P247" s="40"/>
      <c r="Q247" s="40"/>
      <c r="R247" s="40"/>
      <c r="S247" s="2538">
        <v>185607.55651537335</v>
      </c>
      <c r="T247" s="2539"/>
    </row>
    <row r="248" spans="1:20" ht="16.5" customHeight="1" x14ac:dyDescent="0.25">
      <c r="A248" s="161" t="s">
        <v>537</v>
      </c>
      <c r="B248" s="162"/>
      <c r="C248" s="144"/>
      <c r="D248" s="144"/>
      <c r="E248" s="2686"/>
      <c r="F248" s="2687"/>
      <c r="G248" s="2680"/>
      <c r="H248" s="2681"/>
      <c r="I248" s="2680">
        <v>0</v>
      </c>
      <c r="J248" s="2681"/>
      <c r="K248" s="148"/>
      <c r="L248" s="176" t="s">
        <v>538</v>
      </c>
      <c r="M248" s="174"/>
      <c r="N248" s="174"/>
      <c r="O248" s="40"/>
      <c r="P248" s="40"/>
      <c r="Q248" s="40"/>
      <c r="R248" s="40"/>
      <c r="S248" s="40"/>
      <c r="T248" s="175"/>
    </row>
    <row r="249" spans="1:20" ht="16.5" customHeight="1" x14ac:dyDescent="0.25">
      <c r="A249" s="157" t="s">
        <v>593</v>
      </c>
      <c r="B249" s="160"/>
      <c r="C249" s="164" t="s">
        <v>507</v>
      </c>
      <c r="D249" s="164" t="s">
        <v>508</v>
      </c>
      <c r="E249" s="2689">
        <v>4</v>
      </c>
      <c r="F249" s="2689"/>
      <c r="G249" s="2559">
        <v>34000</v>
      </c>
      <c r="H249" s="2560"/>
      <c r="I249" s="2680">
        <v>136000</v>
      </c>
      <c r="J249" s="2681"/>
      <c r="K249" s="148"/>
      <c r="L249" s="177" t="s">
        <v>540</v>
      </c>
      <c r="M249" s="174"/>
      <c r="N249" s="174"/>
      <c r="O249" s="40"/>
      <c r="P249" s="40"/>
      <c r="Q249" s="40"/>
      <c r="R249" s="40"/>
      <c r="S249" s="2538">
        <v>650000</v>
      </c>
      <c r="T249" s="2539"/>
    </row>
    <row r="250" spans="1:20" ht="16.5" customHeight="1" x14ac:dyDescent="0.25">
      <c r="A250" s="178" t="s">
        <v>594</v>
      </c>
      <c r="B250" s="179"/>
      <c r="C250" s="180" t="s">
        <v>507</v>
      </c>
      <c r="D250" s="164" t="s">
        <v>508</v>
      </c>
      <c r="E250" s="2688">
        <v>3</v>
      </c>
      <c r="F250" s="2688"/>
      <c r="G250" s="2559">
        <v>34000</v>
      </c>
      <c r="H250" s="2560"/>
      <c r="I250" s="2680">
        <v>102000</v>
      </c>
      <c r="J250" s="2681"/>
      <c r="K250" s="148"/>
      <c r="L250" s="177" t="s">
        <v>595</v>
      </c>
      <c r="M250" s="174"/>
      <c r="N250" s="174"/>
      <c r="O250" s="40"/>
      <c r="P250" s="40"/>
      <c r="Q250" s="40"/>
      <c r="R250" s="40"/>
      <c r="S250" s="2538">
        <v>185607.55651537335</v>
      </c>
      <c r="T250" s="2539"/>
    </row>
    <row r="251" spans="1:20" ht="16.5" customHeight="1" x14ac:dyDescent="0.25">
      <c r="A251" s="161" t="s">
        <v>543</v>
      </c>
      <c r="B251" s="162"/>
      <c r="C251" s="144"/>
      <c r="D251" s="144"/>
      <c r="E251" s="2686"/>
      <c r="F251" s="2687"/>
      <c r="G251" s="2680"/>
      <c r="H251" s="2681"/>
      <c r="I251" s="2680">
        <v>0</v>
      </c>
      <c r="J251" s="2681"/>
      <c r="K251" s="148"/>
      <c r="L251" s="193" t="s">
        <v>515</v>
      </c>
      <c r="M251" s="181"/>
      <c r="N251" s="181"/>
      <c r="O251" s="194"/>
      <c r="P251" s="194"/>
      <c r="Q251" s="194"/>
      <c r="R251" s="194"/>
      <c r="S251" s="2767">
        <v>200000</v>
      </c>
      <c r="T251" s="2768"/>
    </row>
    <row r="252" spans="1:20" ht="16.5" customHeight="1" x14ac:dyDescent="0.25">
      <c r="A252" s="161" t="s">
        <v>465</v>
      </c>
      <c r="B252" s="162"/>
      <c r="C252" s="144"/>
      <c r="D252" s="144"/>
      <c r="E252" s="2686"/>
      <c r="F252" s="2687"/>
      <c r="G252" s="2680"/>
      <c r="H252" s="2681"/>
      <c r="I252" s="2680">
        <v>0</v>
      </c>
      <c r="J252" s="2681"/>
      <c r="K252" s="148"/>
      <c r="L252" s="182" t="s">
        <v>544</v>
      </c>
      <c r="M252" s="183"/>
      <c r="N252" s="183"/>
      <c r="O252" s="184"/>
      <c r="P252" s="184"/>
      <c r="Q252" s="184"/>
      <c r="R252" s="184"/>
      <c r="S252" s="2769">
        <v>1221215.1130307466</v>
      </c>
      <c r="T252" s="2770"/>
    </row>
    <row r="253" spans="1:20" ht="16.5" customHeight="1" x14ac:dyDescent="0.25">
      <c r="A253" s="2563" t="s">
        <v>545</v>
      </c>
      <c r="B253" s="2564"/>
      <c r="C253" s="144"/>
      <c r="D253" s="144"/>
      <c r="E253" s="2680"/>
      <c r="F253" s="2680"/>
      <c r="G253" s="2556"/>
      <c r="H253" s="2539"/>
      <c r="I253" s="2680">
        <v>0</v>
      </c>
      <c r="J253" s="2681"/>
      <c r="K253" s="148"/>
      <c r="L253" s="185"/>
      <c r="M253" s="174"/>
      <c r="N253" s="174"/>
      <c r="O253" s="40"/>
      <c r="P253" s="40"/>
      <c r="Q253" s="40"/>
      <c r="R253" s="40"/>
      <c r="S253" s="40"/>
      <c r="T253" s="175"/>
    </row>
    <row r="254" spans="1:20" ht="16.5" customHeight="1" thickBot="1" x14ac:dyDescent="0.3">
      <c r="A254" s="2563" t="s">
        <v>546</v>
      </c>
      <c r="B254" s="2564"/>
      <c r="C254" s="144" t="s">
        <v>507</v>
      </c>
      <c r="D254" s="164" t="s">
        <v>508</v>
      </c>
      <c r="E254" s="2686">
        <v>4</v>
      </c>
      <c r="F254" s="2687"/>
      <c r="G254" s="2559">
        <v>34000</v>
      </c>
      <c r="H254" s="2560"/>
      <c r="I254" s="2680">
        <v>136000</v>
      </c>
      <c r="J254" s="2681"/>
      <c r="K254" s="148"/>
      <c r="L254" s="186" t="s">
        <v>598</v>
      </c>
      <c r="M254" s="187"/>
      <c r="N254" s="187"/>
      <c r="O254" s="187"/>
      <c r="P254" s="187"/>
      <c r="Q254" s="187"/>
      <c r="R254" s="187"/>
      <c r="S254" s="2771">
        <v>4933366.2433382133</v>
      </c>
      <c r="T254" s="2772"/>
    </row>
    <row r="255" spans="1:20" ht="16.5" customHeight="1" thickBot="1" x14ac:dyDescent="0.3">
      <c r="A255" s="157" t="s">
        <v>548</v>
      </c>
      <c r="B255" s="160"/>
      <c r="C255" s="164"/>
      <c r="D255" s="164"/>
      <c r="E255" s="2680"/>
      <c r="F255" s="2681"/>
      <c r="G255" s="2680"/>
      <c r="H255" s="2681"/>
      <c r="I255" s="2680">
        <v>0</v>
      </c>
      <c r="J255" s="2681"/>
      <c r="K255" s="148"/>
      <c r="L255" s="61"/>
      <c r="M255" s="61"/>
      <c r="N255" s="61"/>
      <c r="O255" s="61"/>
      <c r="P255" s="61"/>
      <c r="Q255" s="61"/>
      <c r="R255" s="61"/>
      <c r="S255" s="61"/>
      <c r="T255" s="61"/>
    </row>
    <row r="256" spans="1:20" ht="16.5" customHeight="1" x14ac:dyDescent="0.25">
      <c r="A256" s="157" t="s">
        <v>549</v>
      </c>
      <c r="B256" s="160"/>
      <c r="C256" s="164"/>
      <c r="D256" s="164"/>
      <c r="E256" s="2680"/>
      <c r="F256" s="2681"/>
      <c r="G256" s="2680"/>
      <c r="H256" s="2681"/>
      <c r="I256" s="2680">
        <v>0</v>
      </c>
      <c r="J256" s="2681"/>
      <c r="K256" s="148"/>
      <c r="L256" s="61"/>
      <c r="M256" s="2764" t="s">
        <v>550</v>
      </c>
      <c r="N256" s="2765"/>
      <c r="O256" s="2765"/>
      <c r="P256" s="2765"/>
      <c r="Q256" s="2766"/>
      <c r="R256" s="61"/>
      <c r="S256" s="61"/>
      <c r="T256" s="61"/>
    </row>
    <row r="257" spans="1:20" ht="16.5" customHeight="1" x14ac:dyDescent="0.25">
      <c r="A257" s="157" t="s">
        <v>551</v>
      </c>
      <c r="B257" s="160"/>
      <c r="C257" s="164"/>
      <c r="D257" s="164"/>
      <c r="E257" s="2680"/>
      <c r="F257" s="2681"/>
      <c r="G257" s="2680"/>
      <c r="H257" s="2681"/>
      <c r="I257" s="2680">
        <v>0</v>
      </c>
      <c r="J257" s="2681"/>
      <c r="K257" s="148"/>
      <c r="L257" s="174"/>
      <c r="M257" s="124" t="s">
        <v>552</v>
      </c>
      <c r="N257" s="125"/>
      <c r="O257" s="125"/>
      <c r="P257" s="125"/>
      <c r="Q257" s="126">
        <v>14.407759882869692</v>
      </c>
      <c r="R257" s="174"/>
      <c r="S257" s="174"/>
      <c r="T257" s="174"/>
    </row>
    <row r="258" spans="1:20" ht="16.5" customHeight="1" x14ac:dyDescent="0.25">
      <c r="A258" s="157" t="s">
        <v>553</v>
      </c>
      <c r="B258" s="160"/>
      <c r="C258" s="164"/>
      <c r="D258" s="164"/>
      <c r="E258" s="2680"/>
      <c r="F258" s="2681"/>
      <c r="G258" s="2680"/>
      <c r="H258" s="2681"/>
      <c r="I258" s="2680">
        <v>0</v>
      </c>
      <c r="J258" s="2681"/>
      <c r="K258" s="148"/>
      <c r="L258" s="174"/>
      <c r="M258" s="127" t="s">
        <v>554</v>
      </c>
      <c r="N258" s="125"/>
      <c r="O258" s="125"/>
      <c r="P258" s="128"/>
      <c r="Q258" s="129">
        <v>4933366.2433382133</v>
      </c>
      <c r="R258" s="174"/>
      <c r="S258" s="174"/>
      <c r="T258" s="174"/>
    </row>
    <row r="259" spans="1:20" ht="16.5" customHeight="1" x14ac:dyDescent="0.25">
      <c r="A259" s="159" t="s">
        <v>555</v>
      </c>
      <c r="B259" s="160"/>
      <c r="C259" s="164"/>
      <c r="D259" s="164"/>
      <c r="E259" s="2680"/>
      <c r="F259" s="2681"/>
      <c r="G259" s="2680"/>
      <c r="H259" s="2681"/>
      <c r="I259" s="2684">
        <v>1641739.130307467</v>
      </c>
      <c r="J259" s="2685"/>
      <c r="K259" s="145"/>
      <c r="L259" s="174"/>
      <c r="M259" s="124" t="s">
        <v>556</v>
      </c>
      <c r="N259" s="125"/>
      <c r="O259" s="125"/>
      <c r="P259" s="125"/>
      <c r="Q259" s="129">
        <v>790499.99999999988</v>
      </c>
      <c r="R259" s="63"/>
      <c r="S259" s="174"/>
      <c r="T259" s="174"/>
    </row>
    <row r="260" spans="1:20" ht="16.5" customHeight="1" x14ac:dyDescent="0.25">
      <c r="A260" s="157" t="s">
        <v>557</v>
      </c>
      <c r="B260" s="160"/>
      <c r="C260" s="164" t="s">
        <v>507</v>
      </c>
      <c r="D260" s="164" t="s">
        <v>508</v>
      </c>
      <c r="E260" s="2680">
        <v>10</v>
      </c>
      <c r="F260" s="2681"/>
      <c r="G260" s="2559">
        <v>34000</v>
      </c>
      <c r="H260" s="2560"/>
      <c r="I260" s="2680">
        <v>340000</v>
      </c>
      <c r="J260" s="2681"/>
      <c r="K260" s="148"/>
      <c r="L260" s="174"/>
      <c r="M260" s="124" t="s">
        <v>775</v>
      </c>
      <c r="N260" s="125"/>
      <c r="O260" s="125"/>
      <c r="P260" s="125"/>
      <c r="Q260" s="129">
        <v>11389334.18740849</v>
      </c>
      <c r="R260" s="69"/>
      <c r="S260" s="174"/>
      <c r="T260" s="174"/>
    </row>
    <row r="261" spans="1:20" ht="16.5" customHeight="1" thickBot="1" x14ac:dyDescent="0.3">
      <c r="A261" s="157" t="s">
        <v>558</v>
      </c>
      <c r="B261" s="160"/>
      <c r="C261" s="164"/>
      <c r="D261" s="164"/>
      <c r="E261" s="2680"/>
      <c r="F261" s="2681"/>
      <c r="G261" s="2680"/>
      <c r="H261" s="2681"/>
      <c r="I261" s="2680">
        <v>0</v>
      </c>
      <c r="J261" s="2681"/>
      <c r="K261" s="148"/>
      <c r="L261" s="174"/>
      <c r="M261" s="131" t="s">
        <v>559</v>
      </c>
      <c r="N261" s="132"/>
      <c r="O261" s="132"/>
      <c r="P261" s="132"/>
      <c r="Q261" s="133">
        <v>6455967.9440702768</v>
      </c>
      <c r="R261" s="174"/>
      <c r="S261" s="174"/>
      <c r="T261" s="174"/>
    </row>
    <row r="262" spans="1:20" ht="16.5" customHeight="1" thickBot="1" x14ac:dyDescent="0.3">
      <c r="A262" s="157" t="s">
        <v>782</v>
      </c>
      <c r="B262" s="160"/>
      <c r="C262" s="164"/>
      <c r="D262" s="164" t="s">
        <v>1258</v>
      </c>
      <c r="E262" s="2680">
        <v>1</v>
      </c>
      <c r="F262" s="2681"/>
      <c r="G262" s="2680">
        <v>168540</v>
      </c>
      <c r="H262" s="2681"/>
      <c r="I262" s="2680">
        <v>168540</v>
      </c>
      <c r="J262" s="2681"/>
      <c r="K262" s="148"/>
      <c r="L262" s="61"/>
      <c r="M262" s="1120" t="s">
        <v>776</v>
      </c>
      <c r="N262" s="1121"/>
      <c r="O262" s="1121"/>
      <c r="P262" s="1121"/>
      <c r="Q262" s="1123">
        <v>130.86334210009471</v>
      </c>
      <c r="R262" s="61"/>
      <c r="S262" s="61"/>
      <c r="T262" s="61"/>
    </row>
    <row r="263" spans="1:20" ht="16.5" customHeight="1" x14ac:dyDescent="0.25">
      <c r="A263" s="157" t="s">
        <v>629</v>
      </c>
      <c r="B263" s="160"/>
      <c r="C263" s="164"/>
      <c r="D263" s="164"/>
      <c r="E263" s="2680"/>
      <c r="F263" s="2681"/>
      <c r="G263" s="2680"/>
      <c r="H263" s="2681"/>
      <c r="I263" s="2680">
        <v>0</v>
      </c>
      <c r="J263" s="2681"/>
      <c r="K263" s="148"/>
      <c r="L263" s="15" t="s">
        <v>1546</v>
      </c>
      <c r="M263" s="16"/>
      <c r="N263" s="16"/>
      <c r="O263" s="16"/>
      <c r="P263" s="17"/>
      <c r="Q263" s="18"/>
      <c r="R263" s="2136"/>
      <c r="S263" s="61"/>
      <c r="T263" s="61"/>
    </row>
    <row r="264" spans="1:20" ht="16.5" customHeight="1" x14ac:dyDescent="0.25">
      <c r="A264" s="157" t="s">
        <v>565</v>
      </c>
      <c r="B264" s="160"/>
      <c r="C264" s="164"/>
      <c r="D264" s="164"/>
      <c r="E264" s="2680"/>
      <c r="F264" s="2681"/>
      <c r="G264" s="2680"/>
      <c r="H264" s="2681"/>
      <c r="I264" s="2680">
        <v>0</v>
      </c>
      <c r="J264" s="2681"/>
      <c r="K264" s="148"/>
      <c r="L264" s="2174" t="s">
        <v>1601</v>
      </c>
      <c r="M264" s="61"/>
      <c r="N264" s="61"/>
      <c r="O264" s="61"/>
      <c r="P264" s="61"/>
      <c r="Q264" s="61"/>
      <c r="R264" s="61"/>
      <c r="S264" s="61"/>
      <c r="T264" s="61"/>
    </row>
    <row r="265" spans="1:20" ht="16.5" customHeight="1" x14ac:dyDescent="0.25">
      <c r="A265" s="157" t="s">
        <v>608</v>
      </c>
      <c r="B265" s="160"/>
      <c r="C265" s="164" t="s">
        <v>630</v>
      </c>
      <c r="D265" s="164" t="s">
        <v>566</v>
      </c>
      <c r="E265" s="2680">
        <v>14.407759882869692</v>
      </c>
      <c r="F265" s="2681"/>
      <c r="G265" s="2680">
        <v>78652</v>
      </c>
      <c r="H265" s="2681"/>
      <c r="I265" s="2680">
        <v>1133199.130307467</v>
      </c>
      <c r="J265" s="2681"/>
      <c r="K265" s="148"/>
      <c r="L265" s="61"/>
      <c r="M265" s="61"/>
      <c r="N265" s="61"/>
      <c r="O265" s="61"/>
      <c r="P265" s="61"/>
      <c r="Q265" s="61"/>
      <c r="R265" s="61"/>
      <c r="S265" s="60"/>
      <c r="T265" s="61"/>
    </row>
    <row r="266" spans="1:20" ht="16.5" customHeight="1" thickBot="1" x14ac:dyDescent="0.2">
      <c r="A266" s="188" t="s">
        <v>568</v>
      </c>
      <c r="B266" s="189"/>
      <c r="C266" s="190"/>
      <c r="D266" s="191"/>
      <c r="E266" s="2552">
        <v>38</v>
      </c>
      <c r="F266" s="2553"/>
      <c r="G266" s="2554"/>
      <c r="H266" s="2555"/>
      <c r="I266" s="2552">
        <v>2911827.1303074667</v>
      </c>
      <c r="J266" s="2553"/>
      <c r="K266" s="192"/>
      <c r="L266" s="174"/>
      <c r="M266" s="61"/>
      <c r="N266" s="61"/>
      <c r="O266" s="61"/>
      <c r="P266" s="61"/>
      <c r="Q266" s="61"/>
      <c r="R266" s="69"/>
      <c r="S266" s="174"/>
      <c r="T266" s="174"/>
    </row>
    <row r="267" spans="1:20" ht="14" customHeight="1" x14ac:dyDescent="0.15">
      <c r="A267" s="56"/>
      <c r="B267" s="56"/>
      <c r="C267" s="57"/>
      <c r="D267" s="57"/>
      <c r="E267" s="57"/>
      <c r="F267" s="57"/>
      <c r="G267" s="58"/>
      <c r="H267" s="58"/>
      <c r="I267" s="60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</row>
    <row r="268" spans="1:20" ht="14" customHeight="1" x14ac:dyDescent="0.15">
      <c r="A268" s="56"/>
      <c r="B268" s="56"/>
      <c r="C268" s="57"/>
      <c r="D268" s="57"/>
      <c r="E268" s="57"/>
      <c r="F268" s="57"/>
      <c r="G268" s="58"/>
      <c r="H268" s="58"/>
      <c r="I268" s="60"/>
      <c r="J268" s="61"/>
      <c r="K268" s="61"/>
      <c r="L268" s="56"/>
      <c r="M268" s="56"/>
      <c r="N268" s="57"/>
      <c r="O268" s="57"/>
      <c r="P268" s="57"/>
      <c r="Q268" s="57"/>
      <c r="R268" s="61"/>
      <c r="S268" s="61"/>
      <c r="T268" s="61"/>
    </row>
    <row r="269" spans="1:20" ht="14" customHeight="1" x14ac:dyDescent="0.15">
      <c r="A269" s="2612"/>
      <c r="B269" s="2612"/>
      <c r="C269" s="2612"/>
      <c r="D269" s="2612"/>
      <c r="E269" s="2612"/>
      <c r="F269" s="2612"/>
      <c r="G269" s="2612"/>
      <c r="H269" s="2612"/>
      <c r="I269" s="2612"/>
      <c r="J269" s="2612"/>
      <c r="K269" s="2612"/>
      <c r="L269" s="2612"/>
      <c r="M269" s="2612"/>
      <c r="N269" s="2612"/>
      <c r="O269" s="2612"/>
      <c r="P269" s="2612"/>
      <c r="Q269" s="2612"/>
      <c r="R269" s="2612"/>
      <c r="S269" s="2612"/>
      <c r="T269" s="2612"/>
    </row>
    <row r="270" spans="1:20" ht="14" customHeight="1" x14ac:dyDescent="0.15">
      <c r="A270" s="2612"/>
      <c r="B270" s="2612"/>
      <c r="C270" s="2612"/>
      <c r="D270" s="2612"/>
      <c r="E270" s="2612"/>
      <c r="F270" s="2612"/>
      <c r="G270" s="2612"/>
      <c r="H270" s="2612"/>
      <c r="I270" s="2612"/>
      <c r="J270" s="2612"/>
      <c r="K270" s="2612"/>
      <c r="L270" s="2612"/>
      <c r="M270" s="2612"/>
      <c r="N270" s="2612"/>
      <c r="O270" s="2612"/>
      <c r="P270" s="2612"/>
      <c r="Q270" s="2612"/>
      <c r="R270" s="2612"/>
      <c r="S270" s="2612"/>
      <c r="T270" s="2612"/>
    </row>
    <row r="271" spans="1:20" ht="14" customHeight="1" x14ac:dyDescent="0.15">
      <c r="A271" s="196"/>
      <c r="B271" s="196"/>
      <c r="C271" s="196"/>
      <c r="D271" s="196"/>
      <c r="E271" s="196"/>
      <c r="F271" s="196"/>
      <c r="G271" s="196"/>
      <c r="H271" s="196"/>
      <c r="I271" s="196"/>
      <c r="J271" s="196"/>
      <c r="K271" s="196"/>
      <c r="L271" s="196"/>
      <c r="M271" s="196"/>
      <c r="N271" s="196"/>
      <c r="O271" s="196"/>
      <c r="P271" s="196"/>
      <c r="Q271" s="196"/>
      <c r="R271" s="196"/>
      <c r="S271" s="196"/>
      <c r="T271" s="196"/>
    </row>
    <row r="272" spans="1:20" ht="14" customHeight="1" x14ac:dyDescent="0.15">
      <c r="A272" s="56"/>
      <c r="B272" s="56"/>
      <c r="C272" s="57"/>
      <c r="D272" s="57"/>
      <c r="E272" s="57"/>
      <c r="F272" s="57"/>
      <c r="G272" s="58"/>
      <c r="H272" s="58"/>
      <c r="I272" s="60"/>
      <c r="J272" s="61"/>
      <c r="K272" s="61"/>
      <c r="L272" s="56"/>
      <c r="M272" s="56"/>
      <c r="N272" s="57"/>
      <c r="O272" s="57"/>
      <c r="P272" s="57"/>
      <c r="Q272" s="57"/>
      <c r="R272" s="61"/>
      <c r="S272" s="61"/>
      <c r="T272" s="61"/>
    </row>
    <row r="273" spans="1:20" ht="14" customHeight="1" x14ac:dyDescent="0.15">
      <c r="A273" s="2705" t="s">
        <v>1856</v>
      </c>
      <c r="B273" s="2705"/>
      <c r="C273" s="2705"/>
      <c r="D273" s="2705"/>
      <c r="E273" s="2705"/>
      <c r="F273" s="2705"/>
      <c r="G273" s="2705"/>
      <c r="H273" s="2705"/>
      <c r="I273" s="2705"/>
      <c r="J273" s="2705"/>
      <c r="K273" s="2705"/>
      <c r="L273" s="2705"/>
      <c r="M273" s="2705"/>
      <c r="N273" s="2705"/>
      <c r="O273" s="2705"/>
      <c r="P273" s="2705"/>
      <c r="Q273" s="2705"/>
      <c r="R273" s="2705"/>
      <c r="S273" s="2705"/>
      <c r="T273" s="2705"/>
    </row>
    <row r="274" spans="1:20" ht="14" customHeight="1" x14ac:dyDescent="0.15">
      <c r="A274" s="64"/>
      <c r="B274" s="64"/>
      <c r="C274" s="139"/>
      <c r="D274" s="65"/>
      <c r="E274" s="65"/>
      <c r="F274" s="65"/>
      <c r="G274" s="67"/>
      <c r="H274" s="67"/>
      <c r="I274" s="69"/>
      <c r="J274" s="61"/>
      <c r="K274" s="61"/>
      <c r="L274" s="64"/>
      <c r="M274" s="64"/>
      <c r="N274" s="139"/>
      <c r="O274" s="174"/>
      <c r="P274" s="174"/>
      <c r="Q274" s="174"/>
      <c r="R274" s="174"/>
      <c r="S274" s="174"/>
      <c r="T274" s="174"/>
    </row>
    <row r="275" spans="1:20" ht="14" customHeight="1" thickBot="1" x14ac:dyDescent="0.2">
      <c r="A275" s="64"/>
      <c r="B275" s="64"/>
      <c r="C275" s="65"/>
      <c r="D275" s="65"/>
      <c r="E275" s="65"/>
      <c r="F275" s="65"/>
      <c r="G275" s="67"/>
      <c r="H275" s="67"/>
      <c r="I275" s="69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</row>
    <row r="276" spans="1:20" ht="16.5" customHeight="1" x14ac:dyDescent="0.25">
      <c r="A276" s="2614" t="s">
        <v>446</v>
      </c>
      <c r="B276" s="2615"/>
      <c r="C276" s="2601" t="s">
        <v>447</v>
      </c>
      <c r="D276" s="2606"/>
      <c r="E276" s="2606"/>
      <c r="F276" s="2602"/>
      <c r="G276" s="2595" t="s">
        <v>448</v>
      </c>
      <c r="H276" s="2596"/>
      <c r="I276" s="2601" t="s">
        <v>450</v>
      </c>
      <c r="J276" s="2602"/>
      <c r="K276" s="70"/>
      <c r="L276" s="2603" t="s">
        <v>446</v>
      </c>
      <c r="M276" s="2606" t="s">
        <v>447</v>
      </c>
      <c r="N276" s="2606"/>
      <c r="O276" s="2606"/>
      <c r="P276" s="2602"/>
      <c r="Q276" s="2595" t="s">
        <v>448</v>
      </c>
      <c r="R276" s="2596"/>
      <c r="S276" s="2601" t="s">
        <v>450</v>
      </c>
      <c r="T276" s="2676"/>
    </row>
    <row r="277" spans="1:20" ht="16.5" customHeight="1" thickBot="1" x14ac:dyDescent="0.3">
      <c r="A277" s="2616"/>
      <c r="B277" s="2617"/>
      <c r="C277" s="2585"/>
      <c r="D277" s="2607"/>
      <c r="E277" s="2607"/>
      <c r="F277" s="2586"/>
      <c r="G277" s="2597" t="s">
        <v>451</v>
      </c>
      <c r="H277" s="2598"/>
      <c r="I277" s="2583"/>
      <c r="J277" s="2584"/>
      <c r="K277" s="70"/>
      <c r="L277" s="2604"/>
      <c r="M277" s="2607"/>
      <c r="N277" s="2607"/>
      <c r="O277" s="2607"/>
      <c r="P277" s="2586"/>
      <c r="Q277" s="2597" t="s">
        <v>451</v>
      </c>
      <c r="R277" s="2598"/>
      <c r="S277" s="2583"/>
      <c r="T277" s="2677"/>
    </row>
    <row r="278" spans="1:20" ht="16.5" customHeight="1" x14ac:dyDescent="0.25">
      <c r="A278" s="2616"/>
      <c r="B278" s="2617"/>
      <c r="C278" s="74" t="s">
        <v>452</v>
      </c>
      <c r="D278" s="2663" t="s">
        <v>453</v>
      </c>
      <c r="E278" s="2583" t="s">
        <v>454</v>
      </c>
      <c r="F278" s="2584"/>
      <c r="G278" s="2597" t="s">
        <v>455</v>
      </c>
      <c r="H278" s="2598"/>
      <c r="I278" s="2583" t="s">
        <v>357</v>
      </c>
      <c r="J278" s="2584"/>
      <c r="K278" s="70"/>
      <c r="L278" s="2604"/>
      <c r="M278" s="72" t="s">
        <v>452</v>
      </c>
      <c r="N278" s="2663" t="s">
        <v>453</v>
      </c>
      <c r="O278" s="2583" t="s">
        <v>454</v>
      </c>
      <c r="P278" s="2584"/>
      <c r="Q278" s="2597" t="s">
        <v>455</v>
      </c>
      <c r="R278" s="2598"/>
      <c r="S278" s="2583" t="s">
        <v>357</v>
      </c>
      <c r="T278" s="2677"/>
    </row>
    <row r="279" spans="1:20" ht="16.5" customHeight="1" thickBot="1" x14ac:dyDescent="0.3">
      <c r="A279" s="2618"/>
      <c r="B279" s="2619"/>
      <c r="C279" s="75" t="s">
        <v>456</v>
      </c>
      <c r="D279" s="2600"/>
      <c r="E279" s="2585"/>
      <c r="F279" s="2586"/>
      <c r="G279" s="2552"/>
      <c r="H279" s="2553"/>
      <c r="I279" s="2587"/>
      <c r="J279" s="2588"/>
      <c r="K279" s="70"/>
      <c r="L279" s="2605"/>
      <c r="M279" s="71" t="s">
        <v>456</v>
      </c>
      <c r="N279" s="2600"/>
      <c r="O279" s="2585"/>
      <c r="P279" s="2586"/>
      <c r="Q279" s="2552"/>
      <c r="R279" s="2553"/>
      <c r="S279" s="2678"/>
      <c r="T279" s="2679"/>
    </row>
    <row r="280" spans="1:20" ht="16.5" customHeight="1" x14ac:dyDescent="0.25">
      <c r="A280" s="140" t="s">
        <v>457</v>
      </c>
      <c r="B280" s="141"/>
      <c r="C280" s="142"/>
      <c r="D280" s="142"/>
      <c r="E280" s="2695"/>
      <c r="F280" s="2696"/>
      <c r="G280" s="2697"/>
      <c r="H280" s="2698"/>
      <c r="I280" s="2593"/>
      <c r="J280" s="2594"/>
      <c r="K280" s="61"/>
      <c r="L280" s="143" t="s">
        <v>458</v>
      </c>
      <c r="M280" s="142"/>
      <c r="N280" s="142"/>
      <c r="O280" s="2697"/>
      <c r="P280" s="2697"/>
      <c r="Q280" s="2697"/>
      <c r="R280" s="2697"/>
      <c r="S280" s="2697"/>
      <c r="T280" s="2697"/>
    </row>
    <row r="281" spans="1:20" ht="16.5" customHeight="1" x14ac:dyDescent="0.25">
      <c r="A281" s="2577" t="s">
        <v>459</v>
      </c>
      <c r="B281" s="2578"/>
      <c r="C281" s="144"/>
      <c r="D281" s="144"/>
      <c r="E281" s="2686"/>
      <c r="F281" s="2687"/>
      <c r="G281" s="2680"/>
      <c r="H281" s="2681"/>
      <c r="I281" s="2684">
        <v>0</v>
      </c>
      <c r="J281" s="2685"/>
      <c r="K281" s="145"/>
      <c r="L281" s="146"/>
      <c r="M281" s="144"/>
      <c r="N281" s="144"/>
      <c r="O281" s="2680"/>
      <c r="P281" s="2680"/>
      <c r="Q281" s="2680"/>
      <c r="R281" s="2680"/>
      <c r="S281" s="2680"/>
      <c r="T281" s="2680"/>
    </row>
    <row r="282" spans="1:20" ht="16.5" customHeight="1" x14ac:dyDescent="0.25">
      <c r="A282" s="2575" t="s">
        <v>460</v>
      </c>
      <c r="B282" s="2576"/>
      <c r="C282" s="144"/>
      <c r="D282" s="144"/>
      <c r="E282" s="2686"/>
      <c r="F282" s="2687"/>
      <c r="G282" s="2680"/>
      <c r="H282" s="2681"/>
      <c r="I282" s="2680">
        <v>0</v>
      </c>
      <c r="J282" s="2681"/>
      <c r="K282" s="148"/>
      <c r="L282" s="146" t="s">
        <v>461</v>
      </c>
      <c r="M282" s="144" t="s">
        <v>726</v>
      </c>
      <c r="N282" s="144" t="s">
        <v>463</v>
      </c>
      <c r="O282" s="2680">
        <v>30</v>
      </c>
      <c r="P282" s="2680"/>
      <c r="Q282" s="2680">
        <v>10600</v>
      </c>
      <c r="R282" s="2680"/>
      <c r="S282" s="2680">
        <v>318000</v>
      </c>
      <c r="T282" s="2680"/>
    </row>
    <row r="283" spans="1:20" ht="16.5" customHeight="1" x14ac:dyDescent="0.25">
      <c r="A283" s="2575" t="s">
        <v>464</v>
      </c>
      <c r="B283" s="2576"/>
      <c r="C283" s="144"/>
      <c r="D283" s="144"/>
      <c r="E283" s="2686"/>
      <c r="F283" s="2687"/>
      <c r="G283" s="2680"/>
      <c r="H283" s="2681"/>
      <c r="I283" s="2680">
        <v>0</v>
      </c>
      <c r="J283" s="2681"/>
      <c r="K283" s="148"/>
      <c r="L283" s="146" t="s">
        <v>465</v>
      </c>
      <c r="M283" s="144"/>
      <c r="N283" s="144"/>
      <c r="O283" s="2680"/>
      <c r="P283" s="2680"/>
      <c r="Q283" s="2680"/>
      <c r="R283" s="2680"/>
      <c r="S283" s="2680">
        <v>0</v>
      </c>
      <c r="T283" s="2680"/>
    </row>
    <row r="284" spans="1:20" ht="16.5" customHeight="1" x14ac:dyDescent="0.25">
      <c r="A284" s="2575" t="s">
        <v>466</v>
      </c>
      <c r="B284" s="2576"/>
      <c r="C284" s="144"/>
      <c r="D284" s="144"/>
      <c r="E284" s="2686"/>
      <c r="F284" s="2686"/>
      <c r="G284" s="2680"/>
      <c r="H284" s="2681"/>
      <c r="I284" s="2680">
        <v>0</v>
      </c>
      <c r="J284" s="2681"/>
      <c r="K284" s="148"/>
      <c r="L284" s="146" t="s">
        <v>467</v>
      </c>
      <c r="M284" s="144" t="s">
        <v>727</v>
      </c>
      <c r="N284" s="144" t="s">
        <v>566</v>
      </c>
      <c r="O284" s="2680">
        <v>1</v>
      </c>
      <c r="P284" s="2680"/>
      <c r="Q284" s="2680">
        <v>144160</v>
      </c>
      <c r="R284" s="2680"/>
      <c r="S284" s="2680">
        <v>144160</v>
      </c>
      <c r="T284" s="2680"/>
    </row>
    <row r="285" spans="1:20" ht="16.5" customHeight="1" x14ac:dyDescent="0.15">
      <c r="A285" s="2581" t="s">
        <v>570</v>
      </c>
      <c r="B285" s="2582"/>
      <c r="C285" s="144"/>
      <c r="D285" s="144"/>
      <c r="E285" s="2686"/>
      <c r="F285" s="2686"/>
      <c r="G285" s="2680"/>
      <c r="H285" s="2680"/>
      <c r="I285" s="2684">
        <v>442000</v>
      </c>
      <c r="J285" s="2684"/>
      <c r="K285" s="150"/>
      <c r="L285" s="146" t="s">
        <v>469</v>
      </c>
      <c r="M285" s="144"/>
      <c r="N285" s="144"/>
      <c r="O285" s="2680"/>
      <c r="P285" s="2680"/>
      <c r="Q285" s="2680"/>
      <c r="R285" s="2680"/>
      <c r="S285" s="2680">
        <v>0</v>
      </c>
      <c r="T285" s="2680"/>
    </row>
    <row r="286" spans="1:20" ht="16.5" customHeight="1" x14ac:dyDescent="0.25">
      <c r="A286" s="151" t="s">
        <v>472</v>
      </c>
      <c r="B286" s="152"/>
      <c r="C286" s="144"/>
      <c r="D286" s="144"/>
      <c r="E286" s="2686"/>
      <c r="F286" s="2686"/>
      <c r="G286" s="2680"/>
      <c r="H286" s="2681"/>
      <c r="I286" s="2680">
        <v>0</v>
      </c>
      <c r="J286" s="2681"/>
      <c r="K286" s="148"/>
      <c r="L286" s="146" t="s">
        <v>604</v>
      </c>
      <c r="M286" s="144" t="s">
        <v>770</v>
      </c>
      <c r="N286" s="144" t="s">
        <v>1599</v>
      </c>
      <c r="O286" s="2680">
        <v>5</v>
      </c>
      <c r="P286" s="2680"/>
      <c r="Q286" s="2680">
        <v>83300</v>
      </c>
      <c r="R286" s="2680"/>
      <c r="S286" s="2680">
        <v>416500</v>
      </c>
      <c r="T286" s="2680"/>
    </row>
    <row r="287" spans="1:20" ht="16.5" customHeight="1" x14ac:dyDescent="0.25">
      <c r="A287" s="153" t="s">
        <v>728</v>
      </c>
      <c r="B287" s="154"/>
      <c r="C287" s="144" t="s">
        <v>507</v>
      </c>
      <c r="D287" s="144" t="s">
        <v>507</v>
      </c>
      <c r="E287" s="2686">
        <v>5</v>
      </c>
      <c r="F287" s="2686"/>
      <c r="G287" s="2559">
        <v>34000</v>
      </c>
      <c r="H287" s="2560"/>
      <c r="I287" s="2680">
        <v>170000</v>
      </c>
      <c r="J287" s="2681"/>
      <c r="K287" s="148"/>
      <c r="L287" s="146" t="s">
        <v>482</v>
      </c>
      <c r="M287" s="144" t="s">
        <v>576</v>
      </c>
      <c r="N287" s="144" t="s">
        <v>606</v>
      </c>
      <c r="O287" s="2680">
        <v>2</v>
      </c>
      <c r="P287" s="2680"/>
      <c r="Q287" s="2680">
        <v>21800</v>
      </c>
      <c r="R287" s="2680"/>
      <c r="S287" s="2680">
        <v>43600</v>
      </c>
      <c r="T287" s="2680"/>
    </row>
    <row r="288" spans="1:20" ht="16.5" customHeight="1" x14ac:dyDescent="0.25">
      <c r="A288" s="151" t="s">
        <v>476</v>
      </c>
      <c r="B288" s="152"/>
      <c r="C288" s="144"/>
      <c r="D288" s="144"/>
      <c r="E288" s="2686"/>
      <c r="F288" s="2686"/>
      <c r="G288" s="2680"/>
      <c r="H288" s="2681"/>
      <c r="I288" s="2680">
        <v>0</v>
      </c>
      <c r="J288" s="2681"/>
      <c r="K288" s="148"/>
      <c r="L288" s="146" t="s">
        <v>515</v>
      </c>
      <c r="M288" s="144" t="s">
        <v>628</v>
      </c>
      <c r="N288" s="144" t="s">
        <v>1599</v>
      </c>
      <c r="O288" s="2680">
        <v>8</v>
      </c>
      <c r="P288" s="2680"/>
      <c r="Q288" s="2680">
        <v>7300</v>
      </c>
      <c r="R288" s="2680"/>
      <c r="S288" s="2680">
        <v>58400</v>
      </c>
      <c r="T288" s="2680"/>
    </row>
    <row r="289" spans="1:20" ht="16.5" customHeight="1" x14ac:dyDescent="0.25">
      <c r="A289" s="151" t="s">
        <v>480</v>
      </c>
      <c r="B289" s="152"/>
      <c r="C289" s="144"/>
      <c r="D289" s="144"/>
      <c r="E289" s="2686"/>
      <c r="F289" s="2686"/>
      <c r="G289" s="2680"/>
      <c r="H289" s="2681"/>
      <c r="I289" s="2680">
        <v>0</v>
      </c>
      <c r="J289" s="2681"/>
      <c r="K289" s="148"/>
      <c r="L289" s="146" t="s">
        <v>729</v>
      </c>
      <c r="M289" s="144" t="s">
        <v>729</v>
      </c>
      <c r="N289" s="144"/>
      <c r="O289" s="2680"/>
      <c r="P289" s="2680"/>
      <c r="Q289" s="2680"/>
      <c r="R289" s="2680"/>
      <c r="S289" s="2680">
        <v>20000</v>
      </c>
      <c r="T289" s="2680"/>
    </row>
    <row r="290" spans="1:20" ht="16.5" customHeight="1" x14ac:dyDescent="0.25">
      <c r="A290" s="155" t="s">
        <v>481</v>
      </c>
      <c r="B290" s="156"/>
      <c r="C290" s="144"/>
      <c r="D290" s="144"/>
      <c r="E290" s="2686"/>
      <c r="F290" s="2686"/>
      <c r="G290" s="2680"/>
      <c r="H290" s="2681"/>
      <c r="I290" s="2680">
        <v>0</v>
      </c>
      <c r="J290" s="2681"/>
      <c r="K290" s="148"/>
      <c r="L290" s="146"/>
      <c r="M290" s="144"/>
      <c r="N290" s="144"/>
      <c r="O290" s="2680"/>
      <c r="P290" s="2680"/>
      <c r="Q290" s="2680"/>
      <c r="R290" s="2680"/>
      <c r="S290" s="2680"/>
      <c r="T290" s="2680"/>
    </row>
    <row r="291" spans="1:20" ht="16.5" customHeight="1" x14ac:dyDescent="0.25">
      <c r="A291" s="151" t="s">
        <v>485</v>
      </c>
      <c r="B291" s="152"/>
      <c r="C291" s="144"/>
      <c r="D291" s="144"/>
      <c r="E291" s="2686"/>
      <c r="F291" s="2686"/>
      <c r="G291" s="2680"/>
      <c r="H291" s="2681"/>
      <c r="I291" s="2680">
        <v>0</v>
      </c>
      <c r="J291" s="2681"/>
      <c r="K291" s="148"/>
      <c r="L291" s="146" t="s">
        <v>486</v>
      </c>
      <c r="M291" s="144"/>
      <c r="N291" s="144"/>
      <c r="O291" s="2680"/>
      <c r="P291" s="2680"/>
      <c r="Q291" s="2680"/>
      <c r="R291" s="2680"/>
      <c r="S291" s="2680">
        <v>0</v>
      </c>
      <c r="T291" s="2680"/>
    </row>
    <row r="292" spans="1:20" ht="16.5" customHeight="1" x14ac:dyDescent="0.25">
      <c r="A292" s="151" t="s">
        <v>487</v>
      </c>
      <c r="B292" s="152"/>
      <c r="C292" s="144"/>
      <c r="D292" s="144"/>
      <c r="E292" s="2686"/>
      <c r="F292" s="2686"/>
      <c r="G292" s="2680"/>
      <c r="H292" s="2681"/>
      <c r="I292" s="2680">
        <v>0</v>
      </c>
      <c r="J292" s="2681"/>
      <c r="K292" s="148"/>
      <c r="L292" s="146" t="s">
        <v>488</v>
      </c>
      <c r="M292" s="144" t="s">
        <v>730</v>
      </c>
      <c r="N292" s="144" t="s">
        <v>606</v>
      </c>
      <c r="O292" s="2680">
        <v>2</v>
      </c>
      <c r="P292" s="2680"/>
      <c r="Q292" s="2680">
        <v>18000</v>
      </c>
      <c r="R292" s="2680"/>
      <c r="S292" s="2680">
        <v>36000</v>
      </c>
      <c r="T292" s="2680"/>
    </row>
    <row r="293" spans="1:20" ht="16.5" customHeight="1" x14ac:dyDescent="0.25">
      <c r="A293" s="2579" t="s">
        <v>491</v>
      </c>
      <c r="B293" s="2580"/>
      <c r="C293" s="144"/>
      <c r="D293" s="144"/>
      <c r="E293" s="2686"/>
      <c r="F293" s="2687"/>
      <c r="G293" s="2680"/>
      <c r="H293" s="2681"/>
      <c r="I293" s="2680">
        <v>0</v>
      </c>
      <c r="J293" s="2681"/>
      <c r="K293" s="148"/>
      <c r="L293" s="146" t="s">
        <v>492</v>
      </c>
      <c r="M293" s="144" t="s">
        <v>731</v>
      </c>
      <c r="N293" s="144" t="s">
        <v>606</v>
      </c>
      <c r="O293" s="2680">
        <v>2</v>
      </c>
      <c r="P293" s="2680"/>
      <c r="Q293" s="2680">
        <v>17550</v>
      </c>
      <c r="R293" s="2680"/>
      <c r="S293" s="2680">
        <v>35100</v>
      </c>
      <c r="T293" s="2680"/>
    </row>
    <row r="294" spans="1:20" ht="16.5" customHeight="1" x14ac:dyDescent="0.25">
      <c r="A294" s="151" t="s">
        <v>465</v>
      </c>
      <c r="B294" s="152"/>
      <c r="C294" s="144"/>
      <c r="D294" s="144"/>
      <c r="E294" s="2686"/>
      <c r="F294" s="2687"/>
      <c r="G294" s="2680"/>
      <c r="H294" s="2681"/>
      <c r="I294" s="2680">
        <v>0</v>
      </c>
      <c r="J294" s="2681"/>
      <c r="K294" s="148"/>
      <c r="L294" s="146" t="s">
        <v>494</v>
      </c>
      <c r="M294" s="144"/>
      <c r="N294" s="144"/>
      <c r="O294" s="2680"/>
      <c r="P294" s="2680"/>
      <c r="Q294" s="2680"/>
      <c r="R294" s="2680"/>
      <c r="S294" s="2680">
        <v>0</v>
      </c>
      <c r="T294" s="2680"/>
    </row>
    <row r="295" spans="1:20" ht="16.5" customHeight="1" x14ac:dyDescent="0.25">
      <c r="A295" s="151" t="s">
        <v>732</v>
      </c>
      <c r="B295" s="152"/>
      <c r="C295" s="144" t="s">
        <v>507</v>
      </c>
      <c r="D295" s="144" t="s">
        <v>507</v>
      </c>
      <c r="E295" s="2686">
        <v>8</v>
      </c>
      <c r="F295" s="2687"/>
      <c r="G295" s="2559">
        <v>34000</v>
      </c>
      <c r="H295" s="2560"/>
      <c r="I295" s="2680">
        <v>272000</v>
      </c>
      <c r="J295" s="2681"/>
      <c r="K295" s="148"/>
      <c r="L295" s="146" t="s">
        <v>497</v>
      </c>
      <c r="M295" s="144" t="s">
        <v>607</v>
      </c>
      <c r="N295" s="144" t="s">
        <v>606</v>
      </c>
      <c r="O295" s="2680">
        <v>1</v>
      </c>
      <c r="P295" s="2680"/>
      <c r="Q295" s="2680">
        <v>45580</v>
      </c>
      <c r="R295" s="2680"/>
      <c r="S295" s="2680">
        <v>45580</v>
      </c>
      <c r="T295" s="2680"/>
    </row>
    <row r="296" spans="1:20" ht="16.5" customHeight="1" x14ac:dyDescent="0.25">
      <c r="A296" s="157" t="s">
        <v>499</v>
      </c>
      <c r="B296" s="158"/>
      <c r="C296" s="144"/>
      <c r="D296" s="144"/>
      <c r="E296" s="2686"/>
      <c r="F296" s="2687"/>
      <c r="G296" s="2680"/>
      <c r="H296" s="2681"/>
      <c r="I296" s="2680">
        <v>0</v>
      </c>
      <c r="J296" s="2681"/>
      <c r="K296" s="148"/>
      <c r="L296" s="146" t="s">
        <v>500</v>
      </c>
      <c r="M296" s="144"/>
      <c r="N296" s="144"/>
      <c r="O296" s="2680"/>
      <c r="P296" s="2680"/>
      <c r="Q296" s="2680"/>
      <c r="R296" s="2680"/>
      <c r="S296" s="2680">
        <v>0</v>
      </c>
      <c r="T296" s="2680"/>
    </row>
    <row r="297" spans="1:20" ht="16.5" customHeight="1" x14ac:dyDescent="0.25">
      <c r="A297" s="159" t="s">
        <v>501</v>
      </c>
      <c r="B297" s="160"/>
      <c r="C297" s="144"/>
      <c r="D297" s="144"/>
      <c r="E297" s="2686"/>
      <c r="F297" s="2687"/>
      <c r="G297" s="2680"/>
      <c r="H297" s="2681"/>
      <c r="I297" s="2684">
        <v>102000</v>
      </c>
      <c r="J297" s="2685"/>
      <c r="K297" s="148"/>
      <c r="L297" s="146" t="s">
        <v>502</v>
      </c>
      <c r="M297" s="144" t="s">
        <v>1255</v>
      </c>
      <c r="N297" s="144" t="s">
        <v>606</v>
      </c>
      <c r="O297" s="2680">
        <v>2</v>
      </c>
      <c r="P297" s="2680"/>
      <c r="Q297" s="2680">
        <v>50668</v>
      </c>
      <c r="R297" s="2680"/>
      <c r="S297" s="2680">
        <v>101336</v>
      </c>
      <c r="T297" s="2680"/>
    </row>
    <row r="298" spans="1:20" ht="16.5" customHeight="1" x14ac:dyDescent="0.25">
      <c r="A298" s="157" t="s">
        <v>503</v>
      </c>
      <c r="B298" s="160"/>
      <c r="C298" s="144" t="s">
        <v>507</v>
      </c>
      <c r="D298" s="144" t="s">
        <v>507</v>
      </c>
      <c r="E298" s="2680">
        <v>3</v>
      </c>
      <c r="F298" s="2680"/>
      <c r="G298" s="2559">
        <v>34000</v>
      </c>
      <c r="H298" s="2560"/>
      <c r="I298" s="2680">
        <v>102000</v>
      </c>
      <c r="J298" s="2681"/>
      <c r="K298" s="148"/>
      <c r="L298" s="146" t="s">
        <v>505</v>
      </c>
      <c r="M298" s="144" t="s">
        <v>733</v>
      </c>
      <c r="N298" s="144" t="s">
        <v>606</v>
      </c>
      <c r="O298" s="2680">
        <v>1</v>
      </c>
      <c r="P298" s="2680"/>
      <c r="Q298" s="2680">
        <v>58300</v>
      </c>
      <c r="R298" s="2680"/>
      <c r="S298" s="2680">
        <v>58300</v>
      </c>
      <c r="T298" s="2680"/>
    </row>
    <row r="299" spans="1:20" ht="16.5" customHeight="1" x14ac:dyDescent="0.25">
      <c r="A299" s="161" t="s">
        <v>734</v>
      </c>
      <c r="B299" s="162"/>
      <c r="C299" s="144"/>
      <c r="D299" s="144"/>
      <c r="E299" s="2680"/>
      <c r="F299" s="2680"/>
      <c r="G299" s="2556"/>
      <c r="H299" s="2539"/>
      <c r="I299" s="2680">
        <v>0</v>
      </c>
      <c r="J299" s="2681"/>
      <c r="K299" s="148"/>
      <c r="L299" s="146" t="s">
        <v>509</v>
      </c>
      <c r="M299" s="144"/>
      <c r="N299" s="144"/>
      <c r="O299" s="2680"/>
      <c r="P299" s="2680"/>
      <c r="Q299" s="2680"/>
      <c r="R299" s="2680"/>
      <c r="S299" s="2680">
        <v>0</v>
      </c>
      <c r="T299" s="2680"/>
    </row>
    <row r="300" spans="1:20" ht="16.5" customHeight="1" x14ac:dyDescent="0.25">
      <c r="A300" s="2563" t="s">
        <v>512</v>
      </c>
      <c r="B300" s="2564"/>
      <c r="C300" s="144"/>
      <c r="D300" s="144"/>
      <c r="E300" s="2680"/>
      <c r="F300" s="2680"/>
      <c r="G300" s="2680"/>
      <c r="H300" s="2681"/>
      <c r="I300" s="2680">
        <v>0</v>
      </c>
      <c r="J300" s="2681"/>
      <c r="K300" s="148"/>
      <c r="L300" s="163" t="s">
        <v>588</v>
      </c>
      <c r="M300" s="164" t="s">
        <v>735</v>
      </c>
      <c r="N300" s="164" t="s">
        <v>606</v>
      </c>
      <c r="O300" s="2680">
        <v>1</v>
      </c>
      <c r="P300" s="2680"/>
      <c r="Q300" s="2680">
        <v>45580</v>
      </c>
      <c r="R300" s="2680"/>
      <c r="S300" s="2680">
        <v>45580</v>
      </c>
      <c r="T300" s="2680"/>
    </row>
    <row r="301" spans="1:20" ht="16.5" customHeight="1" x14ac:dyDescent="0.25">
      <c r="A301" s="2575" t="s">
        <v>515</v>
      </c>
      <c r="B301" s="2576"/>
      <c r="C301" s="144"/>
      <c r="D301" s="144"/>
      <c r="E301" s="2680"/>
      <c r="F301" s="2680"/>
      <c r="G301" s="2680"/>
      <c r="H301" s="2681"/>
      <c r="I301" s="2680">
        <v>0</v>
      </c>
      <c r="J301" s="2681"/>
      <c r="K301" s="148"/>
      <c r="L301" s="163"/>
      <c r="M301" s="163"/>
      <c r="N301" s="163"/>
      <c r="O301" s="2680"/>
      <c r="P301" s="2680"/>
      <c r="Q301" s="2680"/>
      <c r="R301" s="2680"/>
      <c r="S301" s="2680"/>
      <c r="T301" s="2680"/>
    </row>
    <row r="302" spans="1:20" ht="16.5" customHeight="1" x14ac:dyDescent="0.25">
      <c r="A302" s="2575" t="s">
        <v>515</v>
      </c>
      <c r="B302" s="2576"/>
      <c r="C302" s="144"/>
      <c r="D302" s="144"/>
      <c r="E302" s="2680"/>
      <c r="F302" s="2680"/>
      <c r="G302" s="2680"/>
      <c r="H302" s="2681"/>
      <c r="I302" s="2680">
        <v>0</v>
      </c>
      <c r="J302" s="2681"/>
      <c r="K302" s="148"/>
      <c r="L302" s="163" t="s">
        <v>610</v>
      </c>
      <c r="M302" s="163"/>
      <c r="N302" s="163"/>
      <c r="O302" s="2680"/>
      <c r="P302" s="2680"/>
      <c r="Q302" s="2680"/>
      <c r="R302" s="2680"/>
      <c r="S302" s="2680">
        <v>0</v>
      </c>
      <c r="T302" s="2680"/>
    </row>
    <row r="303" spans="1:20" ht="16.5" customHeight="1" x14ac:dyDescent="0.25">
      <c r="A303" s="2577" t="s">
        <v>517</v>
      </c>
      <c r="B303" s="2578"/>
      <c r="C303" s="144"/>
      <c r="D303" s="144"/>
      <c r="E303" s="2686"/>
      <c r="F303" s="2687"/>
      <c r="G303" s="2680"/>
      <c r="H303" s="2681"/>
      <c r="I303" s="2684">
        <v>1020000</v>
      </c>
      <c r="J303" s="2685"/>
      <c r="K303" s="145"/>
      <c r="L303" s="163" t="s">
        <v>615</v>
      </c>
      <c r="M303" s="164" t="s">
        <v>1397</v>
      </c>
      <c r="N303" s="163" t="s">
        <v>508</v>
      </c>
      <c r="O303" s="2680">
        <v>2000</v>
      </c>
      <c r="P303" s="2680"/>
      <c r="Q303" s="2680">
        <v>1696</v>
      </c>
      <c r="R303" s="2680"/>
      <c r="S303" s="2680">
        <v>3392000</v>
      </c>
      <c r="T303" s="2680"/>
    </row>
    <row r="304" spans="1:20" ht="16.5" customHeight="1" x14ac:dyDescent="0.25">
      <c r="A304" s="2575" t="s">
        <v>737</v>
      </c>
      <c r="B304" s="2576"/>
      <c r="C304" s="144" t="s">
        <v>507</v>
      </c>
      <c r="D304" s="144" t="s">
        <v>507</v>
      </c>
      <c r="E304" s="2686">
        <v>8</v>
      </c>
      <c r="F304" s="2687"/>
      <c r="G304" s="2559">
        <v>34000</v>
      </c>
      <c r="H304" s="2560"/>
      <c r="I304" s="2680">
        <v>272000</v>
      </c>
      <c r="J304" s="2681"/>
      <c r="K304" s="148"/>
      <c r="L304" s="163" t="s">
        <v>521</v>
      </c>
      <c r="M304" s="164" t="s">
        <v>738</v>
      </c>
      <c r="N304" s="163"/>
      <c r="O304" s="2680">
        <v>12</v>
      </c>
      <c r="P304" s="2680"/>
      <c r="Q304" s="2680">
        <v>10176</v>
      </c>
      <c r="R304" s="2680"/>
      <c r="S304" s="2680">
        <v>122112</v>
      </c>
      <c r="T304" s="2680"/>
    </row>
    <row r="305" spans="1:20" ht="16.5" customHeight="1" x14ac:dyDescent="0.25">
      <c r="A305" s="2575" t="s">
        <v>739</v>
      </c>
      <c r="B305" s="2576"/>
      <c r="C305" s="144" t="s">
        <v>507</v>
      </c>
      <c r="D305" s="144" t="s">
        <v>507</v>
      </c>
      <c r="E305" s="2686">
        <v>4</v>
      </c>
      <c r="F305" s="2687"/>
      <c r="G305" s="2559">
        <v>34000</v>
      </c>
      <c r="H305" s="2560"/>
      <c r="I305" s="2680">
        <v>136000</v>
      </c>
      <c r="J305" s="2681"/>
      <c r="K305" s="148"/>
      <c r="L305" s="163" t="s">
        <v>590</v>
      </c>
      <c r="M305" s="164" t="s">
        <v>811</v>
      </c>
      <c r="N305" s="163"/>
      <c r="O305" s="2680"/>
      <c r="P305" s="2680"/>
      <c r="Q305" s="2680"/>
      <c r="R305" s="2680"/>
      <c r="S305" s="2680">
        <v>325000</v>
      </c>
      <c r="T305" s="2680"/>
    </row>
    <row r="306" spans="1:20" ht="16.5" customHeight="1" x14ac:dyDescent="0.25">
      <c r="A306" s="161" t="s">
        <v>740</v>
      </c>
      <c r="B306" s="162"/>
      <c r="C306" s="144" t="s">
        <v>507</v>
      </c>
      <c r="D306" s="144" t="s">
        <v>507</v>
      </c>
      <c r="E306" s="2686">
        <v>3</v>
      </c>
      <c r="F306" s="2687"/>
      <c r="G306" s="2559">
        <v>34000</v>
      </c>
      <c r="H306" s="2560"/>
      <c r="I306" s="2680">
        <v>102000</v>
      </c>
      <c r="J306" s="2681"/>
      <c r="K306" s="148"/>
      <c r="L306" s="163" t="s">
        <v>526</v>
      </c>
      <c r="M306" s="164"/>
      <c r="N306" s="163"/>
      <c r="O306" s="2680"/>
      <c r="P306" s="2680"/>
      <c r="Q306" s="2680"/>
      <c r="R306" s="2680"/>
      <c r="S306" s="2680">
        <v>0</v>
      </c>
      <c r="T306" s="2680"/>
    </row>
    <row r="307" spans="1:20" ht="16.5" customHeight="1" x14ac:dyDescent="0.25">
      <c r="A307" s="2575" t="s">
        <v>523</v>
      </c>
      <c r="B307" s="2576"/>
      <c r="C307" s="144" t="s">
        <v>507</v>
      </c>
      <c r="D307" s="144" t="s">
        <v>507</v>
      </c>
      <c r="E307" s="2686">
        <v>3</v>
      </c>
      <c r="F307" s="2687"/>
      <c r="G307" s="2559">
        <v>34000</v>
      </c>
      <c r="H307" s="2560"/>
      <c r="I307" s="2680">
        <v>102000</v>
      </c>
      <c r="J307" s="2681"/>
      <c r="K307" s="148"/>
      <c r="L307" s="163" t="s">
        <v>741</v>
      </c>
      <c r="M307" s="164" t="s">
        <v>752</v>
      </c>
      <c r="N307" s="163"/>
      <c r="O307" s="2680">
        <v>20</v>
      </c>
      <c r="P307" s="2680"/>
      <c r="Q307" s="2680">
        <v>2350</v>
      </c>
      <c r="R307" s="2680"/>
      <c r="S307" s="2680">
        <v>47000</v>
      </c>
      <c r="T307" s="2680"/>
    </row>
    <row r="308" spans="1:20" ht="16.5" customHeight="1" x14ac:dyDescent="0.25">
      <c r="A308" s="161" t="s">
        <v>528</v>
      </c>
      <c r="B308" s="162"/>
      <c r="C308" s="144"/>
      <c r="D308" s="144"/>
      <c r="E308" s="2686"/>
      <c r="F308" s="2687"/>
      <c r="G308" s="2680"/>
      <c r="H308" s="2681"/>
      <c r="I308" s="2680">
        <v>0</v>
      </c>
      <c r="J308" s="2681"/>
      <c r="K308" s="148"/>
      <c r="L308" s="163" t="s">
        <v>521</v>
      </c>
      <c r="M308" s="163"/>
      <c r="N308" s="163"/>
      <c r="O308" s="2680"/>
      <c r="P308" s="2680"/>
      <c r="Q308" s="2680"/>
      <c r="R308" s="2680"/>
      <c r="S308" s="2680"/>
      <c r="T308" s="2680"/>
    </row>
    <row r="309" spans="1:20" ht="16.5" customHeight="1" x14ac:dyDescent="0.25">
      <c r="A309" s="161" t="s">
        <v>530</v>
      </c>
      <c r="B309" s="165"/>
      <c r="C309" s="144"/>
      <c r="D309" s="164"/>
      <c r="E309" s="2689"/>
      <c r="F309" s="2689"/>
      <c r="G309" s="2680"/>
      <c r="H309" s="2681"/>
      <c r="I309" s="2680">
        <v>0</v>
      </c>
      <c r="J309" s="2681"/>
      <c r="K309" s="148"/>
      <c r="L309" s="163"/>
      <c r="M309" s="163"/>
      <c r="N309" s="163"/>
      <c r="O309" s="2680"/>
      <c r="P309" s="2680"/>
      <c r="Q309" s="2680"/>
      <c r="R309" s="2680"/>
      <c r="S309" s="2680"/>
      <c r="T309" s="2680"/>
    </row>
    <row r="310" spans="1:20" ht="16.5" customHeight="1" x14ac:dyDescent="0.25">
      <c r="A310" s="161" t="s">
        <v>486</v>
      </c>
      <c r="B310" s="162"/>
      <c r="C310" s="144"/>
      <c r="D310" s="144"/>
      <c r="E310" s="2680"/>
      <c r="F310" s="2680"/>
      <c r="G310" s="2680"/>
      <c r="H310" s="2681"/>
      <c r="I310" s="2680">
        <v>0</v>
      </c>
      <c r="J310" s="2681"/>
      <c r="K310" s="148"/>
      <c r="L310" s="163"/>
      <c r="M310" s="163"/>
      <c r="N310" s="163"/>
      <c r="O310" s="2680"/>
      <c r="P310" s="2680"/>
      <c r="Q310" s="2680"/>
      <c r="R310" s="2680"/>
      <c r="S310" s="2680"/>
      <c r="T310" s="2680"/>
    </row>
    <row r="311" spans="1:20" ht="16.5" customHeight="1" x14ac:dyDescent="0.25">
      <c r="A311" s="2563" t="s">
        <v>531</v>
      </c>
      <c r="B311" s="2564"/>
      <c r="C311" s="144" t="s">
        <v>507</v>
      </c>
      <c r="D311" s="144" t="s">
        <v>507</v>
      </c>
      <c r="E311" s="2686">
        <v>3</v>
      </c>
      <c r="F311" s="2687"/>
      <c r="G311" s="2559">
        <v>34000</v>
      </c>
      <c r="H311" s="2560"/>
      <c r="I311" s="2680">
        <v>102000</v>
      </c>
      <c r="J311" s="2681"/>
      <c r="K311" s="148"/>
      <c r="L311" s="166" t="s">
        <v>532</v>
      </c>
      <c r="M311" s="167"/>
      <c r="N311" s="167"/>
      <c r="O311" s="2571"/>
      <c r="P311" s="2572"/>
      <c r="Q311" s="2571"/>
      <c r="R311" s="2572"/>
      <c r="S311" s="2573">
        <v>5208668</v>
      </c>
      <c r="T311" s="2574"/>
    </row>
    <row r="312" spans="1:20" ht="16.5" customHeight="1" x14ac:dyDescent="0.25">
      <c r="A312" s="161" t="s">
        <v>533</v>
      </c>
      <c r="B312" s="162"/>
      <c r="C312" s="144"/>
      <c r="D312" s="144"/>
      <c r="E312" s="2686"/>
      <c r="F312" s="2687"/>
      <c r="G312" s="2680"/>
      <c r="H312" s="2681"/>
      <c r="I312" s="2680">
        <v>0</v>
      </c>
      <c r="J312" s="2681"/>
      <c r="K312" s="148"/>
      <c r="L312" s="168" t="s">
        <v>592</v>
      </c>
      <c r="M312" s="169"/>
      <c r="N312" s="169"/>
      <c r="O312" s="170"/>
      <c r="P312" s="170"/>
      <c r="Q312" s="170"/>
      <c r="R312" s="170"/>
      <c r="S312" s="170"/>
      <c r="T312" s="171"/>
    </row>
    <row r="313" spans="1:20" ht="16.5" customHeight="1" x14ac:dyDescent="0.25">
      <c r="A313" s="2563" t="s">
        <v>535</v>
      </c>
      <c r="B313" s="2564"/>
      <c r="C313" s="144" t="s">
        <v>507</v>
      </c>
      <c r="D313" s="144" t="s">
        <v>507</v>
      </c>
      <c r="E313" s="2686">
        <v>2</v>
      </c>
      <c r="F313" s="2687"/>
      <c r="G313" s="2559">
        <v>34000</v>
      </c>
      <c r="H313" s="2560"/>
      <c r="I313" s="2680">
        <v>68000</v>
      </c>
      <c r="J313" s="2681"/>
      <c r="K313" s="148"/>
      <c r="L313" s="172" t="s">
        <v>536</v>
      </c>
      <c r="M313" s="173">
        <v>0.05</v>
      </c>
      <c r="N313" s="174"/>
      <c r="O313" s="40"/>
      <c r="P313" s="40"/>
      <c r="Q313" s="40"/>
      <c r="R313" s="40"/>
      <c r="S313" s="2538">
        <v>384644.70986932825</v>
      </c>
      <c r="T313" s="2539"/>
    </row>
    <row r="314" spans="1:20" ht="16.5" customHeight="1" x14ac:dyDescent="0.25">
      <c r="A314" s="161" t="s">
        <v>537</v>
      </c>
      <c r="B314" s="162"/>
      <c r="C314" s="144"/>
      <c r="D314" s="144"/>
      <c r="E314" s="2686"/>
      <c r="F314" s="2687"/>
      <c r="G314" s="2680"/>
      <c r="H314" s="2681"/>
      <c r="I314" s="2680">
        <v>0</v>
      </c>
      <c r="J314" s="2681"/>
      <c r="K314" s="148"/>
      <c r="L314" s="176" t="s">
        <v>538</v>
      </c>
      <c r="M314" s="174"/>
      <c r="N314" s="174"/>
      <c r="O314" s="40"/>
      <c r="P314" s="40"/>
      <c r="Q314" s="40"/>
      <c r="R314" s="40"/>
      <c r="S314" s="40"/>
      <c r="T314" s="175"/>
    </row>
    <row r="315" spans="1:20" ht="16.5" customHeight="1" x14ac:dyDescent="0.25">
      <c r="A315" s="157" t="s">
        <v>593</v>
      </c>
      <c r="B315" s="160"/>
      <c r="C315" s="164" t="s">
        <v>507</v>
      </c>
      <c r="D315" s="164" t="s">
        <v>507</v>
      </c>
      <c r="E315" s="2689">
        <v>2</v>
      </c>
      <c r="F315" s="2689"/>
      <c r="G315" s="2559">
        <v>34000</v>
      </c>
      <c r="H315" s="2560"/>
      <c r="I315" s="2680">
        <v>68000</v>
      </c>
      <c r="J315" s="2681"/>
      <c r="K315" s="148"/>
      <c r="L315" s="177" t="s">
        <v>540</v>
      </c>
      <c r="M315" s="174"/>
      <c r="N315" s="174"/>
      <c r="O315" s="40"/>
      <c r="P315" s="40"/>
      <c r="Q315" s="40"/>
      <c r="R315" s="40"/>
      <c r="S315" s="2538">
        <v>300000</v>
      </c>
      <c r="T315" s="2539"/>
    </row>
    <row r="316" spans="1:20" ht="16.5" customHeight="1" x14ac:dyDescent="0.25">
      <c r="A316" s="178" t="s">
        <v>594</v>
      </c>
      <c r="B316" s="179"/>
      <c r="C316" s="180" t="s">
        <v>507</v>
      </c>
      <c r="D316" s="180" t="s">
        <v>507</v>
      </c>
      <c r="E316" s="2688">
        <v>2</v>
      </c>
      <c r="F316" s="2688"/>
      <c r="G316" s="2559">
        <v>34000</v>
      </c>
      <c r="H316" s="2560"/>
      <c r="I316" s="2680">
        <v>68000</v>
      </c>
      <c r="J316" s="2681"/>
      <c r="K316" s="148"/>
      <c r="L316" s="177" t="s">
        <v>743</v>
      </c>
      <c r="M316" s="174"/>
      <c r="N316" s="174"/>
      <c r="O316" s="40"/>
      <c r="P316" s="40"/>
      <c r="Q316" s="40"/>
      <c r="R316" s="40"/>
      <c r="S316" s="40"/>
      <c r="T316" s="175"/>
    </row>
    <row r="317" spans="1:20" ht="16.5" customHeight="1" x14ac:dyDescent="0.25">
      <c r="A317" s="161" t="s">
        <v>543</v>
      </c>
      <c r="B317" s="162"/>
      <c r="C317" s="144"/>
      <c r="D317" s="144"/>
      <c r="E317" s="2686"/>
      <c r="F317" s="2687"/>
      <c r="G317" s="2680"/>
      <c r="H317" s="2681"/>
      <c r="I317" s="2680">
        <v>0</v>
      </c>
      <c r="J317" s="2681"/>
      <c r="K317" s="148"/>
      <c r="L317" s="193" t="s">
        <v>515</v>
      </c>
      <c r="M317" s="181"/>
      <c r="N317" s="181"/>
      <c r="O317" s="194"/>
      <c r="P317" s="194"/>
      <c r="Q317" s="194"/>
      <c r="R317" s="194"/>
      <c r="S317" s="2767">
        <v>60000</v>
      </c>
      <c r="T317" s="2768"/>
    </row>
    <row r="318" spans="1:20" ht="16.5" customHeight="1" x14ac:dyDescent="0.25">
      <c r="A318" s="2563" t="s">
        <v>744</v>
      </c>
      <c r="B318" s="2564"/>
      <c r="C318" s="144"/>
      <c r="D318" s="144"/>
      <c r="E318" s="2686"/>
      <c r="F318" s="2687"/>
      <c r="G318" s="2680"/>
      <c r="H318" s="2681"/>
      <c r="I318" s="2680">
        <v>0</v>
      </c>
      <c r="J318" s="2681"/>
      <c r="K318" s="148"/>
      <c r="L318" s="182" t="s">
        <v>544</v>
      </c>
      <c r="M318" s="183"/>
      <c r="N318" s="183"/>
      <c r="O318" s="184"/>
      <c r="P318" s="184"/>
      <c r="Q318" s="184"/>
      <c r="R318" s="184"/>
      <c r="S318" s="2769">
        <v>744644.70986932819</v>
      </c>
      <c r="T318" s="2770"/>
    </row>
    <row r="319" spans="1:20" ht="16.5" customHeight="1" x14ac:dyDescent="0.25">
      <c r="A319" s="2563" t="s">
        <v>545</v>
      </c>
      <c r="B319" s="2564"/>
      <c r="C319" s="144"/>
      <c r="D319" s="144"/>
      <c r="E319" s="2680"/>
      <c r="F319" s="2680"/>
      <c r="G319" s="2680"/>
      <c r="H319" s="2681"/>
      <c r="I319" s="2680">
        <v>0</v>
      </c>
      <c r="J319" s="2681"/>
      <c r="K319" s="148"/>
      <c r="L319" s="185"/>
      <c r="M319" s="174"/>
      <c r="N319" s="174"/>
      <c r="O319" s="40"/>
      <c r="P319" s="40"/>
      <c r="Q319" s="40"/>
      <c r="R319" s="40"/>
      <c r="S319" s="40"/>
      <c r="T319" s="175"/>
    </row>
    <row r="320" spans="1:20" ht="16.5" customHeight="1" thickBot="1" x14ac:dyDescent="0.3">
      <c r="A320" s="2563" t="s">
        <v>546</v>
      </c>
      <c r="B320" s="2564"/>
      <c r="C320" s="144" t="s">
        <v>507</v>
      </c>
      <c r="D320" s="144" t="s">
        <v>507</v>
      </c>
      <c r="E320" s="2686">
        <v>2</v>
      </c>
      <c r="F320" s="2687"/>
      <c r="G320" s="2559">
        <v>34000</v>
      </c>
      <c r="H320" s="2560"/>
      <c r="I320" s="2680">
        <v>68000</v>
      </c>
      <c r="J320" s="2681"/>
      <c r="K320" s="148"/>
      <c r="L320" s="186" t="s">
        <v>598</v>
      </c>
      <c r="M320" s="187"/>
      <c r="N320" s="187"/>
      <c r="O320" s="187"/>
      <c r="P320" s="187"/>
      <c r="Q320" s="187"/>
      <c r="R320" s="187"/>
      <c r="S320" s="2771">
        <v>8437538.9072558936</v>
      </c>
      <c r="T320" s="2772"/>
    </row>
    <row r="321" spans="1:20" ht="16.5" customHeight="1" thickBot="1" x14ac:dyDescent="0.3">
      <c r="A321" s="157" t="s">
        <v>548</v>
      </c>
      <c r="B321" s="160"/>
      <c r="C321" s="164" t="s">
        <v>507</v>
      </c>
      <c r="D321" s="164" t="s">
        <v>507</v>
      </c>
      <c r="E321" s="2680">
        <v>1</v>
      </c>
      <c r="F321" s="2681"/>
      <c r="G321" s="2559">
        <v>34000</v>
      </c>
      <c r="H321" s="2560"/>
      <c r="I321" s="2680">
        <v>34000</v>
      </c>
      <c r="J321" s="2681"/>
      <c r="K321" s="148"/>
      <c r="L321" s="61"/>
      <c r="M321" s="61"/>
      <c r="N321" s="61"/>
      <c r="O321" s="61"/>
      <c r="P321" s="61"/>
      <c r="Q321" s="61"/>
      <c r="R321" s="61"/>
      <c r="S321" s="61"/>
      <c r="T321" s="61"/>
    </row>
    <row r="322" spans="1:20" ht="16.5" customHeight="1" x14ac:dyDescent="0.25">
      <c r="A322" s="157" t="s">
        <v>551</v>
      </c>
      <c r="B322" s="160"/>
      <c r="C322" s="164"/>
      <c r="D322" s="164"/>
      <c r="E322" s="2680"/>
      <c r="F322" s="2681"/>
      <c r="G322" s="2680"/>
      <c r="H322" s="2681"/>
      <c r="I322" s="2680">
        <v>0</v>
      </c>
      <c r="J322" s="2681"/>
      <c r="K322" s="148"/>
      <c r="L322" s="174"/>
      <c r="M322" s="2764" t="s">
        <v>550</v>
      </c>
      <c r="N322" s="2765"/>
      <c r="O322" s="2765"/>
      <c r="P322" s="2765"/>
      <c r="Q322" s="2766"/>
      <c r="R322" s="61"/>
      <c r="S322" s="61"/>
      <c r="T322" s="61"/>
    </row>
    <row r="323" spans="1:20" ht="16.5" customHeight="1" x14ac:dyDescent="0.25">
      <c r="A323" s="157" t="s">
        <v>553</v>
      </c>
      <c r="B323" s="160"/>
      <c r="C323" s="164"/>
      <c r="D323" s="164"/>
      <c r="E323" s="2680"/>
      <c r="F323" s="2681"/>
      <c r="G323" s="2680"/>
      <c r="H323" s="2681"/>
      <c r="I323" s="2680">
        <v>0</v>
      </c>
      <c r="J323" s="2681"/>
      <c r="K323" s="148"/>
      <c r="L323" s="174"/>
      <c r="M323" s="124" t="s">
        <v>552</v>
      </c>
      <c r="N323" s="125"/>
      <c r="O323" s="125"/>
      <c r="P323" s="125"/>
      <c r="Q323" s="126">
        <v>1.395245912403966</v>
      </c>
      <c r="R323" s="174"/>
      <c r="S323" s="174"/>
      <c r="T323" s="174"/>
    </row>
    <row r="324" spans="1:20" ht="16.5" customHeight="1" x14ac:dyDescent="0.25">
      <c r="A324" s="159" t="s">
        <v>555</v>
      </c>
      <c r="B324" s="160"/>
      <c r="C324" s="164"/>
      <c r="D324" s="164"/>
      <c r="E324" s="2680"/>
      <c r="F324" s="2681"/>
      <c r="G324" s="2680"/>
      <c r="H324" s="2681"/>
      <c r="I324" s="2684">
        <v>920226.19738656515</v>
      </c>
      <c r="J324" s="2685"/>
      <c r="K324" s="145"/>
      <c r="L324" s="174"/>
      <c r="M324" s="127" t="s">
        <v>554</v>
      </c>
      <c r="N324" s="125"/>
      <c r="O324" s="125"/>
      <c r="P324" s="128"/>
      <c r="Q324" s="129">
        <v>8437538.9072558936</v>
      </c>
      <c r="R324" s="174"/>
      <c r="S324" s="174"/>
      <c r="T324" s="174"/>
    </row>
    <row r="325" spans="1:20" ht="16.5" customHeight="1" x14ac:dyDescent="0.25">
      <c r="A325" s="157" t="s">
        <v>557</v>
      </c>
      <c r="B325" s="160"/>
      <c r="C325" s="164" t="s">
        <v>507</v>
      </c>
      <c r="D325" s="164" t="s">
        <v>507</v>
      </c>
      <c r="E325" s="2680">
        <v>13</v>
      </c>
      <c r="F325" s="2681"/>
      <c r="G325" s="2559">
        <v>34000</v>
      </c>
      <c r="H325" s="2560"/>
      <c r="I325" s="2680">
        <v>442000</v>
      </c>
      <c r="J325" s="2681"/>
      <c r="K325" s="148"/>
      <c r="L325" s="174"/>
      <c r="M325" s="124" t="s">
        <v>556</v>
      </c>
      <c r="N325" s="125"/>
      <c r="O325" s="125"/>
      <c r="P325" s="125"/>
      <c r="Q325" s="129">
        <v>3955000</v>
      </c>
      <c r="R325" s="63"/>
      <c r="S325" s="174"/>
      <c r="T325" s="174"/>
    </row>
    <row r="326" spans="1:20" ht="16.5" customHeight="1" x14ac:dyDescent="0.25">
      <c r="A326" s="157" t="s">
        <v>1253</v>
      </c>
      <c r="B326" s="160"/>
      <c r="C326" s="164" t="s">
        <v>507</v>
      </c>
      <c r="D326" s="164" t="s">
        <v>507</v>
      </c>
      <c r="E326" s="2680">
        <v>4</v>
      </c>
      <c r="F326" s="2681"/>
      <c r="G326" s="2559">
        <v>34000</v>
      </c>
      <c r="H326" s="2560"/>
      <c r="I326" s="2680">
        <v>136000</v>
      </c>
      <c r="J326" s="2681"/>
      <c r="K326" s="148"/>
      <c r="L326" s="174"/>
      <c r="M326" s="124" t="s">
        <v>775</v>
      </c>
      <c r="N326" s="125"/>
      <c r="O326" s="125"/>
      <c r="P326" s="125"/>
      <c r="Q326" s="129">
        <v>5518197.5835576858</v>
      </c>
      <c r="R326" s="69"/>
      <c r="S326" s="174"/>
      <c r="T326" s="174"/>
    </row>
    <row r="327" spans="1:20" ht="16.5" customHeight="1" thickBot="1" x14ac:dyDescent="0.3">
      <c r="A327" s="157"/>
      <c r="B327" s="160"/>
      <c r="C327" s="164"/>
      <c r="D327" s="164"/>
      <c r="E327" s="2680"/>
      <c r="F327" s="2681"/>
      <c r="G327" s="2680"/>
      <c r="H327" s="2681"/>
      <c r="I327" s="2680">
        <v>0</v>
      </c>
      <c r="J327" s="2681"/>
      <c r="K327" s="148"/>
      <c r="L327" s="61"/>
      <c r="M327" s="131" t="s">
        <v>559</v>
      </c>
      <c r="N327" s="132"/>
      <c r="O327" s="132"/>
      <c r="P327" s="132"/>
      <c r="Q327" s="133">
        <v>-2919341.3236982077</v>
      </c>
      <c r="R327" s="174"/>
      <c r="S327" s="174"/>
      <c r="T327" s="174"/>
    </row>
    <row r="328" spans="1:20" ht="16.5" customHeight="1" thickBot="1" x14ac:dyDescent="0.3">
      <c r="A328" s="157" t="s">
        <v>1254</v>
      </c>
      <c r="B328" s="160"/>
      <c r="C328" s="164" t="s">
        <v>507</v>
      </c>
      <c r="D328" s="164" t="s">
        <v>507</v>
      </c>
      <c r="E328" s="2680">
        <v>4</v>
      </c>
      <c r="F328" s="2681"/>
      <c r="G328" s="2559">
        <v>34000</v>
      </c>
      <c r="H328" s="2560"/>
      <c r="I328" s="2680">
        <v>136000</v>
      </c>
      <c r="J328" s="2681"/>
      <c r="K328" s="148"/>
      <c r="L328" s="61"/>
      <c r="M328" s="1120" t="s">
        <v>776</v>
      </c>
      <c r="N328" s="1121"/>
      <c r="O328" s="1121"/>
      <c r="P328" s="1121"/>
      <c r="Q328" s="1123">
        <v>-34.599441327467055</v>
      </c>
      <c r="R328" s="61"/>
      <c r="S328" s="61"/>
      <c r="T328" s="61"/>
    </row>
    <row r="329" spans="1:20" ht="16.5" customHeight="1" x14ac:dyDescent="0.25">
      <c r="A329" s="157" t="s">
        <v>1547</v>
      </c>
      <c r="B329" s="160"/>
      <c r="C329" s="164" t="s">
        <v>747</v>
      </c>
      <c r="D329" s="164" t="s">
        <v>811</v>
      </c>
      <c r="E329" s="2680"/>
      <c r="F329" s="2681"/>
      <c r="G329" s="2680"/>
      <c r="H329" s="2681"/>
      <c r="I329" s="2680">
        <v>120000</v>
      </c>
      <c r="J329" s="2681"/>
      <c r="K329" s="148"/>
      <c r="L329" s="15" t="s">
        <v>1546</v>
      </c>
      <c r="M329" s="61"/>
      <c r="N329" s="61"/>
      <c r="O329" s="61"/>
      <c r="P329" s="61"/>
      <c r="Q329" s="61"/>
      <c r="R329" s="61"/>
      <c r="S329" s="61"/>
      <c r="T329" s="61"/>
    </row>
    <row r="330" spans="1:20" ht="16.5" customHeight="1" x14ac:dyDescent="0.25">
      <c r="A330" s="157" t="s">
        <v>630</v>
      </c>
      <c r="B330" s="160"/>
      <c r="C330" s="164" t="s">
        <v>747</v>
      </c>
      <c r="D330" s="164" t="s">
        <v>566</v>
      </c>
      <c r="E330" s="2691">
        <v>1.395245912403966</v>
      </c>
      <c r="F330" s="2704"/>
      <c r="G330" s="2680">
        <v>61800</v>
      </c>
      <c r="H330" s="2681"/>
      <c r="I330" s="2680">
        <v>86226.197386565094</v>
      </c>
      <c r="J330" s="2681"/>
      <c r="K330" s="148"/>
      <c r="L330" s="2174" t="s">
        <v>1601</v>
      </c>
      <c r="M330" s="16"/>
      <c r="N330" s="16"/>
      <c r="O330" s="16"/>
      <c r="P330" s="17"/>
      <c r="Q330" s="18"/>
      <c r="R330" s="2136"/>
      <c r="S330" s="60"/>
      <c r="T330" s="61"/>
    </row>
    <row r="331" spans="1:20" ht="16.5" customHeight="1" thickBot="1" x14ac:dyDescent="0.2">
      <c r="A331" s="188" t="s">
        <v>568</v>
      </c>
      <c r="B331" s="189"/>
      <c r="C331" s="190"/>
      <c r="D331" s="191"/>
      <c r="E331" s="2552">
        <v>67</v>
      </c>
      <c r="F331" s="2553"/>
      <c r="G331" s="2554"/>
      <c r="H331" s="2555"/>
      <c r="I331" s="2552">
        <v>2484226.1973865652</v>
      </c>
      <c r="J331" s="2553"/>
      <c r="K331" s="192"/>
      <c r="L331" t="s">
        <v>1624</v>
      </c>
      <c r="M331" s="61"/>
      <c r="N331" s="61"/>
      <c r="O331" s="61"/>
      <c r="P331" s="61"/>
      <c r="Q331" s="61"/>
      <c r="R331" s="69"/>
      <c r="S331" s="174"/>
      <c r="T331" s="174"/>
    </row>
    <row r="332" spans="1:20" ht="14" customHeight="1" x14ac:dyDescent="0.15">
      <c r="A332" s="56"/>
      <c r="B332" s="56"/>
      <c r="C332" s="57"/>
      <c r="D332" s="57"/>
      <c r="E332" s="57"/>
      <c r="F332" s="57"/>
      <c r="G332" s="58"/>
      <c r="H332" s="58"/>
      <c r="I332" s="60"/>
      <c r="J332" s="61"/>
      <c r="K332" s="61"/>
      <c r="L332" s="61"/>
      <c r="M332" s="61"/>
      <c r="N332" s="61"/>
      <c r="O332" s="61"/>
      <c r="P332" s="61"/>
      <c r="Q332" s="61"/>
      <c r="R332" s="61"/>
      <c r="S332" s="61"/>
      <c r="T332" s="61"/>
    </row>
    <row r="333" spans="1:20" ht="14" customHeight="1" x14ac:dyDescent="0.15">
      <c r="A333" s="56"/>
      <c r="B333" s="56"/>
      <c r="C333" s="57"/>
      <c r="D333" s="57"/>
      <c r="E333" s="57"/>
      <c r="F333" s="57"/>
      <c r="G333" s="58"/>
      <c r="H333" s="58"/>
      <c r="I333" s="60"/>
      <c r="J333" s="61"/>
      <c r="K333" s="61"/>
      <c r="L333" s="56"/>
      <c r="M333" s="56"/>
      <c r="N333" s="57"/>
      <c r="O333" s="57"/>
      <c r="P333" s="57"/>
      <c r="Q333" s="57"/>
      <c r="R333" s="61"/>
      <c r="S333" s="61"/>
      <c r="T333" s="61"/>
    </row>
    <row r="334" spans="1:20" ht="14" customHeight="1" x14ac:dyDescent="0.15">
      <c r="A334" s="2612"/>
      <c r="B334" s="2612"/>
      <c r="C334" s="2612"/>
      <c r="D334" s="2612"/>
      <c r="E334" s="2612"/>
      <c r="F334" s="2612"/>
      <c r="G334" s="2612"/>
      <c r="H334" s="2612"/>
      <c r="I334" s="2612"/>
      <c r="J334" s="2612"/>
      <c r="K334" s="2612"/>
      <c r="L334" s="2612"/>
      <c r="M334" s="2612"/>
      <c r="N334" s="2612"/>
      <c r="O334" s="2612"/>
      <c r="P334" s="2612"/>
      <c r="Q334" s="2612"/>
      <c r="R334" s="2612"/>
      <c r="S334" s="2612"/>
      <c r="T334" s="2612"/>
    </row>
    <row r="335" spans="1:20" ht="14" customHeight="1" x14ac:dyDescent="0.15">
      <c r="A335" s="196"/>
      <c r="B335" s="196"/>
      <c r="C335" s="196"/>
      <c r="D335" s="196"/>
      <c r="E335" s="196"/>
      <c r="F335" s="196"/>
      <c r="G335" s="196"/>
      <c r="H335" s="196"/>
      <c r="I335" s="196"/>
      <c r="J335" s="196"/>
      <c r="K335" s="196"/>
      <c r="L335" s="196"/>
      <c r="M335" s="196"/>
      <c r="N335" s="196"/>
      <c r="O335" s="196"/>
      <c r="P335" s="196"/>
      <c r="Q335" s="196"/>
      <c r="R335" s="196"/>
      <c r="S335" s="196"/>
      <c r="T335" s="196"/>
    </row>
    <row r="336" spans="1:20" ht="14" customHeight="1" x14ac:dyDescent="0.15">
      <c r="A336" s="196"/>
      <c r="B336" s="196"/>
      <c r="C336" s="196"/>
      <c r="D336" s="196"/>
      <c r="E336" s="196"/>
      <c r="F336" s="196"/>
      <c r="G336" s="196"/>
      <c r="H336" s="196"/>
      <c r="I336" s="196"/>
      <c r="J336" s="196"/>
      <c r="K336" s="196"/>
      <c r="L336" s="196"/>
      <c r="M336" s="196"/>
      <c r="N336" s="196"/>
      <c r="O336" s="196"/>
      <c r="P336" s="196"/>
      <c r="Q336" s="196"/>
      <c r="R336" s="196"/>
      <c r="S336" s="196"/>
      <c r="T336" s="196"/>
    </row>
    <row r="337" spans="1:20" ht="14" customHeight="1" x14ac:dyDescent="0.15">
      <c r="A337" s="196"/>
      <c r="B337" s="196"/>
      <c r="C337" s="196"/>
      <c r="D337" s="196"/>
      <c r="E337" s="196"/>
      <c r="F337" s="196"/>
      <c r="G337" s="196"/>
      <c r="H337" s="196"/>
      <c r="I337" s="196"/>
      <c r="J337" s="196"/>
      <c r="K337" s="196"/>
      <c r="L337" s="196"/>
      <c r="M337" s="196"/>
      <c r="N337" s="196"/>
      <c r="O337" s="196"/>
      <c r="P337" s="196"/>
      <c r="Q337" s="196"/>
      <c r="R337" s="196"/>
      <c r="S337" s="196"/>
      <c r="T337" s="196"/>
    </row>
    <row r="338" spans="1:20" ht="14" customHeight="1" x14ac:dyDescent="0.15">
      <c r="A338" s="2612"/>
      <c r="B338" s="2612"/>
      <c r="C338" s="2612"/>
      <c r="D338" s="2612"/>
      <c r="E338" s="2612"/>
      <c r="F338" s="2612"/>
      <c r="G338" s="2612"/>
      <c r="H338" s="2612"/>
      <c r="I338" s="2612"/>
      <c r="J338" s="2612"/>
      <c r="K338" s="2612"/>
      <c r="L338" s="2612"/>
      <c r="M338" s="2612"/>
      <c r="N338" s="2612"/>
      <c r="O338" s="2612"/>
      <c r="P338" s="2612"/>
      <c r="Q338" s="2612"/>
      <c r="R338" s="2612"/>
      <c r="S338" s="2612"/>
      <c r="T338" s="2612"/>
    </row>
    <row r="339" spans="1:20" ht="14" customHeight="1" x14ac:dyDescent="0.15">
      <c r="A339" s="56"/>
      <c r="B339" s="56"/>
      <c r="C339" s="57"/>
      <c r="D339" s="57"/>
      <c r="E339" s="57"/>
      <c r="F339" s="57"/>
      <c r="G339" s="58"/>
      <c r="H339" s="58"/>
      <c r="I339" s="60"/>
      <c r="J339" s="61"/>
      <c r="K339" s="61"/>
      <c r="L339" s="56"/>
      <c r="M339" s="56"/>
      <c r="N339" s="57"/>
      <c r="O339" s="57"/>
      <c r="P339" s="57"/>
      <c r="Q339" s="57"/>
      <c r="R339" s="61"/>
      <c r="S339" s="61"/>
      <c r="T339" s="61"/>
    </row>
    <row r="340" spans="1:20" ht="14" customHeight="1" x14ac:dyDescent="0.15">
      <c r="A340" s="2703" t="s">
        <v>1857</v>
      </c>
      <c r="B340" s="2703"/>
      <c r="C340" s="2703"/>
      <c r="D340" s="2703"/>
      <c r="E340" s="2703"/>
      <c r="F340" s="2703"/>
      <c r="G340" s="2703"/>
      <c r="H340" s="2703"/>
      <c r="I340" s="2703"/>
      <c r="J340" s="2703"/>
      <c r="K340" s="2703"/>
      <c r="L340" s="2703"/>
      <c r="M340" s="2703"/>
      <c r="N340" s="2703"/>
      <c r="O340" s="2703"/>
      <c r="P340" s="2703"/>
      <c r="Q340" s="2703"/>
      <c r="R340" s="2703"/>
      <c r="S340" s="2703"/>
      <c r="T340" s="2703"/>
    </row>
    <row r="341" spans="1:20" ht="14" customHeight="1" x14ac:dyDescent="0.15">
      <c r="A341" s="64"/>
      <c r="B341" s="64"/>
      <c r="C341" s="139"/>
      <c r="D341" s="65"/>
      <c r="E341" s="65"/>
      <c r="F341" s="65"/>
      <c r="G341" s="67"/>
      <c r="H341" s="67"/>
      <c r="I341" s="69"/>
      <c r="J341" s="61"/>
      <c r="K341" s="61"/>
      <c r="L341" s="64"/>
      <c r="M341" s="64"/>
      <c r="N341" s="139"/>
      <c r="O341" s="174"/>
      <c r="P341" s="174"/>
      <c r="Q341" s="174"/>
      <c r="R341" s="174"/>
      <c r="S341" s="174"/>
      <c r="T341" s="174"/>
    </row>
    <row r="342" spans="1:20" ht="14" customHeight="1" thickBot="1" x14ac:dyDescent="0.2">
      <c r="A342" s="64"/>
      <c r="B342" s="64"/>
      <c r="C342" s="65"/>
      <c r="D342" s="65"/>
      <c r="E342" s="65"/>
      <c r="F342" s="65"/>
      <c r="G342" s="67"/>
      <c r="H342" s="67"/>
      <c r="I342" s="69"/>
      <c r="J342" s="61"/>
      <c r="K342" s="61"/>
      <c r="L342" s="61"/>
      <c r="M342" s="61"/>
      <c r="N342" s="61"/>
      <c r="O342" s="61"/>
      <c r="P342" s="61"/>
      <c r="Q342" s="61"/>
      <c r="R342" s="61"/>
      <c r="S342" s="61"/>
      <c r="T342" s="61"/>
    </row>
    <row r="343" spans="1:20" ht="16.5" customHeight="1" x14ac:dyDescent="0.25">
      <c r="A343" s="2614" t="s">
        <v>446</v>
      </c>
      <c r="B343" s="2615"/>
      <c r="C343" s="2601" t="s">
        <v>447</v>
      </c>
      <c r="D343" s="2606"/>
      <c r="E343" s="2606"/>
      <c r="F343" s="2602"/>
      <c r="G343" s="2595" t="s">
        <v>448</v>
      </c>
      <c r="H343" s="2596"/>
      <c r="I343" s="2601" t="s">
        <v>450</v>
      </c>
      <c r="J343" s="2602"/>
      <c r="K343" s="70"/>
      <c r="L343" s="2603" t="s">
        <v>446</v>
      </c>
      <c r="M343" s="2606" t="s">
        <v>447</v>
      </c>
      <c r="N343" s="2606"/>
      <c r="O343" s="2606"/>
      <c r="P343" s="2602"/>
      <c r="Q343" s="2595" t="s">
        <v>448</v>
      </c>
      <c r="R343" s="2596"/>
      <c r="S343" s="2601" t="s">
        <v>450</v>
      </c>
      <c r="T343" s="2676"/>
    </row>
    <row r="344" spans="1:20" ht="16.5" customHeight="1" thickBot="1" x14ac:dyDescent="0.3">
      <c r="A344" s="2616"/>
      <c r="B344" s="2617"/>
      <c r="C344" s="2585"/>
      <c r="D344" s="2607"/>
      <c r="E344" s="2607"/>
      <c r="F344" s="2586"/>
      <c r="G344" s="2597" t="s">
        <v>451</v>
      </c>
      <c r="H344" s="2598"/>
      <c r="I344" s="2583"/>
      <c r="J344" s="2584"/>
      <c r="K344" s="70"/>
      <c r="L344" s="2604"/>
      <c r="M344" s="2607"/>
      <c r="N344" s="2607"/>
      <c r="O344" s="2607"/>
      <c r="P344" s="2586"/>
      <c r="Q344" s="2597" t="s">
        <v>451</v>
      </c>
      <c r="R344" s="2598"/>
      <c r="S344" s="2583"/>
      <c r="T344" s="2677"/>
    </row>
    <row r="345" spans="1:20" ht="16.5" customHeight="1" x14ac:dyDescent="0.25">
      <c r="A345" s="2616"/>
      <c r="B345" s="2617"/>
      <c r="C345" s="74" t="s">
        <v>452</v>
      </c>
      <c r="D345" s="2663" t="s">
        <v>453</v>
      </c>
      <c r="E345" s="2583" t="s">
        <v>454</v>
      </c>
      <c r="F345" s="2584"/>
      <c r="G345" s="2597" t="s">
        <v>455</v>
      </c>
      <c r="H345" s="2598"/>
      <c r="I345" s="2583" t="s">
        <v>357</v>
      </c>
      <c r="J345" s="2584"/>
      <c r="K345" s="70"/>
      <c r="L345" s="2604"/>
      <c r="M345" s="72" t="s">
        <v>452</v>
      </c>
      <c r="N345" s="2663" t="s">
        <v>453</v>
      </c>
      <c r="O345" s="2583" t="s">
        <v>454</v>
      </c>
      <c r="P345" s="2584"/>
      <c r="Q345" s="2597" t="s">
        <v>455</v>
      </c>
      <c r="R345" s="2598"/>
      <c r="S345" s="2583" t="s">
        <v>357</v>
      </c>
      <c r="T345" s="2677"/>
    </row>
    <row r="346" spans="1:20" ht="16.5" customHeight="1" thickBot="1" x14ac:dyDescent="0.3">
      <c r="A346" s="2618"/>
      <c r="B346" s="2619"/>
      <c r="C346" s="75" t="s">
        <v>456</v>
      </c>
      <c r="D346" s="2600"/>
      <c r="E346" s="2585"/>
      <c r="F346" s="2586"/>
      <c r="G346" s="2552"/>
      <c r="H346" s="2553"/>
      <c r="I346" s="2587"/>
      <c r="J346" s="2588"/>
      <c r="K346" s="70"/>
      <c r="L346" s="2605"/>
      <c r="M346" s="71" t="s">
        <v>456</v>
      </c>
      <c r="N346" s="2600"/>
      <c r="O346" s="2585"/>
      <c r="P346" s="2586"/>
      <c r="Q346" s="2552"/>
      <c r="R346" s="2553"/>
      <c r="S346" s="2678"/>
      <c r="T346" s="2679"/>
    </row>
    <row r="347" spans="1:20" ht="16.5" customHeight="1" x14ac:dyDescent="0.25">
      <c r="A347" s="140" t="s">
        <v>457</v>
      </c>
      <c r="B347" s="141"/>
      <c r="C347" s="142"/>
      <c r="D347" s="142"/>
      <c r="E347" s="2695"/>
      <c r="F347" s="2696"/>
      <c r="G347" s="2697"/>
      <c r="H347" s="2698"/>
      <c r="I347" s="2593"/>
      <c r="J347" s="2594"/>
      <c r="K347" s="61"/>
      <c r="L347" s="143" t="s">
        <v>458</v>
      </c>
      <c r="M347" s="142"/>
      <c r="N347" s="142"/>
      <c r="O347" s="2697"/>
      <c r="P347" s="2697"/>
      <c r="Q347" s="2697"/>
      <c r="R347" s="2697"/>
      <c r="S347" s="2697"/>
      <c r="T347" s="2697"/>
    </row>
    <row r="348" spans="1:20" ht="16.5" customHeight="1" x14ac:dyDescent="0.25">
      <c r="A348" s="2577" t="s">
        <v>459</v>
      </c>
      <c r="B348" s="2578"/>
      <c r="C348" s="144"/>
      <c r="D348" s="144"/>
      <c r="E348" s="2686"/>
      <c r="F348" s="2687"/>
      <c r="G348" s="2680"/>
      <c r="H348" s="2681"/>
      <c r="I348" s="2684">
        <v>0</v>
      </c>
      <c r="J348" s="2685"/>
      <c r="K348" s="145"/>
      <c r="L348" s="146"/>
      <c r="M348" s="144"/>
      <c r="N348" s="144"/>
      <c r="O348" s="2680"/>
      <c r="P348" s="2680"/>
      <c r="Q348" s="2680"/>
      <c r="R348" s="2680"/>
      <c r="S348" s="2680"/>
      <c r="T348" s="2680"/>
    </row>
    <row r="349" spans="1:20" ht="16.5" customHeight="1" x14ac:dyDescent="0.25">
      <c r="A349" s="2575" t="s">
        <v>460</v>
      </c>
      <c r="B349" s="2576"/>
      <c r="C349" s="144"/>
      <c r="D349" s="144"/>
      <c r="E349" s="2686"/>
      <c r="F349" s="2687"/>
      <c r="G349" s="2680"/>
      <c r="H349" s="2681"/>
      <c r="I349" s="2680">
        <v>0</v>
      </c>
      <c r="J349" s="2681"/>
      <c r="K349" s="148"/>
      <c r="L349" s="146" t="s">
        <v>461</v>
      </c>
      <c r="M349" s="144" t="s">
        <v>748</v>
      </c>
      <c r="N349" s="144" t="s">
        <v>463</v>
      </c>
      <c r="O349" s="2680">
        <v>40</v>
      </c>
      <c r="P349" s="2680"/>
      <c r="Q349" s="2680">
        <v>9010</v>
      </c>
      <c r="R349" s="2680"/>
      <c r="S349" s="2680">
        <v>360400</v>
      </c>
      <c r="T349" s="2680"/>
    </row>
    <row r="350" spans="1:20" ht="16.5" customHeight="1" x14ac:dyDescent="0.25">
      <c r="A350" s="2575" t="s">
        <v>464</v>
      </c>
      <c r="B350" s="2576"/>
      <c r="C350" s="144"/>
      <c r="D350" s="144"/>
      <c r="E350" s="2686"/>
      <c r="F350" s="2687"/>
      <c r="G350" s="2680"/>
      <c r="H350" s="2681"/>
      <c r="I350" s="2680">
        <v>0</v>
      </c>
      <c r="J350" s="2681"/>
      <c r="K350" s="148"/>
      <c r="L350" s="146" t="s">
        <v>465</v>
      </c>
      <c r="M350" s="144"/>
      <c r="N350" s="144"/>
      <c r="O350" s="2680"/>
      <c r="P350" s="2680"/>
      <c r="Q350" s="2680"/>
      <c r="R350" s="2680"/>
      <c r="S350" s="2680">
        <v>0</v>
      </c>
      <c r="T350" s="2680"/>
    </row>
    <row r="351" spans="1:20" ht="16.5" customHeight="1" x14ac:dyDescent="0.25">
      <c r="A351" s="2575" t="s">
        <v>466</v>
      </c>
      <c r="B351" s="2576"/>
      <c r="C351" s="144"/>
      <c r="D351" s="144"/>
      <c r="E351" s="2686"/>
      <c r="F351" s="2686"/>
      <c r="G351" s="2680"/>
      <c r="H351" s="2681"/>
      <c r="I351" s="2680">
        <v>0</v>
      </c>
      <c r="J351" s="2681"/>
      <c r="K351" s="148"/>
      <c r="L351" s="146" t="s">
        <v>467</v>
      </c>
      <c r="M351" s="144"/>
      <c r="N351" s="144"/>
      <c r="O351" s="2680"/>
      <c r="P351" s="2680"/>
      <c r="Q351" s="2680"/>
      <c r="R351" s="2680"/>
      <c r="S351" s="2680">
        <v>0</v>
      </c>
      <c r="T351" s="2680"/>
    </row>
    <row r="352" spans="1:20" ht="16.5" customHeight="1" x14ac:dyDescent="0.15">
      <c r="A352" s="2581" t="s">
        <v>570</v>
      </c>
      <c r="B352" s="2582"/>
      <c r="C352" s="144"/>
      <c r="D352" s="144"/>
      <c r="E352" s="2686"/>
      <c r="F352" s="2686"/>
      <c r="G352" s="2680"/>
      <c r="H352" s="2680"/>
      <c r="I352" s="2684">
        <v>272000</v>
      </c>
      <c r="J352" s="2684"/>
      <c r="K352" s="150"/>
      <c r="L352" s="146" t="s">
        <v>469</v>
      </c>
      <c r="M352" s="144"/>
      <c r="N352" s="144"/>
      <c r="O352" s="2680"/>
      <c r="P352" s="2680"/>
      <c r="Q352" s="2680"/>
      <c r="R352" s="2680"/>
      <c r="S352" s="2680">
        <v>0</v>
      </c>
      <c r="T352" s="2680"/>
    </row>
    <row r="353" spans="1:20" ht="16.5" customHeight="1" x14ac:dyDescent="0.25">
      <c r="A353" s="151" t="s">
        <v>472</v>
      </c>
      <c r="B353" s="152"/>
      <c r="C353" s="144" t="s">
        <v>507</v>
      </c>
      <c r="D353" s="144" t="s">
        <v>508</v>
      </c>
      <c r="E353" s="2686">
        <v>3</v>
      </c>
      <c r="F353" s="2686"/>
      <c r="G353" s="2559">
        <v>34000</v>
      </c>
      <c r="H353" s="2560"/>
      <c r="I353" s="2680">
        <v>102000</v>
      </c>
      <c r="J353" s="2681"/>
      <c r="K353" s="148"/>
      <c r="L353" s="146" t="s">
        <v>604</v>
      </c>
      <c r="M353" s="144"/>
      <c r="N353" s="144"/>
      <c r="O353" s="2680"/>
      <c r="P353" s="2680"/>
      <c r="Q353" s="2680"/>
      <c r="R353" s="2680"/>
      <c r="S353" s="2680">
        <v>0</v>
      </c>
      <c r="T353" s="2680"/>
    </row>
    <row r="354" spans="1:20" ht="16.5" customHeight="1" x14ac:dyDescent="0.25">
      <c r="A354" s="153" t="s">
        <v>728</v>
      </c>
      <c r="B354" s="154"/>
      <c r="C354" s="144" t="s">
        <v>507</v>
      </c>
      <c r="D354" s="144" t="s">
        <v>508</v>
      </c>
      <c r="E354" s="2686">
        <v>5</v>
      </c>
      <c r="F354" s="2686"/>
      <c r="G354" s="2559">
        <v>34000</v>
      </c>
      <c r="H354" s="2560"/>
      <c r="I354" s="2680">
        <v>170000</v>
      </c>
      <c r="J354" s="2681"/>
      <c r="K354" s="148"/>
      <c r="L354" s="146" t="s">
        <v>482</v>
      </c>
      <c r="M354" s="144"/>
      <c r="N354" s="144"/>
      <c r="O354" s="2680"/>
      <c r="P354" s="2680"/>
      <c r="Q354" s="2680"/>
      <c r="R354" s="2680"/>
      <c r="S354" s="2680">
        <v>0</v>
      </c>
      <c r="T354" s="2680"/>
    </row>
    <row r="355" spans="1:20" ht="16.5" customHeight="1" x14ac:dyDescent="0.25">
      <c r="A355" s="151" t="s">
        <v>476</v>
      </c>
      <c r="B355" s="152"/>
      <c r="C355" s="144"/>
      <c r="D355" s="144"/>
      <c r="E355" s="2686"/>
      <c r="F355" s="2686"/>
      <c r="G355" s="2680"/>
      <c r="H355" s="2681"/>
      <c r="I355" s="2680">
        <v>0</v>
      </c>
      <c r="J355" s="2681"/>
      <c r="K355" s="148"/>
      <c r="L355" s="146" t="s">
        <v>515</v>
      </c>
      <c r="M355" s="144"/>
      <c r="N355" s="144"/>
      <c r="O355" s="2680"/>
      <c r="P355" s="2680"/>
      <c r="Q355" s="2680"/>
      <c r="R355" s="2680"/>
      <c r="S355" s="2680">
        <v>0</v>
      </c>
      <c r="T355" s="2680"/>
    </row>
    <row r="356" spans="1:20" ht="16.5" customHeight="1" x14ac:dyDescent="0.25">
      <c r="A356" s="151" t="s">
        <v>480</v>
      </c>
      <c r="B356" s="152"/>
      <c r="C356" s="144"/>
      <c r="D356" s="144"/>
      <c r="E356" s="2686"/>
      <c r="F356" s="2686"/>
      <c r="G356" s="2680"/>
      <c r="H356" s="2681"/>
      <c r="I356" s="2680">
        <v>0</v>
      </c>
      <c r="J356" s="2681"/>
      <c r="K356" s="148"/>
      <c r="L356" s="146" t="s">
        <v>729</v>
      </c>
      <c r="M356" s="144"/>
      <c r="N356" s="144"/>
      <c r="O356" s="2680"/>
      <c r="P356" s="2680"/>
      <c r="Q356" s="2680"/>
      <c r="R356" s="2680"/>
      <c r="S356" s="2680">
        <v>0</v>
      </c>
      <c r="T356" s="2680"/>
    </row>
    <row r="357" spans="1:20" ht="16.5" customHeight="1" x14ac:dyDescent="0.25">
      <c r="A357" s="155" t="s">
        <v>481</v>
      </c>
      <c r="B357" s="156"/>
      <c r="C357" s="144"/>
      <c r="D357" s="144"/>
      <c r="E357" s="2686"/>
      <c r="F357" s="2686"/>
      <c r="G357" s="2680"/>
      <c r="H357" s="2681"/>
      <c r="I357" s="2680">
        <v>0</v>
      </c>
      <c r="J357" s="2681"/>
      <c r="K357" s="148"/>
      <c r="L357" s="146"/>
      <c r="M357" s="144"/>
      <c r="N357" s="144"/>
      <c r="O357" s="2680"/>
      <c r="P357" s="2680"/>
      <c r="Q357" s="2680"/>
      <c r="R357" s="2680"/>
      <c r="S357" s="2680"/>
      <c r="T357" s="2680"/>
    </row>
    <row r="358" spans="1:20" ht="16.5" customHeight="1" x14ac:dyDescent="0.25">
      <c r="A358" s="151" t="s">
        <v>485</v>
      </c>
      <c r="B358" s="152"/>
      <c r="C358" s="144"/>
      <c r="D358" s="144"/>
      <c r="E358" s="2686"/>
      <c r="F358" s="2686"/>
      <c r="G358" s="2680"/>
      <c r="H358" s="2681"/>
      <c r="I358" s="2680">
        <v>0</v>
      </c>
      <c r="J358" s="2681"/>
      <c r="K358" s="148"/>
      <c r="L358" s="146" t="s">
        <v>486</v>
      </c>
      <c r="M358" s="144"/>
      <c r="N358" s="144"/>
      <c r="O358" s="2680"/>
      <c r="P358" s="2680"/>
      <c r="Q358" s="2680"/>
      <c r="R358" s="2680"/>
      <c r="S358" s="2680">
        <v>0</v>
      </c>
      <c r="T358" s="2680"/>
    </row>
    <row r="359" spans="1:20" ht="16.5" customHeight="1" x14ac:dyDescent="0.25">
      <c r="A359" s="151" t="s">
        <v>487</v>
      </c>
      <c r="B359" s="152"/>
      <c r="C359" s="144"/>
      <c r="D359" s="144"/>
      <c r="E359" s="2686"/>
      <c r="F359" s="2686"/>
      <c r="G359" s="2680"/>
      <c r="H359" s="2681"/>
      <c r="I359" s="2680">
        <v>0</v>
      </c>
      <c r="J359" s="2681"/>
      <c r="K359" s="148"/>
      <c r="L359" s="146" t="s">
        <v>488</v>
      </c>
      <c r="M359" s="144"/>
      <c r="N359" s="144"/>
      <c r="O359" s="2680"/>
      <c r="P359" s="2680"/>
      <c r="Q359" s="2680"/>
      <c r="R359" s="2680"/>
      <c r="S359" s="2680">
        <v>0</v>
      </c>
      <c r="T359" s="2680"/>
    </row>
    <row r="360" spans="1:20" ht="16.5" customHeight="1" x14ac:dyDescent="0.25">
      <c r="A360" s="2579" t="s">
        <v>491</v>
      </c>
      <c r="B360" s="2580"/>
      <c r="C360" s="144"/>
      <c r="D360" s="144"/>
      <c r="E360" s="2686"/>
      <c r="F360" s="2687"/>
      <c r="G360" s="2680"/>
      <c r="H360" s="2681"/>
      <c r="I360" s="2680">
        <v>0</v>
      </c>
      <c r="J360" s="2681"/>
      <c r="K360" s="148"/>
      <c r="L360" s="146" t="s">
        <v>492</v>
      </c>
      <c r="M360" s="144"/>
      <c r="N360" s="144"/>
      <c r="O360" s="2680"/>
      <c r="P360" s="2680"/>
      <c r="Q360" s="2680"/>
      <c r="R360" s="2680"/>
      <c r="S360" s="2680">
        <v>0</v>
      </c>
      <c r="T360" s="2680"/>
    </row>
    <row r="361" spans="1:20" ht="16.5" customHeight="1" x14ac:dyDescent="0.25">
      <c r="A361" s="151" t="s">
        <v>465</v>
      </c>
      <c r="B361" s="152"/>
      <c r="C361" s="144"/>
      <c r="D361" s="144"/>
      <c r="E361" s="2686"/>
      <c r="F361" s="2687"/>
      <c r="G361" s="2680"/>
      <c r="H361" s="2681"/>
      <c r="I361" s="2680">
        <v>0</v>
      </c>
      <c r="J361" s="2681"/>
      <c r="K361" s="148"/>
      <c r="L361" s="146" t="s">
        <v>494</v>
      </c>
      <c r="M361" s="144"/>
      <c r="N361" s="144"/>
      <c r="O361" s="2680"/>
      <c r="P361" s="2680"/>
      <c r="Q361" s="2680"/>
      <c r="R361" s="2680"/>
      <c r="S361" s="2680">
        <v>0</v>
      </c>
      <c r="T361" s="2680"/>
    </row>
    <row r="362" spans="1:20" ht="16.5" customHeight="1" x14ac:dyDescent="0.25">
      <c r="A362" s="151" t="s">
        <v>732</v>
      </c>
      <c r="B362" s="152"/>
      <c r="C362" s="144"/>
      <c r="D362" s="144"/>
      <c r="E362" s="2686"/>
      <c r="F362" s="2687"/>
      <c r="G362" s="2680"/>
      <c r="H362" s="2681"/>
      <c r="I362" s="2680">
        <v>0</v>
      </c>
      <c r="J362" s="2681"/>
      <c r="K362" s="148"/>
      <c r="L362" s="146" t="s">
        <v>497</v>
      </c>
      <c r="M362" s="144"/>
      <c r="N362" s="144"/>
      <c r="O362" s="2680"/>
      <c r="P362" s="2680"/>
      <c r="Q362" s="2680"/>
      <c r="R362" s="2680"/>
      <c r="S362" s="2680">
        <v>0</v>
      </c>
      <c r="T362" s="2680"/>
    </row>
    <row r="363" spans="1:20" ht="16.5" customHeight="1" x14ac:dyDescent="0.25">
      <c r="A363" s="157" t="s">
        <v>499</v>
      </c>
      <c r="B363" s="158"/>
      <c r="C363" s="144"/>
      <c r="D363" s="144"/>
      <c r="E363" s="2686"/>
      <c r="F363" s="2687"/>
      <c r="G363" s="2680"/>
      <c r="H363" s="2681"/>
      <c r="I363" s="2680">
        <v>0</v>
      </c>
      <c r="J363" s="2681"/>
      <c r="K363" s="148"/>
      <c r="L363" s="146" t="s">
        <v>500</v>
      </c>
      <c r="M363" s="144" t="s">
        <v>607</v>
      </c>
      <c r="N363" s="144" t="s">
        <v>749</v>
      </c>
      <c r="O363" s="2680">
        <v>1</v>
      </c>
      <c r="P363" s="2680"/>
      <c r="Q363" s="2680">
        <v>45050</v>
      </c>
      <c r="R363" s="2680"/>
      <c r="S363" s="2680">
        <v>45050</v>
      </c>
      <c r="T363" s="2680"/>
    </row>
    <row r="364" spans="1:20" ht="16.5" customHeight="1" x14ac:dyDescent="0.25">
      <c r="A364" s="159" t="s">
        <v>501</v>
      </c>
      <c r="B364" s="160"/>
      <c r="C364" s="144"/>
      <c r="D364" s="144"/>
      <c r="E364" s="2686"/>
      <c r="F364" s="2687"/>
      <c r="G364" s="2680"/>
      <c r="H364" s="2681"/>
      <c r="I364" s="2684">
        <v>170000</v>
      </c>
      <c r="J364" s="2685"/>
      <c r="K364" s="148"/>
      <c r="L364" s="146" t="s">
        <v>502</v>
      </c>
      <c r="M364" s="144"/>
      <c r="N364" s="144"/>
      <c r="O364" s="2680"/>
      <c r="P364" s="2680"/>
      <c r="Q364" s="2680"/>
      <c r="R364" s="2680"/>
      <c r="S364" s="2680">
        <v>0</v>
      </c>
      <c r="T364" s="2680"/>
    </row>
    <row r="365" spans="1:20" ht="16.5" customHeight="1" x14ac:dyDescent="0.25">
      <c r="A365" s="157" t="s">
        <v>503</v>
      </c>
      <c r="B365" s="160"/>
      <c r="C365" s="144" t="s">
        <v>507</v>
      </c>
      <c r="D365" s="144" t="s">
        <v>508</v>
      </c>
      <c r="E365" s="2680">
        <v>3</v>
      </c>
      <c r="F365" s="2680"/>
      <c r="G365" s="2559">
        <v>34000</v>
      </c>
      <c r="H365" s="2560"/>
      <c r="I365" s="2680">
        <v>102000</v>
      </c>
      <c r="J365" s="2681"/>
      <c r="K365" s="148"/>
      <c r="L365" s="146" t="s">
        <v>505</v>
      </c>
      <c r="M365" s="144"/>
      <c r="N365" s="144"/>
      <c r="O365" s="2680"/>
      <c r="P365" s="2680"/>
      <c r="Q365" s="2680"/>
      <c r="R365" s="2680"/>
      <c r="S365" s="2680">
        <v>0</v>
      </c>
      <c r="T365" s="2680"/>
    </row>
    <row r="366" spans="1:20" ht="16.5" customHeight="1" x14ac:dyDescent="0.25">
      <c r="A366" s="161" t="s">
        <v>734</v>
      </c>
      <c r="B366" s="162"/>
      <c r="C366" s="144"/>
      <c r="D366" s="144"/>
      <c r="E366" s="2680"/>
      <c r="F366" s="2680"/>
      <c r="G366" s="2680"/>
      <c r="H366" s="2681"/>
      <c r="I366" s="2680">
        <v>0</v>
      </c>
      <c r="J366" s="2681"/>
      <c r="K366" s="148"/>
      <c r="L366" s="146" t="s">
        <v>509</v>
      </c>
      <c r="M366" s="144"/>
      <c r="N366" s="144"/>
      <c r="O366" s="2680"/>
      <c r="P366" s="2680"/>
      <c r="Q366" s="2680"/>
      <c r="R366" s="2680"/>
      <c r="S366" s="2680">
        <v>0</v>
      </c>
      <c r="T366" s="2680"/>
    </row>
    <row r="367" spans="1:20" ht="16.5" customHeight="1" x14ac:dyDescent="0.25">
      <c r="A367" s="2563" t="s">
        <v>512</v>
      </c>
      <c r="B367" s="2564"/>
      <c r="C367" s="144"/>
      <c r="D367" s="144"/>
      <c r="E367" s="2680"/>
      <c r="F367" s="2680"/>
      <c r="G367" s="2680"/>
      <c r="H367" s="2681"/>
      <c r="I367" s="2680">
        <v>0</v>
      </c>
      <c r="J367" s="2681"/>
      <c r="K367" s="148"/>
      <c r="L367" s="163" t="s">
        <v>588</v>
      </c>
      <c r="M367" s="164"/>
      <c r="N367" s="164"/>
      <c r="O367" s="2680"/>
      <c r="P367" s="2680"/>
      <c r="Q367" s="2680"/>
      <c r="R367" s="2680"/>
      <c r="S367" s="2680">
        <v>0</v>
      </c>
      <c r="T367" s="2680"/>
    </row>
    <row r="368" spans="1:20" ht="16.5" customHeight="1" x14ac:dyDescent="0.25">
      <c r="A368" s="2575" t="s">
        <v>750</v>
      </c>
      <c r="B368" s="2576"/>
      <c r="C368" s="144" t="s">
        <v>507</v>
      </c>
      <c r="D368" s="144" t="s">
        <v>508</v>
      </c>
      <c r="E368" s="2680">
        <v>2</v>
      </c>
      <c r="F368" s="2680"/>
      <c r="G368" s="2559">
        <v>34000</v>
      </c>
      <c r="H368" s="2560"/>
      <c r="I368" s="2680">
        <v>68000</v>
      </c>
      <c r="J368" s="2681"/>
      <c r="K368" s="148"/>
      <c r="L368" s="163"/>
      <c r="M368" s="163"/>
      <c r="N368" s="163"/>
      <c r="O368" s="2680"/>
      <c r="P368" s="2680"/>
      <c r="Q368" s="2680"/>
      <c r="R368" s="2680"/>
      <c r="S368" s="2680"/>
      <c r="T368" s="2680"/>
    </row>
    <row r="369" spans="1:20" ht="16.5" customHeight="1" x14ac:dyDescent="0.25">
      <c r="A369" s="2575" t="s">
        <v>515</v>
      </c>
      <c r="B369" s="2576"/>
      <c r="C369" s="144"/>
      <c r="D369" s="144"/>
      <c r="E369" s="2680"/>
      <c r="F369" s="2680"/>
      <c r="G369" s="2680"/>
      <c r="H369" s="2681"/>
      <c r="I369" s="2680">
        <v>0</v>
      </c>
      <c r="J369" s="2681"/>
      <c r="K369" s="148"/>
      <c r="L369" s="163" t="s">
        <v>610</v>
      </c>
      <c r="M369" s="163"/>
      <c r="N369" s="163"/>
      <c r="O369" s="2680"/>
      <c r="P369" s="2680"/>
      <c r="Q369" s="2680"/>
      <c r="R369" s="2680"/>
      <c r="S369" s="2680">
        <v>0</v>
      </c>
      <c r="T369" s="2680"/>
    </row>
    <row r="370" spans="1:20" ht="16.5" customHeight="1" x14ac:dyDescent="0.25">
      <c r="A370" s="2577" t="s">
        <v>517</v>
      </c>
      <c r="B370" s="2578"/>
      <c r="C370" s="144"/>
      <c r="D370" s="144"/>
      <c r="E370" s="2686"/>
      <c r="F370" s="2687"/>
      <c r="G370" s="2680"/>
      <c r="H370" s="2681"/>
      <c r="I370" s="2684">
        <v>544000</v>
      </c>
      <c r="J370" s="2685"/>
      <c r="K370" s="145"/>
      <c r="L370" s="163" t="s">
        <v>615</v>
      </c>
      <c r="M370" s="163"/>
      <c r="N370" s="163"/>
      <c r="O370" s="2680"/>
      <c r="P370" s="2680"/>
      <c r="Q370" s="2680"/>
      <c r="R370" s="2680"/>
      <c r="S370" s="2680">
        <v>0</v>
      </c>
      <c r="T370" s="2680"/>
    </row>
    <row r="371" spans="1:20" ht="16.5" customHeight="1" x14ac:dyDescent="0.25">
      <c r="A371" s="2575" t="s">
        <v>520</v>
      </c>
      <c r="B371" s="2576"/>
      <c r="C371" s="144" t="s">
        <v>507</v>
      </c>
      <c r="D371" s="144" t="s">
        <v>508</v>
      </c>
      <c r="E371" s="2686">
        <v>3</v>
      </c>
      <c r="F371" s="2687"/>
      <c r="G371" s="2559">
        <v>34000</v>
      </c>
      <c r="H371" s="2560"/>
      <c r="I371" s="2680">
        <v>102000</v>
      </c>
      <c r="J371" s="2681"/>
      <c r="K371" s="148"/>
      <c r="L371" s="163" t="s">
        <v>521</v>
      </c>
      <c r="M371" s="164" t="s">
        <v>751</v>
      </c>
      <c r="N371" s="164" t="s">
        <v>751</v>
      </c>
      <c r="O371" s="2680">
        <v>1</v>
      </c>
      <c r="P371" s="2680"/>
      <c r="Q371" s="2680">
        <v>10300</v>
      </c>
      <c r="R371" s="2680"/>
      <c r="S371" s="2680">
        <v>10300</v>
      </c>
      <c r="T371" s="2680"/>
    </row>
    <row r="372" spans="1:20" ht="16.5" customHeight="1" x14ac:dyDescent="0.25">
      <c r="A372" s="2575" t="s">
        <v>523</v>
      </c>
      <c r="B372" s="2576"/>
      <c r="C372" s="144"/>
      <c r="D372" s="144"/>
      <c r="E372" s="2686"/>
      <c r="F372" s="2687"/>
      <c r="G372" s="2680"/>
      <c r="H372" s="2681"/>
      <c r="I372" s="2680">
        <v>0</v>
      </c>
      <c r="J372" s="2681"/>
      <c r="K372" s="148"/>
      <c r="L372" s="163" t="s">
        <v>590</v>
      </c>
      <c r="M372" s="163"/>
      <c r="N372" s="163"/>
      <c r="O372" s="2680"/>
      <c r="P372" s="2680"/>
      <c r="Q372" s="2680"/>
      <c r="R372" s="2680"/>
      <c r="S372" s="2680">
        <v>0</v>
      </c>
      <c r="T372" s="2680"/>
    </row>
    <row r="373" spans="1:20" ht="16.5" customHeight="1" x14ac:dyDescent="0.25">
      <c r="A373" s="161" t="s">
        <v>525</v>
      </c>
      <c r="B373" s="162"/>
      <c r="C373" s="144"/>
      <c r="D373" s="144"/>
      <c r="E373" s="2686"/>
      <c r="F373" s="2687"/>
      <c r="G373" s="2680"/>
      <c r="H373" s="2681"/>
      <c r="I373" s="2680">
        <v>0</v>
      </c>
      <c r="J373" s="2681"/>
      <c r="K373" s="148"/>
      <c r="L373" s="163" t="s">
        <v>526</v>
      </c>
      <c r="M373" s="163"/>
      <c r="N373" s="163"/>
      <c r="O373" s="2680"/>
      <c r="P373" s="2680"/>
      <c r="Q373" s="2680"/>
      <c r="R373" s="2680"/>
      <c r="S373" s="2680">
        <v>0</v>
      </c>
      <c r="T373" s="2680"/>
    </row>
    <row r="374" spans="1:20" ht="16.5" customHeight="1" x14ac:dyDescent="0.25">
      <c r="A374" s="2575" t="s">
        <v>527</v>
      </c>
      <c r="B374" s="2576"/>
      <c r="C374" s="144" t="s">
        <v>507</v>
      </c>
      <c r="D374" s="144" t="s">
        <v>508</v>
      </c>
      <c r="E374" s="2686">
        <v>3</v>
      </c>
      <c r="F374" s="2687"/>
      <c r="G374" s="2559">
        <v>34000</v>
      </c>
      <c r="H374" s="2560"/>
      <c r="I374" s="2680">
        <v>102000</v>
      </c>
      <c r="J374" s="2681"/>
      <c r="K374" s="148"/>
      <c r="L374" s="163" t="s">
        <v>741</v>
      </c>
      <c r="M374" s="164" t="s">
        <v>752</v>
      </c>
      <c r="N374" s="164" t="s">
        <v>753</v>
      </c>
      <c r="O374" s="2680">
        <v>10</v>
      </c>
      <c r="P374" s="2680"/>
      <c r="Q374" s="2680">
        <v>2332</v>
      </c>
      <c r="R374" s="2680"/>
      <c r="S374" s="2680">
        <v>23320</v>
      </c>
      <c r="T374" s="2680"/>
    </row>
    <row r="375" spans="1:20" ht="16.5" customHeight="1" x14ac:dyDescent="0.25">
      <c r="A375" s="161" t="s">
        <v>528</v>
      </c>
      <c r="B375" s="162"/>
      <c r="C375" s="144"/>
      <c r="D375" s="144"/>
      <c r="E375" s="2686"/>
      <c r="F375" s="2687"/>
      <c r="G375" s="2680"/>
      <c r="H375" s="2681"/>
      <c r="I375" s="2680">
        <v>0</v>
      </c>
      <c r="J375" s="2681"/>
      <c r="K375" s="148"/>
      <c r="L375" s="163" t="s">
        <v>521</v>
      </c>
      <c r="M375" s="163"/>
      <c r="N375" s="163"/>
      <c r="O375" s="2680"/>
      <c r="P375" s="2680"/>
      <c r="Q375" s="2680"/>
      <c r="R375" s="2680"/>
      <c r="S375" s="2680">
        <v>0</v>
      </c>
      <c r="T375" s="2680"/>
    </row>
    <row r="376" spans="1:20" ht="16.5" customHeight="1" x14ac:dyDescent="0.25">
      <c r="A376" s="161" t="s">
        <v>530</v>
      </c>
      <c r="B376" s="165"/>
      <c r="C376" s="144"/>
      <c r="D376" s="164"/>
      <c r="E376" s="2689"/>
      <c r="F376" s="2689"/>
      <c r="G376" s="2680"/>
      <c r="H376" s="2681"/>
      <c r="I376" s="2680">
        <v>0</v>
      </c>
      <c r="J376" s="2681"/>
      <c r="K376" s="148"/>
      <c r="L376" s="163"/>
      <c r="M376" s="163"/>
      <c r="N376" s="163"/>
      <c r="O376" s="2680"/>
      <c r="P376" s="2680"/>
      <c r="Q376" s="2680"/>
      <c r="R376" s="2680"/>
      <c r="S376" s="2680"/>
      <c r="T376" s="2680"/>
    </row>
    <row r="377" spans="1:20" ht="16.5" customHeight="1" x14ac:dyDescent="0.25">
      <c r="A377" s="161" t="s">
        <v>486</v>
      </c>
      <c r="B377" s="162"/>
      <c r="C377" s="144"/>
      <c r="D377" s="144"/>
      <c r="E377" s="2680"/>
      <c r="F377" s="2680"/>
      <c r="G377" s="2680"/>
      <c r="H377" s="2681"/>
      <c r="I377" s="2680">
        <v>0</v>
      </c>
      <c r="J377" s="2681"/>
      <c r="K377" s="148"/>
      <c r="L377" s="163"/>
      <c r="M377" s="163"/>
      <c r="N377" s="163"/>
      <c r="O377" s="2680"/>
      <c r="P377" s="2680"/>
      <c r="Q377" s="2680"/>
      <c r="R377" s="2680"/>
      <c r="S377" s="2680"/>
      <c r="T377" s="2680"/>
    </row>
    <row r="378" spans="1:20" ht="16.5" customHeight="1" x14ac:dyDescent="0.25">
      <c r="A378" s="2563" t="s">
        <v>531</v>
      </c>
      <c r="B378" s="2564"/>
      <c r="C378" s="144"/>
      <c r="D378" s="144"/>
      <c r="E378" s="2686"/>
      <c r="F378" s="2687"/>
      <c r="G378" s="2680"/>
      <c r="H378" s="2681"/>
      <c r="I378" s="2680">
        <v>0</v>
      </c>
      <c r="J378" s="2681"/>
      <c r="K378" s="148"/>
      <c r="L378" s="166" t="s">
        <v>532</v>
      </c>
      <c r="M378" s="167"/>
      <c r="N378" s="167"/>
      <c r="O378" s="2571"/>
      <c r="P378" s="2572"/>
      <c r="Q378" s="2571"/>
      <c r="R378" s="2572"/>
      <c r="S378" s="2573">
        <v>439070</v>
      </c>
      <c r="T378" s="2574"/>
    </row>
    <row r="379" spans="1:20" ht="16.5" customHeight="1" x14ac:dyDescent="0.25">
      <c r="A379" s="161" t="s">
        <v>533</v>
      </c>
      <c r="B379" s="162"/>
      <c r="C379" s="144"/>
      <c r="D379" s="144"/>
      <c r="E379" s="2686"/>
      <c r="F379" s="2687"/>
      <c r="G379" s="2680"/>
      <c r="H379" s="2681"/>
      <c r="I379" s="2680">
        <v>0</v>
      </c>
      <c r="J379" s="2681"/>
      <c r="K379" s="148"/>
      <c r="L379" s="168" t="s">
        <v>592</v>
      </c>
      <c r="M379" s="169"/>
      <c r="N379" s="169"/>
      <c r="O379" s="170"/>
      <c r="P379" s="170"/>
      <c r="Q379" s="170"/>
      <c r="R379" s="170"/>
      <c r="S379" s="170"/>
      <c r="T379" s="171"/>
    </row>
    <row r="380" spans="1:20" ht="16.5" customHeight="1" x14ac:dyDescent="0.25">
      <c r="A380" s="2563" t="s">
        <v>535</v>
      </c>
      <c r="B380" s="2564"/>
      <c r="C380" s="144" t="s">
        <v>507</v>
      </c>
      <c r="D380" s="144" t="s">
        <v>508</v>
      </c>
      <c r="E380" s="2686">
        <v>2</v>
      </c>
      <c r="F380" s="2687"/>
      <c r="G380" s="2559">
        <v>34000</v>
      </c>
      <c r="H380" s="2560"/>
      <c r="I380" s="2680">
        <v>68000</v>
      </c>
      <c r="J380" s="2681"/>
      <c r="K380" s="148"/>
      <c r="L380" s="172" t="s">
        <v>536</v>
      </c>
      <c r="M380" s="173"/>
      <c r="N380" s="174"/>
      <c r="O380" s="40"/>
      <c r="P380" s="40"/>
      <c r="Q380" s="40"/>
      <c r="R380" s="40"/>
      <c r="S380" s="40"/>
      <c r="T380" s="175"/>
    </row>
    <row r="381" spans="1:20" ht="16.5" customHeight="1" x14ac:dyDescent="0.25">
      <c r="A381" s="161" t="s">
        <v>537</v>
      </c>
      <c r="B381" s="162"/>
      <c r="C381" s="144"/>
      <c r="D381" s="144"/>
      <c r="E381" s="2686"/>
      <c r="F381" s="2687"/>
      <c r="G381" s="2680"/>
      <c r="H381" s="2681"/>
      <c r="I381" s="2680">
        <v>0</v>
      </c>
      <c r="J381" s="2681"/>
      <c r="K381" s="148"/>
      <c r="L381" s="176" t="s">
        <v>538</v>
      </c>
      <c r="M381" s="174"/>
      <c r="N381" s="174"/>
      <c r="O381" s="40"/>
      <c r="P381" s="40"/>
      <c r="Q381" s="40"/>
      <c r="R381" s="40"/>
      <c r="S381" s="40"/>
      <c r="T381" s="175"/>
    </row>
    <row r="382" spans="1:20" ht="16.5" customHeight="1" x14ac:dyDescent="0.25">
      <c r="A382" s="157" t="s">
        <v>593</v>
      </c>
      <c r="B382" s="160"/>
      <c r="C382" s="164"/>
      <c r="D382" s="164"/>
      <c r="E382" s="2689"/>
      <c r="F382" s="2689"/>
      <c r="G382" s="2680"/>
      <c r="H382" s="2681"/>
      <c r="I382" s="2680">
        <v>0</v>
      </c>
      <c r="J382" s="2681"/>
      <c r="K382" s="148"/>
      <c r="L382" s="177" t="s">
        <v>540</v>
      </c>
      <c r="M382" s="174"/>
      <c r="N382" s="174"/>
      <c r="O382" s="40"/>
      <c r="P382" s="40"/>
      <c r="Q382" s="40"/>
      <c r="R382" s="40"/>
      <c r="S382" s="2538">
        <v>260000</v>
      </c>
      <c r="T382" s="2539"/>
    </row>
    <row r="383" spans="1:20" ht="16.5" customHeight="1" x14ac:dyDescent="0.25">
      <c r="A383" s="178" t="s">
        <v>594</v>
      </c>
      <c r="B383" s="179"/>
      <c r="C383" s="180" t="s">
        <v>507</v>
      </c>
      <c r="D383" s="144" t="s">
        <v>508</v>
      </c>
      <c r="E383" s="2688">
        <v>8</v>
      </c>
      <c r="F383" s="2688"/>
      <c r="G383" s="2559">
        <v>34000</v>
      </c>
      <c r="H383" s="2560"/>
      <c r="I383" s="2680">
        <v>272000</v>
      </c>
      <c r="J383" s="2681"/>
      <c r="K383" s="148"/>
      <c r="L383" s="177" t="s">
        <v>542</v>
      </c>
      <c r="M383" s="174"/>
      <c r="N383" s="174"/>
      <c r="O383" s="40"/>
      <c r="P383" s="40"/>
      <c r="Q383" s="40"/>
      <c r="R383" s="40"/>
      <c r="S383" s="2538">
        <v>102003.5</v>
      </c>
      <c r="T383" s="2539"/>
    </row>
    <row r="384" spans="1:20" ht="16.5" customHeight="1" x14ac:dyDescent="0.25">
      <c r="A384" s="161" t="s">
        <v>543</v>
      </c>
      <c r="B384" s="162"/>
      <c r="C384" s="144"/>
      <c r="D384" s="144"/>
      <c r="E384" s="2686"/>
      <c r="F384" s="2687"/>
      <c r="G384" s="2680"/>
      <c r="H384" s="2681"/>
      <c r="I384" s="2680">
        <v>0</v>
      </c>
      <c r="J384" s="2681"/>
      <c r="K384" s="148"/>
      <c r="L384" s="193" t="s">
        <v>515</v>
      </c>
      <c r="M384" s="181"/>
      <c r="N384" s="181"/>
      <c r="O384" s="194"/>
      <c r="P384" s="194"/>
      <c r="Q384" s="194"/>
      <c r="R384" s="194"/>
      <c r="S384" s="2767">
        <v>55000</v>
      </c>
      <c r="T384" s="2768"/>
    </row>
    <row r="385" spans="1:20" ht="16.5" customHeight="1" x14ac:dyDescent="0.25">
      <c r="A385" s="2563" t="s">
        <v>744</v>
      </c>
      <c r="B385" s="2564"/>
      <c r="C385" s="144"/>
      <c r="D385" s="144"/>
      <c r="E385" s="2686"/>
      <c r="F385" s="2687"/>
      <c r="G385" s="2680"/>
      <c r="H385" s="2681"/>
      <c r="I385" s="2680">
        <v>0</v>
      </c>
      <c r="J385" s="2681"/>
      <c r="K385" s="148"/>
      <c r="L385" s="182" t="s">
        <v>544</v>
      </c>
      <c r="M385" s="183"/>
      <c r="N385" s="183"/>
      <c r="O385" s="184"/>
      <c r="P385" s="184"/>
      <c r="Q385" s="184"/>
      <c r="R385" s="184"/>
      <c r="S385" s="2769">
        <v>417003.5</v>
      </c>
      <c r="T385" s="2770"/>
    </row>
    <row r="386" spans="1:20" ht="16.5" customHeight="1" x14ac:dyDescent="0.25">
      <c r="A386" s="2563" t="s">
        <v>545</v>
      </c>
      <c r="B386" s="2564"/>
      <c r="C386" s="144"/>
      <c r="D386" s="144"/>
      <c r="E386" s="2680"/>
      <c r="F386" s="2680"/>
      <c r="G386" s="2680"/>
      <c r="H386" s="2681"/>
      <c r="I386" s="2680">
        <v>0</v>
      </c>
      <c r="J386" s="2681"/>
      <c r="K386" s="148"/>
      <c r="L386" s="185"/>
      <c r="M386" s="174"/>
      <c r="N386" s="174"/>
      <c r="O386" s="40"/>
      <c r="P386" s="40"/>
      <c r="Q386" s="40"/>
      <c r="R386" s="40"/>
      <c r="S386" s="40"/>
      <c r="T386" s="175"/>
    </row>
    <row r="387" spans="1:20" ht="16.5" customHeight="1" thickBot="1" x14ac:dyDescent="0.3">
      <c r="A387" s="2563" t="s">
        <v>546</v>
      </c>
      <c r="B387" s="2564"/>
      <c r="C387" s="144"/>
      <c r="D387" s="144"/>
      <c r="E387" s="2686"/>
      <c r="F387" s="2687"/>
      <c r="G387" s="2680"/>
      <c r="H387" s="2681"/>
      <c r="I387" s="2680">
        <v>0</v>
      </c>
      <c r="J387" s="2681"/>
      <c r="K387" s="148"/>
      <c r="L387" s="186" t="s">
        <v>598</v>
      </c>
      <c r="M387" s="187"/>
      <c r="N387" s="187"/>
      <c r="O387" s="187"/>
      <c r="P387" s="187"/>
      <c r="Q387" s="187"/>
      <c r="R387" s="187"/>
      <c r="S387" s="2771">
        <v>2457073.5</v>
      </c>
      <c r="T387" s="2772"/>
    </row>
    <row r="388" spans="1:20" ht="16.5" customHeight="1" thickBot="1" x14ac:dyDescent="0.3">
      <c r="A388" s="157" t="s">
        <v>548</v>
      </c>
      <c r="B388" s="160"/>
      <c r="C388" s="164"/>
      <c r="D388" s="164"/>
      <c r="E388" s="2680"/>
      <c r="F388" s="2681"/>
      <c r="G388" s="2680"/>
      <c r="H388" s="2681"/>
      <c r="I388" s="2680">
        <v>0</v>
      </c>
      <c r="J388" s="2681"/>
      <c r="K388" s="148"/>
      <c r="L388" s="61"/>
      <c r="M388" s="61"/>
      <c r="N388" s="61"/>
      <c r="O388" s="61"/>
      <c r="P388" s="61"/>
      <c r="Q388" s="61"/>
      <c r="R388" s="61"/>
      <c r="S388" s="61"/>
      <c r="T388" s="61"/>
    </row>
    <row r="389" spans="1:20" ht="16.5" customHeight="1" x14ac:dyDescent="0.25">
      <c r="A389" s="157" t="s">
        <v>551</v>
      </c>
      <c r="B389" s="160"/>
      <c r="C389" s="164"/>
      <c r="D389" s="164"/>
      <c r="E389" s="2680"/>
      <c r="F389" s="2681"/>
      <c r="G389" s="2680"/>
      <c r="H389" s="2681"/>
      <c r="I389" s="2680">
        <v>0</v>
      </c>
      <c r="J389" s="2681"/>
      <c r="K389" s="148"/>
      <c r="L389" s="174"/>
      <c r="M389" s="2764" t="s">
        <v>550</v>
      </c>
      <c r="N389" s="2765"/>
      <c r="O389" s="2765"/>
      <c r="P389" s="2765"/>
      <c r="Q389" s="2766"/>
      <c r="R389" s="61"/>
      <c r="S389" s="61"/>
      <c r="T389" s="61"/>
    </row>
    <row r="390" spans="1:20" ht="16.5" customHeight="1" x14ac:dyDescent="0.25">
      <c r="A390" s="157" t="s">
        <v>553</v>
      </c>
      <c r="B390" s="160"/>
      <c r="C390" s="164"/>
      <c r="D390" s="164"/>
      <c r="E390" s="2680"/>
      <c r="F390" s="2681"/>
      <c r="G390" s="2680"/>
      <c r="H390" s="2681"/>
      <c r="I390" s="2680">
        <v>0</v>
      </c>
      <c r="J390" s="2681"/>
      <c r="K390" s="148"/>
      <c r="L390" s="174"/>
      <c r="M390" s="124" t="s">
        <v>552</v>
      </c>
      <c r="N390" s="125"/>
      <c r="O390" s="125"/>
      <c r="P390" s="125"/>
      <c r="Q390" s="126">
        <v>0.65687082232240002</v>
      </c>
      <c r="R390" s="174"/>
      <c r="S390" s="174"/>
      <c r="T390" s="174"/>
    </row>
    <row r="391" spans="1:20" ht="16.5" customHeight="1" x14ac:dyDescent="0.25">
      <c r="A391" s="159" t="s">
        <v>555</v>
      </c>
      <c r="B391" s="160"/>
      <c r="C391" s="164"/>
      <c r="D391" s="164"/>
      <c r="E391" s="2680"/>
      <c r="F391" s="2681"/>
      <c r="G391" s="2680"/>
      <c r="H391" s="2681"/>
      <c r="I391" s="2684">
        <v>615000</v>
      </c>
      <c r="J391" s="2685"/>
      <c r="K391" s="145"/>
      <c r="L391" s="174"/>
      <c r="M391" s="127" t="s">
        <v>554</v>
      </c>
      <c r="N391" s="125"/>
      <c r="O391" s="125"/>
      <c r="P391" s="128"/>
      <c r="Q391" s="129">
        <v>2457073.5</v>
      </c>
      <c r="R391" s="174"/>
      <c r="S391" s="174"/>
      <c r="T391" s="174"/>
    </row>
    <row r="392" spans="1:20" ht="16.5" customHeight="1" x14ac:dyDescent="0.25">
      <c r="A392" s="157" t="s">
        <v>557</v>
      </c>
      <c r="B392" s="160"/>
      <c r="C392" s="164" t="s">
        <v>507</v>
      </c>
      <c r="D392" s="144" t="s">
        <v>508</v>
      </c>
      <c r="E392" s="2680">
        <v>9</v>
      </c>
      <c r="F392" s="2681"/>
      <c r="G392" s="2559">
        <v>34000</v>
      </c>
      <c r="H392" s="2560"/>
      <c r="I392" s="2680">
        <v>306000</v>
      </c>
      <c r="J392" s="2681"/>
      <c r="K392" s="148"/>
      <c r="L392" s="174"/>
      <c r="M392" s="124" t="s">
        <v>556</v>
      </c>
      <c r="N392" s="125"/>
      <c r="O392" s="125"/>
      <c r="P392" s="125"/>
      <c r="Q392" s="129">
        <v>3300000</v>
      </c>
      <c r="R392" s="63"/>
      <c r="S392" s="174"/>
      <c r="T392" s="174"/>
    </row>
    <row r="393" spans="1:20" ht="16.5" customHeight="1" x14ac:dyDescent="0.25">
      <c r="A393" s="157" t="s">
        <v>1253</v>
      </c>
      <c r="B393" s="160"/>
      <c r="C393" s="164" t="s">
        <v>507</v>
      </c>
      <c r="D393" s="164" t="s">
        <v>508</v>
      </c>
      <c r="E393" s="2680">
        <v>3</v>
      </c>
      <c r="F393" s="2681"/>
      <c r="G393" s="2559">
        <v>34000</v>
      </c>
      <c r="H393" s="2560"/>
      <c r="I393" s="2680">
        <v>102000</v>
      </c>
      <c r="J393" s="2681"/>
      <c r="K393" s="148"/>
      <c r="L393" s="174"/>
      <c r="M393" s="124" t="s">
        <v>775</v>
      </c>
      <c r="N393" s="125"/>
      <c r="O393" s="125"/>
      <c r="P393" s="125"/>
      <c r="Q393" s="129">
        <v>2167673.7136639198</v>
      </c>
      <c r="R393" s="69"/>
      <c r="S393" s="174"/>
      <c r="T393" s="174"/>
    </row>
    <row r="394" spans="1:20" ht="16.5" customHeight="1" thickBot="1" x14ac:dyDescent="0.3">
      <c r="A394" s="157" t="s">
        <v>619</v>
      </c>
      <c r="B394" s="160"/>
      <c r="C394" s="164" t="s">
        <v>507</v>
      </c>
      <c r="D394" s="144" t="s">
        <v>508</v>
      </c>
      <c r="E394" s="2680">
        <v>3</v>
      </c>
      <c r="F394" s="2681"/>
      <c r="G394" s="2559">
        <v>34000</v>
      </c>
      <c r="H394" s="2560"/>
      <c r="I394" s="2680">
        <v>102000</v>
      </c>
      <c r="J394" s="2681"/>
      <c r="K394" s="148"/>
      <c r="L394" s="61"/>
      <c r="M394" s="131" t="s">
        <v>559</v>
      </c>
      <c r="N394" s="132"/>
      <c r="O394" s="132"/>
      <c r="P394" s="132"/>
      <c r="Q394" s="133">
        <v>-289399.78633608017</v>
      </c>
      <c r="R394" s="174"/>
      <c r="S394" s="174"/>
      <c r="T394" s="174"/>
    </row>
    <row r="395" spans="1:20" ht="16.5" customHeight="1" thickBot="1" x14ac:dyDescent="0.3">
      <c r="A395" s="157"/>
      <c r="B395" s="160"/>
      <c r="C395" s="164"/>
      <c r="D395" s="144"/>
      <c r="E395" s="2680"/>
      <c r="F395" s="2681"/>
      <c r="G395" s="2680"/>
      <c r="H395" s="2681"/>
      <c r="I395" s="2680">
        <v>0</v>
      </c>
      <c r="J395" s="2681"/>
      <c r="K395" s="148"/>
      <c r="L395" s="61"/>
      <c r="M395" s="1120" t="s">
        <v>776</v>
      </c>
      <c r="N395" s="1121"/>
      <c r="O395" s="1121"/>
      <c r="P395" s="1121"/>
      <c r="Q395" s="1123">
        <v>-11.778230742225666</v>
      </c>
      <c r="R395" s="61"/>
      <c r="S395" s="61"/>
      <c r="T395" s="61"/>
    </row>
    <row r="396" spans="1:20" ht="16.5" customHeight="1" x14ac:dyDescent="0.25">
      <c r="A396" s="157" t="s">
        <v>1256</v>
      </c>
      <c r="B396" s="160"/>
      <c r="C396" s="164" t="s">
        <v>1257</v>
      </c>
      <c r="D396" s="144" t="s">
        <v>1258</v>
      </c>
      <c r="E396" s="2680"/>
      <c r="F396" s="2681"/>
      <c r="G396" s="2556"/>
      <c r="H396" s="2539"/>
      <c r="I396" s="2680">
        <v>105000</v>
      </c>
      <c r="J396" s="2681"/>
      <c r="K396" s="148"/>
      <c r="L396" s="61"/>
      <c r="M396" s="61"/>
      <c r="N396" s="61"/>
      <c r="O396" s="61"/>
      <c r="P396" s="61"/>
      <c r="Q396" s="61"/>
      <c r="R396" s="61"/>
      <c r="S396" s="61"/>
      <c r="T396" s="61"/>
    </row>
    <row r="397" spans="1:20" ht="16.5" customHeight="1" x14ac:dyDescent="0.25">
      <c r="A397" s="157"/>
      <c r="B397" s="160"/>
      <c r="C397" s="164"/>
      <c r="D397" s="164"/>
      <c r="E397" s="2691"/>
      <c r="F397" s="2704"/>
      <c r="G397" s="2680"/>
      <c r="H397" s="2681"/>
      <c r="I397" s="2680"/>
      <c r="J397" s="2681"/>
      <c r="K397" s="148"/>
      <c r="L397" s="15" t="s">
        <v>1546</v>
      </c>
      <c r="M397" s="16"/>
      <c r="N397" s="16"/>
      <c r="O397" s="16"/>
      <c r="P397" s="17"/>
      <c r="Q397" s="18"/>
      <c r="R397" s="2136"/>
      <c r="S397" s="60"/>
      <c r="T397" s="61"/>
    </row>
    <row r="398" spans="1:20" ht="16.5" customHeight="1" thickBot="1" x14ac:dyDescent="0.2">
      <c r="A398" s="188" t="s">
        <v>568</v>
      </c>
      <c r="B398" s="189"/>
      <c r="C398" s="190"/>
      <c r="D398" s="191"/>
      <c r="E398" s="2682">
        <v>41</v>
      </c>
      <c r="F398" s="2683"/>
      <c r="G398" s="2554"/>
      <c r="H398" s="2555"/>
      <c r="I398" s="2552">
        <v>1601000</v>
      </c>
      <c r="J398" s="2553"/>
      <c r="K398" s="192"/>
      <c r="L398" s="2174" t="s">
        <v>1601</v>
      </c>
      <c r="M398" s="61"/>
      <c r="N398" s="61"/>
      <c r="O398" s="61"/>
      <c r="P398" s="61"/>
      <c r="Q398" s="61"/>
      <c r="R398" s="69"/>
      <c r="S398" s="174"/>
      <c r="T398" s="174"/>
    </row>
    <row r="399" spans="1:20" ht="14" customHeight="1" x14ac:dyDescent="0.15">
      <c r="A399" s="56"/>
      <c r="B399" s="56"/>
      <c r="C399" s="57"/>
      <c r="D399" s="57"/>
      <c r="E399" s="57"/>
      <c r="F399" s="57"/>
      <c r="G399" s="58"/>
      <c r="H399" s="58"/>
      <c r="I399" s="60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</row>
    <row r="400" spans="1:20" ht="14" customHeight="1" x14ac:dyDescent="0.15">
      <c r="A400" s="56"/>
      <c r="B400" s="56"/>
      <c r="C400" s="57"/>
      <c r="D400" s="57"/>
      <c r="E400" s="57"/>
      <c r="F400" s="57"/>
      <c r="G400" s="58"/>
      <c r="H400" s="58"/>
      <c r="I400" s="60"/>
      <c r="J400" s="61"/>
      <c r="K400" s="61"/>
      <c r="L400" s="56"/>
      <c r="M400" s="56"/>
      <c r="N400" s="57"/>
      <c r="O400" s="57"/>
      <c r="P400" s="57"/>
      <c r="Q400" s="57"/>
      <c r="R400" s="61"/>
      <c r="S400" s="61"/>
      <c r="T400" s="61"/>
    </row>
    <row r="401" spans="1:20" ht="14" customHeight="1" x14ac:dyDescent="0.15">
      <c r="A401" s="2612"/>
      <c r="B401" s="2612"/>
      <c r="C401" s="2612"/>
      <c r="D401" s="2612"/>
      <c r="E401" s="2612"/>
      <c r="F401" s="2612"/>
      <c r="G401" s="2612"/>
      <c r="H401" s="2612"/>
      <c r="I401" s="2612"/>
      <c r="J401" s="2612"/>
      <c r="K401" s="2612"/>
      <c r="L401" s="2612"/>
      <c r="M401" s="2612"/>
      <c r="N401" s="2612"/>
      <c r="O401" s="2612"/>
      <c r="P401" s="2612"/>
      <c r="Q401" s="2612"/>
      <c r="R401" s="2612"/>
      <c r="S401" s="2612"/>
      <c r="T401" s="2612"/>
    </row>
    <row r="402" spans="1:20" ht="14" customHeight="1" x14ac:dyDescent="0.15">
      <c r="A402" s="2612"/>
      <c r="B402" s="2612"/>
      <c r="C402" s="2612"/>
      <c r="D402" s="2612"/>
      <c r="E402" s="2612"/>
      <c r="F402" s="2612"/>
      <c r="G402" s="2612"/>
      <c r="H402" s="2612"/>
      <c r="I402" s="2612"/>
      <c r="J402" s="2612"/>
      <c r="K402" s="2612"/>
      <c r="L402" s="2612"/>
      <c r="M402" s="2612"/>
      <c r="N402" s="2612"/>
      <c r="O402" s="2612"/>
      <c r="P402" s="2612"/>
      <c r="Q402" s="2612"/>
      <c r="R402" s="2612"/>
      <c r="S402" s="2612"/>
      <c r="T402" s="2612"/>
    </row>
    <row r="403" spans="1:20" ht="14" customHeight="1" x14ac:dyDescent="0.15">
      <c r="A403" s="196"/>
      <c r="B403" s="196"/>
      <c r="C403" s="196"/>
      <c r="D403" s="196"/>
      <c r="E403" s="196"/>
      <c r="F403" s="196"/>
      <c r="G403" s="196"/>
      <c r="H403" s="196"/>
      <c r="I403" s="196"/>
      <c r="J403" s="196"/>
      <c r="K403" s="196"/>
      <c r="L403" s="196"/>
      <c r="M403" s="196"/>
      <c r="N403" s="196"/>
      <c r="O403" s="196"/>
      <c r="P403" s="196"/>
      <c r="Q403" s="196"/>
      <c r="R403" s="196"/>
      <c r="S403" s="196"/>
      <c r="T403" s="196"/>
    </row>
    <row r="404" spans="1:20" ht="14" customHeight="1" x14ac:dyDescent="0.15">
      <c r="A404" s="196"/>
      <c r="B404" s="196"/>
      <c r="C404" s="196"/>
      <c r="D404" s="196"/>
      <c r="E404" s="196"/>
      <c r="F404" s="196"/>
      <c r="G404" s="196"/>
      <c r="H404" s="196"/>
      <c r="I404" s="196"/>
      <c r="J404" s="196"/>
      <c r="K404" s="196"/>
      <c r="L404" s="196"/>
      <c r="M404" s="196"/>
      <c r="N404" s="196"/>
      <c r="O404" s="196"/>
      <c r="P404" s="196"/>
      <c r="Q404" s="196"/>
      <c r="R404" s="196"/>
      <c r="S404" s="196"/>
      <c r="T404" s="196"/>
    </row>
    <row r="405" spans="1:20" ht="14" customHeight="1" x14ac:dyDescent="0.15">
      <c r="A405" s="196"/>
      <c r="B405" s="196"/>
      <c r="C405" s="196"/>
      <c r="D405" s="196"/>
      <c r="E405" s="196"/>
      <c r="F405" s="196"/>
      <c r="G405" s="196"/>
      <c r="H405" s="196"/>
      <c r="I405" s="196"/>
      <c r="J405" s="196"/>
      <c r="K405" s="196"/>
      <c r="L405" s="196"/>
      <c r="M405" s="196"/>
      <c r="N405" s="196"/>
      <c r="O405" s="196"/>
      <c r="P405" s="196"/>
      <c r="Q405" s="196"/>
      <c r="R405" s="196"/>
      <c r="S405" s="196"/>
      <c r="T405" s="196"/>
    </row>
    <row r="406" spans="1:20" ht="14" customHeight="1" x14ac:dyDescent="0.15">
      <c r="A406" s="56"/>
      <c r="B406" s="56"/>
      <c r="C406" s="57"/>
      <c r="D406" s="57"/>
      <c r="E406" s="57"/>
      <c r="F406" s="57"/>
      <c r="G406" s="58"/>
      <c r="H406" s="58"/>
      <c r="I406" s="60"/>
      <c r="J406" s="61"/>
      <c r="K406" s="61"/>
      <c r="L406" s="56"/>
      <c r="M406" s="56"/>
      <c r="N406" s="57"/>
      <c r="O406" s="57"/>
      <c r="P406" s="57"/>
      <c r="Q406" s="57"/>
      <c r="R406" s="61"/>
      <c r="S406" s="61"/>
      <c r="T406" s="61"/>
    </row>
    <row r="407" spans="1:20" ht="14" customHeight="1" x14ac:dyDescent="0.15">
      <c r="A407" s="2613" t="s">
        <v>1858</v>
      </c>
      <c r="B407" s="2613"/>
      <c r="C407" s="2613"/>
      <c r="D407" s="2613"/>
      <c r="E407" s="2613"/>
      <c r="F407" s="2613"/>
      <c r="G407" s="2613"/>
      <c r="H407" s="2613"/>
      <c r="I407" s="2613"/>
      <c r="J407" s="2613"/>
      <c r="K407" s="2613"/>
      <c r="L407" s="2613"/>
      <c r="M407" s="2613"/>
      <c r="N407" s="2613"/>
      <c r="O407" s="2613"/>
      <c r="P407" s="2613"/>
      <c r="Q407" s="2613"/>
      <c r="R407" s="2613"/>
      <c r="S407" s="2613"/>
      <c r="T407" s="2613"/>
    </row>
    <row r="408" spans="1:20" ht="14" customHeight="1" x14ac:dyDescent="0.15">
      <c r="A408" s="64"/>
      <c r="B408" s="64"/>
      <c r="C408" s="139"/>
      <c r="D408" s="65"/>
      <c r="E408" s="65"/>
      <c r="F408" s="65"/>
      <c r="G408" s="67"/>
      <c r="H408" s="67"/>
      <c r="I408" s="69"/>
      <c r="J408" s="61"/>
      <c r="K408" s="61"/>
      <c r="L408" s="64"/>
      <c r="M408" s="64"/>
      <c r="N408" s="139"/>
      <c r="O408" s="61"/>
      <c r="P408" s="61"/>
      <c r="Q408" s="61"/>
      <c r="R408" s="61"/>
      <c r="S408" s="61"/>
      <c r="T408" s="61"/>
    </row>
    <row r="409" spans="1:20" ht="14" customHeight="1" thickBot="1" x14ac:dyDescent="0.2">
      <c r="A409" s="64"/>
      <c r="B409" s="64"/>
      <c r="C409" s="65"/>
      <c r="D409" s="65"/>
      <c r="E409" s="65"/>
      <c r="F409" s="65"/>
      <c r="G409" s="67"/>
      <c r="H409" s="67"/>
      <c r="I409" s="69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</row>
    <row r="410" spans="1:20" ht="17" customHeight="1" x14ac:dyDescent="0.25">
      <c r="A410" s="2614" t="s">
        <v>446</v>
      </c>
      <c r="B410" s="2615"/>
      <c r="C410" s="2601" t="s">
        <v>447</v>
      </c>
      <c r="D410" s="2606"/>
      <c r="E410" s="2606"/>
      <c r="F410" s="2602"/>
      <c r="G410" s="2595" t="s">
        <v>448</v>
      </c>
      <c r="H410" s="2596"/>
      <c r="I410" s="2601" t="s">
        <v>450</v>
      </c>
      <c r="J410" s="2602"/>
      <c r="K410" s="70"/>
      <c r="L410" s="2603" t="s">
        <v>446</v>
      </c>
      <c r="M410" s="2606" t="s">
        <v>447</v>
      </c>
      <c r="N410" s="2606"/>
      <c r="O410" s="2606"/>
      <c r="P410" s="2602"/>
      <c r="Q410" s="2595" t="s">
        <v>448</v>
      </c>
      <c r="R410" s="2596"/>
      <c r="S410" s="2601" t="s">
        <v>450</v>
      </c>
      <c r="T410" s="2676"/>
    </row>
    <row r="411" spans="1:20" ht="17" customHeight="1" thickBot="1" x14ac:dyDescent="0.3">
      <c r="A411" s="2616"/>
      <c r="B411" s="2617"/>
      <c r="C411" s="2585"/>
      <c r="D411" s="2607"/>
      <c r="E411" s="2607"/>
      <c r="F411" s="2586"/>
      <c r="G411" s="2597" t="s">
        <v>451</v>
      </c>
      <c r="H411" s="2598"/>
      <c r="I411" s="2583"/>
      <c r="J411" s="2584"/>
      <c r="K411" s="70"/>
      <c r="L411" s="2604"/>
      <c r="M411" s="2607"/>
      <c r="N411" s="2607"/>
      <c r="O411" s="2607"/>
      <c r="P411" s="2586"/>
      <c r="Q411" s="2597" t="s">
        <v>451</v>
      </c>
      <c r="R411" s="2598"/>
      <c r="S411" s="2583"/>
      <c r="T411" s="2677"/>
    </row>
    <row r="412" spans="1:20" ht="17" customHeight="1" x14ac:dyDescent="0.25">
      <c r="A412" s="2616"/>
      <c r="B412" s="2617"/>
      <c r="C412" s="74" t="s">
        <v>452</v>
      </c>
      <c r="D412" s="2663" t="s">
        <v>453</v>
      </c>
      <c r="E412" s="2583" t="s">
        <v>454</v>
      </c>
      <c r="F412" s="2584"/>
      <c r="G412" s="2597" t="s">
        <v>455</v>
      </c>
      <c r="H412" s="2598"/>
      <c r="I412" s="2583" t="s">
        <v>357</v>
      </c>
      <c r="J412" s="2584"/>
      <c r="K412" s="70"/>
      <c r="L412" s="2604"/>
      <c r="M412" s="72" t="s">
        <v>452</v>
      </c>
      <c r="N412" s="2663" t="s">
        <v>453</v>
      </c>
      <c r="O412" s="2583" t="s">
        <v>454</v>
      </c>
      <c r="P412" s="2584"/>
      <c r="Q412" s="2597" t="s">
        <v>455</v>
      </c>
      <c r="R412" s="2598"/>
      <c r="S412" s="2583" t="s">
        <v>357</v>
      </c>
      <c r="T412" s="2677"/>
    </row>
    <row r="413" spans="1:20" ht="17" customHeight="1" thickBot="1" x14ac:dyDescent="0.3">
      <c r="A413" s="2618"/>
      <c r="B413" s="2619"/>
      <c r="C413" s="75" t="s">
        <v>456</v>
      </c>
      <c r="D413" s="2600"/>
      <c r="E413" s="2585"/>
      <c r="F413" s="2586"/>
      <c r="G413" s="2552"/>
      <c r="H413" s="2553"/>
      <c r="I413" s="2587"/>
      <c r="J413" s="2588"/>
      <c r="K413" s="70"/>
      <c r="L413" s="2605"/>
      <c r="M413" s="71" t="s">
        <v>456</v>
      </c>
      <c r="N413" s="2600"/>
      <c r="O413" s="2585"/>
      <c r="P413" s="2586"/>
      <c r="Q413" s="2552"/>
      <c r="R413" s="2553"/>
      <c r="S413" s="2678"/>
      <c r="T413" s="2679"/>
    </row>
    <row r="414" spans="1:20" ht="17" customHeight="1" x14ac:dyDescent="0.25">
      <c r="A414" s="140" t="s">
        <v>457</v>
      </c>
      <c r="B414" s="141"/>
      <c r="C414" s="142"/>
      <c r="D414" s="142"/>
      <c r="E414" s="2695"/>
      <c r="F414" s="2696"/>
      <c r="G414" s="2697"/>
      <c r="H414" s="2698"/>
      <c r="I414" s="2593"/>
      <c r="J414" s="2594"/>
      <c r="K414" s="61"/>
      <c r="L414" s="143" t="s">
        <v>458</v>
      </c>
      <c r="M414" s="142"/>
      <c r="N414" s="142"/>
      <c r="O414" s="2697"/>
      <c r="P414" s="2697"/>
      <c r="Q414" s="2697"/>
      <c r="R414" s="2697"/>
      <c r="S414" s="2697"/>
      <c r="T414" s="2697"/>
    </row>
    <row r="415" spans="1:20" ht="17" customHeight="1" x14ac:dyDescent="0.25">
      <c r="A415" s="2577" t="s">
        <v>459</v>
      </c>
      <c r="B415" s="2578"/>
      <c r="C415" s="144"/>
      <c r="D415" s="144"/>
      <c r="E415" s="2686"/>
      <c r="F415" s="2687"/>
      <c r="G415" s="2680"/>
      <c r="H415" s="2681"/>
      <c r="I415" s="2684">
        <v>0</v>
      </c>
      <c r="J415" s="2685"/>
      <c r="K415" s="145"/>
      <c r="L415" s="146"/>
      <c r="M415" s="144"/>
      <c r="N415" s="144"/>
      <c r="O415" s="2680"/>
      <c r="P415" s="2680"/>
      <c r="Q415" s="2680"/>
      <c r="R415" s="2680"/>
      <c r="S415" s="2680"/>
      <c r="T415" s="2680"/>
    </row>
    <row r="416" spans="1:20" ht="17" customHeight="1" x14ac:dyDescent="0.25">
      <c r="A416" s="2575" t="s">
        <v>460</v>
      </c>
      <c r="B416" s="2576"/>
      <c r="C416" s="144"/>
      <c r="D416" s="144"/>
      <c r="E416" s="2686"/>
      <c r="F416" s="2687"/>
      <c r="G416" s="2680"/>
      <c r="H416" s="2681"/>
      <c r="I416" s="2680">
        <v>0</v>
      </c>
      <c r="J416" s="2681"/>
      <c r="K416" s="148"/>
      <c r="L416" s="146" t="s">
        <v>461</v>
      </c>
      <c r="M416" s="144" t="s">
        <v>754</v>
      </c>
      <c r="N416" s="144" t="s">
        <v>463</v>
      </c>
      <c r="O416" s="2680">
        <v>30</v>
      </c>
      <c r="P416" s="2680"/>
      <c r="Q416" s="2680">
        <v>87450</v>
      </c>
      <c r="R416" s="2680"/>
      <c r="S416" s="2680">
        <v>2623500</v>
      </c>
      <c r="T416" s="2680"/>
    </row>
    <row r="417" spans="1:20" ht="17" customHeight="1" x14ac:dyDescent="0.25">
      <c r="A417" s="2575" t="s">
        <v>464</v>
      </c>
      <c r="B417" s="2576"/>
      <c r="C417" s="144"/>
      <c r="D417" s="144"/>
      <c r="E417" s="2686"/>
      <c r="F417" s="2687"/>
      <c r="G417" s="2680"/>
      <c r="H417" s="2681"/>
      <c r="I417" s="2680">
        <v>0</v>
      </c>
      <c r="J417" s="2681"/>
      <c r="K417" s="148"/>
      <c r="L417" s="146" t="s">
        <v>465</v>
      </c>
      <c r="M417" s="144"/>
      <c r="N417" s="144"/>
      <c r="O417" s="2680"/>
      <c r="P417" s="2680"/>
      <c r="Q417" s="2680"/>
      <c r="R417" s="2680"/>
      <c r="S417" s="2680">
        <v>0</v>
      </c>
      <c r="T417" s="2680"/>
    </row>
    <row r="418" spans="1:20" ht="17" customHeight="1" x14ac:dyDescent="0.25">
      <c r="A418" s="2575" t="s">
        <v>466</v>
      </c>
      <c r="B418" s="2576"/>
      <c r="C418" s="144"/>
      <c r="D418" s="144"/>
      <c r="E418" s="2686"/>
      <c r="F418" s="2686"/>
      <c r="G418" s="2680"/>
      <c r="H418" s="2681"/>
      <c r="I418" s="2680">
        <v>0</v>
      </c>
      <c r="J418" s="2681"/>
      <c r="K418" s="148"/>
      <c r="L418" s="146" t="s">
        <v>467</v>
      </c>
      <c r="M418" s="144"/>
      <c r="N418" s="144"/>
      <c r="O418" s="2680"/>
      <c r="P418" s="2680"/>
      <c r="Q418" s="2680"/>
      <c r="R418" s="2680"/>
      <c r="S418" s="2680">
        <v>0</v>
      </c>
      <c r="T418" s="2680"/>
    </row>
    <row r="419" spans="1:20" ht="17" customHeight="1" x14ac:dyDescent="0.15">
      <c r="A419" s="2581" t="s">
        <v>570</v>
      </c>
      <c r="B419" s="2582"/>
      <c r="C419" s="144"/>
      <c r="D419" s="144"/>
      <c r="E419" s="2686"/>
      <c r="F419" s="2686"/>
      <c r="G419" s="2680"/>
      <c r="H419" s="2680"/>
      <c r="I419" s="2684">
        <v>590053</v>
      </c>
      <c r="J419" s="2684"/>
      <c r="K419" s="150"/>
      <c r="L419" s="146" t="s">
        <v>469</v>
      </c>
      <c r="M419" s="144"/>
      <c r="N419" s="144"/>
      <c r="O419" s="2680"/>
      <c r="P419" s="2680"/>
      <c r="Q419" s="2680"/>
      <c r="R419" s="2680"/>
      <c r="S419" s="2680">
        <v>0</v>
      </c>
      <c r="T419" s="2680"/>
    </row>
    <row r="420" spans="1:20" ht="17" customHeight="1" x14ac:dyDescent="0.25">
      <c r="A420" s="151" t="s">
        <v>472</v>
      </c>
      <c r="B420" s="152"/>
      <c r="C420" s="144" t="s">
        <v>507</v>
      </c>
      <c r="D420" s="144" t="s">
        <v>508</v>
      </c>
      <c r="E420" s="2686">
        <v>3</v>
      </c>
      <c r="F420" s="2686"/>
      <c r="G420" s="2559">
        <v>34000</v>
      </c>
      <c r="H420" s="2560"/>
      <c r="I420" s="2680">
        <v>102000</v>
      </c>
      <c r="J420" s="2681"/>
      <c r="K420" s="148"/>
      <c r="L420" s="146" t="s">
        <v>604</v>
      </c>
      <c r="M420" s="144" t="s">
        <v>605</v>
      </c>
      <c r="N420" s="144" t="s">
        <v>471</v>
      </c>
      <c r="O420" s="2680">
        <v>8</v>
      </c>
      <c r="P420" s="2680"/>
      <c r="Q420" s="2680">
        <v>71500</v>
      </c>
      <c r="R420" s="2680"/>
      <c r="S420" s="2680">
        <v>572000</v>
      </c>
      <c r="T420" s="2680"/>
    </row>
    <row r="421" spans="1:20" ht="17" customHeight="1" x14ac:dyDescent="0.25">
      <c r="A421" s="153" t="s">
        <v>728</v>
      </c>
      <c r="B421" s="154"/>
      <c r="C421" s="144" t="s">
        <v>507</v>
      </c>
      <c r="D421" s="144" t="s">
        <v>508</v>
      </c>
      <c r="E421" s="2686">
        <v>5</v>
      </c>
      <c r="F421" s="2686"/>
      <c r="G421" s="2559">
        <v>34000</v>
      </c>
      <c r="H421" s="2560"/>
      <c r="I421" s="2680">
        <v>170000</v>
      </c>
      <c r="J421" s="2681"/>
      <c r="K421" s="148"/>
      <c r="L421" s="146" t="s">
        <v>482</v>
      </c>
      <c r="M421" s="144" t="s">
        <v>576</v>
      </c>
      <c r="N421" s="144" t="s">
        <v>606</v>
      </c>
      <c r="O421" s="2680">
        <v>4</v>
      </c>
      <c r="P421" s="2680"/>
      <c r="Q421" s="2680">
        <v>21800</v>
      </c>
      <c r="R421" s="2680"/>
      <c r="S421" s="2680">
        <v>87200</v>
      </c>
      <c r="T421" s="2680"/>
    </row>
    <row r="422" spans="1:20" ht="17" customHeight="1" x14ac:dyDescent="0.25">
      <c r="A422" s="151" t="s">
        <v>476</v>
      </c>
      <c r="B422" s="152"/>
      <c r="C422" s="144"/>
      <c r="D422" s="144"/>
      <c r="E422" s="2686"/>
      <c r="F422" s="2686"/>
      <c r="G422" s="2680"/>
      <c r="H422" s="2681"/>
      <c r="I422" s="2680">
        <v>0</v>
      </c>
      <c r="J422" s="2681"/>
      <c r="K422" s="148"/>
      <c r="L422" s="146" t="s">
        <v>515</v>
      </c>
      <c r="M422" s="144"/>
      <c r="N422" s="144"/>
      <c r="O422" s="2680"/>
      <c r="P422" s="2680"/>
      <c r="Q422" s="2680"/>
      <c r="R422" s="2680"/>
      <c r="S422" s="2680">
        <v>0</v>
      </c>
      <c r="T422" s="2680"/>
    </row>
    <row r="423" spans="1:20" ht="17" customHeight="1" x14ac:dyDescent="0.25">
      <c r="A423" s="151" t="s">
        <v>480</v>
      </c>
      <c r="B423" s="152"/>
      <c r="C423" s="144" t="s">
        <v>477</v>
      </c>
      <c r="D423" s="144" t="s">
        <v>504</v>
      </c>
      <c r="E423" s="2686">
        <v>1</v>
      </c>
      <c r="F423" s="2686"/>
      <c r="G423" s="2556">
        <v>153965</v>
      </c>
      <c r="H423" s="2539"/>
      <c r="I423" s="2680">
        <v>153965</v>
      </c>
      <c r="J423" s="2681"/>
      <c r="K423" s="148"/>
      <c r="L423" s="146" t="s">
        <v>729</v>
      </c>
      <c r="M423" s="144"/>
      <c r="N423" s="144"/>
      <c r="O423" s="2680"/>
      <c r="P423" s="2680"/>
      <c r="Q423" s="2680"/>
      <c r="R423" s="2680"/>
      <c r="S423" s="2680"/>
      <c r="T423" s="2680"/>
    </row>
    <row r="424" spans="1:20" ht="17" customHeight="1" x14ac:dyDescent="0.25">
      <c r="A424" s="155" t="s">
        <v>481</v>
      </c>
      <c r="B424" s="156"/>
      <c r="C424" s="144" t="s">
        <v>477</v>
      </c>
      <c r="D424" s="144" t="s">
        <v>504</v>
      </c>
      <c r="E424" s="2686">
        <v>2</v>
      </c>
      <c r="F424" s="2686"/>
      <c r="G424" s="2680">
        <v>82044</v>
      </c>
      <c r="H424" s="2681"/>
      <c r="I424" s="2680">
        <v>164088</v>
      </c>
      <c r="J424" s="2681"/>
      <c r="K424" s="148"/>
      <c r="L424" s="146"/>
      <c r="M424" s="144"/>
      <c r="N424" s="144"/>
      <c r="O424" s="2680"/>
      <c r="P424" s="2680"/>
      <c r="Q424" s="2680"/>
      <c r="R424" s="2680"/>
      <c r="S424" s="2680"/>
      <c r="T424" s="2680"/>
    </row>
    <row r="425" spans="1:20" ht="17" customHeight="1" x14ac:dyDescent="0.25">
      <c r="A425" s="151" t="s">
        <v>485</v>
      </c>
      <c r="B425" s="152"/>
      <c r="C425" s="144"/>
      <c r="D425" s="144"/>
      <c r="E425" s="2686"/>
      <c r="F425" s="2686"/>
      <c r="G425" s="2680"/>
      <c r="H425" s="2681"/>
      <c r="I425" s="2680">
        <v>0</v>
      </c>
      <c r="J425" s="2681"/>
      <c r="K425" s="148"/>
      <c r="L425" s="146" t="s">
        <v>486</v>
      </c>
      <c r="M425" s="144"/>
      <c r="N425" s="144"/>
      <c r="O425" s="2680"/>
      <c r="P425" s="2680"/>
      <c r="Q425" s="2680"/>
      <c r="R425" s="2680"/>
      <c r="S425" s="2680">
        <v>0</v>
      </c>
      <c r="T425" s="2680"/>
    </row>
    <row r="426" spans="1:20" ht="17" customHeight="1" x14ac:dyDescent="0.25">
      <c r="A426" s="151" t="s">
        <v>487</v>
      </c>
      <c r="B426" s="152"/>
      <c r="C426" s="144"/>
      <c r="D426" s="144"/>
      <c r="E426" s="2686"/>
      <c r="F426" s="2686"/>
      <c r="G426" s="2680"/>
      <c r="H426" s="2681"/>
      <c r="I426" s="2680">
        <v>0</v>
      </c>
      <c r="J426" s="2681"/>
      <c r="K426" s="148"/>
      <c r="L426" s="146" t="s">
        <v>488</v>
      </c>
      <c r="M426" s="144"/>
      <c r="N426" s="144"/>
      <c r="O426" s="2680"/>
      <c r="P426" s="2680"/>
      <c r="Q426" s="2680"/>
      <c r="R426" s="2680"/>
      <c r="S426" s="2680">
        <v>0</v>
      </c>
      <c r="T426" s="2680"/>
    </row>
    <row r="427" spans="1:20" ht="17" customHeight="1" x14ac:dyDescent="0.25">
      <c r="A427" s="2579" t="s">
        <v>491</v>
      </c>
      <c r="B427" s="2580"/>
      <c r="C427" s="144"/>
      <c r="D427" s="144"/>
      <c r="E427" s="2686"/>
      <c r="F427" s="2687"/>
      <c r="G427" s="2680"/>
      <c r="H427" s="2681"/>
      <c r="I427" s="2680">
        <v>0</v>
      </c>
      <c r="J427" s="2681"/>
      <c r="K427" s="148"/>
      <c r="L427" s="146" t="s">
        <v>492</v>
      </c>
      <c r="M427" s="144"/>
      <c r="N427" s="144"/>
      <c r="O427" s="2680"/>
      <c r="P427" s="2680"/>
      <c r="Q427" s="2680"/>
      <c r="R427" s="2680"/>
      <c r="S427" s="2680">
        <v>0</v>
      </c>
      <c r="T427" s="2680"/>
    </row>
    <row r="428" spans="1:20" ht="17" customHeight="1" x14ac:dyDescent="0.25">
      <c r="A428" s="151" t="s">
        <v>465</v>
      </c>
      <c r="B428" s="152"/>
      <c r="C428" s="144"/>
      <c r="D428" s="144"/>
      <c r="E428" s="2686"/>
      <c r="F428" s="2687"/>
      <c r="G428" s="2680"/>
      <c r="H428" s="2681"/>
      <c r="I428" s="2680">
        <v>0</v>
      </c>
      <c r="J428" s="2681"/>
      <c r="K428" s="148"/>
      <c r="L428" s="146" t="s">
        <v>494</v>
      </c>
      <c r="M428" s="144" t="s">
        <v>607</v>
      </c>
      <c r="N428" s="144" t="s">
        <v>606</v>
      </c>
      <c r="O428" s="2680">
        <v>2</v>
      </c>
      <c r="P428" s="2680"/>
      <c r="Q428" s="2680">
        <v>45050</v>
      </c>
      <c r="R428" s="2680"/>
      <c r="S428" s="2680">
        <v>90100</v>
      </c>
      <c r="T428" s="2680"/>
    </row>
    <row r="429" spans="1:20" ht="17" customHeight="1" x14ac:dyDescent="0.25">
      <c r="A429" s="151" t="s">
        <v>732</v>
      </c>
      <c r="B429" s="152"/>
      <c r="C429" s="144"/>
      <c r="D429" s="144"/>
      <c r="E429" s="2686"/>
      <c r="F429" s="2687"/>
      <c r="G429" s="2680"/>
      <c r="H429" s="2681"/>
      <c r="I429" s="2680">
        <v>0</v>
      </c>
      <c r="J429" s="2681"/>
      <c r="K429" s="148"/>
      <c r="L429" s="146" t="s">
        <v>497</v>
      </c>
      <c r="M429" s="144" t="s">
        <v>1103</v>
      </c>
      <c r="N429" s="144" t="s">
        <v>606</v>
      </c>
      <c r="O429" s="2680">
        <v>1</v>
      </c>
      <c r="P429" s="2680"/>
      <c r="Q429" s="2680">
        <v>28620</v>
      </c>
      <c r="R429" s="2680"/>
      <c r="S429" s="2680">
        <v>28620</v>
      </c>
      <c r="T429" s="2680"/>
    </row>
    <row r="430" spans="1:20" ht="17" customHeight="1" x14ac:dyDescent="0.25">
      <c r="A430" s="157" t="s">
        <v>499</v>
      </c>
      <c r="B430" s="158"/>
      <c r="C430" s="144"/>
      <c r="D430" s="144"/>
      <c r="E430" s="2686"/>
      <c r="F430" s="2687"/>
      <c r="G430" s="2680"/>
      <c r="H430" s="2681"/>
      <c r="I430" s="2680">
        <v>0</v>
      </c>
      <c r="J430" s="2681"/>
      <c r="K430" s="148"/>
      <c r="L430" s="146" t="s">
        <v>500</v>
      </c>
      <c r="M430" s="144"/>
      <c r="N430" s="144"/>
      <c r="O430" s="2680"/>
      <c r="P430" s="2680"/>
      <c r="Q430" s="2680"/>
      <c r="R430" s="2680"/>
      <c r="S430" s="2680">
        <v>0</v>
      </c>
      <c r="T430" s="2680"/>
    </row>
    <row r="431" spans="1:20" ht="17" customHeight="1" x14ac:dyDescent="0.25">
      <c r="A431" s="159" t="s">
        <v>501</v>
      </c>
      <c r="B431" s="160"/>
      <c r="C431" s="144"/>
      <c r="D431" s="144"/>
      <c r="E431" s="2686"/>
      <c r="F431" s="2687"/>
      <c r="G431" s="2680"/>
      <c r="H431" s="2681"/>
      <c r="I431" s="2684">
        <v>204000</v>
      </c>
      <c r="J431" s="2685"/>
      <c r="K431" s="148"/>
      <c r="L431" s="146" t="s">
        <v>502</v>
      </c>
      <c r="M431" s="144"/>
      <c r="N431" s="144"/>
      <c r="O431" s="2680"/>
      <c r="P431" s="2680"/>
      <c r="Q431" s="2680"/>
      <c r="R431" s="2680"/>
      <c r="S431" s="2680">
        <v>0</v>
      </c>
      <c r="T431" s="2680"/>
    </row>
    <row r="432" spans="1:20" ht="17" customHeight="1" x14ac:dyDescent="0.25">
      <c r="A432" s="157" t="s">
        <v>503</v>
      </c>
      <c r="B432" s="160"/>
      <c r="C432" s="144" t="s">
        <v>507</v>
      </c>
      <c r="D432" s="144" t="s">
        <v>508</v>
      </c>
      <c r="E432" s="2680">
        <v>6</v>
      </c>
      <c r="F432" s="2680"/>
      <c r="G432" s="2559">
        <v>34000</v>
      </c>
      <c r="H432" s="2560"/>
      <c r="I432" s="2680">
        <v>204000</v>
      </c>
      <c r="J432" s="2681"/>
      <c r="K432" s="148"/>
      <c r="L432" s="146" t="s">
        <v>505</v>
      </c>
      <c r="M432" s="144" t="s">
        <v>813</v>
      </c>
      <c r="N432" s="144" t="s">
        <v>606</v>
      </c>
      <c r="O432" s="2680">
        <v>2</v>
      </c>
      <c r="P432" s="2680"/>
      <c r="Q432" s="2680">
        <v>116600</v>
      </c>
      <c r="R432" s="2680"/>
      <c r="S432" s="2680">
        <v>233200</v>
      </c>
      <c r="T432" s="2680"/>
    </row>
    <row r="433" spans="1:20" ht="17" customHeight="1" x14ac:dyDescent="0.25">
      <c r="A433" s="161" t="s">
        <v>734</v>
      </c>
      <c r="B433" s="162"/>
      <c r="C433" s="144"/>
      <c r="D433" s="144"/>
      <c r="E433" s="2680"/>
      <c r="F433" s="2680"/>
      <c r="G433" s="2680"/>
      <c r="H433" s="2681"/>
      <c r="I433" s="2680">
        <v>0</v>
      </c>
      <c r="J433" s="2681"/>
      <c r="K433" s="148"/>
      <c r="L433" s="146" t="s">
        <v>509</v>
      </c>
      <c r="M433" s="144"/>
      <c r="N433" s="144"/>
      <c r="O433" s="2680"/>
      <c r="P433" s="2680"/>
      <c r="Q433" s="2680"/>
      <c r="R433" s="2680"/>
      <c r="S433" s="2680">
        <v>0</v>
      </c>
      <c r="T433" s="2680"/>
    </row>
    <row r="434" spans="1:20" ht="17" customHeight="1" x14ac:dyDescent="0.25">
      <c r="A434" s="2563" t="s">
        <v>512</v>
      </c>
      <c r="B434" s="2564"/>
      <c r="C434" s="144"/>
      <c r="D434" s="144"/>
      <c r="E434" s="2680"/>
      <c r="F434" s="2680"/>
      <c r="G434" s="2680"/>
      <c r="H434" s="2681"/>
      <c r="I434" s="2680">
        <v>0</v>
      </c>
      <c r="J434" s="2681"/>
      <c r="K434" s="148"/>
      <c r="L434" s="163" t="s">
        <v>515</v>
      </c>
      <c r="M434" s="164" t="s">
        <v>755</v>
      </c>
      <c r="N434" s="164" t="s">
        <v>606</v>
      </c>
      <c r="O434" s="2680">
        <v>2</v>
      </c>
      <c r="P434" s="2680"/>
      <c r="Q434" s="2680">
        <v>17400</v>
      </c>
      <c r="R434" s="2680"/>
      <c r="S434" s="2680">
        <v>34800</v>
      </c>
      <c r="T434" s="2680"/>
    </row>
    <row r="435" spans="1:20" ht="17" customHeight="1" x14ac:dyDescent="0.25">
      <c r="A435" s="2575" t="s">
        <v>515</v>
      </c>
      <c r="B435" s="2576"/>
      <c r="C435" s="144"/>
      <c r="D435" s="144"/>
      <c r="E435" s="2680"/>
      <c r="F435" s="2680"/>
      <c r="G435" s="2680"/>
      <c r="H435" s="2681"/>
      <c r="I435" s="2680">
        <v>0</v>
      </c>
      <c r="J435" s="2681"/>
      <c r="K435" s="148"/>
      <c r="L435" s="163"/>
      <c r="M435" s="163"/>
      <c r="N435" s="163"/>
      <c r="O435" s="2680"/>
      <c r="P435" s="2680"/>
      <c r="Q435" s="2680"/>
      <c r="R435" s="2680"/>
      <c r="S435" s="2680"/>
      <c r="T435" s="2680"/>
    </row>
    <row r="436" spans="1:20" ht="17" customHeight="1" x14ac:dyDescent="0.25">
      <c r="A436" s="2575" t="s">
        <v>515</v>
      </c>
      <c r="B436" s="2576"/>
      <c r="C436" s="144"/>
      <c r="D436" s="144"/>
      <c r="E436" s="2680"/>
      <c r="F436" s="2680"/>
      <c r="G436" s="2680"/>
      <c r="H436" s="2681"/>
      <c r="I436" s="2680">
        <v>0</v>
      </c>
      <c r="J436" s="2681"/>
      <c r="K436" s="148"/>
      <c r="L436" s="163" t="s">
        <v>610</v>
      </c>
      <c r="M436" s="163"/>
      <c r="N436" s="163"/>
      <c r="O436" s="2680"/>
      <c r="P436" s="2680"/>
      <c r="Q436" s="2680"/>
      <c r="R436" s="2680"/>
      <c r="S436" s="2680">
        <v>0</v>
      </c>
      <c r="T436" s="2680"/>
    </row>
    <row r="437" spans="1:20" ht="17" customHeight="1" x14ac:dyDescent="0.25">
      <c r="A437" s="2577" t="s">
        <v>517</v>
      </c>
      <c r="B437" s="2578"/>
      <c r="C437" s="144"/>
      <c r="D437" s="144"/>
      <c r="E437" s="2686"/>
      <c r="F437" s="2687"/>
      <c r="G437" s="2680"/>
      <c r="H437" s="2681"/>
      <c r="I437" s="2684">
        <v>1292000</v>
      </c>
      <c r="J437" s="2685"/>
      <c r="K437" s="145"/>
      <c r="L437" s="163" t="s">
        <v>518</v>
      </c>
      <c r="M437" s="164" t="s">
        <v>611</v>
      </c>
      <c r="N437" s="164" t="s">
        <v>508</v>
      </c>
      <c r="O437" s="2680">
        <v>106</v>
      </c>
      <c r="P437" s="2680"/>
      <c r="Q437" s="2680">
        <v>2332</v>
      </c>
      <c r="R437" s="2680"/>
      <c r="S437" s="2680">
        <v>247192</v>
      </c>
      <c r="T437" s="2680"/>
    </row>
    <row r="438" spans="1:20" ht="17" customHeight="1" x14ac:dyDescent="0.25">
      <c r="A438" s="2575" t="s">
        <v>520</v>
      </c>
      <c r="B438" s="2576"/>
      <c r="C438" s="144" t="s">
        <v>507</v>
      </c>
      <c r="D438" s="144" t="s">
        <v>508</v>
      </c>
      <c r="E438" s="2686">
        <v>4</v>
      </c>
      <c r="F438" s="2687"/>
      <c r="G438" s="2559">
        <v>34000</v>
      </c>
      <c r="H438" s="2560"/>
      <c r="I438" s="2680">
        <v>136000</v>
      </c>
      <c r="J438" s="2681"/>
      <c r="K438" s="148"/>
      <c r="L438" s="163" t="s">
        <v>521</v>
      </c>
      <c r="M438" s="164" t="s">
        <v>756</v>
      </c>
      <c r="N438" s="164" t="s">
        <v>614</v>
      </c>
      <c r="O438" s="2680">
        <v>5</v>
      </c>
      <c r="P438" s="2680"/>
      <c r="Q438" s="2680">
        <v>10282</v>
      </c>
      <c r="R438" s="2680"/>
      <c r="S438" s="2680">
        <v>51410</v>
      </c>
      <c r="T438" s="2680"/>
    </row>
    <row r="439" spans="1:20" ht="17" customHeight="1" x14ac:dyDescent="0.25">
      <c r="A439" s="2575" t="s">
        <v>523</v>
      </c>
      <c r="B439" s="2576"/>
      <c r="C439" s="144"/>
      <c r="D439" s="144"/>
      <c r="E439" s="2686"/>
      <c r="F439" s="2687"/>
      <c r="G439" s="2680"/>
      <c r="H439" s="2681"/>
      <c r="I439" s="2680">
        <v>0</v>
      </c>
      <c r="J439" s="2681"/>
      <c r="K439" s="148"/>
      <c r="L439" s="163" t="s">
        <v>615</v>
      </c>
      <c r="M439" s="164" t="s">
        <v>615</v>
      </c>
      <c r="N439" s="164" t="s">
        <v>615</v>
      </c>
      <c r="O439" s="2680">
        <v>800</v>
      </c>
      <c r="P439" s="2680"/>
      <c r="Q439" s="2680">
        <v>1600</v>
      </c>
      <c r="R439" s="2680"/>
      <c r="S439" s="2680">
        <v>1280000</v>
      </c>
      <c r="T439" s="2680"/>
    </row>
    <row r="440" spans="1:20" ht="17" customHeight="1" x14ac:dyDescent="0.25">
      <c r="A440" s="161" t="s">
        <v>525</v>
      </c>
      <c r="B440" s="162"/>
      <c r="C440" s="144"/>
      <c r="D440" s="144"/>
      <c r="E440" s="2686"/>
      <c r="F440" s="2687"/>
      <c r="G440" s="2680"/>
      <c r="H440" s="2681"/>
      <c r="I440" s="2680">
        <v>0</v>
      </c>
      <c r="J440" s="2681"/>
      <c r="K440" s="148"/>
      <c r="L440" s="163" t="s">
        <v>526</v>
      </c>
      <c r="M440" s="164"/>
      <c r="N440" s="164"/>
      <c r="O440" s="2680"/>
      <c r="P440" s="2680"/>
      <c r="Q440" s="2680"/>
      <c r="R440" s="2680"/>
      <c r="S440" s="2680">
        <v>0</v>
      </c>
      <c r="T440" s="2680"/>
    </row>
    <row r="441" spans="1:20" ht="17" customHeight="1" x14ac:dyDescent="0.25">
      <c r="A441" s="2575" t="s">
        <v>527</v>
      </c>
      <c r="B441" s="2576"/>
      <c r="C441" s="144"/>
      <c r="D441" s="144"/>
      <c r="E441" s="2686"/>
      <c r="F441" s="2687"/>
      <c r="G441" s="2680"/>
      <c r="H441" s="2681"/>
      <c r="I441" s="2680">
        <v>0</v>
      </c>
      <c r="J441" s="2681"/>
      <c r="K441" s="148"/>
      <c r="L441" s="163" t="s">
        <v>590</v>
      </c>
      <c r="M441" s="164" t="s">
        <v>757</v>
      </c>
      <c r="N441" s="164" t="s">
        <v>757</v>
      </c>
      <c r="O441" s="2680">
        <v>80</v>
      </c>
      <c r="P441" s="2680"/>
      <c r="Q441" s="2680">
        <v>3500</v>
      </c>
      <c r="R441" s="2680"/>
      <c r="S441" s="2680">
        <v>280000</v>
      </c>
      <c r="T441" s="2680"/>
    </row>
    <row r="442" spans="1:20" ht="17" customHeight="1" x14ac:dyDescent="0.25">
      <c r="A442" s="161" t="s">
        <v>758</v>
      </c>
      <c r="B442" s="162"/>
      <c r="C442" s="144" t="s">
        <v>507</v>
      </c>
      <c r="D442" s="144" t="s">
        <v>508</v>
      </c>
      <c r="E442" s="2686">
        <v>5</v>
      </c>
      <c r="F442" s="2687"/>
      <c r="G442" s="2559">
        <v>34000</v>
      </c>
      <c r="H442" s="2560"/>
      <c r="I442" s="2680">
        <v>170000</v>
      </c>
      <c r="J442" s="2681"/>
      <c r="K442" s="148"/>
      <c r="L442" s="163" t="s">
        <v>521</v>
      </c>
      <c r="M442" s="163"/>
      <c r="N442" s="163"/>
      <c r="O442" s="2680"/>
      <c r="P442" s="2680"/>
      <c r="Q442" s="2680"/>
      <c r="R442" s="2680"/>
      <c r="S442" s="2680"/>
      <c r="T442" s="2680"/>
    </row>
    <row r="443" spans="1:20" ht="17" customHeight="1" x14ac:dyDescent="0.25">
      <c r="A443" s="161" t="s">
        <v>530</v>
      </c>
      <c r="B443" s="165"/>
      <c r="C443" s="144" t="s">
        <v>507</v>
      </c>
      <c r="D443" s="144" t="s">
        <v>508</v>
      </c>
      <c r="E443" s="2689">
        <v>2</v>
      </c>
      <c r="F443" s="2689"/>
      <c r="G443" s="2559">
        <v>34000</v>
      </c>
      <c r="H443" s="2560"/>
      <c r="I443" s="2680">
        <v>68000</v>
      </c>
      <c r="J443" s="2681"/>
      <c r="K443" s="148"/>
      <c r="L443" s="163"/>
      <c r="M443" s="163"/>
      <c r="N443" s="163"/>
      <c r="O443" s="2680"/>
      <c r="P443" s="2680"/>
      <c r="Q443" s="2680"/>
      <c r="R443" s="2680"/>
      <c r="S443" s="2680"/>
      <c r="T443" s="2680"/>
    </row>
    <row r="444" spans="1:20" ht="17" customHeight="1" x14ac:dyDescent="0.25">
      <c r="A444" s="161" t="s">
        <v>486</v>
      </c>
      <c r="B444" s="162"/>
      <c r="C444" s="144"/>
      <c r="D444" s="144"/>
      <c r="E444" s="2680"/>
      <c r="F444" s="2680"/>
      <c r="G444" s="2680"/>
      <c r="H444" s="2681"/>
      <c r="I444" s="2680">
        <v>0</v>
      </c>
      <c r="J444" s="2681"/>
      <c r="K444" s="148"/>
      <c r="L444" s="163"/>
      <c r="M444" s="163"/>
      <c r="N444" s="163"/>
      <c r="O444" s="2680"/>
      <c r="P444" s="2680"/>
      <c r="Q444" s="2680"/>
      <c r="R444" s="2680"/>
      <c r="S444" s="2680"/>
      <c r="T444" s="2680"/>
    </row>
    <row r="445" spans="1:20" ht="17" customHeight="1" x14ac:dyDescent="0.25">
      <c r="A445" s="2563" t="s">
        <v>531</v>
      </c>
      <c r="B445" s="2564"/>
      <c r="C445" s="144" t="s">
        <v>507</v>
      </c>
      <c r="D445" s="144" t="s">
        <v>508</v>
      </c>
      <c r="E445" s="2686">
        <v>3</v>
      </c>
      <c r="F445" s="2687"/>
      <c r="G445" s="2559">
        <v>34000</v>
      </c>
      <c r="H445" s="2560"/>
      <c r="I445" s="2680">
        <v>102000</v>
      </c>
      <c r="J445" s="2681"/>
      <c r="K445" s="148"/>
      <c r="L445" s="166" t="s">
        <v>532</v>
      </c>
      <c r="M445" s="167"/>
      <c r="N445" s="167"/>
      <c r="O445" s="2571"/>
      <c r="P445" s="2572"/>
      <c r="Q445" s="2571"/>
      <c r="R445" s="2572"/>
      <c r="S445" s="2573">
        <v>5528022</v>
      </c>
      <c r="T445" s="2574"/>
    </row>
    <row r="446" spans="1:20" ht="17" customHeight="1" x14ac:dyDescent="0.25">
      <c r="A446" s="161" t="s">
        <v>533</v>
      </c>
      <c r="B446" s="162"/>
      <c r="C446" s="144"/>
      <c r="D446" s="144"/>
      <c r="E446" s="2686"/>
      <c r="F446" s="2687"/>
      <c r="G446" s="2556"/>
      <c r="H446" s="2539"/>
      <c r="I446" s="2680">
        <v>0</v>
      </c>
      <c r="J446" s="2681"/>
      <c r="K446" s="148"/>
      <c r="L446" s="168" t="s">
        <v>592</v>
      </c>
      <c r="M446" s="169"/>
      <c r="N446" s="169"/>
      <c r="O446" s="170"/>
      <c r="P446" s="170"/>
      <c r="Q446" s="170"/>
      <c r="R446" s="170"/>
      <c r="S446" s="170"/>
      <c r="T446" s="171"/>
    </row>
    <row r="447" spans="1:20" ht="17" customHeight="1" x14ac:dyDescent="0.25">
      <c r="A447" s="2563" t="s">
        <v>535</v>
      </c>
      <c r="B447" s="2564"/>
      <c r="C447" s="144" t="s">
        <v>507</v>
      </c>
      <c r="D447" s="144" t="s">
        <v>508</v>
      </c>
      <c r="E447" s="2686">
        <v>3</v>
      </c>
      <c r="F447" s="2687"/>
      <c r="G447" s="2559">
        <v>34000</v>
      </c>
      <c r="H447" s="2560"/>
      <c r="I447" s="2680">
        <v>102000</v>
      </c>
      <c r="J447" s="2681"/>
      <c r="K447" s="148"/>
      <c r="L447" s="172" t="s">
        <v>536</v>
      </c>
      <c r="M447" s="173">
        <v>0.05</v>
      </c>
      <c r="N447" s="174"/>
      <c r="O447" s="40"/>
      <c r="P447" s="40"/>
      <c r="Q447" s="40"/>
      <c r="R447" s="40"/>
      <c r="S447" s="2538">
        <v>442611.74876975949</v>
      </c>
      <c r="T447" s="2539"/>
    </row>
    <row r="448" spans="1:20" ht="17" customHeight="1" x14ac:dyDescent="0.25">
      <c r="A448" s="161" t="s">
        <v>537</v>
      </c>
      <c r="B448" s="162"/>
      <c r="C448" s="144"/>
      <c r="D448" s="144"/>
      <c r="E448" s="2686"/>
      <c r="F448" s="2687"/>
      <c r="G448" s="2680"/>
      <c r="H448" s="2681"/>
      <c r="I448" s="2680">
        <v>0</v>
      </c>
      <c r="J448" s="2681"/>
      <c r="K448" s="148"/>
      <c r="L448" s="176" t="s">
        <v>538</v>
      </c>
      <c r="M448" s="174"/>
      <c r="N448" s="174"/>
      <c r="O448" s="40"/>
      <c r="P448" s="40"/>
      <c r="Q448" s="40"/>
      <c r="R448" s="40"/>
      <c r="S448" s="2538">
        <v>95000</v>
      </c>
      <c r="T448" s="2539"/>
    </row>
    <row r="449" spans="1:20" ht="17" customHeight="1" x14ac:dyDescent="0.25">
      <c r="A449" s="157" t="s">
        <v>593</v>
      </c>
      <c r="B449" s="160"/>
      <c r="C449" s="164"/>
      <c r="D449" s="164"/>
      <c r="E449" s="2689"/>
      <c r="F449" s="2689"/>
      <c r="G449" s="2680"/>
      <c r="H449" s="2681"/>
      <c r="I449" s="2680">
        <v>0</v>
      </c>
      <c r="J449" s="2681"/>
      <c r="K449" s="148"/>
      <c r="L449" s="177" t="s">
        <v>540</v>
      </c>
      <c r="M449" s="174"/>
      <c r="N449" s="174"/>
      <c r="O449" s="40"/>
      <c r="P449" s="40"/>
      <c r="Q449" s="40"/>
      <c r="R449" s="40"/>
      <c r="S449" s="2538">
        <v>500000</v>
      </c>
      <c r="T449" s="2539"/>
    </row>
    <row r="450" spans="1:20" ht="17" customHeight="1" x14ac:dyDescent="0.25">
      <c r="A450" s="178" t="s">
        <v>594</v>
      </c>
      <c r="B450" s="179"/>
      <c r="C450" s="180" t="s">
        <v>507</v>
      </c>
      <c r="D450" s="144" t="s">
        <v>508</v>
      </c>
      <c r="E450" s="2688">
        <v>8</v>
      </c>
      <c r="F450" s="2688"/>
      <c r="G450" s="2559">
        <v>34000</v>
      </c>
      <c r="H450" s="2560"/>
      <c r="I450" s="2680">
        <v>272000</v>
      </c>
      <c r="J450" s="2681"/>
      <c r="K450" s="148"/>
      <c r="L450" s="177" t="s">
        <v>542</v>
      </c>
      <c r="M450" s="174"/>
      <c r="N450" s="174"/>
      <c r="O450" s="40"/>
      <c r="P450" s="40"/>
      <c r="Q450" s="40"/>
      <c r="R450" s="40"/>
      <c r="S450" s="2538">
        <v>265567.04926185566</v>
      </c>
      <c r="T450" s="2539"/>
    </row>
    <row r="451" spans="1:20" ht="17" customHeight="1" x14ac:dyDescent="0.25">
      <c r="A451" s="161" t="s">
        <v>543</v>
      </c>
      <c r="B451" s="162"/>
      <c r="C451" s="144"/>
      <c r="D451" s="144"/>
      <c r="E451" s="2686"/>
      <c r="F451" s="2687"/>
      <c r="G451" s="2680"/>
      <c r="H451" s="2681"/>
      <c r="I451" s="2680">
        <v>0</v>
      </c>
      <c r="J451" s="2681"/>
      <c r="K451" s="148"/>
      <c r="L451" s="193" t="s">
        <v>515</v>
      </c>
      <c r="M451" s="181"/>
      <c r="N451" s="181"/>
      <c r="O451" s="194"/>
      <c r="P451" s="194"/>
      <c r="Q451" s="194"/>
      <c r="R451" s="194"/>
      <c r="S451" s="2767">
        <v>180000</v>
      </c>
      <c r="T451" s="2768"/>
    </row>
    <row r="452" spans="1:20" ht="17" customHeight="1" x14ac:dyDescent="0.25">
      <c r="A452" s="2563" t="s">
        <v>744</v>
      </c>
      <c r="B452" s="2564"/>
      <c r="C452" s="144"/>
      <c r="D452" s="144"/>
      <c r="E452" s="2686"/>
      <c r="F452" s="2687"/>
      <c r="G452" s="2680"/>
      <c r="H452" s="2681"/>
      <c r="I452" s="2680">
        <v>0</v>
      </c>
      <c r="J452" s="2681"/>
      <c r="K452" s="148"/>
      <c r="L452" s="182" t="s">
        <v>544</v>
      </c>
      <c r="M452" s="183"/>
      <c r="N452" s="183"/>
      <c r="O452" s="184"/>
      <c r="P452" s="184"/>
      <c r="Q452" s="184"/>
      <c r="R452" s="184"/>
      <c r="S452" s="2769">
        <v>1483178.7980316151</v>
      </c>
      <c r="T452" s="2770"/>
    </row>
    <row r="453" spans="1:20" ht="17" customHeight="1" x14ac:dyDescent="0.25">
      <c r="A453" s="2563" t="s">
        <v>545</v>
      </c>
      <c r="B453" s="2564"/>
      <c r="C453" s="144"/>
      <c r="D453" s="144"/>
      <c r="E453" s="2680"/>
      <c r="F453" s="2680"/>
      <c r="G453" s="2680"/>
      <c r="H453" s="2681"/>
      <c r="I453" s="2680">
        <v>0</v>
      </c>
      <c r="J453" s="2681"/>
      <c r="K453" s="148"/>
      <c r="L453" s="185"/>
      <c r="M453" s="174"/>
      <c r="N453" s="174"/>
      <c r="O453" s="40"/>
      <c r="P453" s="40"/>
      <c r="Q453" s="40"/>
      <c r="R453" s="40"/>
      <c r="S453" s="40"/>
      <c r="T453" s="175"/>
    </row>
    <row r="454" spans="1:20" ht="17" customHeight="1" thickBot="1" x14ac:dyDescent="0.3">
      <c r="A454" s="2563" t="s">
        <v>546</v>
      </c>
      <c r="B454" s="2564"/>
      <c r="C454" s="144" t="s">
        <v>507</v>
      </c>
      <c r="D454" s="144" t="s">
        <v>508</v>
      </c>
      <c r="E454" s="2686">
        <v>3</v>
      </c>
      <c r="F454" s="2687"/>
      <c r="G454" s="2559">
        <v>34000</v>
      </c>
      <c r="H454" s="2560"/>
      <c r="I454" s="2680">
        <v>102000</v>
      </c>
      <c r="J454" s="2681"/>
      <c r="K454" s="148"/>
      <c r="L454" s="186" t="s">
        <v>598</v>
      </c>
      <c r="M454" s="187"/>
      <c r="N454" s="187"/>
      <c r="O454" s="187"/>
      <c r="P454" s="187"/>
      <c r="Q454" s="187"/>
      <c r="R454" s="187"/>
      <c r="S454" s="2771">
        <v>10335413.773426805</v>
      </c>
      <c r="T454" s="2772"/>
    </row>
    <row r="455" spans="1:20" ht="17" customHeight="1" thickBot="1" x14ac:dyDescent="0.3">
      <c r="A455" s="157" t="s">
        <v>548</v>
      </c>
      <c r="B455" s="160"/>
      <c r="C455" s="164" t="s">
        <v>507</v>
      </c>
      <c r="D455" s="144" t="s">
        <v>508</v>
      </c>
      <c r="E455" s="2680">
        <v>2</v>
      </c>
      <c r="F455" s="2681"/>
      <c r="G455" s="2559">
        <v>34000</v>
      </c>
      <c r="H455" s="2560"/>
      <c r="I455" s="2680">
        <v>68000</v>
      </c>
      <c r="J455" s="2681"/>
      <c r="K455" s="148"/>
      <c r="L455" s="61"/>
      <c r="M455" s="61"/>
      <c r="N455" s="61"/>
      <c r="O455" s="61"/>
      <c r="P455" s="61"/>
      <c r="Q455" s="61"/>
      <c r="R455" s="61"/>
      <c r="S455" s="61"/>
      <c r="T455" s="61"/>
    </row>
    <row r="456" spans="1:20" ht="17" customHeight="1" x14ac:dyDescent="0.25">
      <c r="A456" s="157" t="s">
        <v>549</v>
      </c>
      <c r="B456" s="160"/>
      <c r="C456" s="164"/>
      <c r="D456" s="144"/>
      <c r="E456" s="2680"/>
      <c r="F456" s="2681"/>
      <c r="G456" s="2680"/>
      <c r="H456" s="2681"/>
      <c r="I456" s="2680">
        <v>0</v>
      </c>
      <c r="J456" s="2681"/>
      <c r="K456" s="148"/>
      <c r="L456" s="61"/>
      <c r="M456" s="2764" t="s">
        <v>550</v>
      </c>
      <c r="N456" s="2765"/>
      <c r="O456" s="2765"/>
      <c r="P456" s="2765"/>
      <c r="Q456" s="2766"/>
      <c r="R456" s="61"/>
      <c r="S456" s="61"/>
      <c r="T456" s="61"/>
    </row>
    <row r="457" spans="1:20" ht="17" customHeight="1" x14ac:dyDescent="0.25">
      <c r="A457" s="157" t="s">
        <v>551</v>
      </c>
      <c r="B457" s="160"/>
      <c r="C457" s="164"/>
      <c r="D457" s="164"/>
      <c r="E457" s="2680"/>
      <c r="F457" s="2681"/>
      <c r="G457" s="2680"/>
      <c r="H457" s="2681"/>
      <c r="I457" s="2680">
        <v>0</v>
      </c>
      <c r="J457" s="2681"/>
      <c r="K457" s="148"/>
      <c r="L457" s="174"/>
      <c r="M457" s="124" t="s">
        <v>552</v>
      </c>
      <c r="N457" s="125"/>
      <c r="O457" s="125"/>
      <c r="P457" s="125"/>
      <c r="Q457" s="126">
        <v>5.7331271477663233</v>
      </c>
      <c r="R457" s="174"/>
      <c r="S457" s="174"/>
      <c r="T457" s="174"/>
    </row>
    <row r="458" spans="1:20" ht="17" customHeight="1" x14ac:dyDescent="0.25">
      <c r="A458" s="157" t="s">
        <v>759</v>
      </c>
      <c r="B458" s="160"/>
      <c r="C458" s="164" t="s">
        <v>507</v>
      </c>
      <c r="D458" s="144" t="s">
        <v>508</v>
      </c>
      <c r="E458" s="2680">
        <v>8</v>
      </c>
      <c r="F458" s="2681"/>
      <c r="G458" s="2559">
        <v>34000</v>
      </c>
      <c r="H458" s="2560"/>
      <c r="I458" s="2680">
        <v>272000</v>
      </c>
      <c r="J458" s="2681"/>
      <c r="K458" s="148"/>
      <c r="L458" s="174"/>
      <c r="M458" s="127" t="s">
        <v>554</v>
      </c>
      <c r="N458" s="125"/>
      <c r="O458" s="125"/>
      <c r="P458" s="128"/>
      <c r="Q458" s="129">
        <v>10335413.773426805</v>
      </c>
      <c r="R458" s="174"/>
      <c r="S458" s="174"/>
      <c r="T458" s="174"/>
    </row>
    <row r="459" spans="1:20" ht="17" customHeight="1" x14ac:dyDescent="0.25">
      <c r="A459" s="159" t="s">
        <v>555</v>
      </c>
      <c r="B459" s="160"/>
      <c r="C459" s="164"/>
      <c r="D459" s="164"/>
      <c r="E459" s="2680"/>
      <c r="F459" s="2681"/>
      <c r="G459" s="2680"/>
      <c r="H459" s="2681"/>
      <c r="I459" s="2684">
        <v>1238159.9753951891</v>
      </c>
      <c r="J459" s="2685"/>
      <c r="K459" s="145"/>
      <c r="L459" s="174"/>
      <c r="M459" s="124" t="s">
        <v>556</v>
      </c>
      <c r="N459" s="125"/>
      <c r="O459" s="125"/>
      <c r="P459" s="125"/>
      <c r="Q459" s="129">
        <v>1200000</v>
      </c>
      <c r="R459" s="63"/>
      <c r="S459" s="174"/>
      <c r="T459" s="174"/>
    </row>
    <row r="460" spans="1:20" ht="17" customHeight="1" x14ac:dyDescent="0.25">
      <c r="A460" s="157" t="s">
        <v>557</v>
      </c>
      <c r="B460" s="160"/>
      <c r="C460" s="164" t="s">
        <v>507</v>
      </c>
      <c r="D460" s="144" t="s">
        <v>508</v>
      </c>
      <c r="E460" s="2680">
        <v>20</v>
      </c>
      <c r="F460" s="2681"/>
      <c r="G460" s="2559">
        <v>34000</v>
      </c>
      <c r="H460" s="2560"/>
      <c r="I460" s="2680">
        <v>680000</v>
      </c>
      <c r="J460" s="2681"/>
      <c r="K460" s="148"/>
      <c r="L460" s="174"/>
      <c r="M460" s="124" t="s">
        <v>775</v>
      </c>
      <c r="N460" s="125"/>
      <c r="O460" s="125"/>
      <c r="P460" s="125"/>
      <c r="Q460" s="129">
        <v>6879752.5773195876</v>
      </c>
      <c r="R460" s="69"/>
      <c r="S460" s="174"/>
      <c r="T460" s="174"/>
    </row>
    <row r="461" spans="1:20" ht="17" customHeight="1" thickBot="1" x14ac:dyDescent="0.3">
      <c r="A461" s="157" t="s">
        <v>558</v>
      </c>
      <c r="B461" s="160"/>
      <c r="C461" s="164"/>
      <c r="D461" s="164"/>
      <c r="E461" s="2680"/>
      <c r="F461" s="2681"/>
      <c r="G461" s="2680"/>
      <c r="H461" s="2681"/>
      <c r="I461" s="2680">
        <v>0</v>
      </c>
      <c r="J461" s="2681"/>
      <c r="K461" s="148"/>
      <c r="L461" s="174"/>
      <c r="M461" s="131" t="s">
        <v>559</v>
      </c>
      <c r="N461" s="132"/>
      <c r="O461" s="132"/>
      <c r="P461" s="132"/>
      <c r="Q461" s="133">
        <v>-3455661.1961072171</v>
      </c>
      <c r="R461" s="174"/>
      <c r="S461" s="174"/>
      <c r="T461" s="174"/>
    </row>
    <row r="462" spans="1:20" ht="17" customHeight="1" thickBot="1" x14ac:dyDescent="0.3">
      <c r="A462" s="157" t="s">
        <v>629</v>
      </c>
      <c r="B462" s="160"/>
      <c r="C462" s="164"/>
      <c r="D462" s="164"/>
      <c r="E462" s="2680"/>
      <c r="F462" s="2681"/>
      <c r="G462" s="2680"/>
      <c r="H462" s="2681"/>
      <c r="I462" s="2680">
        <v>0</v>
      </c>
      <c r="J462" s="2681"/>
      <c r="K462" s="148"/>
      <c r="L462" s="61"/>
      <c r="M462" s="1120" t="s">
        <v>776</v>
      </c>
      <c r="N462" s="1121"/>
      <c r="O462" s="1121"/>
      <c r="P462" s="1121"/>
      <c r="Q462" s="1123">
        <v>-33.435150946660741</v>
      </c>
      <c r="R462" s="61"/>
      <c r="S462" s="61"/>
      <c r="T462" s="61"/>
    </row>
    <row r="463" spans="1:20" ht="17" customHeight="1" x14ac:dyDescent="0.25">
      <c r="A463" s="157" t="s">
        <v>1256</v>
      </c>
      <c r="B463" s="160"/>
      <c r="C463" s="164"/>
      <c r="D463" s="164" t="s">
        <v>811</v>
      </c>
      <c r="E463" s="2680"/>
      <c r="F463" s="2681"/>
      <c r="G463" s="2680"/>
      <c r="H463" s="2681"/>
      <c r="I463" s="2680">
        <v>120000</v>
      </c>
      <c r="J463" s="2681"/>
      <c r="K463" s="148"/>
      <c r="L463" s="15" t="s">
        <v>1546</v>
      </c>
      <c r="M463" s="16"/>
      <c r="N463" s="16"/>
      <c r="O463" s="16"/>
      <c r="P463" s="17"/>
      <c r="Q463" s="18"/>
      <c r="R463" s="2136"/>
      <c r="S463" s="61"/>
      <c r="T463" s="60"/>
    </row>
    <row r="464" spans="1:20" ht="17" customHeight="1" x14ac:dyDescent="0.25">
      <c r="A464" s="157" t="s">
        <v>630</v>
      </c>
      <c r="B464" s="160"/>
      <c r="C464" s="164" t="s">
        <v>747</v>
      </c>
      <c r="D464" s="164" t="s">
        <v>566</v>
      </c>
      <c r="E464" s="2694">
        <v>5.7331271477663233</v>
      </c>
      <c r="F464" s="2700"/>
      <c r="G464" s="2680">
        <v>76426</v>
      </c>
      <c r="H464" s="2681"/>
      <c r="I464" s="2680">
        <v>438159.97539518902</v>
      </c>
      <c r="J464" s="2681"/>
      <c r="K464" s="148"/>
      <c r="L464" s="2174" t="s">
        <v>1601</v>
      </c>
      <c r="M464" s="61"/>
      <c r="N464" s="61"/>
      <c r="O464" s="61"/>
      <c r="P464" s="61"/>
      <c r="Q464" s="61"/>
      <c r="R464" s="61"/>
      <c r="S464" s="60"/>
      <c r="T464" s="61"/>
    </row>
    <row r="465" spans="1:20" ht="17" customHeight="1" thickBot="1" x14ac:dyDescent="0.2">
      <c r="A465" s="188" t="s">
        <v>568</v>
      </c>
      <c r="B465" s="189"/>
      <c r="C465" s="190"/>
      <c r="D465" s="191"/>
      <c r="E465" s="2552">
        <v>72</v>
      </c>
      <c r="F465" s="2553"/>
      <c r="G465" s="2554"/>
      <c r="H465" s="2555"/>
      <c r="I465" s="2552">
        <v>3324212.9753951891</v>
      </c>
      <c r="J465" s="2553"/>
      <c r="K465" s="192"/>
      <c r="L465" s="174"/>
      <c r="M465" s="61"/>
      <c r="N465" s="61"/>
      <c r="O465" s="61"/>
      <c r="P465" s="61"/>
      <c r="Q465" s="61"/>
      <c r="R465" s="69"/>
      <c r="S465" s="174"/>
      <c r="T465" s="174"/>
    </row>
    <row r="466" spans="1:20" ht="14" customHeight="1" x14ac:dyDescent="0.15">
      <c r="A466" s="56"/>
      <c r="B466" s="56"/>
      <c r="C466" s="57"/>
      <c r="D466" s="57"/>
      <c r="E466" s="57"/>
      <c r="F466" s="57"/>
      <c r="G466" s="58"/>
      <c r="H466" s="58"/>
      <c r="I466" s="60"/>
      <c r="J466" s="61"/>
      <c r="K466" s="61"/>
      <c r="L466" s="61"/>
      <c r="M466" s="61"/>
      <c r="N466" s="61"/>
      <c r="O466" s="61"/>
      <c r="P466" s="61"/>
      <c r="Q466" s="61"/>
      <c r="R466" s="61"/>
      <c r="S466" s="61"/>
      <c r="T466" s="61"/>
    </row>
    <row r="467" spans="1:20" ht="14" customHeight="1" x14ac:dyDescent="0.15">
      <c r="A467" s="56"/>
      <c r="B467" s="56"/>
      <c r="C467" s="57"/>
      <c r="D467" s="57"/>
      <c r="E467" s="57"/>
      <c r="F467" s="57"/>
      <c r="G467" s="58"/>
      <c r="H467" s="58"/>
      <c r="I467" s="60"/>
      <c r="J467" s="61"/>
      <c r="K467" s="61"/>
      <c r="L467" s="56"/>
      <c r="M467" s="56"/>
      <c r="N467" s="57"/>
      <c r="O467" s="57"/>
      <c r="P467" s="57"/>
      <c r="Q467" s="57"/>
      <c r="R467" s="61"/>
      <c r="S467" s="61"/>
      <c r="T467" s="61"/>
    </row>
    <row r="468" spans="1:20" ht="14" customHeight="1" x14ac:dyDescent="0.15">
      <c r="A468" s="2612"/>
      <c r="B468" s="2612"/>
      <c r="C468" s="2612"/>
      <c r="D468" s="2612"/>
      <c r="E468" s="2612"/>
      <c r="F468" s="2612"/>
      <c r="G468" s="2612"/>
      <c r="H468" s="2612"/>
      <c r="I468" s="2612"/>
      <c r="J468" s="2612"/>
      <c r="K468" s="2612"/>
      <c r="L468" s="2612"/>
      <c r="M468" s="2612"/>
      <c r="N468" s="2612"/>
      <c r="O468" s="2612"/>
      <c r="P468" s="2612"/>
      <c r="Q468" s="2612"/>
      <c r="R468" s="2612"/>
      <c r="S468" s="2612"/>
      <c r="T468" s="2612"/>
    </row>
    <row r="469" spans="1:20" ht="14" customHeight="1" x14ac:dyDescent="0.15">
      <c r="A469" s="2612"/>
      <c r="B469" s="2612"/>
      <c r="C469" s="2612"/>
      <c r="D469" s="2612"/>
      <c r="E469" s="2612"/>
      <c r="F469" s="2612"/>
      <c r="G469" s="2612"/>
      <c r="H469" s="2612"/>
      <c r="I469" s="2612"/>
      <c r="J469" s="2612"/>
      <c r="K469" s="2612"/>
      <c r="L469" s="2612"/>
      <c r="M469" s="2612"/>
      <c r="N469" s="2612"/>
      <c r="O469" s="2612"/>
      <c r="P469" s="2612"/>
      <c r="Q469" s="2612"/>
      <c r="R469" s="2612"/>
      <c r="S469" s="2612"/>
      <c r="T469" s="2612"/>
    </row>
    <row r="470" spans="1:20" ht="14" customHeight="1" x14ac:dyDescent="0.15">
      <c r="A470" s="196"/>
      <c r="B470" s="196"/>
      <c r="C470" s="196"/>
      <c r="D470" s="196"/>
      <c r="E470" s="196"/>
      <c r="F470" s="196"/>
      <c r="G470" s="196"/>
      <c r="H470" s="196"/>
      <c r="I470" s="196"/>
      <c r="J470" s="196"/>
      <c r="K470" s="196"/>
      <c r="L470" s="196"/>
      <c r="M470" s="196"/>
      <c r="N470" s="196"/>
      <c r="O470" s="196"/>
      <c r="P470" s="196"/>
      <c r="Q470" s="196"/>
      <c r="R470" s="196"/>
      <c r="S470" s="196"/>
      <c r="T470" s="196"/>
    </row>
    <row r="471" spans="1:20" ht="14" customHeight="1" x14ac:dyDescent="0.15">
      <c r="A471" s="56"/>
      <c r="B471" s="56"/>
      <c r="C471" s="57"/>
      <c r="D471" s="57"/>
      <c r="E471" s="57"/>
      <c r="F471" s="57"/>
      <c r="G471" s="58"/>
      <c r="H471" s="58"/>
      <c r="I471" s="60"/>
      <c r="J471" s="61"/>
      <c r="K471" s="61"/>
      <c r="L471" s="56"/>
      <c r="M471" s="56"/>
      <c r="N471" s="57"/>
      <c r="O471" s="57"/>
      <c r="P471" s="57"/>
      <c r="Q471" s="57"/>
      <c r="R471" s="61"/>
      <c r="S471" s="61"/>
      <c r="T471" s="61"/>
    </row>
    <row r="472" spans="1:20" ht="14" customHeight="1" x14ac:dyDescent="0.15">
      <c r="A472" s="2703" t="s">
        <v>1859</v>
      </c>
      <c r="B472" s="2703"/>
      <c r="C472" s="2703"/>
      <c r="D472" s="2703"/>
      <c r="E472" s="2703"/>
      <c r="F472" s="2703"/>
      <c r="G472" s="2703"/>
      <c r="H472" s="2703"/>
      <c r="I472" s="2703"/>
      <c r="J472" s="2703"/>
      <c r="K472" s="2703"/>
      <c r="L472" s="2703"/>
      <c r="M472" s="2703"/>
      <c r="N472" s="2703"/>
      <c r="O472" s="2703"/>
      <c r="P472" s="2703"/>
      <c r="Q472" s="2703"/>
      <c r="R472" s="2703"/>
      <c r="S472" s="2703"/>
      <c r="T472" s="2703"/>
    </row>
    <row r="473" spans="1:20" ht="14" customHeight="1" x14ac:dyDescent="0.15">
      <c r="A473" s="64"/>
      <c r="B473" s="64"/>
      <c r="C473" s="139"/>
      <c r="D473" s="65"/>
      <c r="E473" s="65"/>
      <c r="F473" s="65"/>
      <c r="G473" s="67"/>
      <c r="H473" s="67"/>
      <c r="I473" s="69"/>
      <c r="J473" s="61"/>
      <c r="K473" s="61"/>
      <c r="L473" s="64"/>
      <c r="M473" s="64"/>
      <c r="N473" s="139"/>
      <c r="O473" s="61"/>
      <c r="P473" s="61"/>
      <c r="Q473" s="61"/>
      <c r="R473" s="61"/>
      <c r="S473" s="61"/>
      <c r="T473" s="61"/>
    </row>
    <row r="474" spans="1:20" ht="14" customHeight="1" thickBot="1" x14ac:dyDescent="0.2">
      <c r="A474" s="64"/>
      <c r="B474" s="64"/>
      <c r="C474" s="65"/>
      <c r="D474" s="65"/>
      <c r="E474" s="65"/>
      <c r="F474" s="65"/>
      <c r="G474" s="67"/>
      <c r="H474" s="67"/>
      <c r="I474" s="69"/>
      <c r="J474" s="61"/>
      <c r="K474" s="61"/>
      <c r="L474" s="61"/>
      <c r="M474" s="61"/>
      <c r="N474" s="61"/>
      <c r="O474" s="61"/>
      <c r="P474" s="61"/>
      <c r="Q474" s="61"/>
      <c r="R474" s="61"/>
      <c r="S474" s="61"/>
      <c r="T474" s="61"/>
    </row>
    <row r="475" spans="1:20" ht="17" customHeight="1" x14ac:dyDescent="0.25">
      <c r="A475" s="2614" t="s">
        <v>446</v>
      </c>
      <c r="B475" s="2615"/>
      <c r="C475" s="2601" t="s">
        <v>447</v>
      </c>
      <c r="D475" s="2606"/>
      <c r="E475" s="2606"/>
      <c r="F475" s="2602"/>
      <c r="G475" s="2595" t="s">
        <v>448</v>
      </c>
      <c r="H475" s="2596"/>
      <c r="I475" s="2601" t="s">
        <v>450</v>
      </c>
      <c r="J475" s="2602"/>
      <c r="K475" s="70"/>
      <c r="L475" s="2603" t="s">
        <v>446</v>
      </c>
      <c r="M475" s="2606" t="s">
        <v>447</v>
      </c>
      <c r="N475" s="2606"/>
      <c r="O475" s="2606"/>
      <c r="P475" s="2602"/>
      <c r="Q475" s="2595" t="s">
        <v>448</v>
      </c>
      <c r="R475" s="2596"/>
      <c r="S475" s="2601" t="s">
        <v>450</v>
      </c>
      <c r="T475" s="2676"/>
    </row>
    <row r="476" spans="1:20" ht="17" customHeight="1" thickBot="1" x14ac:dyDescent="0.3">
      <c r="A476" s="2616"/>
      <c r="B476" s="2617"/>
      <c r="C476" s="2585"/>
      <c r="D476" s="2607"/>
      <c r="E476" s="2607"/>
      <c r="F476" s="2586"/>
      <c r="G476" s="2597" t="s">
        <v>451</v>
      </c>
      <c r="H476" s="2598"/>
      <c r="I476" s="2583"/>
      <c r="J476" s="2584"/>
      <c r="K476" s="70"/>
      <c r="L476" s="2604"/>
      <c r="M476" s="2607"/>
      <c r="N476" s="2607"/>
      <c r="O476" s="2607"/>
      <c r="P476" s="2586"/>
      <c r="Q476" s="2597" t="s">
        <v>451</v>
      </c>
      <c r="R476" s="2598"/>
      <c r="S476" s="2583"/>
      <c r="T476" s="2677"/>
    </row>
    <row r="477" spans="1:20" ht="17" customHeight="1" x14ac:dyDescent="0.25">
      <c r="A477" s="2616"/>
      <c r="B477" s="2617"/>
      <c r="C477" s="74" t="s">
        <v>452</v>
      </c>
      <c r="D477" s="2663" t="s">
        <v>453</v>
      </c>
      <c r="E477" s="2583" t="s">
        <v>454</v>
      </c>
      <c r="F477" s="2584"/>
      <c r="G477" s="2597" t="s">
        <v>455</v>
      </c>
      <c r="H477" s="2598"/>
      <c r="I477" s="2583" t="s">
        <v>357</v>
      </c>
      <c r="J477" s="2584"/>
      <c r="K477" s="70"/>
      <c r="L477" s="2604"/>
      <c r="M477" s="72" t="s">
        <v>452</v>
      </c>
      <c r="N477" s="2663" t="s">
        <v>453</v>
      </c>
      <c r="O477" s="2583" t="s">
        <v>454</v>
      </c>
      <c r="P477" s="2584"/>
      <c r="Q477" s="2597" t="s">
        <v>455</v>
      </c>
      <c r="R477" s="2598"/>
      <c r="S477" s="2583" t="s">
        <v>357</v>
      </c>
      <c r="T477" s="2677"/>
    </row>
    <row r="478" spans="1:20" ht="17" customHeight="1" thickBot="1" x14ac:dyDescent="0.3">
      <c r="A478" s="2618"/>
      <c r="B478" s="2619"/>
      <c r="C478" s="75" t="s">
        <v>456</v>
      </c>
      <c r="D478" s="2600"/>
      <c r="E478" s="2585"/>
      <c r="F478" s="2586"/>
      <c r="G478" s="2552"/>
      <c r="H478" s="2553"/>
      <c r="I478" s="2587"/>
      <c r="J478" s="2588"/>
      <c r="K478" s="70"/>
      <c r="L478" s="2605"/>
      <c r="M478" s="71" t="s">
        <v>456</v>
      </c>
      <c r="N478" s="2600"/>
      <c r="O478" s="2585"/>
      <c r="P478" s="2586"/>
      <c r="Q478" s="2552"/>
      <c r="R478" s="2553"/>
      <c r="S478" s="2678"/>
      <c r="T478" s="2679"/>
    </row>
    <row r="479" spans="1:20" ht="17" customHeight="1" x14ac:dyDescent="0.25">
      <c r="A479" s="140" t="s">
        <v>457</v>
      </c>
      <c r="B479" s="141"/>
      <c r="C479" s="142"/>
      <c r="D479" s="142"/>
      <c r="E479" s="2695"/>
      <c r="F479" s="2696"/>
      <c r="G479" s="2697"/>
      <c r="H479" s="2698"/>
      <c r="I479" s="2593"/>
      <c r="J479" s="2594"/>
      <c r="K479" s="61"/>
      <c r="L479" s="143" t="s">
        <v>458</v>
      </c>
      <c r="M479" s="142"/>
      <c r="N479" s="142"/>
      <c r="O479" s="2697"/>
      <c r="P479" s="2697"/>
      <c r="Q479" s="2697"/>
      <c r="R479" s="2697"/>
      <c r="S479" s="2697"/>
      <c r="T479" s="2697"/>
    </row>
    <row r="480" spans="1:20" ht="17" customHeight="1" x14ac:dyDescent="0.25">
      <c r="A480" s="2577" t="s">
        <v>459</v>
      </c>
      <c r="B480" s="2578"/>
      <c r="C480" s="144"/>
      <c r="D480" s="144"/>
      <c r="E480" s="2686"/>
      <c r="F480" s="2687"/>
      <c r="G480" s="2680"/>
      <c r="H480" s="2681"/>
      <c r="I480" s="2684">
        <v>0</v>
      </c>
      <c r="J480" s="2685"/>
      <c r="K480" s="145"/>
      <c r="L480" s="146"/>
      <c r="M480" s="144"/>
      <c r="N480" s="144"/>
      <c r="O480" s="2680"/>
      <c r="P480" s="2680"/>
      <c r="Q480" s="2680"/>
      <c r="R480" s="2680"/>
      <c r="S480" s="2680"/>
      <c r="T480" s="2680"/>
    </row>
    <row r="481" spans="1:20" ht="17" customHeight="1" x14ac:dyDescent="0.25">
      <c r="A481" s="2575" t="s">
        <v>460</v>
      </c>
      <c r="B481" s="2576"/>
      <c r="C481" s="144"/>
      <c r="D481" s="144"/>
      <c r="E481" s="2686"/>
      <c r="F481" s="2687"/>
      <c r="G481" s="2680"/>
      <c r="H481" s="2681"/>
      <c r="I481" s="2680">
        <v>0</v>
      </c>
      <c r="J481" s="2681"/>
      <c r="K481" s="148"/>
      <c r="L481" s="146" t="s">
        <v>461</v>
      </c>
      <c r="M481" s="144" t="s">
        <v>760</v>
      </c>
      <c r="N481" s="144" t="s">
        <v>463</v>
      </c>
      <c r="O481" s="2680">
        <v>20</v>
      </c>
      <c r="P481" s="2680"/>
      <c r="Q481" s="2680">
        <v>17500</v>
      </c>
      <c r="R481" s="2680"/>
      <c r="S481" s="2680">
        <v>350000</v>
      </c>
      <c r="T481" s="2680"/>
    </row>
    <row r="482" spans="1:20" ht="17" customHeight="1" x14ac:dyDescent="0.25">
      <c r="A482" s="2575" t="s">
        <v>464</v>
      </c>
      <c r="B482" s="2576"/>
      <c r="C482" s="144"/>
      <c r="D482" s="144"/>
      <c r="E482" s="2686"/>
      <c r="F482" s="2687"/>
      <c r="G482" s="2680"/>
      <c r="H482" s="2681"/>
      <c r="I482" s="2680">
        <v>0</v>
      </c>
      <c r="J482" s="2681"/>
      <c r="K482" s="148"/>
      <c r="L482" s="146" t="s">
        <v>465</v>
      </c>
      <c r="M482" s="144"/>
      <c r="N482" s="144"/>
      <c r="O482" s="2680"/>
      <c r="P482" s="2680"/>
      <c r="Q482" s="2680"/>
      <c r="R482" s="2680"/>
      <c r="S482" s="2680">
        <v>0</v>
      </c>
      <c r="T482" s="2680"/>
    </row>
    <row r="483" spans="1:20" ht="17" customHeight="1" x14ac:dyDescent="0.25">
      <c r="A483" s="2575" t="s">
        <v>466</v>
      </c>
      <c r="B483" s="2576"/>
      <c r="C483" s="144"/>
      <c r="D483" s="144"/>
      <c r="E483" s="2686"/>
      <c r="F483" s="2686"/>
      <c r="G483" s="2680"/>
      <c r="H483" s="2681"/>
      <c r="I483" s="2680">
        <v>0</v>
      </c>
      <c r="J483" s="2681"/>
      <c r="K483" s="148"/>
      <c r="L483" s="146" t="s">
        <v>467</v>
      </c>
      <c r="M483" s="144"/>
      <c r="N483" s="144"/>
      <c r="O483" s="2680"/>
      <c r="P483" s="2680"/>
      <c r="Q483" s="2680"/>
      <c r="R483" s="2680"/>
      <c r="S483" s="2680">
        <v>0</v>
      </c>
      <c r="T483" s="2680"/>
    </row>
    <row r="484" spans="1:20" ht="17" customHeight="1" x14ac:dyDescent="0.15">
      <c r="A484" s="2581" t="s">
        <v>570</v>
      </c>
      <c r="B484" s="2582"/>
      <c r="C484" s="144"/>
      <c r="D484" s="144"/>
      <c r="E484" s="2686"/>
      <c r="F484" s="2686"/>
      <c r="G484" s="2680"/>
      <c r="H484" s="2680"/>
      <c r="I484" s="2684">
        <v>533176</v>
      </c>
      <c r="J484" s="2684"/>
      <c r="K484" s="150"/>
      <c r="L484" s="146" t="s">
        <v>572</v>
      </c>
      <c r="M484" s="144"/>
      <c r="N484" s="144"/>
      <c r="O484" s="2680"/>
      <c r="P484" s="2680"/>
      <c r="Q484" s="2680"/>
      <c r="R484" s="2680"/>
      <c r="S484" s="2680">
        <v>0</v>
      </c>
      <c r="T484" s="2680"/>
    </row>
    <row r="485" spans="1:20" ht="17" customHeight="1" x14ac:dyDescent="0.25">
      <c r="A485" s="151" t="s">
        <v>472</v>
      </c>
      <c r="B485" s="152"/>
      <c r="C485" s="144"/>
      <c r="D485" s="144"/>
      <c r="E485" s="2686"/>
      <c r="F485" s="2686"/>
      <c r="G485" s="2680"/>
      <c r="H485" s="2681"/>
      <c r="I485" s="2680">
        <v>0</v>
      </c>
      <c r="J485" s="2681"/>
      <c r="K485" s="148"/>
      <c r="L485" s="146" t="s">
        <v>761</v>
      </c>
      <c r="M485" s="144" t="s">
        <v>470</v>
      </c>
      <c r="N485" s="144" t="s">
        <v>463</v>
      </c>
      <c r="O485" s="2680">
        <v>4</v>
      </c>
      <c r="P485" s="2680"/>
      <c r="Q485" s="2690">
        <v>75800</v>
      </c>
      <c r="R485" s="2690"/>
      <c r="S485" s="2680">
        <v>303200</v>
      </c>
      <c r="T485" s="2680"/>
    </row>
    <row r="486" spans="1:20" ht="17" customHeight="1" x14ac:dyDescent="0.25">
      <c r="A486" s="153" t="s">
        <v>728</v>
      </c>
      <c r="B486" s="154"/>
      <c r="C486" s="144"/>
      <c r="D486" s="144"/>
      <c r="E486" s="2686"/>
      <c r="F486" s="2686"/>
      <c r="G486" s="2680"/>
      <c r="H486" s="2681"/>
      <c r="I486" s="2680">
        <v>0</v>
      </c>
      <c r="J486" s="2681"/>
      <c r="K486" s="148"/>
      <c r="L486" s="146" t="s">
        <v>572</v>
      </c>
      <c r="M486" s="144" t="s">
        <v>575</v>
      </c>
      <c r="N486" s="144" t="s">
        <v>463</v>
      </c>
      <c r="O486" s="2680">
        <v>2</v>
      </c>
      <c r="P486" s="2680"/>
      <c r="Q486" s="2680">
        <v>58088</v>
      </c>
      <c r="R486" s="2680"/>
      <c r="S486" s="2680">
        <v>116176</v>
      </c>
      <c r="T486" s="2680"/>
    </row>
    <row r="487" spans="1:20" ht="17" customHeight="1" x14ac:dyDescent="0.25">
      <c r="A487" s="151" t="s">
        <v>476</v>
      </c>
      <c r="B487" s="152"/>
      <c r="C487" s="144" t="s">
        <v>477</v>
      </c>
      <c r="D487" s="144" t="s">
        <v>574</v>
      </c>
      <c r="E487" s="2686">
        <v>2</v>
      </c>
      <c r="F487" s="2686"/>
      <c r="G487" s="2680">
        <v>82044</v>
      </c>
      <c r="H487" s="2681"/>
      <c r="I487" s="2680">
        <v>164088</v>
      </c>
      <c r="J487" s="2681"/>
      <c r="K487" s="148"/>
      <c r="L487" s="146" t="s">
        <v>572</v>
      </c>
      <c r="M487" s="144" t="s">
        <v>573</v>
      </c>
      <c r="N487" s="144" t="s">
        <v>463</v>
      </c>
      <c r="O487" s="2680">
        <v>2</v>
      </c>
      <c r="P487" s="2680"/>
      <c r="Q487" s="2680">
        <v>84482</v>
      </c>
      <c r="R487" s="2680"/>
      <c r="S487" s="2680">
        <v>168964</v>
      </c>
      <c r="T487" s="2680"/>
    </row>
    <row r="488" spans="1:20" ht="17" customHeight="1" x14ac:dyDescent="0.25">
      <c r="A488" s="151" t="s">
        <v>480</v>
      </c>
      <c r="B488" s="152"/>
      <c r="C488" s="144" t="s">
        <v>477</v>
      </c>
      <c r="D488" s="144" t="s">
        <v>574</v>
      </c>
      <c r="E488" s="2686">
        <v>1</v>
      </c>
      <c r="F488" s="2686"/>
      <c r="G488" s="2680">
        <v>154000</v>
      </c>
      <c r="H488" s="2681"/>
      <c r="I488" s="2680">
        <v>154000</v>
      </c>
      <c r="J488" s="2681"/>
      <c r="K488" s="148"/>
      <c r="L488" s="146" t="s">
        <v>572</v>
      </c>
      <c r="M488" s="144" t="s">
        <v>571</v>
      </c>
      <c r="N488" s="144" t="s">
        <v>463</v>
      </c>
      <c r="O488" s="2680">
        <v>2</v>
      </c>
      <c r="P488" s="2680"/>
      <c r="Q488" s="2680">
        <v>48400</v>
      </c>
      <c r="R488" s="2680"/>
      <c r="S488" s="2680">
        <v>96800</v>
      </c>
      <c r="T488" s="2680"/>
    </row>
    <row r="489" spans="1:20" ht="17" customHeight="1" x14ac:dyDescent="0.25">
      <c r="A489" s="155" t="s">
        <v>481</v>
      </c>
      <c r="B489" s="156"/>
      <c r="C489" s="144" t="s">
        <v>477</v>
      </c>
      <c r="D489" s="144" t="s">
        <v>574</v>
      </c>
      <c r="E489" s="2686">
        <v>2</v>
      </c>
      <c r="F489" s="2686"/>
      <c r="G489" s="2680">
        <v>82044</v>
      </c>
      <c r="H489" s="2681"/>
      <c r="I489" s="2680">
        <v>164088</v>
      </c>
      <c r="J489" s="2681"/>
      <c r="K489" s="148"/>
      <c r="L489" s="146"/>
      <c r="M489" s="144"/>
      <c r="N489" s="144"/>
      <c r="O489" s="2680"/>
      <c r="P489" s="2680"/>
      <c r="Q489" s="2680"/>
      <c r="R489" s="2680"/>
      <c r="S489" s="2680"/>
      <c r="T489" s="2680"/>
    </row>
    <row r="490" spans="1:20" ht="17" customHeight="1" x14ac:dyDescent="0.25">
      <c r="A490" s="151" t="s">
        <v>485</v>
      </c>
      <c r="B490" s="152"/>
      <c r="C490" s="144"/>
      <c r="D490" s="144"/>
      <c r="E490" s="2686"/>
      <c r="F490" s="2686"/>
      <c r="G490" s="2680"/>
      <c r="H490" s="2681"/>
      <c r="I490" s="2680">
        <v>0</v>
      </c>
      <c r="J490" s="2681"/>
      <c r="K490" s="148"/>
      <c r="L490" s="146" t="s">
        <v>486</v>
      </c>
      <c r="M490" s="144"/>
      <c r="N490" s="144"/>
      <c r="O490" s="2680"/>
      <c r="P490" s="2680"/>
      <c r="Q490" s="2680"/>
      <c r="R490" s="2680"/>
      <c r="S490" s="2680">
        <v>0</v>
      </c>
      <c r="T490" s="2680"/>
    </row>
    <row r="491" spans="1:20" ht="17" customHeight="1" x14ac:dyDescent="0.25">
      <c r="A491" s="151" t="s">
        <v>487</v>
      </c>
      <c r="B491" s="152"/>
      <c r="C491" s="144"/>
      <c r="D491" s="144"/>
      <c r="E491" s="2686"/>
      <c r="F491" s="2686"/>
      <c r="G491" s="2680"/>
      <c r="H491" s="2681"/>
      <c r="I491" s="2680">
        <v>0</v>
      </c>
      <c r="J491" s="2681"/>
      <c r="K491" s="148"/>
      <c r="L491" s="146" t="s">
        <v>488</v>
      </c>
      <c r="M491" s="144" t="s">
        <v>762</v>
      </c>
      <c r="N491" s="144" t="s">
        <v>606</v>
      </c>
      <c r="O491" s="2691">
        <v>0.25</v>
      </c>
      <c r="P491" s="2691"/>
      <c r="Q491" s="2680">
        <v>72822</v>
      </c>
      <c r="R491" s="2680"/>
      <c r="S491" s="2680">
        <v>18205.5</v>
      </c>
      <c r="T491" s="2680"/>
    </row>
    <row r="492" spans="1:20" ht="17" customHeight="1" x14ac:dyDescent="0.25">
      <c r="A492" s="2579" t="s">
        <v>491</v>
      </c>
      <c r="B492" s="2580"/>
      <c r="C492" s="144"/>
      <c r="D492" s="144"/>
      <c r="E492" s="2686"/>
      <c r="F492" s="2687"/>
      <c r="G492" s="2680"/>
      <c r="H492" s="2681"/>
      <c r="I492" s="2680">
        <v>0</v>
      </c>
      <c r="J492" s="2681"/>
      <c r="K492" s="148"/>
      <c r="L492" s="146" t="s">
        <v>492</v>
      </c>
      <c r="M492" s="144" t="s">
        <v>763</v>
      </c>
      <c r="N492" s="144" t="s">
        <v>463</v>
      </c>
      <c r="O492" s="2680">
        <v>2</v>
      </c>
      <c r="P492" s="2680"/>
      <c r="Q492" s="2680">
        <v>19100</v>
      </c>
      <c r="R492" s="2680"/>
      <c r="S492" s="2680">
        <v>38200</v>
      </c>
      <c r="T492" s="2680"/>
    </row>
    <row r="493" spans="1:20" ht="17" customHeight="1" x14ac:dyDescent="0.25">
      <c r="A493" s="151" t="s">
        <v>465</v>
      </c>
      <c r="B493" s="152"/>
      <c r="C493" s="144"/>
      <c r="D493" s="144"/>
      <c r="E493" s="2686"/>
      <c r="F493" s="2687"/>
      <c r="G493" s="2680"/>
      <c r="H493" s="2681"/>
      <c r="I493" s="2680">
        <v>0</v>
      </c>
      <c r="J493" s="2681"/>
      <c r="K493" s="148"/>
      <c r="L493" s="146" t="s">
        <v>494</v>
      </c>
      <c r="M493" s="144"/>
      <c r="N493" s="144"/>
      <c r="O493" s="2680"/>
      <c r="P493" s="2680"/>
      <c r="Q493" s="2680"/>
      <c r="R493" s="2680"/>
      <c r="S493" s="2680">
        <v>0</v>
      </c>
      <c r="T493" s="2680"/>
    </row>
    <row r="494" spans="1:20" ht="17" customHeight="1" x14ac:dyDescent="0.25">
      <c r="A494" s="2692" t="s">
        <v>764</v>
      </c>
      <c r="B494" s="2693"/>
      <c r="C494" s="144" t="s">
        <v>507</v>
      </c>
      <c r="D494" s="144" t="s">
        <v>508</v>
      </c>
      <c r="E494" s="2686">
        <v>1.5</v>
      </c>
      <c r="F494" s="2687"/>
      <c r="G494" s="2559">
        <v>34000</v>
      </c>
      <c r="H494" s="2560"/>
      <c r="I494" s="2680">
        <v>51000</v>
      </c>
      <c r="J494" s="2681"/>
      <c r="K494" s="148"/>
      <c r="L494" s="146" t="s">
        <v>497</v>
      </c>
      <c r="M494" s="144" t="s">
        <v>1260</v>
      </c>
      <c r="N494" s="144" t="s">
        <v>463</v>
      </c>
      <c r="O494" s="2694">
        <v>0.5</v>
      </c>
      <c r="P494" s="2694"/>
      <c r="Q494" s="2680">
        <v>87450</v>
      </c>
      <c r="R494" s="2680"/>
      <c r="S494" s="2680">
        <v>43725</v>
      </c>
      <c r="T494" s="2680"/>
    </row>
    <row r="495" spans="1:20" ht="17" customHeight="1" x14ac:dyDescent="0.25">
      <c r="A495" s="157"/>
      <c r="B495" s="158"/>
      <c r="C495" s="144"/>
      <c r="D495" s="144"/>
      <c r="E495" s="2686"/>
      <c r="F495" s="2687"/>
      <c r="G495" s="2680"/>
      <c r="H495" s="2681"/>
      <c r="I495" s="2680">
        <v>0</v>
      </c>
      <c r="J495" s="2681"/>
      <c r="K495" s="148"/>
      <c r="L495" s="146" t="s">
        <v>500</v>
      </c>
      <c r="M495" s="144"/>
      <c r="N495" s="144"/>
      <c r="O495" s="2691"/>
      <c r="P495" s="2691"/>
      <c r="Q495" s="2680"/>
      <c r="R495" s="2680"/>
      <c r="S495" s="2680">
        <v>0</v>
      </c>
      <c r="T495" s="2680"/>
    </row>
    <row r="496" spans="1:20" ht="17" customHeight="1" x14ac:dyDescent="0.25">
      <c r="A496" s="159" t="s">
        <v>501</v>
      </c>
      <c r="B496" s="160"/>
      <c r="C496" s="144"/>
      <c r="D496" s="144"/>
      <c r="E496" s="2686"/>
      <c r="F496" s="2687"/>
      <c r="G496" s="2680"/>
      <c r="H496" s="2681"/>
      <c r="I496" s="2684">
        <v>123600</v>
      </c>
      <c r="J496" s="2685"/>
      <c r="K496" s="148"/>
      <c r="L496" s="146" t="s">
        <v>502</v>
      </c>
      <c r="M496" s="144"/>
      <c r="N496" s="144"/>
      <c r="O496" s="2680"/>
      <c r="P496" s="2680"/>
      <c r="Q496" s="2680"/>
      <c r="R496" s="2680"/>
      <c r="S496" s="2680">
        <v>0</v>
      </c>
      <c r="T496" s="2680"/>
    </row>
    <row r="497" spans="1:20" ht="17" customHeight="1" x14ac:dyDescent="0.25">
      <c r="A497" s="157" t="s">
        <v>503</v>
      </c>
      <c r="B497" s="160"/>
      <c r="C497" s="144" t="s">
        <v>477</v>
      </c>
      <c r="D497" s="144" t="s">
        <v>504</v>
      </c>
      <c r="E497" s="2680">
        <v>1</v>
      </c>
      <c r="F497" s="2680"/>
      <c r="G497" s="2680">
        <v>123600</v>
      </c>
      <c r="H497" s="2681"/>
      <c r="I497" s="2680">
        <v>123600</v>
      </c>
      <c r="J497" s="2681"/>
      <c r="K497" s="148"/>
      <c r="L497" s="146" t="s">
        <v>505</v>
      </c>
      <c r="M497" s="144"/>
      <c r="N497" s="144"/>
      <c r="O497" s="2680"/>
      <c r="P497" s="2680"/>
      <c r="Q497" s="2680"/>
      <c r="R497" s="2680"/>
      <c r="S497" s="2680">
        <v>0</v>
      </c>
      <c r="T497" s="2680"/>
    </row>
    <row r="498" spans="1:20" ht="17" customHeight="1" x14ac:dyDescent="0.25">
      <c r="A498" s="161" t="s">
        <v>734</v>
      </c>
      <c r="B498" s="162"/>
      <c r="C498" s="144"/>
      <c r="D498" s="144"/>
      <c r="E498" s="2680"/>
      <c r="F498" s="2680"/>
      <c r="G498" s="2680"/>
      <c r="H498" s="2681"/>
      <c r="I498" s="2680">
        <v>0</v>
      </c>
      <c r="J498" s="2681"/>
      <c r="K498" s="148"/>
      <c r="L498" s="146" t="s">
        <v>509</v>
      </c>
      <c r="M498" s="144"/>
      <c r="N498" s="144"/>
      <c r="O498" s="2680"/>
      <c r="P498" s="2680"/>
      <c r="Q498" s="2680"/>
      <c r="R498" s="2680"/>
      <c r="S498" s="2680">
        <v>0</v>
      </c>
      <c r="T498" s="2680"/>
    </row>
    <row r="499" spans="1:20" ht="17" customHeight="1" x14ac:dyDescent="0.25">
      <c r="A499" s="2563" t="s">
        <v>512</v>
      </c>
      <c r="B499" s="2564"/>
      <c r="C499" s="144"/>
      <c r="D499" s="144"/>
      <c r="E499" s="2680"/>
      <c r="F499" s="2680"/>
      <c r="G499" s="2680"/>
      <c r="H499" s="2681"/>
      <c r="I499" s="2680">
        <v>0</v>
      </c>
      <c r="J499" s="2681"/>
      <c r="K499" s="148"/>
      <c r="L499" s="163" t="s">
        <v>515</v>
      </c>
      <c r="M499" s="164"/>
      <c r="N499" s="164"/>
      <c r="O499" s="2680"/>
      <c r="P499" s="2680"/>
      <c r="Q499" s="2680"/>
      <c r="R499" s="2680"/>
      <c r="S499" s="2680">
        <v>0</v>
      </c>
      <c r="T499" s="2680"/>
    </row>
    <row r="500" spans="1:20" ht="17" customHeight="1" x14ac:dyDescent="0.25">
      <c r="A500" s="2575" t="s">
        <v>515</v>
      </c>
      <c r="B500" s="2576"/>
      <c r="C500" s="144"/>
      <c r="D500" s="144"/>
      <c r="E500" s="2680"/>
      <c r="F500" s="2680"/>
      <c r="G500" s="2680"/>
      <c r="H500" s="2681"/>
      <c r="I500" s="2680">
        <v>0</v>
      </c>
      <c r="J500" s="2681"/>
      <c r="K500" s="148"/>
      <c r="L500" s="163"/>
      <c r="M500" s="163"/>
      <c r="N500" s="163"/>
      <c r="O500" s="2680"/>
      <c r="P500" s="2680"/>
      <c r="Q500" s="2680"/>
      <c r="R500" s="2680"/>
      <c r="S500" s="2680"/>
      <c r="T500" s="2680"/>
    </row>
    <row r="501" spans="1:20" ht="17" customHeight="1" x14ac:dyDescent="0.25">
      <c r="A501" s="2575" t="s">
        <v>515</v>
      </c>
      <c r="B501" s="2576"/>
      <c r="C501" s="144"/>
      <c r="D501" s="144"/>
      <c r="E501" s="2680"/>
      <c r="F501" s="2680"/>
      <c r="G501" s="2680"/>
      <c r="H501" s="2681"/>
      <c r="I501" s="2680">
        <v>0</v>
      </c>
      <c r="J501" s="2681"/>
      <c r="K501" s="148"/>
      <c r="L501" s="163" t="s">
        <v>610</v>
      </c>
      <c r="M501" s="163"/>
      <c r="N501" s="163"/>
      <c r="O501" s="2680"/>
      <c r="P501" s="2680"/>
      <c r="Q501" s="2680"/>
      <c r="R501" s="2680"/>
      <c r="S501" s="2680">
        <v>0</v>
      </c>
      <c r="T501" s="2680"/>
    </row>
    <row r="502" spans="1:20" ht="17" customHeight="1" x14ac:dyDescent="0.25">
      <c r="A502" s="2577" t="s">
        <v>517</v>
      </c>
      <c r="B502" s="2578"/>
      <c r="C502" s="144"/>
      <c r="D502" s="144"/>
      <c r="E502" s="2686"/>
      <c r="F502" s="2687"/>
      <c r="G502" s="2680"/>
      <c r="H502" s="2681"/>
      <c r="I502" s="2684">
        <v>425000</v>
      </c>
      <c r="J502" s="2685"/>
      <c r="K502" s="145"/>
      <c r="L502" s="163" t="s">
        <v>767</v>
      </c>
      <c r="M502" s="164" t="s">
        <v>518</v>
      </c>
      <c r="N502" s="163"/>
      <c r="O502" s="2680">
        <v>58</v>
      </c>
      <c r="P502" s="2680"/>
      <c r="Q502" s="2680">
        <v>2332</v>
      </c>
      <c r="R502" s="2680"/>
      <c r="S502" s="2680">
        <v>135256</v>
      </c>
      <c r="T502" s="2680"/>
    </row>
    <row r="503" spans="1:20" ht="17" customHeight="1" x14ac:dyDescent="0.25">
      <c r="A503" s="2575" t="s">
        <v>520</v>
      </c>
      <c r="B503" s="2576"/>
      <c r="C503" s="144"/>
      <c r="D503" s="144"/>
      <c r="E503" s="2686"/>
      <c r="F503" s="2687"/>
      <c r="G503" s="2680"/>
      <c r="H503" s="2681"/>
      <c r="I503" s="2680">
        <v>0</v>
      </c>
      <c r="J503" s="2681"/>
      <c r="K503" s="148"/>
      <c r="L503" s="163" t="s">
        <v>521</v>
      </c>
      <c r="M503" s="164" t="s">
        <v>738</v>
      </c>
      <c r="N503" s="163"/>
      <c r="O503" s="2680">
        <v>1</v>
      </c>
      <c r="P503" s="2680"/>
      <c r="Q503" s="2680">
        <v>10300</v>
      </c>
      <c r="R503" s="2680"/>
      <c r="S503" s="2680">
        <v>10300</v>
      </c>
      <c r="T503" s="2680"/>
    </row>
    <row r="504" spans="1:20" ht="17" customHeight="1" x14ac:dyDescent="0.25">
      <c r="A504" s="2575" t="s">
        <v>523</v>
      </c>
      <c r="B504" s="2576"/>
      <c r="C504" s="144"/>
      <c r="D504" s="144"/>
      <c r="E504" s="2686"/>
      <c r="F504" s="2687"/>
      <c r="G504" s="2680"/>
      <c r="H504" s="2681"/>
      <c r="I504" s="2680">
        <v>0</v>
      </c>
      <c r="J504" s="2681"/>
      <c r="K504" s="148"/>
      <c r="L504" s="163" t="s">
        <v>590</v>
      </c>
      <c r="M504" s="163"/>
      <c r="N504" s="163"/>
      <c r="O504" s="2680"/>
      <c r="P504" s="2680"/>
      <c r="Q504" s="2680"/>
      <c r="R504" s="2680"/>
      <c r="S504" s="2680"/>
      <c r="T504" s="2680"/>
    </row>
    <row r="505" spans="1:20" ht="17" customHeight="1" x14ac:dyDescent="0.25">
      <c r="A505" s="161" t="s">
        <v>525</v>
      </c>
      <c r="B505" s="162"/>
      <c r="C505" s="144"/>
      <c r="D505" s="144"/>
      <c r="E505" s="2686"/>
      <c r="F505" s="2687"/>
      <c r="G505" s="2680"/>
      <c r="H505" s="2681"/>
      <c r="I505" s="2680">
        <v>0</v>
      </c>
      <c r="J505" s="2681"/>
      <c r="K505" s="148"/>
      <c r="L505" s="163" t="s">
        <v>526</v>
      </c>
      <c r="M505" s="163"/>
      <c r="N505" s="163"/>
      <c r="O505" s="2680"/>
      <c r="P505" s="2680"/>
      <c r="Q505" s="2680"/>
      <c r="R505" s="2680"/>
      <c r="S505" s="2680">
        <v>0</v>
      </c>
      <c r="T505" s="2680"/>
    </row>
    <row r="506" spans="1:20" ht="17" customHeight="1" x14ac:dyDescent="0.25">
      <c r="A506" s="2575" t="s">
        <v>527</v>
      </c>
      <c r="B506" s="2576"/>
      <c r="C506" s="144"/>
      <c r="D506" s="144"/>
      <c r="E506" s="2686"/>
      <c r="F506" s="2687"/>
      <c r="G506" s="2680"/>
      <c r="H506" s="2681"/>
      <c r="I506" s="2680">
        <v>0</v>
      </c>
      <c r="J506" s="2681"/>
      <c r="K506" s="148"/>
      <c r="L506" s="163" t="s">
        <v>590</v>
      </c>
      <c r="M506" s="163"/>
      <c r="N506" s="163"/>
      <c r="O506" s="2680"/>
      <c r="P506" s="2680"/>
      <c r="Q506" s="2680"/>
      <c r="R506" s="2680"/>
      <c r="S506" s="2680">
        <v>0</v>
      </c>
      <c r="T506" s="2680"/>
    </row>
    <row r="507" spans="1:20" ht="17" customHeight="1" x14ac:dyDescent="0.25">
      <c r="A507" s="161" t="s">
        <v>528</v>
      </c>
      <c r="B507" s="162"/>
      <c r="C507" s="144"/>
      <c r="D507" s="144"/>
      <c r="E507" s="2686"/>
      <c r="F507" s="2687"/>
      <c r="G507" s="2680"/>
      <c r="H507" s="2681"/>
      <c r="I507" s="2680">
        <v>0</v>
      </c>
      <c r="J507" s="2681"/>
      <c r="K507" s="148"/>
      <c r="L507" s="163" t="s">
        <v>515</v>
      </c>
      <c r="M507" s="163"/>
      <c r="N507" s="163"/>
      <c r="O507" s="2680"/>
      <c r="P507" s="2680"/>
      <c r="Q507" s="2680"/>
      <c r="R507" s="2680"/>
      <c r="S507" s="2680"/>
      <c r="T507" s="2680"/>
    </row>
    <row r="508" spans="1:20" ht="17" customHeight="1" x14ac:dyDescent="0.25">
      <c r="A508" s="161" t="s">
        <v>530</v>
      </c>
      <c r="B508" s="165"/>
      <c r="C508" s="144" t="s">
        <v>507</v>
      </c>
      <c r="D508" s="144" t="s">
        <v>508</v>
      </c>
      <c r="E508" s="2689">
        <v>4</v>
      </c>
      <c r="F508" s="2689"/>
      <c r="G508" s="2559">
        <v>34000</v>
      </c>
      <c r="H508" s="2560"/>
      <c r="I508" s="2680">
        <v>136000</v>
      </c>
      <c r="J508" s="2681"/>
      <c r="K508" s="148"/>
      <c r="L508" s="163"/>
      <c r="M508" s="163"/>
      <c r="N508" s="163"/>
      <c r="O508" s="2680"/>
      <c r="P508" s="2680"/>
      <c r="Q508" s="2680"/>
      <c r="R508" s="2680"/>
      <c r="S508" s="2680"/>
      <c r="T508" s="2680"/>
    </row>
    <row r="509" spans="1:20" ht="17" customHeight="1" x14ac:dyDescent="0.25">
      <c r="A509" s="161" t="s">
        <v>486</v>
      </c>
      <c r="B509" s="162"/>
      <c r="C509" s="144"/>
      <c r="D509" s="144"/>
      <c r="E509" s="2680"/>
      <c r="F509" s="2680"/>
      <c r="G509" s="2680"/>
      <c r="H509" s="2681"/>
      <c r="I509" s="2680">
        <v>0</v>
      </c>
      <c r="J509" s="2681"/>
      <c r="K509" s="148"/>
      <c r="L509" s="163"/>
      <c r="M509" s="163"/>
      <c r="N509" s="163"/>
      <c r="O509" s="2680"/>
      <c r="P509" s="2680"/>
      <c r="Q509" s="2680"/>
      <c r="R509" s="2680"/>
      <c r="S509" s="2680"/>
      <c r="T509" s="2680"/>
    </row>
    <row r="510" spans="1:20" ht="17" customHeight="1" x14ac:dyDescent="0.25">
      <c r="A510" s="2563" t="s">
        <v>531</v>
      </c>
      <c r="B510" s="2564"/>
      <c r="C510" s="144"/>
      <c r="D510" s="144"/>
      <c r="E510" s="2686"/>
      <c r="F510" s="2687"/>
      <c r="G510" s="2680"/>
      <c r="H510" s="2681"/>
      <c r="I510" s="2680">
        <v>0</v>
      </c>
      <c r="J510" s="2681"/>
      <c r="K510" s="148"/>
      <c r="L510" s="166" t="s">
        <v>532</v>
      </c>
      <c r="M510" s="167"/>
      <c r="N510" s="167"/>
      <c r="O510" s="2571"/>
      <c r="P510" s="2572"/>
      <c r="Q510" s="2571"/>
      <c r="R510" s="2572"/>
      <c r="S510" s="2573">
        <v>1280826.5</v>
      </c>
      <c r="T510" s="2574"/>
    </row>
    <row r="511" spans="1:20" ht="17" customHeight="1" x14ac:dyDescent="0.25">
      <c r="A511" s="161" t="s">
        <v>533</v>
      </c>
      <c r="B511" s="162"/>
      <c r="C511" s="144"/>
      <c r="D511" s="144"/>
      <c r="E511" s="2686"/>
      <c r="F511" s="2687"/>
      <c r="G511" s="2680"/>
      <c r="H511" s="2681"/>
      <c r="I511" s="2680">
        <v>0</v>
      </c>
      <c r="J511" s="2681"/>
      <c r="K511" s="148"/>
      <c r="L511" s="168" t="s">
        <v>592</v>
      </c>
      <c r="M511" s="169"/>
      <c r="N511" s="169"/>
      <c r="O511" s="170"/>
      <c r="P511" s="170"/>
      <c r="Q511" s="170"/>
      <c r="R511" s="170"/>
      <c r="S511" s="170"/>
      <c r="T511" s="171"/>
    </row>
    <row r="512" spans="1:20" ht="17" customHeight="1" x14ac:dyDescent="0.25">
      <c r="A512" s="2563" t="s">
        <v>535</v>
      </c>
      <c r="B512" s="2564"/>
      <c r="C512" s="144" t="s">
        <v>507</v>
      </c>
      <c r="D512" s="144" t="s">
        <v>508</v>
      </c>
      <c r="E512" s="2686">
        <v>2.5</v>
      </c>
      <c r="F512" s="2687"/>
      <c r="G512" s="2559">
        <v>34000</v>
      </c>
      <c r="H512" s="2560"/>
      <c r="I512" s="2680">
        <v>85000</v>
      </c>
      <c r="J512" s="2681"/>
      <c r="K512" s="148"/>
      <c r="L512" s="172" t="s">
        <v>536</v>
      </c>
      <c r="M512" s="173">
        <v>0.05</v>
      </c>
      <c r="N512" s="174"/>
      <c r="O512" s="40"/>
      <c r="P512" s="40"/>
      <c r="Q512" s="40"/>
      <c r="R512" s="40"/>
      <c r="S512" s="2538">
        <v>173585.05442909343</v>
      </c>
      <c r="T512" s="2539"/>
    </row>
    <row r="513" spans="1:20" ht="17" customHeight="1" x14ac:dyDescent="0.25">
      <c r="A513" s="161" t="s">
        <v>537</v>
      </c>
      <c r="B513" s="162"/>
      <c r="C513" s="144"/>
      <c r="D513" s="144"/>
      <c r="E513" s="2686"/>
      <c r="F513" s="2687"/>
      <c r="G513" s="2680"/>
      <c r="H513" s="2681"/>
      <c r="I513" s="2680">
        <v>0</v>
      </c>
      <c r="J513" s="2681"/>
      <c r="K513" s="148"/>
      <c r="L513" s="176" t="s">
        <v>538</v>
      </c>
      <c r="M513" s="174"/>
      <c r="N513" s="174"/>
      <c r="O513" s="40"/>
      <c r="P513" s="40"/>
      <c r="Q513" s="40"/>
      <c r="R513" s="40"/>
      <c r="S513" s="2538">
        <v>65000</v>
      </c>
      <c r="T513" s="2539"/>
    </row>
    <row r="514" spans="1:20" ht="17" customHeight="1" x14ac:dyDescent="0.25">
      <c r="A514" s="157" t="s">
        <v>593</v>
      </c>
      <c r="B514" s="160"/>
      <c r="C514" s="164" t="s">
        <v>507</v>
      </c>
      <c r="D514" s="144" t="s">
        <v>508</v>
      </c>
      <c r="E514" s="2689">
        <v>1</v>
      </c>
      <c r="F514" s="2689"/>
      <c r="G514" s="2559">
        <v>34000</v>
      </c>
      <c r="H514" s="2560"/>
      <c r="I514" s="2680">
        <v>34000</v>
      </c>
      <c r="J514" s="2681"/>
      <c r="K514" s="148"/>
      <c r="L514" s="177" t="s">
        <v>540</v>
      </c>
      <c r="M514" s="174"/>
      <c r="N514" s="174"/>
      <c r="O514" s="40"/>
      <c r="P514" s="40"/>
      <c r="Q514" s="40"/>
      <c r="R514" s="40"/>
      <c r="S514" s="2538">
        <v>450000</v>
      </c>
      <c r="T514" s="2539"/>
    </row>
    <row r="515" spans="1:20" ht="17" customHeight="1" x14ac:dyDescent="0.25">
      <c r="A515" s="178" t="s">
        <v>594</v>
      </c>
      <c r="B515" s="179"/>
      <c r="C515" s="180"/>
      <c r="D515" s="180"/>
      <c r="E515" s="2688"/>
      <c r="F515" s="2688"/>
      <c r="G515" s="2680"/>
      <c r="H515" s="2681"/>
      <c r="I515" s="2680">
        <v>0</v>
      </c>
      <c r="J515" s="2681"/>
      <c r="K515" s="148"/>
      <c r="L515" s="177" t="s">
        <v>595</v>
      </c>
      <c r="M515" s="174"/>
      <c r="N515" s="174"/>
      <c r="O515" s="40"/>
      <c r="P515" s="40"/>
      <c r="Q515" s="40"/>
      <c r="R515" s="40"/>
      <c r="S515" s="2538">
        <v>173585.05442909343</v>
      </c>
      <c r="T515" s="2539"/>
    </row>
    <row r="516" spans="1:20" ht="17" customHeight="1" x14ac:dyDescent="0.25">
      <c r="A516" s="161" t="s">
        <v>543</v>
      </c>
      <c r="B516" s="162"/>
      <c r="C516" s="144"/>
      <c r="D516" s="144"/>
      <c r="E516" s="2686"/>
      <c r="F516" s="2687"/>
      <c r="G516" s="2680"/>
      <c r="H516" s="2681"/>
      <c r="I516" s="2680">
        <v>0</v>
      </c>
      <c r="J516" s="2681"/>
      <c r="K516" s="148"/>
      <c r="L516" s="193" t="s">
        <v>768</v>
      </c>
      <c r="M516" s="181"/>
      <c r="N516" s="181"/>
      <c r="O516" s="194"/>
      <c r="P516" s="194"/>
      <c r="Q516" s="194"/>
      <c r="R516" s="194"/>
      <c r="S516" s="2767">
        <v>60000</v>
      </c>
      <c r="T516" s="2768"/>
    </row>
    <row r="517" spans="1:20" ht="17" customHeight="1" x14ac:dyDescent="0.25">
      <c r="A517" s="2563" t="s">
        <v>744</v>
      </c>
      <c r="B517" s="2564"/>
      <c r="C517" s="144"/>
      <c r="D517" s="144"/>
      <c r="E517" s="2686"/>
      <c r="F517" s="2687"/>
      <c r="G517" s="2680"/>
      <c r="H517" s="2681"/>
      <c r="I517" s="2680">
        <v>0</v>
      </c>
      <c r="J517" s="2681"/>
      <c r="K517" s="148"/>
      <c r="L517" s="182" t="s">
        <v>544</v>
      </c>
      <c r="M517" s="183"/>
      <c r="N517" s="183"/>
      <c r="O517" s="184"/>
      <c r="P517" s="184"/>
      <c r="Q517" s="184"/>
      <c r="R517" s="184"/>
      <c r="S517" s="2769">
        <v>922170.10885818675</v>
      </c>
      <c r="T517" s="2770"/>
    </row>
    <row r="518" spans="1:20" ht="17" customHeight="1" x14ac:dyDescent="0.25">
      <c r="A518" s="2563" t="s">
        <v>545</v>
      </c>
      <c r="B518" s="2564"/>
      <c r="C518" s="144"/>
      <c r="D518" s="144"/>
      <c r="E518" s="2680"/>
      <c r="F518" s="2680"/>
      <c r="G518" s="2680"/>
      <c r="H518" s="2681"/>
      <c r="I518" s="2680">
        <v>0</v>
      </c>
      <c r="J518" s="2681"/>
      <c r="K518" s="148"/>
      <c r="L518" s="185"/>
      <c r="M518" s="174"/>
      <c r="N518" s="174"/>
      <c r="O518" s="40"/>
      <c r="P518" s="40"/>
      <c r="Q518" s="40"/>
      <c r="R518" s="40"/>
      <c r="S518" s="40"/>
      <c r="T518" s="175"/>
    </row>
    <row r="519" spans="1:20" ht="17" customHeight="1" thickBot="1" x14ac:dyDescent="0.3">
      <c r="A519" s="2563" t="s">
        <v>546</v>
      </c>
      <c r="B519" s="2564"/>
      <c r="C519" s="144" t="s">
        <v>507</v>
      </c>
      <c r="D519" s="144" t="s">
        <v>508</v>
      </c>
      <c r="E519" s="2686">
        <v>5</v>
      </c>
      <c r="F519" s="2687"/>
      <c r="G519" s="2559">
        <v>34000</v>
      </c>
      <c r="H519" s="2560"/>
      <c r="I519" s="2680">
        <v>170000</v>
      </c>
      <c r="J519" s="2681"/>
      <c r="K519" s="148"/>
      <c r="L519" s="186" t="s">
        <v>598</v>
      </c>
      <c r="M519" s="187"/>
      <c r="N519" s="187"/>
      <c r="O519" s="187"/>
      <c r="P519" s="187"/>
      <c r="Q519" s="187"/>
      <c r="R519" s="187"/>
      <c r="S519" s="2771">
        <v>4393871.1974400552</v>
      </c>
      <c r="T519" s="2772"/>
    </row>
    <row r="520" spans="1:20" ht="17" customHeight="1" thickBot="1" x14ac:dyDescent="0.3">
      <c r="A520" s="157" t="s">
        <v>548</v>
      </c>
      <c r="B520" s="160"/>
      <c r="C520" s="164"/>
      <c r="D520" s="164"/>
      <c r="E520" s="2680"/>
      <c r="F520" s="2681"/>
      <c r="G520" s="2680"/>
      <c r="H520" s="2681"/>
      <c r="I520" s="2680">
        <v>0</v>
      </c>
      <c r="J520" s="2681"/>
      <c r="K520" s="148"/>
      <c r="L520" s="61"/>
      <c r="M520" s="61"/>
      <c r="N520" s="61"/>
      <c r="O520" s="61"/>
      <c r="P520" s="61"/>
      <c r="Q520" s="61"/>
      <c r="R520" s="61"/>
      <c r="S520" s="61"/>
      <c r="T520" s="61"/>
    </row>
    <row r="521" spans="1:20" ht="17" customHeight="1" x14ac:dyDescent="0.25">
      <c r="A521" s="157" t="s">
        <v>549</v>
      </c>
      <c r="B521" s="160"/>
      <c r="C521" s="164"/>
      <c r="D521" s="164"/>
      <c r="E521" s="2680"/>
      <c r="F521" s="2681"/>
      <c r="G521" s="2680"/>
      <c r="H521" s="2681"/>
      <c r="I521" s="2680">
        <v>0</v>
      </c>
      <c r="J521" s="2681"/>
      <c r="K521" s="148"/>
      <c r="L521" s="61"/>
      <c r="M521" s="2764" t="s">
        <v>550</v>
      </c>
      <c r="N521" s="2765"/>
      <c r="O521" s="2765"/>
      <c r="P521" s="2765"/>
      <c r="Q521" s="2766"/>
      <c r="R521" s="61"/>
      <c r="S521" s="61"/>
      <c r="T521" s="61"/>
    </row>
    <row r="522" spans="1:20" ht="17" customHeight="1" x14ac:dyDescent="0.25">
      <c r="A522" s="157" t="s">
        <v>551</v>
      </c>
      <c r="B522" s="160"/>
      <c r="C522" s="164"/>
      <c r="D522" s="164"/>
      <c r="E522" s="2680"/>
      <c r="F522" s="2681"/>
      <c r="G522" s="2680"/>
      <c r="H522" s="2681"/>
      <c r="I522" s="2680">
        <v>0</v>
      </c>
      <c r="J522" s="2681"/>
      <c r="K522" s="148"/>
      <c r="L522" s="174"/>
      <c r="M522" s="124" t="s">
        <v>552</v>
      </c>
      <c r="N522" s="125"/>
      <c r="O522" s="125"/>
      <c r="P522" s="125"/>
      <c r="Q522" s="126">
        <v>4.7860734913578158</v>
      </c>
      <c r="R522" s="174"/>
      <c r="S522" s="174"/>
      <c r="T522" s="174"/>
    </row>
    <row r="523" spans="1:20" ht="17" customHeight="1" x14ac:dyDescent="0.25">
      <c r="A523" s="157" t="s">
        <v>553</v>
      </c>
      <c r="B523" s="160"/>
      <c r="C523" s="164"/>
      <c r="D523" s="164"/>
      <c r="E523" s="2680"/>
      <c r="F523" s="2681"/>
      <c r="G523" s="2680"/>
      <c r="H523" s="2681"/>
      <c r="I523" s="2680">
        <v>0</v>
      </c>
      <c r="J523" s="2681"/>
      <c r="K523" s="148"/>
      <c r="L523" s="174"/>
      <c r="M523" s="127" t="s">
        <v>554</v>
      </c>
      <c r="N523" s="125"/>
      <c r="O523" s="125"/>
      <c r="P523" s="128"/>
      <c r="Q523" s="129">
        <v>4393871.1974400552</v>
      </c>
      <c r="R523" s="174"/>
      <c r="S523" s="174"/>
      <c r="T523" s="174"/>
    </row>
    <row r="524" spans="1:20" ht="17" customHeight="1" x14ac:dyDescent="0.25">
      <c r="A524" s="159" t="s">
        <v>555</v>
      </c>
      <c r="B524" s="160"/>
      <c r="C524" s="164"/>
      <c r="D524" s="164"/>
      <c r="E524" s="2680"/>
      <c r="F524" s="2681"/>
      <c r="G524" s="2680"/>
      <c r="H524" s="2681"/>
      <c r="I524" s="2684">
        <v>1109098.5885818682</v>
      </c>
      <c r="J524" s="2685"/>
      <c r="K524" s="145"/>
      <c r="L524" s="174"/>
      <c r="M524" s="124" t="s">
        <v>556</v>
      </c>
      <c r="N524" s="125"/>
      <c r="O524" s="125"/>
      <c r="P524" s="125"/>
      <c r="Q524" s="129">
        <v>796250.00000000012</v>
      </c>
      <c r="R524" s="63"/>
      <c r="S524" s="174"/>
      <c r="T524" s="174"/>
    </row>
    <row r="525" spans="1:20" ht="17" customHeight="1" x14ac:dyDescent="0.25">
      <c r="A525" s="157" t="s">
        <v>557</v>
      </c>
      <c r="B525" s="160"/>
      <c r="C525" s="164"/>
      <c r="D525" s="164" t="s">
        <v>463</v>
      </c>
      <c r="E525" s="2680">
        <v>4786.0734913578162</v>
      </c>
      <c r="F525" s="2681"/>
      <c r="G525" s="2680">
        <v>120</v>
      </c>
      <c r="H525" s="2681"/>
      <c r="I525" s="2680">
        <v>574328.81896293792</v>
      </c>
      <c r="J525" s="2681"/>
      <c r="K525" s="148"/>
      <c r="L525" s="174"/>
      <c r="M525" s="124" t="s">
        <v>775</v>
      </c>
      <c r="N525" s="125"/>
      <c r="O525" s="125"/>
      <c r="P525" s="125"/>
      <c r="Q525" s="129">
        <v>3810911.0174936615</v>
      </c>
      <c r="R525" s="69"/>
      <c r="S525" s="174"/>
      <c r="T525" s="174"/>
    </row>
    <row r="526" spans="1:20" ht="17" customHeight="1" thickBot="1" x14ac:dyDescent="0.3">
      <c r="A526" s="157" t="s">
        <v>1259</v>
      </c>
      <c r="B526" s="160"/>
      <c r="C526" s="164" t="s">
        <v>507</v>
      </c>
      <c r="D526" s="164" t="s">
        <v>508</v>
      </c>
      <c r="E526" s="2680">
        <v>6</v>
      </c>
      <c r="F526" s="2681"/>
      <c r="G526" s="2559">
        <v>34000</v>
      </c>
      <c r="H526" s="2560"/>
      <c r="I526" s="2680">
        <v>204000</v>
      </c>
      <c r="J526" s="2681"/>
      <c r="K526" s="148"/>
      <c r="L526" s="174"/>
      <c r="M526" s="131" t="s">
        <v>559</v>
      </c>
      <c r="N526" s="132"/>
      <c r="O526" s="132"/>
      <c r="P526" s="132"/>
      <c r="Q526" s="133">
        <v>-582960.17994639371</v>
      </c>
      <c r="R526" s="174"/>
      <c r="S526" s="174"/>
      <c r="T526" s="174"/>
    </row>
    <row r="527" spans="1:20" ht="17" customHeight="1" thickBot="1" x14ac:dyDescent="0.3">
      <c r="A527" s="157"/>
      <c r="B527" s="160"/>
      <c r="C527" s="164"/>
      <c r="D527" s="164"/>
      <c r="E527" s="2680"/>
      <c r="F527" s="2681"/>
      <c r="G527" s="2680"/>
      <c r="H527" s="2681"/>
      <c r="I527" s="2680">
        <v>0</v>
      </c>
      <c r="J527" s="2681"/>
      <c r="K527" s="148"/>
      <c r="L527" s="61"/>
      <c r="M527" s="1120" t="s">
        <v>776</v>
      </c>
      <c r="N527" s="1121"/>
      <c r="O527" s="1121"/>
      <c r="P527" s="1121"/>
      <c r="Q527" s="1123">
        <v>-13.267575533075169</v>
      </c>
      <c r="R527" s="61"/>
      <c r="S527" s="61"/>
      <c r="T527" s="61"/>
    </row>
    <row r="528" spans="1:20" ht="17" customHeight="1" x14ac:dyDescent="0.25">
      <c r="A528" s="157" t="s">
        <v>1548</v>
      </c>
      <c r="B528" s="160"/>
      <c r="C528" s="164"/>
      <c r="D528" s="164" t="s">
        <v>1258</v>
      </c>
      <c r="E528" s="2680"/>
      <c r="F528" s="2681"/>
      <c r="G528" s="2680"/>
      <c r="H528" s="2681"/>
      <c r="I528" s="2680">
        <v>35000</v>
      </c>
      <c r="J528" s="2681"/>
      <c r="K528" s="148"/>
      <c r="L528" s="15" t="s">
        <v>1546</v>
      </c>
      <c r="M528" s="16"/>
      <c r="N528" s="16"/>
      <c r="O528" s="16"/>
      <c r="P528" s="17"/>
      <c r="Q528" s="18"/>
      <c r="R528" s="2136"/>
      <c r="S528" s="60"/>
      <c r="T528" s="61"/>
    </row>
    <row r="529" spans="1:20" ht="17" customHeight="1" x14ac:dyDescent="0.25">
      <c r="A529" s="157" t="s">
        <v>746</v>
      </c>
      <c r="B529" s="160"/>
      <c r="C529" s="164" t="s">
        <v>769</v>
      </c>
      <c r="D529" s="164" t="s">
        <v>566</v>
      </c>
      <c r="E529" s="2691">
        <v>4.7860734913578158</v>
      </c>
      <c r="F529" s="2704"/>
      <c r="G529" s="2680">
        <v>61798</v>
      </c>
      <c r="H529" s="2681"/>
      <c r="I529" s="2680">
        <v>295769.7696189303</v>
      </c>
      <c r="J529" s="2681"/>
      <c r="K529" s="148"/>
      <c r="L529" s="2174" t="s">
        <v>1601</v>
      </c>
      <c r="M529" s="61"/>
      <c r="N529" s="61"/>
      <c r="O529" s="61"/>
      <c r="P529" s="61"/>
      <c r="Q529" s="61"/>
      <c r="R529" s="61"/>
      <c r="S529" s="61"/>
      <c r="T529" s="61"/>
    </row>
    <row r="530" spans="1:20" ht="17" customHeight="1" thickBot="1" x14ac:dyDescent="0.2">
      <c r="A530" s="188" t="s">
        <v>568</v>
      </c>
      <c r="B530" s="189"/>
      <c r="C530" s="190"/>
      <c r="D530" s="191"/>
      <c r="E530" s="2552">
        <v>20</v>
      </c>
      <c r="F530" s="2553"/>
      <c r="G530" s="2554"/>
      <c r="H530" s="2555"/>
      <c r="I530" s="2552">
        <v>2190874.5885818684</v>
      </c>
      <c r="J530" s="2553"/>
      <c r="K530" s="192"/>
      <c r="L530" s="174"/>
      <c r="M530" s="61"/>
      <c r="N530" s="61"/>
      <c r="O530" s="61"/>
      <c r="P530" s="61"/>
      <c r="Q530" s="61"/>
      <c r="R530" s="69"/>
      <c r="S530" s="174"/>
      <c r="T530" s="174"/>
    </row>
    <row r="531" spans="1:20" ht="14" customHeight="1" x14ac:dyDescent="0.15">
      <c r="A531" s="56"/>
      <c r="B531" s="56"/>
      <c r="C531" s="57"/>
      <c r="D531" s="57"/>
      <c r="E531" s="57"/>
      <c r="F531" s="57"/>
      <c r="G531" s="58"/>
      <c r="H531" s="58"/>
      <c r="I531" s="60"/>
      <c r="J531" s="61"/>
      <c r="K531" s="61"/>
      <c r="L531" s="61"/>
      <c r="M531" s="61"/>
      <c r="N531" s="61"/>
      <c r="O531" s="61"/>
      <c r="P531" s="61"/>
      <c r="Q531" s="61"/>
      <c r="R531" s="61"/>
      <c r="S531" s="61"/>
      <c r="T531" s="61"/>
    </row>
    <row r="532" spans="1:20" ht="14" customHeight="1" x14ac:dyDescent="0.15">
      <c r="A532" s="56"/>
      <c r="B532" s="56"/>
      <c r="C532" s="57"/>
      <c r="D532" s="57"/>
      <c r="E532" s="57"/>
      <c r="F532" s="57"/>
      <c r="G532" s="58"/>
      <c r="H532" s="58"/>
      <c r="I532" s="60"/>
      <c r="J532" s="61"/>
      <c r="K532" s="61"/>
      <c r="L532" s="56"/>
      <c r="M532" s="56"/>
      <c r="N532" s="57"/>
      <c r="O532" s="57"/>
      <c r="P532" s="57"/>
      <c r="Q532" s="57"/>
      <c r="R532" s="61"/>
      <c r="S532" s="61"/>
      <c r="T532" s="61"/>
    </row>
    <row r="533" spans="1:20" ht="14" customHeight="1" x14ac:dyDescent="0.15">
      <c r="A533" s="2612"/>
      <c r="B533" s="2612"/>
      <c r="C533" s="2612"/>
      <c r="D533" s="2612"/>
      <c r="E533" s="2612"/>
      <c r="F533" s="2612"/>
      <c r="G533" s="2612"/>
      <c r="H533" s="2612"/>
      <c r="I533" s="2612"/>
      <c r="J533" s="2612"/>
      <c r="K533" s="2612"/>
      <c r="L533" s="2612"/>
      <c r="M533" s="2612"/>
      <c r="N533" s="2612"/>
      <c r="O533" s="2612"/>
      <c r="P533" s="2612"/>
      <c r="Q533" s="2612"/>
      <c r="R533" s="2612"/>
      <c r="S533" s="2612"/>
      <c r="T533" s="2612"/>
    </row>
    <row r="534" spans="1:20" ht="14" customHeight="1" x14ac:dyDescent="0.15">
      <c r="A534" s="2612"/>
      <c r="B534" s="2612"/>
      <c r="C534" s="2612"/>
      <c r="D534" s="2612"/>
      <c r="E534" s="2612"/>
      <c r="F534" s="2612"/>
      <c r="G534" s="2612"/>
      <c r="H534" s="2612"/>
      <c r="I534" s="2612"/>
      <c r="J534" s="2612"/>
      <c r="K534" s="2612"/>
      <c r="L534" s="2612"/>
      <c r="M534" s="2612"/>
      <c r="N534" s="2612"/>
      <c r="O534" s="2612"/>
      <c r="P534" s="2612"/>
      <c r="Q534" s="2612"/>
      <c r="R534" s="2612"/>
      <c r="S534" s="2612"/>
      <c r="T534" s="2612"/>
    </row>
    <row r="535" spans="1:20" ht="14" customHeight="1" x14ac:dyDescent="0.15">
      <c r="A535" s="196"/>
      <c r="B535" s="196"/>
      <c r="C535" s="196"/>
      <c r="D535" s="196"/>
      <c r="E535" s="196"/>
      <c r="F535" s="196"/>
      <c r="G535" s="196"/>
      <c r="H535" s="196"/>
      <c r="I535" s="196"/>
      <c r="J535" s="196"/>
      <c r="K535" s="196"/>
      <c r="L535" s="196"/>
      <c r="M535" s="196"/>
      <c r="N535" s="196"/>
      <c r="O535" s="196"/>
      <c r="P535" s="196"/>
      <c r="Q535" s="196"/>
      <c r="R535" s="196"/>
      <c r="S535" s="196"/>
      <c r="T535" s="196"/>
    </row>
    <row r="536" spans="1:20" ht="14" customHeight="1" x14ac:dyDescent="0.15">
      <c r="A536" s="56"/>
      <c r="B536" s="56"/>
      <c r="C536" s="57"/>
      <c r="D536" s="57"/>
      <c r="E536" s="57"/>
      <c r="F536" s="57"/>
      <c r="G536" s="58"/>
      <c r="H536" s="58"/>
      <c r="I536" s="60"/>
      <c r="J536" s="61"/>
      <c r="K536" s="61"/>
      <c r="L536" s="56"/>
      <c r="M536" s="56"/>
      <c r="N536" s="57"/>
      <c r="O536" s="57"/>
      <c r="P536" s="57"/>
      <c r="Q536" s="57"/>
      <c r="R536" s="61"/>
      <c r="S536" s="61"/>
      <c r="T536" s="61"/>
    </row>
    <row r="537" spans="1:20" ht="14" customHeight="1" x14ac:dyDescent="0.15">
      <c r="A537" s="2703" t="s">
        <v>1860</v>
      </c>
      <c r="B537" s="2703"/>
      <c r="C537" s="2703"/>
      <c r="D537" s="2703"/>
      <c r="E537" s="2703"/>
      <c r="F537" s="2703"/>
      <c r="G537" s="2703"/>
      <c r="H537" s="2703"/>
      <c r="I537" s="2703"/>
      <c r="J537" s="2703"/>
      <c r="K537" s="2703"/>
      <c r="L537" s="2703"/>
      <c r="M537" s="2703"/>
      <c r="N537" s="2703"/>
      <c r="O537" s="2703"/>
      <c r="P537" s="2703"/>
      <c r="Q537" s="2703"/>
      <c r="R537" s="2703"/>
      <c r="S537" s="2703"/>
      <c r="T537" s="2703"/>
    </row>
    <row r="538" spans="1:20" ht="14" customHeight="1" x14ac:dyDescent="0.15">
      <c r="A538" s="64"/>
      <c r="B538" s="64"/>
      <c r="C538" s="139"/>
      <c r="D538" s="65"/>
      <c r="E538" s="65"/>
      <c r="F538" s="65"/>
      <c r="G538" s="67"/>
      <c r="H538" s="67"/>
      <c r="I538" s="69"/>
      <c r="J538" s="61"/>
      <c r="K538" s="61"/>
      <c r="L538" s="64"/>
      <c r="M538" s="64"/>
      <c r="N538" s="139"/>
      <c r="O538" s="61"/>
      <c r="P538" s="61"/>
      <c r="Q538" s="61"/>
      <c r="R538" s="61"/>
      <c r="S538" s="61"/>
      <c r="T538" s="61"/>
    </row>
    <row r="539" spans="1:20" ht="14" customHeight="1" thickBot="1" x14ac:dyDescent="0.2">
      <c r="A539" s="64"/>
      <c r="B539" s="64"/>
      <c r="C539" s="65"/>
      <c r="D539" s="65"/>
      <c r="E539" s="65"/>
      <c r="F539" s="65"/>
      <c r="G539" s="67"/>
      <c r="H539" s="67"/>
      <c r="I539" s="69"/>
      <c r="J539" s="61"/>
      <c r="K539" s="61"/>
      <c r="L539" s="61"/>
      <c r="M539" s="61"/>
      <c r="N539" s="61"/>
      <c r="O539" s="61"/>
      <c r="P539" s="61"/>
      <c r="Q539" s="61"/>
      <c r="R539" s="61"/>
      <c r="S539" s="61"/>
      <c r="T539" s="61"/>
    </row>
    <row r="540" spans="1:20" ht="17" customHeight="1" x14ac:dyDescent="0.25">
      <c r="A540" s="2614" t="s">
        <v>446</v>
      </c>
      <c r="B540" s="2615"/>
      <c r="C540" s="2601" t="s">
        <v>447</v>
      </c>
      <c r="D540" s="2606"/>
      <c r="E540" s="2606"/>
      <c r="F540" s="2602"/>
      <c r="G540" s="2595" t="s">
        <v>448</v>
      </c>
      <c r="H540" s="2596"/>
      <c r="I540" s="2601" t="s">
        <v>450</v>
      </c>
      <c r="J540" s="2602"/>
      <c r="K540" s="70"/>
      <c r="L540" s="2603" t="s">
        <v>446</v>
      </c>
      <c r="M540" s="2606" t="s">
        <v>447</v>
      </c>
      <c r="N540" s="2606"/>
      <c r="O540" s="2606"/>
      <c r="P540" s="2602"/>
      <c r="Q540" s="2595" t="s">
        <v>448</v>
      </c>
      <c r="R540" s="2596"/>
      <c r="S540" s="2601" t="s">
        <v>450</v>
      </c>
      <c r="T540" s="2676"/>
    </row>
    <row r="541" spans="1:20" ht="17" customHeight="1" thickBot="1" x14ac:dyDescent="0.3">
      <c r="A541" s="2616"/>
      <c r="B541" s="2617"/>
      <c r="C541" s="2585"/>
      <c r="D541" s="2607"/>
      <c r="E541" s="2607"/>
      <c r="F541" s="2586"/>
      <c r="G541" s="2597" t="s">
        <v>451</v>
      </c>
      <c r="H541" s="2598"/>
      <c r="I541" s="2583"/>
      <c r="J541" s="2584"/>
      <c r="K541" s="70"/>
      <c r="L541" s="2604"/>
      <c r="M541" s="2607"/>
      <c r="N541" s="2607"/>
      <c r="O541" s="2607"/>
      <c r="P541" s="2586"/>
      <c r="Q541" s="2597" t="s">
        <v>451</v>
      </c>
      <c r="R541" s="2598"/>
      <c r="S541" s="2583"/>
      <c r="T541" s="2677"/>
    </row>
    <row r="542" spans="1:20" ht="17" customHeight="1" x14ac:dyDescent="0.25">
      <c r="A542" s="2616"/>
      <c r="B542" s="2617"/>
      <c r="C542" s="74" t="s">
        <v>452</v>
      </c>
      <c r="D542" s="2663" t="s">
        <v>453</v>
      </c>
      <c r="E542" s="2583" t="s">
        <v>454</v>
      </c>
      <c r="F542" s="2584"/>
      <c r="G542" s="2597" t="s">
        <v>455</v>
      </c>
      <c r="H542" s="2598"/>
      <c r="I542" s="2583" t="s">
        <v>357</v>
      </c>
      <c r="J542" s="2584"/>
      <c r="K542" s="70"/>
      <c r="L542" s="2604"/>
      <c r="M542" s="72" t="s">
        <v>452</v>
      </c>
      <c r="N542" s="2663" t="s">
        <v>453</v>
      </c>
      <c r="O542" s="2583" t="s">
        <v>454</v>
      </c>
      <c r="P542" s="2584"/>
      <c r="Q542" s="2597" t="s">
        <v>455</v>
      </c>
      <c r="R542" s="2598"/>
      <c r="S542" s="2583" t="s">
        <v>357</v>
      </c>
      <c r="T542" s="2677"/>
    </row>
    <row r="543" spans="1:20" ht="17" customHeight="1" thickBot="1" x14ac:dyDescent="0.3">
      <c r="A543" s="2618"/>
      <c r="B543" s="2619"/>
      <c r="C543" s="75" t="s">
        <v>456</v>
      </c>
      <c r="D543" s="2600"/>
      <c r="E543" s="2585"/>
      <c r="F543" s="2586"/>
      <c r="G543" s="2552"/>
      <c r="H543" s="2553"/>
      <c r="I543" s="2587"/>
      <c r="J543" s="2588"/>
      <c r="K543" s="70"/>
      <c r="L543" s="2605"/>
      <c r="M543" s="71" t="s">
        <v>456</v>
      </c>
      <c r="N543" s="2600"/>
      <c r="O543" s="2585"/>
      <c r="P543" s="2586"/>
      <c r="Q543" s="2552"/>
      <c r="R543" s="2553"/>
      <c r="S543" s="2678"/>
      <c r="T543" s="2679"/>
    </row>
    <row r="544" spans="1:20" ht="17" customHeight="1" x14ac:dyDescent="0.25">
      <c r="A544" s="140" t="s">
        <v>457</v>
      </c>
      <c r="B544" s="141"/>
      <c r="C544" s="142"/>
      <c r="D544" s="142"/>
      <c r="E544" s="2695"/>
      <c r="F544" s="2696"/>
      <c r="G544" s="2697"/>
      <c r="H544" s="2698"/>
      <c r="I544" s="2593"/>
      <c r="J544" s="2594"/>
      <c r="K544" s="61"/>
      <c r="L544" s="143" t="s">
        <v>458</v>
      </c>
      <c r="M544" s="142"/>
      <c r="N544" s="142"/>
      <c r="O544" s="2697"/>
      <c r="P544" s="2697"/>
      <c r="Q544" s="2697"/>
      <c r="R544" s="2697"/>
      <c r="S544" s="2697"/>
      <c r="T544" s="2697"/>
    </row>
    <row r="545" spans="1:20" ht="17" customHeight="1" x14ac:dyDescent="0.25">
      <c r="A545" s="2577" t="s">
        <v>459</v>
      </c>
      <c r="B545" s="2578"/>
      <c r="C545" s="144"/>
      <c r="D545" s="144"/>
      <c r="E545" s="2686"/>
      <c r="F545" s="2687"/>
      <c r="G545" s="2680"/>
      <c r="H545" s="2681"/>
      <c r="I545" s="2684">
        <v>0</v>
      </c>
      <c r="J545" s="2685"/>
      <c r="K545" s="145"/>
      <c r="L545" s="146"/>
      <c r="M545" s="144"/>
      <c r="N545" s="144"/>
      <c r="O545" s="2680"/>
      <c r="P545" s="2680"/>
      <c r="Q545" s="2680"/>
      <c r="R545" s="2680"/>
      <c r="S545" s="2680"/>
      <c r="T545" s="2680"/>
    </row>
    <row r="546" spans="1:20" ht="17" customHeight="1" x14ac:dyDescent="0.25">
      <c r="A546" s="2575" t="s">
        <v>460</v>
      </c>
      <c r="B546" s="2576"/>
      <c r="C546" s="144"/>
      <c r="D546" s="144"/>
      <c r="E546" s="2686"/>
      <c r="F546" s="2687"/>
      <c r="G546" s="2680"/>
      <c r="H546" s="2681"/>
      <c r="I546" s="2680">
        <v>0</v>
      </c>
      <c r="J546" s="2681"/>
      <c r="K546" s="148"/>
      <c r="L546" s="146" t="s">
        <v>461</v>
      </c>
      <c r="M546" s="144" t="s">
        <v>748</v>
      </c>
      <c r="N546" s="144" t="s">
        <v>463</v>
      </c>
      <c r="O546" s="2680">
        <v>20</v>
      </c>
      <c r="P546" s="2680"/>
      <c r="Q546" s="2680">
        <v>7950</v>
      </c>
      <c r="R546" s="2680"/>
      <c r="S546" s="2680">
        <v>159000</v>
      </c>
      <c r="T546" s="2680"/>
    </row>
    <row r="547" spans="1:20" ht="17" customHeight="1" x14ac:dyDescent="0.25">
      <c r="A547" s="2575" t="s">
        <v>464</v>
      </c>
      <c r="B547" s="2576"/>
      <c r="C547" s="144"/>
      <c r="D547" s="144"/>
      <c r="E547" s="2686"/>
      <c r="F547" s="2687"/>
      <c r="G547" s="2680"/>
      <c r="H547" s="2681"/>
      <c r="I547" s="2680">
        <v>0</v>
      </c>
      <c r="J547" s="2681"/>
      <c r="K547" s="148"/>
      <c r="L547" s="146" t="s">
        <v>465</v>
      </c>
      <c r="M547" s="144"/>
      <c r="N547" s="144"/>
      <c r="O547" s="2680"/>
      <c r="P547" s="2680"/>
      <c r="Q547" s="2680"/>
      <c r="R547" s="2680"/>
      <c r="S547" s="2680">
        <v>0</v>
      </c>
      <c r="T547" s="2680"/>
    </row>
    <row r="548" spans="1:20" ht="17" customHeight="1" x14ac:dyDescent="0.25">
      <c r="A548" s="2575" t="s">
        <v>466</v>
      </c>
      <c r="B548" s="2576"/>
      <c r="C548" s="144"/>
      <c r="D548" s="144"/>
      <c r="E548" s="2686"/>
      <c r="F548" s="2686"/>
      <c r="G548" s="2680"/>
      <c r="H548" s="2681"/>
      <c r="I548" s="2680">
        <v>0</v>
      </c>
      <c r="J548" s="2681"/>
      <c r="K548" s="148"/>
      <c r="L548" s="146" t="s">
        <v>467</v>
      </c>
      <c r="M548" s="144"/>
      <c r="N548" s="144"/>
      <c r="O548" s="2680"/>
      <c r="P548" s="2680"/>
      <c r="Q548" s="2680"/>
      <c r="R548" s="2680"/>
      <c r="S548" s="2680">
        <v>0</v>
      </c>
      <c r="T548" s="2680"/>
    </row>
    <row r="549" spans="1:20" ht="17" customHeight="1" x14ac:dyDescent="0.15">
      <c r="A549" s="2581" t="s">
        <v>570</v>
      </c>
      <c r="B549" s="2582"/>
      <c r="C549" s="144"/>
      <c r="D549" s="144"/>
      <c r="E549" s="2686"/>
      <c r="F549" s="2686"/>
      <c r="G549" s="2680"/>
      <c r="H549" s="2680"/>
      <c r="I549" s="2684">
        <v>272000</v>
      </c>
      <c r="J549" s="2684"/>
      <c r="K549" s="150"/>
      <c r="L549" s="146" t="s">
        <v>469</v>
      </c>
      <c r="M549" s="144"/>
      <c r="N549" s="144"/>
      <c r="O549" s="2680"/>
      <c r="P549" s="2680"/>
      <c r="Q549" s="2680"/>
      <c r="R549" s="2680"/>
      <c r="S549" s="2680">
        <v>0</v>
      </c>
      <c r="T549" s="2680"/>
    </row>
    <row r="550" spans="1:20" ht="17" customHeight="1" x14ac:dyDescent="0.25">
      <c r="A550" s="151" t="s">
        <v>472</v>
      </c>
      <c r="B550" s="152"/>
      <c r="C550" s="144" t="s">
        <v>507</v>
      </c>
      <c r="D550" s="144" t="s">
        <v>508</v>
      </c>
      <c r="E550" s="2686">
        <v>8</v>
      </c>
      <c r="F550" s="2686"/>
      <c r="G550" s="2559">
        <v>34000</v>
      </c>
      <c r="H550" s="2560"/>
      <c r="I550" s="2680">
        <v>272000</v>
      </c>
      <c r="J550" s="2681"/>
      <c r="K550" s="148"/>
      <c r="L550" s="146" t="s">
        <v>604</v>
      </c>
      <c r="M550" s="144" t="s">
        <v>770</v>
      </c>
      <c r="N550" s="144" t="s">
        <v>463</v>
      </c>
      <c r="O550" s="2680">
        <v>4.5</v>
      </c>
      <c r="P550" s="2680"/>
      <c r="Q550" s="2680">
        <v>78016</v>
      </c>
      <c r="R550" s="2680"/>
      <c r="S550" s="2680">
        <v>351072</v>
      </c>
      <c r="T550" s="2680"/>
    </row>
    <row r="551" spans="1:20" ht="17" customHeight="1" x14ac:dyDescent="0.25">
      <c r="A551" s="153" t="s">
        <v>728</v>
      </c>
      <c r="B551" s="154"/>
      <c r="C551" s="144"/>
      <c r="D551" s="144"/>
      <c r="E551" s="2686"/>
      <c r="F551" s="2686"/>
      <c r="G551" s="2680"/>
      <c r="H551" s="2681"/>
      <c r="I551" s="2680">
        <v>0</v>
      </c>
      <c r="J551" s="2681"/>
      <c r="K551" s="148"/>
      <c r="L551" s="146" t="s">
        <v>482</v>
      </c>
      <c r="M551" s="144"/>
      <c r="N551" s="144"/>
      <c r="O551" s="2680"/>
      <c r="P551" s="2680"/>
      <c r="Q551" s="2680"/>
      <c r="R551" s="2680"/>
      <c r="S551" s="2680">
        <v>0</v>
      </c>
      <c r="T551" s="2680"/>
    </row>
    <row r="552" spans="1:20" ht="17" customHeight="1" x14ac:dyDescent="0.25">
      <c r="A552" s="151" t="s">
        <v>476</v>
      </c>
      <c r="B552" s="152"/>
      <c r="C552" s="144"/>
      <c r="D552" s="144"/>
      <c r="E552" s="2686"/>
      <c r="F552" s="2686"/>
      <c r="G552" s="2680"/>
      <c r="H552" s="2681"/>
      <c r="I552" s="2680">
        <v>0</v>
      </c>
      <c r="J552" s="2681"/>
      <c r="K552" s="148"/>
      <c r="L552" s="146" t="s">
        <v>515</v>
      </c>
      <c r="M552" s="144"/>
      <c r="N552" s="144"/>
      <c r="O552" s="2680"/>
      <c r="P552" s="2680"/>
      <c r="Q552" s="2680"/>
      <c r="R552" s="2680"/>
      <c r="S552" s="2680">
        <v>0</v>
      </c>
      <c r="T552" s="2680"/>
    </row>
    <row r="553" spans="1:20" ht="17" customHeight="1" x14ac:dyDescent="0.25">
      <c r="A553" s="151" t="s">
        <v>480</v>
      </c>
      <c r="B553" s="152"/>
      <c r="C553" s="144"/>
      <c r="D553" s="144"/>
      <c r="E553" s="2686"/>
      <c r="F553" s="2686"/>
      <c r="G553" s="2680"/>
      <c r="H553" s="2681"/>
      <c r="I553" s="2680">
        <v>0</v>
      </c>
      <c r="J553" s="2681"/>
      <c r="K553" s="148"/>
      <c r="L553" s="146"/>
      <c r="M553" s="144"/>
      <c r="N553" s="144"/>
      <c r="O553" s="2680"/>
      <c r="P553" s="2680"/>
      <c r="Q553" s="2680"/>
      <c r="R553" s="2680"/>
      <c r="S553" s="2680"/>
      <c r="T553" s="2680"/>
    </row>
    <row r="554" spans="1:20" ht="17" customHeight="1" x14ac:dyDescent="0.25">
      <c r="A554" s="155" t="s">
        <v>481</v>
      </c>
      <c r="B554" s="156"/>
      <c r="C554" s="144"/>
      <c r="D554" s="144"/>
      <c r="E554" s="2686"/>
      <c r="F554" s="2686"/>
      <c r="G554" s="2680"/>
      <c r="H554" s="2681"/>
      <c r="I554" s="2680">
        <v>0</v>
      </c>
      <c r="J554" s="2681"/>
      <c r="K554" s="148"/>
      <c r="L554" s="146"/>
      <c r="M554" s="144"/>
      <c r="N554" s="144"/>
      <c r="O554" s="2680"/>
      <c r="P554" s="2680"/>
      <c r="Q554" s="2680"/>
      <c r="R554" s="2680"/>
      <c r="S554" s="2680"/>
      <c r="T554" s="2680"/>
    </row>
    <row r="555" spans="1:20" ht="17" customHeight="1" x14ac:dyDescent="0.25">
      <c r="A555" s="151" t="s">
        <v>485</v>
      </c>
      <c r="B555" s="152"/>
      <c r="C555" s="144"/>
      <c r="D555" s="144"/>
      <c r="E555" s="2686"/>
      <c r="F555" s="2686"/>
      <c r="G555" s="2680"/>
      <c r="H555" s="2681"/>
      <c r="I555" s="2680">
        <v>0</v>
      </c>
      <c r="J555" s="2681"/>
      <c r="K555" s="148"/>
      <c r="L555" s="146" t="s">
        <v>486</v>
      </c>
      <c r="M555" s="144"/>
      <c r="N555" s="144"/>
      <c r="O555" s="2680"/>
      <c r="P555" s="2680"/>
      <c r="Q555" s="2680"/>
      <c r="R555" s="2680"/>
      <c r="S555" s="2680">
        <v>0</v>
      </c>
      <c r="T555" s="2680"/>
    </row>
    <row r="556" spans="1:20" ht="17" customHeight="1" x14ac:dyDescent="0.25">
      <c r="A556" s="151" t="s">
        <v>487</v>
      </c>
      <c r="B556" s="152"/>
      <c r="C556" s="144"/>
      <c r="D556" s="144"/>
      <c r="E556" s="2686"/>
      <c r="F556" s="2686"/>
      <c r="G556" s="2680"/>
      <c r="H556" s="2681"/>
      <c r="I556" s="2680">
        <v>0</v>
      </c>
      <c r="J556" s="2681"/>
      <c r="K556" s="148"/>
      <c r="L556" s="146" t="s">
        <v>488</v>
      </c>
      <c r="M556" s="144"/>
      <c r="N556" s="144"/>
      <c r="O556" s="2680"/>
      <c r="P556" s="2680"/>
      <c r="Q556" s="2680"/>
      <c r="R556" s="2680"/>
      <c r="S556" s="2680">
        <v>0</v>
      </c>
      <c r="T556" s="2680"/>
    </row>
    <row r="557" spans="1:20" ht="17" customHeight="1" x14ac:dyDescent="0.25">
      <c r="A557" s="2579" t="s">
        <v>491</v>
      </c>
      <c r="B557" s="2580"/>
      <c r="C557" s="144"/>
      <c r="D557" s="144"/>
      <c r="E557" s="2686"/>
      <c r="F557" s="2687"/>
      <c r="G557" s="2680"/>
      <c r="H557" s="2681"/>
      <c r="I557" s="2680">
        <v>0</v>
      </c>
      <c r="J557" s="2681"/>
      <c r="K557" s="148"/>
      <c r="L557" s="146" t="s">
        <v>492</v>
      </c>
      <c r="M557" s="144"/>
      <c r="N557" s="144"/>
      <c r="O557" s="2680"/>
      <c r="P557" s="2680"/>
      <c r="Q557" s="2680"/>
      <c r="R557" s="2680"/>
      <c r="S557" s="2680">
        <v>0</v>
      </c>
      <c r="T557" s="2680"/>
    </row>
    <row r="558" spans="1:20" ht="17" customHeight="1" x14ac:dyDescent="0.25">
      <c r="A558" s="151" t="s">
        <v>465</v>
      </c>
      <c r="B558" s="152"/>
      <c r="C558" s="144"/>
      <c r="D558" s="144"/>
      <c r="E558" s="2686"/>
      <c r="F558" s="2687"/>
      <c r="G558" s="2680"/>
      <c r="H558" s="2681"/>
      <c r="I558" s="2680">
        <v>0</v>
      </c>
      <c r="J558" s="2681"/>
      <c r="K558" s="148"/>
      <c r="L558" s="146" t="s">
        <v>494</v>
      </c>
      <c r="M558" s="144"/>
      <c r="N558" s="144"/>
      <c r="O558" s="2680"/>
      <c r="P558" s="2680"/>
      <c r="Q558" s="2680"/>
      <c r="R558" s="2680"/>
      <c r="S558" s="2680">
        <v>0</v>
      </c>
      <c r="T558" s="2680"/>
    </row>
    <row r="559" spans="1:20" ht="17" customHeight="1" x14ac:dyDescent="0.25">
      <c r="A559" s="151" t="s">
        <v>732</v>
      </c>
      <c r="B559" s="152"/>
      <c r="C559" s="144"/>
      <c r="D559" s="144"/>
      <c r="E559" s="2686"/>
      <c r="F559" s="2687"/>
      <c r="G559" s="2680"/>
      <c r="H559" s="2681"/>
      <c r="I559" s="2680">
        <v>0</v>
      </c>
      <c r="J559" s="2681"/>
      <c r="K559" s="148"/>
      <c r="L559" s="146" t="s">
        <v>497</v>
      </c>
      <c r="M559" s="144"/>
      <c r="N559" s="144"/>
      <c r="O559" s="2680"/>
      <c r="P559" s="2680"/>
      <c r="Q559" s="2680"/>
      <c r="R559" s="2680"/>
      <c r="S559" s="2680">
        <v>0</v>
      </c>
      <c r="T559" s="2680"/>
    </row>
    <row r="560" spans="1:20" ht="17" customHeight="1" x14ac:dyDescent="0.25">
      <c r="A560" s="157" t="s">
        <v>499</v>
      </c>
      <c r="B560" s="158"/>
      <c r="C560" s="144"/>
      <c r="D560" s="144"/>
      <c r="E560" s="2686"/>
      <c r="F560" s="2687"/>
      <c r="G560" s="2680"/>
      <c r="H560" s="2681"/>
      <c r="I560" s="2680">
        <v>0</v>
      </c>
      <c r="J560" s="2681"/>
      <c r="K560" s="148"/>
      <c r="L560" s="146" t="s">
        <v>500</v>
      </c>
      <c r="M560" s="144" t="s">
        <v>771</v>
      </c>
      <c r="N560" s="144" t="s">
        <v>749</v>
      </c>
      <c r="O560" s="2680">
        <v>1</v>
      </c>
      <c r="P560" s="2680"/>
      <c r="Q560" s="2680">
        <v>30500</v>
      </c>
      <c r="R560" s="2680"/>
      <c r="S560" s="2680">
        <v>30500</v>
      </c>
      <c r="T560" s="2680"/>
    </row>
    <row r="561" spans="1:20" ht="17" customHeight="1" x14ac:dyDescent="0.25">
      <c r="A561" s="159" t="s">
        <v>501</v>
      </c>
      <c r="B561" s="160"/>
      <c r="C561" s="144"/>
      <c r="D561" s="144"/>
      <c r="E561" s="2686"/>
      <c r="F561" s="2687"/>
      <c r="G561" s="2680"/>
      <c r="H561" s="2681"/>
      <c r="I561" s="2684">
        <v>170000</v>
      </c>
      <c r="J561" s="2685"/>
      <c r="K561" s="148"/>
      <c r="L561" s="146" t="s">
        <v>502</v>
      </c>
      <c r="M561" s="144"/>
      <c r="N561" s="144"/>
      <c r="O561" s="2680"/>
      <c r="P561" s="2680"/>
      <c r="Q561" s="2680"/>
      <c r="R561" s="2680"/>
      <c r="S561" s="2680">
        <v>0</v>
      </c>
      <c r="T561" s="2680"/>
    </row>
    <row r="562" spans="1:20" ht="17" customHeight="1" x14ac:dyDescent="0.25">
      <c r="A562" s="157" t="s">
        <v>503</v>
      </c>
      <c r="B562" s="160"/>
      <c r="C562" s="144" t="s">
        <v>507</v>
      </c>
      <c r="D562" s="144" t="s">
        <v>508</v>
      </c>
      <c r="E562" s="2680">
        <v>5</v>
      </c>
      <c r="F562" s="2680"/>
      <c r="G562" s="2559">
        <v>34000</v>
      </c>
      <c r="H562" s="2560"/>
      <c r="I562" s="2680">
        <v>170000</v>
      </c>
      <c r="J562" s="2681"/>
      <c r="K562" s="148"/>
      <c r="L562" s="146" t="s">
        <v>505</v>
      </c>
      <c r="M562" s="144"/>
      <c r="N562" s="144"/>
      <c r="O562" s="2680"/>
      <c r="P562" s="2680"/>
      <c r="Q562" s="2680"/>
      <c r="R562" s="2680"/>
      <c r="S562" s="2680">
        <v>0</v>
      </c>
      <c r="T562" s="2680"/>
    </row>
    <row r="563" spans="1:20" ht="17" customHeight="1" x14ac:dyDescent="0.25">
      <c r="A563" s="161" t="s">
        <v>734</v>
      </c>
      <c r="B563" s="162"/>
      <c r="C563" s="144"/>
      <c r="D563" s="144"/>
      <c r="E563" s="2680"/>
      <c r="F563" s="2680"/>
      <c r="G563" s="2680"/>
      <c r="H563" s="2681"/>
      <c r="I563" s="2680">
        <v>0</v>
      </c>
      <c r="J563" s="2681"/>
      <c r="K563" s="148"/>
      <c r="L563" s="146" t="s">
        <v>509</v>
      </c>
      <c r="M563" s="144"/>
      <c r="N563" s="144"/>
      <c r="O563" s="2680"/>
      <c r="P563" s="2680"/>
      <c r="Q563" s="2680"/>
      <c r="R563" s="2680"/>
      <c r="S563" s="2680">
        <v>0</v>
      </c>
      <c r="T563" s="2680"/>
    </row>
    <row r="564" spans="1:20" ht="17" customHeight="1" x14ac:dyDescent="0.25">
      <c r="A564" s="2563" t="s">
        <v>512</v>
      </c>
      <c r="B564" s="2564"/>
      <c r="C564" s="144"/>
      <c r="D564" s="144"/>
      <c r="E564" s="2680"/>
      <c r="F564" s="2680"/>
      <c r="G564" s="2680"/>
      <c r="H564" s="2681"/>
      <c r="I564" s="2680">
        <v>0</v>
      </c>
      <c r="J564" s="2681"/>
      <c r="K564" s="148"/>
      <c r="L564" s="163" t="s">
        <v>515</v>
      </c>
      <c r="M564" s="164"/>
      <c r="N564" s="164"/>
      <c r="O564" s="2680"/>
      <c r="P564" s="2680"/>
      <c r="Q564" s="2680"/>
      <c r="R564" s="2680"/>
      <c r="S564" s="2680">
        <v>0</v>
      </c>
      <c r="T564" s="2680"/>
    </row>
    <row r="565" spans="1:20" ht="17" customHeight="1" x14ac:dyDescent="0.25">
      <c r="A565" s="2575" t="s">
        <v>515</v>
      </c>
      <c r="B565" s="2576"/>
      <c r="C565" s="144"/>
      <c r="D565" s="144"/>
      <c r="E565" s="2680"/>
      <c r="F565" s="2680"/>
      <c r="G565" s="2680"/>
      <c r="H565" s="2681"/>
      <c r="I565" s="2680">
        <v>0</v>
      </c>
      <c r="J565" s="2681"/>
      <c r="K565" s="148"/>
      <c r="L565" s="163"/>
      <c r="M565" s="163"/>
      <c r="N565" s="163"/>
      <c r="O565" s="2680"/>
      <c r="P565" s="2680"/>
      <c r="Q565" s="2680"/>
      <c r="R565" s="2680"/>
      <c r="S565" s="2680"/>
      <c r="T565" s="2680"/>
    </row>
    <row r="566" spans="1:20" ht="17" customHeight="1" x14ac:dyDescent="0.25">
      <c r="A566" s="2575" t="s">
        <v>515</v>
      </c>
      <c r="B566" s="2576"/>
      <c r="C566" s="144"/>
      <c r="D566" s="144"/>
      <c r="E566" s="2680"/>
      <c r="F566" s="2680"/>
      <c r="G566" s="2680"/>
      <c r="H566" s="2681"/>
      <c r="I566" s="2680">
        <v>0</v>
      </c>
      <c r="J566" s="2681"/>
      <c r="K566" s="148"/>
      <c r="L566" s="163" t="s">
        <v>610</v>
      </c>
      <c r="M566" s="163"/>
      <c r="N566" s="163"/>
      <c r="O566" s="2680"/>
      <c r="P566" s="2680"/>
      <c r="Q566" s="2680"/>
      <c r="R566" s="2680"/>
      <c r="S566" s="2680">
        <v>0</v>
      </c>
      <c r="T566" s="2680"/>
    </row>
    <row r="567" spans="1:20" ht="17" customHeight="1" x14ac:dyDescent="0.25">
      <c r="A567" s="2577" t="s">
        <v>517</v>
      </c>
      <c r="B567" s="2578"/>
      <c r="C567" s="144"/>
      <c r="D567" s="144"/>
      <c r="E567" s="2686"/>
      <c r="F567" s="2687"/>
      <c r="G567" s="2680"/>
      <c r="H567" s="2681"/>
      <c r="I567" s="2684">
        <v>204000</v>
      </c>
      <c r="J567" s="2685"/>
      <c r="K567" s="145"/>
      <c r="L567" s="163" t="s">
        <v>741</v>
      </c>
      <c r="M567" s="164" t="s">
        <v>611</v>
      </c>
      <c r="N567" s="164" t="s">
        <v>508</v>
      </c>
      <c r="O567" s="2680">
        <v>22</v>
      </c>
      <c r="P567" s="2680"/>
      <c r="Q567" s="2680">
        <v>2500</v>
      </c>
      <c r="R567" s="2680"/>
      <c r="S567" s="2680">
        <v>55000</v>
      </c>
      <c r="T567" s="2680"/>
    </row>
    <row r="568" spans="1:20" ht="17" customHeight="1" x14ac:dyDescent="0.25">
      <c r="A568" s="2575" t="s">
        <v>520</v>
      </c>
      <c r="B568" s="2576"/>
      <c r="C568" s="144" t="s">
        <v>507</v>
      </c>
      <c r="D568" s="144" t="s">
        <v>508</v>
      </c>
      <c r="E568" s="2686">
        <v>2</v>
      </c>
      <c r="F568" s="2687"/>
      <c r="G568" s="2559">
        <v>34000</v>
      </c>
      <c r="H568" s="2560"/>
      <c r="I568" s="2680">
        <v>68000</v>
      </c>
      <c r="J568" s="2681"/>
      <c r="K568" s="148"/>
      <c r="L568" s="163" t="s">
        <v>521</v>
      </c>
      <c r="M568" s="164" t="s">
        <v>614</v>
      </c>
      <c r="N568" s="164" t="s">
        <v>508</v>
      </c>
      <c r="O568" s="2680">
        <v>1</v>
      </c>
      <c r="P568" s="2680"/>
      <c r="Q568" s="2680">
        <v>10900</v>
      </c>
      <c r="R568" s="2680"/>
      <c r="S568" s="2680">
        <v>10900</v>
      </c>
      <c r="T568" s="2680"/>
    </row>
    <row r="569" spans="1:20" ht="17" customHeight="1" x14ac:dyDescent="0.25">
      <c r="A569" s="2575" t="s">
        <v>523</v>
      </c>
      <c r="B569" s="2576"/>
      <c r="C569" s="144"/>
      <c r="D569" s="144"/>
      <c r="E569" s="2686"/>
      <c r="F569" s="2687"/>
      <c r="G569" s="2680"/>
      <c r="H569" s="2681"/>
      <c r="I569" s="2680">
        <v>0</v>
      </c>
      <c r="J569" s="2681"/>
      <c r="K569" s="148"/>
      <c r="L569" s="163" t="s">
        <v>590</v>
      </c>
      <c r="M569" s="163"/>
      <c r="N569" s="163"/>
      <c r="O569" s="2680"/>
      <c r="P569" s="2680"/>
      <c r="Q569" s="2680"/>
      <c r="R569" s="2680"/>
      <c r="S569" s="2680">
        <v>0</v>
      </c>
      <c r="T569" s="2680"/>
    </row>
    <row r="570" spans="1:20" ht="17" customHeight="1" x14ac:dyDescent="0.25">
      <c r="A570" s="161" t="s">
        <v>525</v>
      </c>
      <c r="B570" s="162"/>
      <c r="C570" s="144"/>
      <c r="D570" s="144"/>
      <c r="E570" s="2686"/>
      <c r="F570" s="2687"/>
      <c r="G570" s="2680"/>
      <c r="H570" s="2681"/>
      <c r="I570" s="2680">
        <v>0</v>
      </c>
      <c r="J570" s="2681"/>
      <c r="K570" s="148"/>
      <c r="L570" s="163" t="s">
        <v>526</v>
      </c>
      <c r="M570" s="163"/>
      <c r="N570" s="163"/>
      <c r="O570" s="2680"/>
      <c r="P570" s="2680"/>
      <c r="Q570" s="2680"/>
      <c r="R570" s="2680"/>
      <c r="S570" s="2680">
        <v>0</v>
      </c>
      <c r="T570" s="2680"/>
    </row>
    <row r="571" spans="1:20" ht="17" customHeight="1" x14ac:dyDescent="0.25">
      <c r="A571" s="2575" t="s">
        <v>772</v>
      </c>
      <c r="B571" s="2576"/>
      <c r="C571" s="144"/>
      <c r="D571" s="144"/>
      <c r="E571" s="2686"/>
      <c r="F571" s="2687"/>
      <c r="G571" s="2680"/>
      <c r="H571" s="2681"/>
      <c r="I571" s="2680">
        <v>0</v>
      </c>
      <c r="J571" s="2681"/>
      <c r="K571" s="148"/>
      <c r="L571" s="163" t="s">
        <v>741</v>
      </c>
      <c r="M571" s="163"/>
      <c r="N571" s="163"/>
      <c r="O571" s="2680"/>
      <c r="P571" s="2680"/>
      <c r="Q571" s="2680"/>
      <c r="R571" s="2680"/>
      <c r="S571" s="2680">
        <v>0</v>
      </c>
      <c r="T571" s="2680"/>
    </row>
    <row r="572" spans="1:20" ht="17" customHeight="1" x14ac:dyDescent="0.25">
      <c r="A572" s="161" t="s">
        <v>528</v>
      </c>
      <c r="B572" s="162"/>
      <c r="C572" s="144"/>
      <c r="D572" s="144"/>
      <c r="E572" s="2686"/>
      <c r="F572" s="2687"/>
      <c r="G572" s="2680"/>
      <c r="H572" s="2681"/>
      <c r="I572" s="2680">
        <v>0</v>
      </c>
      <c r="J572" s="2681"/>
      <c r="K572" s="148"/>
      <c r="L572" s="163" t="s">
        <v>521</v>
      </c>
      <c r="M572" s="163"/>
      <c r="N572" s="163"/>
      <c r="O572" s="2680"/>
      <c r="P572" s="2680"/>
      <c r="Q572" s="2680"/>
      <c r="R572" s="2680"/>
      <c r="S572" s="2680">
        <v>0</v>
      </c>
      <c r="T572" s="2680"/>
    </row>
    <row r="573" spans="1:20" ht="17" customHeight="1" x14ac:dyDescent="0.25">
      <c r="A573" s="161" t="s">
        <v>530</v>
      </c>
      <c r="B573" s="165"/>
      <c r="C573" s="144"/>
      <c r="D573" s="164"/>
      <c r="E573" s="2689"/>
      <c r="F573" s="2689"/>
      <c r="G573" s="2680"/>
      <c r="H573" s="2681"/>
      <c r="I573" s="2680">
        <v>0</v>
      </c>
      <c r="J573" s="2681"/>
      <c r="K573" s="148"/>
      <c r="L573" s="163"/>
      <c r="M573" s="163"/>
      <c r="N573" s="163"/>
      <c r="O573" s="2680"/>
      <c r="P573" s="2680"/>
      <c r="Q573" s="2680"/>
      <c r="R573" s="2680"/>
      <c r="S573" s="2680"/>
      <c r="T573" s="2680"/>
    </row>
    <row r="574" spans="1:20" ht="17" customHeight="1" x14ac:dyDescent="0.25">
      <c r="A574" s="161" t="s">
        <v>486</v>
      </c>
      <c r="B574" s="162"/>
      <c r="C574" s="144"/>
      <c r="D574" s="144"/>
      <c r="E574" s="2680"/>
      <c r="F574" s="2680"/>
      <c r="G574" s="2680"/>
      <c r="H574" s="2681"/>
      <c r="I574" s="2680">
        <v>0</v>
      </c>
      <c r="J574" s="2681"/>
      <c r="K574" s="148"/>
      <c r="L574" s="163"/>
      <c r="M574" s="163"/>
      <c r="N574" s="163"/>
      <c r="O574" s="2680"/>
      <c r="P574" s="2680"/>
      <c r="Q574" s="2680"/>
      <c r="R574" s="2680"/>
      <c r="S574" s="2680"/>
      <c r="T574" s="2680"/>
    </row>
    <row r="575" spans="1:20" ht="17" customHeight="1" x14ac:dyDescent="0.25">
      <c r="A575" s="2563" t="s">
        <v>531</v>
      </c>
      <c r="B575" s="2564"/>
      <c r="C575" s="144"/>
      <c r="D575" s="144"/>
      <c r="E575" s="2686"/>
      <c r="F575" s="2687"/>
      <c r="G575" s="2680"/>
      <c r="H575" s="2681"/>
      <c r="I575" s="2680">
        <v>0</v>
      </c>
      <c r="J575" s="2681"/>
      <c r="K575" s="148"/>
      <c r="L575" s="166" t="s">
        <v>532</v>
      </c>
      <c r="M575" s="167"/>
      <c r="N575" s="167"/>
      <c r="O575" s="2571"/>
      <c r="P575" s="2572"/>
      <c r="Q575" s="2571"/>
      <c r="R575" s="2572"/>
      <c r="S575" s="2573">
        <v>606472</v>
      </c>
      <c r="T575" s="2574"/>
    </row>
    <row r="576" spans="1:20" ht="17" customHeight="1" x14ac:dyDescent="0.25">
      <c r="A576" s="161" t="s">
        <v>533</v>
      </c>
      <c r="B576" s="162"/>
      <c r="C576" s="144"/>
      <c r="D576" s="144"/>
      <c r="E576" s="2686"/>
      <c r="F576" s="2687"/>
      <c r="G576" s="2680"/>
      <c r="H576" s="2681"/>
      <c r="I576" s="2680">
        <v>0</v>
      </c>
      <c r="J576" s="2681"/>
      <c r="K576" s="148"/>
      <c r="L576" s="168" t="s">
        <v>592</v>
      </c>
      <c r="M576" s="169"/>
      <c r="N576" s="169"/>
      <c r="O576" s="170"/>
      <c r="P576" s="170"/>
      <c r="Q576" s="170"/>
      <c r="R576" s="170"/>
      <c r="S576" s="170"/>
      <c r="T576" s="171"/>
    </row>
    <row r="577" spans="1:20" ht="17" customHeight="1" x14ac:dyDescent="0.25">
      <c r="A577" s="2563" t="s">
        <v>535</v>
      </c>
      <c r="B577" s="2564"/>
      <c r="C577" s="144" t="s">
        <v>507</v>
      </c>
      <c r="D577" s="144" t="s">
        <v>508</v>
      </c>
      <c r="E577" s="2686">
        <v>1</v>
      </c>
      <c r="F577" s="2687"/>
      <c r="G577" s="2559">
        <v>34000</v>
      </c>
      <c r="H577" s="2560"/>
      <c r="I577" s="2680">
        <v>34000</v>
      </c>
      <c r="J577" s="2681"/>
      <c r="K577" s="148"/>
      <c r="L577" s="172" t="s">
        <v>536</v>
      </c>
      <c r="M577" s="173">
        <v>0.05</v>
      </c>
      <c r="N577" s="174"/>
      <c r="O577" s="40"/>
      <c r="P577" s="40"/>
      <c r="Q577" s="40"/>
      <c r="R577" s="40"/>
      <c r="S577" s="40"/>
      <c r="T577" s="175"/>
    </row>
    <row r="578" spans="1:20" ht="17" customHeight="1" x14ac:dyDescent="0.25">
      <c r="A578" s="161" t="s">
        <v>537</v>
      </c>
      <c r="B578" s="162"/>
      <c r="C578" s="144" t="s">
        <v>507</v>
      </c>
      <c r="D578" s="144" t="s">
        <v>508</v>
      </c>
      <c r="E578" s="2686">
        <v>2</v>
      </c>
      <c r="F578" s="2687"/>
      <c r="G578" s="2559">
        <v>34000</v>
      </c>
      <c r="H578" s="2560"/>
      <c r="I578" s="2680">
        <v>68000</v>
      </c>
      <c r="J578" s="2681"/>
      <c r="K578" s="148"/>
      <c r="L578" s="176" t="s">
        <v>538</v>
      </c>
      <c r="M578" s="174"/>
      <c r="N578" s="174"/>
      <c r="O578" s="40"/>
      <c r="P578" s="40"/>
      <c r="Q578" s="40"/>
      <c r="R578" s="40"/>
      <c r="S578" s="40"/>
      <c r="T578" s="175"/>
    </row>
    <row r="579" spans="1:20" ht="17" customHeight="1" x14ac:dyDescent="0.25">
      <c r="A579" s="157" t="s">
        <v>593</v>
      </c>
      <c r="B579" s="160"/>
      <c r="C579" s="164"/>
      <c r="D579" s="164"/>
      <c r="E579" s="2689"/>
      <c r="F579" s="2689"/>
      <c r="G579" s="2680"/>
      <c r="H579" s="2681"/>
      <c r="I579" s="2680">
        <v>0</v>
      </c>
      <c r="J579" s="2681"/>
      <c r="K579" s="148"/>
      <c r="L579" s="177" t="s">
        <v>540</v>
      </c>
      <c r="M579" s="174"/>
      <c r="N579" s="174"/>
      <c r="O579" s="40"/>
      <c r="P579" s="40"/>
      <c r="Q579" s="40"/>
      <c r="R579" s="40"/>
      <c r="S579" s="2538">
        <v>270000</v>
      </c>
      <c r="T579" s="2539"/>
    </row>
    <row r="580" spans="1:20" ht="17" customHeight="1" x14ac:dyDescent="0.25">
      <c r="A580" s="178" t="s">
        <v>594</v>
      </c>
      <c r="B580" s="179"/>
      <c r="C580" s="180"/>
      <c r="D580" s="180"/>
      <c r="E580" s="2688"/>
      <c r="F580" s="2688"/>
      <c r="G580" s="2680"/>
      <c r="H580" s="2681"/>
      <c r="I580" s="2680">
        <v>0</v>
      </c>
      <c r="J580" s="2681"/>
      <c r="K580" s="148"/>
      <c r="L580" s="177" t="s">
        <v>773</v>
      </c>
      <c r="M580" s="174"/>
      <c r="N580" s="174"/>
      <c r="O580" s="40"/>
      <c r="P580" s="40"/>
      <c r="Q580" s="40"/>
      <c r="R580" s="40"/>
      <c r="S580" s="2538">
        <v>81008.757079610441</v>
      </c>
      <c r="T580" s="2539"/>
    </row>
    <row r="581" spans="1:20" ht="17" customHeight="1" x14ac:dyDescent="0.25">
      <c r="A581" s="161" t="s">
        <v>543</v>
      </c>
      <c r="B581" s="162"/>
      <c r="C581" s="144"/>
      <c r="D581" s="144"/>
      <c r="E581" s="2686"/>
      <c r="F581" s="2687"/>
      <c r="G581" s="2680"/>
      <c r="H581" s="2681"/>
      <c r="I581" s="2680">
        <v>0</v>
      </c>
      <c r="J581" s="2681"/>
      <c r="K581" s="148"/>
      <c r="L581" s="193" t="s">
        <v>515</v>
      </c>
      <c r="M581" s="181"/>
      <c r="N581" s="181"/>
      <c r="O581" s="194"/>
      <c r="P581" s="194"/>
      <c r="Q581" s="194"/>
      <c r="R581" s="194"/>
      <c r="S581" s="194"/>
      <c r="T581" s="195"/>
    </row>
    <row r="582" spans="1:20" ht="17" customHeight="1" x14ac:dyDescent="0.25">
      <c r="A582" s="2563" t="s">
        <v>744</v>
      </c>
      <c r="B582" s="2564"/>
      <c r="C582" s="144"/>
      <c r="D582" s="144"/>
      <c r="E582" s="2686"/>
      <c r="F582" s="2687"/>
      <c r="G582" s="2680"/>
      <c r="H582" s="2681"/>
      <c r="I582" s="2680">
        <v>0</v>
      </c>
      <c r="J582" s="2681"/>
      <c r="K582" s="148"/>
      <c r="L582" s="182" t="s">
        <v>544</v>
      </c>
      <c r="M582" s="183"/>
      <c r="N582" s="183"/>
      <c r="O582" s="184"/>
      <c r="P582" s="184"/>
      <c r="Q582" s="184"/>
      <c r="R582" s="184"/>
      <c r="S582" s="2769">
        <v>351008.75707961043</v>
      </c>
      <c r="T582" s="2770"/>
    </row>
    <row r="583" spans="1:20" ht="17" customHeight="1" x14ac:dyDescent="0.25">
      <c r="A583" s="2563" t="s">
        <v>545</v>
      </c>
      <c r="B583" s="2564"/>
      <c r="C583" s="144" t="s">
        <v>507</v>
      </c>
      <c r="D583" s="144" t="s">
        <v>508</v>
      </c>
      <c r="E583" s="2680">
        <v>1</v>
      </c>
      <c r="F583" s="2680"/>
      <c r="G583" s="2559">
        <v>34000</v>
      </c>
      <c r="H583" s="2560"/>
      <c r="I583" s="2680">
        <v>34000</v>
      </c>
      <c r="J583" s="2681"/>
      <c r="K583" s="148"/>
      <c r="L583" s="185"/>
      <c r="M583" s="174"/>
      <c r="N583" s="174"/>
      <c r="O583" s="40"/>
      <c r="P583" s="40"/>
      <c r="Q583" s="40"/>
      <c r="R583" s="40"/>
      <c r="S583" s="40"/>
      <c r="T583" s="175"/>
    </row>
    <row r="584" spans="1:20" ht="17" customHeight="1" thickBot="1" x14ac:dyDescent="0.3">
      <c r="A584" s="2563" t="s">
        <v>546</v>
      </c>
      <c r="B584" s="2564"/>
      <c r="C584" s="144"/>
      <c r="D584" s="144"/>
      <c r="E584" s="2686"/>
      <c r="F584" s="2687"/>
      <c r="G584" s="2680"/>
      <c r="H584" s="2681"/>
      <c r="I584" s="2680">
        <v>0</v>
      </c>
      <c r="J584" s="2681"/>
      <c r="K584" s="148"/>
      <c r="L584" s="186" t="s">
        <v>598</v>
      </c>
      <c r="M584" s="187"/>
      <c r="N584" s="187"/>
      <c r="O584" s="187"/>
      <c r="P584" s="187"/>
      <c r="Q584" s="187"/>
      <c r="R584" s="187"/>
      <c r="S584" s="2771">
        <v>1971183.8986718191</v>
      </c>
      <c r="T584" s="2772"/>
    </row>
    <row r="585" spans="1:20" ht="17" customHeight="1" thickBot="1" x14ac:dyDescent="0.3">
      <c r="A585" s="157" t="s">
        <v>548</v>
      </c>
      <c r="B585" s="160"/>
      <c r="C585" s="164"/>
      <c r="D585" s="164"/>
      <c r="E585" s="2680"/>
      <c r="F585" s="2681"/>
      <c r="G585" s="2680"/>
      <c r="H585" s="2681"/>
      <c r="I585" s="2680">
        <v>0</v>
      </c>
      <c r="J585" s="2681"/>
      <c r="K585" s="148"/>
      <c r="L585" s="61"/>
      <c r="M585" s="61"/>
      <c r="N585" s="61"/>
      <c r="O585" s="61"/>
      <c r="P585" s="61"/>
      <c r="Q585" s="61"/>
      <c r="R585" s="61"/>
      <c r="S585" s="61"/>
      <c r="T585" s="61"/>
    </row>
    <row r="586" spans="1:20" ht="17" customHeight="1" x14ac:dyDescent="0.25">
      <c r="A586" s="157" t="s">
        <v>549</v>
      </c>
      <c r="B586" s="160"/>
      <c r="C586" s="164"/>
      <c r="D586" s="164"/>
      <c r="E586" s="2680"/>
      <c r="F586" s="2681"/>
      <c r="G586" s="2680"/>
      <c r="H586" s="2681"/>
      <c r="I586" s="2680">
        <v>0</v>
      </c>
      <c r="J586" s="2681"/>
      <c r="K586" s="148"/>
      <c r="L586" s="61"/>
      <c r="M586" s="2764" t="s">
        <v>550</v>
      </c>
      <c r="N586" s="2765"/>
      <c r="O586" s="2765"/>
      <c r="P586" s="2765"/>
      <c r="Q586" s="2766"/>
      <c r="R586" s="61"/>
      <c r="S586" s="61"/>
      <c r="T586" s="61"/>
    </row>
    <row r="587" spans="1:20" ht="17" customHeight="1" x14ac:dyDescent="0.25">
      <c r="A587" s="157" t="s">
        <v>551</v>
      </c>
      <c r="B587" s="160"/>
      <c r="C587" s="164"/>
      <c r="D587" s="164"/>
      <c r="E587" s="2680"/>
      <c r="F587" s="2681"/>
      <c r="G587" s="2680"/>
      <c r="H587" s="2681"/>
      <c r="I587" s="2680">
        <v>0</v>
      </c>
      <c r="J587" s="2681"/>
      <c r="K587" s="148"/>
      <c r="L587" s="174"/>
      <c r="M587" s="124" t="s">
        <v>552</v>
      </c>
      <c r="N587" s="125"/>
      <c r="O587" s="125"/>
      <c r="P587" s="125"/>
      <c r="Q587" s="126">
        <v>1.6415633206210756</v>
      </c>
      <c r="R587" s="174"/>
      <c r="S587" s="174"/>
      <c r="T587" s="174"/>
    </row>
    <row r="588" spans="1:20" ht="17" customHeight="1" x14ac:dyDescent="0.25">
      <c r="A588" s="157" t="s">
        <v>553</v>
      </c>
      <c r="B588" s="160"/>
      <c r="C588" s="164"/>
      <c r="D588" s="164"/>
      <c r="E588" s="2680"/>
      <c r="F588" s="2681"/>
      <c r="G588" s="2680"/>
      <c r="H588" s="2681"/>
      <c r="I588" s="2680">
        <v>0</v>
      </c>
      <c r="J588" s="2681"/>
      <c r="K588" s="148"/>
      <c r="L588" s="174"/>
      <c r="M588" s="127" t="s">
        <v>554</v>
      </c>
      <c r="N588" s="125"/>
      <c r="O588" s="125"/>
      <c r="P588" s="128"/>
      <c r="Q588" s="129">
        <v>1971183.8986718191</v>
      </c>
      <c r="R588" s="174"/>
      <c r="S588" s="174"/>
      <c r="T588" s="174"/>
    </row>
    <row r="589" spans="1:20" ht="17" customHeight="1" x14ac:dyDescent="0.25">
      <c r="A589" s="159" t="s">
        <v>555</v>
      </c>
      <c r="B589" s="160"/>
      <c r="C589" s="164"/>
      <c r="D589" s="164"/>
      <c r="E589" s="2680"/>
      <c r="F589" s="2681"/>
      <c r="G589" s="2680"/>
      <c r="H589" s="2681"/>
      <c r="I589" s="2684">
        <v>367703.1415922087</v>
      </c>
      <c r="J589" s="2685"/>
      <c r="K589" s="145"/>
      <c r="L589" s="174"/>
      <c r="M589" s="124" t="s">
        <v>556</v>
      </c>
      <c r="N589" s="125"/>
      <c r="O589" s="125"/>
      <c r="P589" s="125"/>
      <c r="Q589" s="129">
        <v>796249.99999999988</v>
      </c>
      <c r="R589" s="63"/>
      <c r="S589" s="174"/>
      <c r="T589" s="174"/>
    </row>
    <row r="590" spans="1:20" ht="17" customHeight="1" x14ac:dyDescent="0.25">
      <c r="A590" s="157" t="s">
        <v>557</v>
      </c>
      <c r="B590" s="160"/>
      <c r="C590" s="164" t="s">
        <v>507</v>
      </c>
      <c r="D590" s="144" t="s">
        <v>508</v>
      </c>
      <c r="E590" s="2680">
        <v>4</v>
      </c>
      <c r="F590" s="2681"/>
      <c r="G590" s="2559">
        <v>34000</v>
      </c>
      <c r="H590" s="2560"/>
      <c r="I590" s="2680">
        <v>136000</v>
      </c>
      <c r="J590" s="2681"/>
      <c r="K590" s="148"/>
      <c r="L590" s="174"/>
      <c r="M590" s="124" t="s">
        <v>775</v>
      </c>
      <c r="N590" s="125"/>
      <c r="O590" s="125"/>
      <c r="P590" s="125"/>
      <c r="Q590" s="129">
        <v>1307094.7940445312</v>
      </c>
      <c r="R590" s="69"/>
      <c r="S590" s="174"/>
      <c r="T590" s="174"/>
    </row>
    <row r="591" spans="1:20" ht="17" customHeight="1" thickBot="1" x14ac:dyDescent="0.3">
      <c r="A591" s="157" t="s">
        <v>1259</v>
      </c>
      <c r="B591" s="160"/>
      <c r="C591" s="164" t="s">
        <v>507</v>
      </c>
      <c r="D591" s="164" t="s">
        <v>508</v>
      </c>
      <c r="E591" s="2680">
        <v>2</v>
      </c>
      <c r="F591" s="2681"/>
      <c r="G591" s="2559">
        <v>34000</v>
      </c>
      <c r="H591" s="2560"/>
      <c r="I591" s="2680">
        <v>68000</v>
      </c>
      <c r="J591" s="2681"/>
      <c r="K591" s="148"/>
      <c r="L591" s="174"/>
      <c r="M591" s="131" t="s">
        <v>559</v>
      </c>
      <c r="N591" s="132"/>
      <c r="O591" s="132"/>
      <c r="P591" s="132"/>
      <c r="Q591" s="133">
        <v>-664089.10462728795</v>
      </c>
      <c r="R591" s="174"/>
      <c r="S591" s="174"/>
      <c r="T591" s="174"/>
    </row>
    <row r="592" spans="1:20" ht="17" customHeight="1" thickBot="1" x14ac:dyDescent="0.3">
      <c r="A592" s="157" t="s">
        <v>560</v>
      </c>
      <c r="B592" s="160"/>
      <c r="C592" s="164" t="s">
        <v>507</v>
      </c>
      <c r="D592" s="144" t="s">
        <v>508</v>
      </c>
      <c r="E592" s="2680">
        <v>2</v>
      </c>
      <c r="F592" s="2681"/>
      <c r="G592" s="2559">
        <v>34000</v>
      </c>
      <c r="H592" s="2560"/>
      <c r="I592" s="2680">
        <v>68000</v>
      </c>
      <c r="J592" s="2681"/>
      <c r="K592" s="148"/>
      <c r="L592" s="61"/>
      <c r="M592" s="1120" t="s">
        <v>776</v>
      </c>
      <c r="N592" s="1121"/>
      <c r="O592" s="1121"/>
      <c r="P592" s="1121"/>
      <c r="Q592" s="1123">
        <v>-33.689860447558964</v>
      </c>
      <c r="R592" s="61"/>
      <c r="S592" s="61"/>
      <c r="T592" s="61"/>
    </row>
    <row r="593" spans="1:20" ht="17" customHeight="1" x14ac:dyDescent="0.25">
      <c r="A593" s="157" t="s">
        <v>746</v>
      </c>
      <c r="B593" s="160"/>
      <c r="C593" s="164"/>
      <c r="D593" s="164" t="s">
        <v>566</v>
      </c>
      <c r="E593" s="2694">
        <v>1.6415633206210756</v>
      </c>
      <c r="F593" s="2700"/>
      <c r="G593" s="2680">
        <v>58300</v>
      </c>
      <c r="H593" s="2681"/>
      <c r="I593" s="2680">
        <v>95703.141592208704</v>
      </c>
      <c r="J593" s="2681"/>
      <c r="K593" s="148"/>
      <c r="L593" s="61"/>
      <c r="M593" s="61"/>
      <c r="N593" s="61"/>
      <c r="O593" s="61"/>
      <c r="P593" s="61"/>
      <c r="Q593" s="61"/>
      <c r="R593" s="61"/>
      <c r="S593" s="60"/>
      <c r="T593" s="61"/>
    </row>
    <row r="594" spans="1:20" ht="17" customHeight="1" x14ac:dyDescent="0.25">
      <c r="A594" s="157" t="s">
        <v>630</v>
      </c>
      <c r="B594" s="160"/>
      <c r="C594" s="164"/>
      <c r="D594" s="164"/>
      <c r="E594" s="2694"/>
      <c r="F594" s="2700"/>
      <c r="G594" s="2680"/>
      <c r="H594" s="2681"/>
      <c r="I594" s="2680">
        <v>0</v>
      </c>
      <c r="J594" s="2681"/>
      <c r="K594" s="148"/>
      <c r="L594" s="15" t="s">
        <v>1546</v>
      </c>
      <c r="M594" s="16"/>
      <c r="N594" s="16"/>
      <c r="O594" s="16"/>
      <c r="P594" s="17"/>
      <c r="Q594" s="18"/>
      <c r="R594" s="2136"/>
      <c r="S594" s="61"/>
      <c r="T594" s="61"/>
    </row>
    <row r="595" spans="1:20" ht="17" customHeight="1" thickBot="1" x14ac:dyDescent="0.2">
      <c r="A595" s="188" t="s">
        <v>568</v>
      </c>
      <c r="B595" s="189"/>
      <c r="C595" s="190"/>
      <c r="D595" s="191"/>
      <c r="E595" s="2552">
        <v>25</v>
      </c>
      <c r="F595" s="2553"/>
      <c r="G595" s="2554"/>
      <c r="H595" s="2555"/>
      <c r="I595" s="2552">
        <v>1013703.1415922088</v>
      </c>
      <c r="J595" s="2553"/>
      <c r="K595" s="192"/>
      <c r="L595" s="2174" t="s">
        <v>1601</v>
      </c>
      <c r="M595" s="61"/>
      <c r="N595" s="61"/>
      <c r="O595" s="61"/>
      <c r="P595" s="61"/>
      <c r="Q595" s="61"/>
      <c r="R595" s="69"/>
      <c r="S595" s="174"/>
      <c r="T595" s="174"/>
    </row>
    <row r="596" spans="1:20" ht="14" customHeight="1" x14ac:dyDescent="0.15">
      <c r="A596" s="56"/>
      <c r="B596" s="56"/>
      <c r="C596" s="57"/>
      <c r="D596" s="57"/>
      <c r="E596" s="57"/>
      <c r="F596" s="57"/>
      <c r="G596" s="58"/>
      <c r="H596" s="58"/>
      <c r="I596" s="60"/>
      <c r="J596" s="61"/>
      <c r="K596" s="61"/>
      <c r="L596" s="61"/>
      <c r="M596" s="61"/>
      <c r="N596" s="61"/>
      <c r="O596" s="61"/>
      <c r="P596" s="61"/>
      <c r="Q596" s="61"/>
      <c r="R596" s="61"/>
      <c r="S596" s="61"/>
      <c r="T596" s="61"/>
    </row>
    <row r="597" spans="1:20" ht="14" customHeight="1" x14ac:dyDescent="0.15">
      <c r="A597" s="56"/>
      <c r="B597" s="56"/>
      <c r="C597" s="57"/>
      <c r="D597" s="57"/>
      <c r="E597" s="57"/>
      <c r="F597" s="57"/>
      <c r="G597" s="58"/>
      <c r="H597" s="58"/>
      <c r="I597" s="60"/>
      <c r="J597" s="61"/>
      <c r="K597" s="61"/>
      <c r="L597" s="56"/>
      <c r="M597" s="56"/>
      <c r="N597" s="57"/>
      <c r="O597" s="57"/>
      <c r="P597" s="57"/>
      <c r="Q597" s="57"/>
      <c r="R597" s="61"/>
      <c r="S597" s="61"/>
      <c r="T597" s="61"/>
    </row>
    <row r="598" spans="1:20" ht="14" customHeight="1" x14ac:dyDescent="0.15">
      <c r="A598" s="2612"/>
      <c r="B598" s="2612"/>
      <c r="C598" s="2612"/>
      <c r="D598" s="2612"/>
      <c r="E598" s="2612"/>
      <c r="F598" s="2612"/>
      <c r="G598" s="2612"/>
      <c r="H598" s="2612"/>
      <c r="I598" s="2612"/>
      <c r="J598" s="2612"/>
      <c r="K598" s="2612"/>
      <c r="L598" s="2612"/>
      <c r="M598" s="2612"/>
      <c r="N598" s="2612"/>
      <c r="O598" s="2612"/>
      <c r="P598" s="2612"/>
      <c r="Q598" s="2612"/>
      <c r="R598" s="2612"/>
      <c r="S598" s="2612"/>
      <c r="T598" s="2612"/>
    </row>
    <row r="599" spans="1:20" ht="14" customHeight="1" x14ac:dyDescent="0.15">
      <c r="A599" s="2612"/>
      <c r="B599" s="2612"/>
      <c r="C599" s="2612"/>
      <c r="D599" s="2612"/>
      <c r="E599" s="2612"/>
      <c r="F599" s="2612"/>
      <c r="G599" s="2612"/>
      <c r="H599" s="2612"/>
      <c r="I599" s="2612"/>
      <c r="J599" s="2612"/>
      <c r="K599" s="2612"/>
      <c r="L599" s="2612"/>
      <c r="M599" s="2612"/>
      <c r="N599" s="2612"/>
      <c r="O599" s="2612"/>
      <c r="P599" s="2612"/>
      <c r="Q599" s="2612"/>
      <c r="R599" s="2612"/>
      <c r="S599" s="2612"/>
      <c r="T599" s="2612"/>
    </row>
    <row r="600" spans="1:20" ht="14" customHeight="1" x14ac:dyDescent="0.15">
      <c r="A600" s="196"/>
      <c r="B600" s="196"/>
      <c r="C600" s="196"/>
      <c r="D600" s="196"/>
      <c r="E600" s="196"/>
      <c r="F600" s="196"/>
      <c r="G600" s="196"/>
      <c r="H600" s="196"/>
      <c r="I600" s="196"/>
      <c r="J600" s="196"/>
      <c r="K600" s="196"/>
      <c r="L600" s="196"/>
      <c r="M600" s="196"/>
      <c r="N600" s="196"/>
      <c r="O600" s="196"/>
      <c r="P600" s="196"/>
      <c r="Q600" s="196"/>
      <c r="R600" s="196"/>
      <c r="S600" s="196"/>
      <c r="T600" s="196"/>
    </row>
    <row r="601" spans="1:20" ht="14" customHeight="1" x14ac:dyDescent="0.15">
      <c r="A601" s="56"/>
      <c r="B601" s="56"/>
      <c r="C601" s="57"/>
      <c r="D601" s="57"/>
      <c r="E601" s="57"/>
      <c r="F601" s="57"/>
      <c r="G601" s="58"/>
      <c r="H601" s="58"/>
      <c r="I601" s="60"/>
      <c r="J601" s="61"/>
      <c r="K601" s="61"/>
      <c r="L601" s="56"/>
      <c r="M601" s="56"/>
      <c r="N601" s="57"/>
      <c r="O601" s="57"/>
      <c r="P601" s="57"/>
      <c r="Q601" s="57"/>
      <c r="R601" s="61"/>
      <c r="S601" s="61"/>
      <c r="T601" s="61"/>
    </row>
    <row r="602" spans="1:20" ht="14" customHeight="1" x14ac:dyDescent="0.15">
      <c r="A602" s="2613" t="s">
        <v>1861</v>
      </c>
      <c r="B602" s="2613"/>
      <c r="C602" s="2613"/>
      <c r="D602" s="2613"/>
      <c r="E602" s="2613"/>
      <c r="F602" s="2613"/>
      <c r="G602" s="2613"/>
      <c r="H602" s="2613"/>
      <c r="I602" s="2613"/>
      <c r="J602" s="2613"/>
      <c r="K602" s="2613"/>
      <c r="L602" s="2613"/>
      <c r="M602" s="2613"/>
      <c r="N602" s="2613"/>
      <c r="O602" s="2613"/>
      <c r="P602" s="2613"/>
      <c r="Q602" s="2613"/>
      <c r="R602" s="2613"/>
      <c r="S602" s="2613"/>
      <c r="T602" s="2613"/>
    </row>
    <row r="603" spans="1:20" ht="14" customHeight="1" x14ac:dyDescent="0.15">
      <c r="A603" s="64"/>
      <c r="B603" s="64"/>
      <c r="C603" s="139"/>
      <c r="D603" s="65"/>
      <c r="E603" s="65"/>
      <c r="F603" s="65"/>
      <c r="G603" s="67"/>
      <c r="H603" s="67"/>
      <c r="I603" s="69"/>
      <c r="J603" s="61"/>
      <c r="K603" s="61"/>
      <c r="L603" s="64"/>
      <c r="M603" s="64"/>
      <c r="N603" s="139"/>
      <c r="O603" s="61"/>
      <c r="P603" s="61"/>
      <c r="Q603" s="61"/>
      <c r="R603" s="61"/>
      <c r="S603" s="61"/>
      <c r="T603" s="61"/>
    </row>
    <row r="604" spans="1:20" ht="14" customHeight="1" thickBot="1" x14ac:dyDescent="0.2">
      <c r="A604" s="64"/>
      <c r="B604" s="64"/>
      <c r="C604" s="65"/>
      <c r="D604" s="65"/>
      <c r="E604" s="65"/>
      <c r="F604" s="65"/>
      <c r="G604" s="67"/>
      <c r="H604" s="67"/>
      <c r="I604" s="69"/>
      <c r="J604" s="61"/>
      <c r="K604" s="61"/>
      <c r="L604" s="61"/>
      <c r="M604" s="61"/>
      <c r="N604" s="61"/>
      <c r="O604" s="61"/>
      <c r="P604" s="61"/>
      <c r="Q604" s="61"/>
      <c r="R604" s="61"/>
      <c r="S604" s="61"/>
      <c r="T604" s="61"/>
    </row>
    <row r="605" spans="1:20" ht="17" customHeight="1" x14ac:dyDescent="0.25">
      <c r="A605" s="2614" t="s">
        <v>446</v>
      </c>
      <c r="B605" s="2615"/>
      <c r="C605" s="2601" t="s">
        <v>447</v>
      </c>
      <c r="D605" s="2606"/>
      <c r="E605" s="2606"/>
      <c r="F605" s="2602"/>
      <c r="G605" s="2595" t="s">
        <v>448</v>
      </c>
      <c r="H605" s="2596"/>
      <c r="I605" s="2601" t="s">
        <v>450</v>
      </c>
      <c r="J605" s="2602"/>
      <c r="K605" s="70"/>
      <c r="L605" s="2603" t="s">
        <v>446</v>
      </c>
      <c r="M605" s="2606" t="s">
        <v>447</v>
      </c>
      <c r="N605" s="2606"/>
      <c r="O605" s="2606"/>
      <c r="P605" s="2602"/>
      <c r="Q605" s="2595" t="s">
        <v>448</v>
      </c>
      <c r="R605" s="2596"/>
      <c r="S605" s="2601" t="s">
        <v>450</v>
      </c>
      <c r="T605" s="2676"/>
    </row>
    <row r="606" spans="1:20" ht="17" customHeight="1" thickBot="1" x14ac:dyDescent="0.3">
      <c r="A606" s="2616"/>
      <c r="B606" s="2617"/>
      <c r="C606" s="2585"/>
      <c r="D606" s="2607"/>
      <c r="E606" s="2607"/>
      <c r="F606" s="2586"/>
      <c r="G606" s="2597" t="s">
        <v>451</v>
      </c>
      <c r="H606" s="2598"/>
      <c r="I606" s="2583"/>
      <c r="J606" s="2584"/>
      <c r="K606" s="70"/>
      <c r="L606" s="2604"/>
      <c r="M606" s="2607"/>
      <c r="N606" s="2607"/>
      <c r="O606" s="2607"/>
      <c r="P606" s="2586"/>
      <c r="Q606" s="2597" t="s">
        <v>451</v>
      </c>
      <c r="R606" s="2598"/>
      <c r="S606" s="2583"/>
      <c r="T606" s="2677"/>
    </row>
    <row r="607" spans="1:20" ht="17" customHeight="1" x14ac:dyDescent="0.25">
      <c r="A607" s="2616"/>
      <c r="B607" s="2617"/>
      <c r="C607" s="74" t="s">
        <v>452</v>
      </c>
      <c r="D607" s="2663" t="s">
        <v>453</v>
      </c>
      <c r="E607" s="2583" t="s">
        <v>454</v>
      </c>
      <c r="F607" s="2584"/>
      <c r="G607" s="2597" t="s">
        <v>455</v>
      </c>
      <c r="H607" s="2598"/>
      <c r="I607" s="2583" t="s">
        <v>357</v>
      </c>
      <c r="J607" s="2584"/>
      <c r="K607" s="70"/>
      <c r="L607" s="2604"/>
      <c r="M607" s="72" t="s">
        <v>452</v>
      </c>
      <c r="N607" s="2663" t="s">
        <v>453</v>
      </c>
      <c r="O607" s="2583" t="s">
        <v>454</v>
      </c>
      <c r="P607" s="2584"/>
      <c r="Q607" s="2597" t="s">
        <v>455</v>
      </c>
      <c r="R607" s="2598"/>
      <c r="S607" s="2583" t="s">
        <v>357</v>
      </c>
      <c r="T607" s="2677"/>
    </row>
    <row r="608" spans="1:20" ht="17" customHeight="1" thickBot="1" x14ac:dyDescent="0.3">
      <c r="A608" s="2618"/>
      <c r="B608" s="2619"/>
      <c r="C608" s="75" t="s">
        <v>456</v>
      </c>
      <c r="D608" s="2600"/>
      <c r="E608" s="2585"/>
      <c r="F608" s="2586"/>
      <c r="G608" s="2552"/>
      <c r="H608" s="2553"/>
      <c r="I608" s="2587"/>
      <c r="J608" s="2588"/>
      <c r="K608" s="70"/>
      <c r="L608" s="2605"/>
      <c r="M608" s="71" t="s">
        <v>456</v>
      </c>
      <c r="N608" s="2600"/>
      <c r="O608" s="2585"/>
      <c r="P608" s="2586"/>
      <c r="Q608" s="2552"/>
      <c r="R608" s="2553"/>
      <c r="S608" s="2678"/>
      <c r="T608" s="2679"/>
    </row>
    <row r="609" spans="1:20" ht="17" customHeight="1" x14ac:dyDescent="0.25">
      <c r="A609" s="140" t="s">
        <v>457</v>
      </c>
      <c r="B609" s="141"/>
      <c r="C609" s="142"/>
      <c r="D609" s="142"/>
      <c r="E609" s="2695"/>
      <c r="F609" s="2696"/>
      <c r="G609" s="2697"/>
      <c r="H609" s="2698"/>
      <c r="I609" s="2593"/>
      <c r="J609" s="2594"/>
      <c r="K609" s="61"/>
      <c r="L609" s="143" t="s">
        <v>458</v>
      </c>
      <c r="M609" s="142"/>
      <c r="N609" s="142"/>
      <c r="O609" s="2697"/>
      <c r="P609" s="2697"/>
      <c r="Q609" s="2697"/>
      <c r="R609" s="2697"/>
      <c r="S609" s="2697"/>
      <c r="T609" s="2697"/>
    </row>
    <row r="610" spans="1:20" ht="17" customHeight="1" x14ac:dyDescent="0.25">
      <c r="A610" s="2577" t="s">
        <v>459</v>
      </c>
      <c r="B610" s="2578"/>
      <c r="C610" s="144"/>
      <c r="D610" s="144"/>
      <c r="E610" s="2686"/>
      <c r="F610" s="2687"/>
      <c r="G610" s="2680"/>
      <c r="H610" s="2681"/>
      <c r="I610" s="2684">
        <v>0</v>
      </c>
      <c r="J610" s="2685"/>
      <c r="K610" s="145"/>
      <c r="L610" s="146"/>
      <c r="M610" s="144"/>
      <c r="N610" s="144"/>
      <c r="O610" s="2680"/>
      <c r="P610" s="2680"/>
      <c r="Q610" s="2680"/>
      <c r="R610" s="2680"/>
      <c r="S610" s="2680"/>
      <c r="T610" s="2680"/>
    </row>
    <row r="611" spans="1:20" ht="17" customHeight="1" x14ac:dyDescent="0.25">
      <c r="A611" s="2575" t="s">
        <v>460</v>
      </c>
      <c r="B611" s="2576"/>
      <c r="C611" s="144"/>
      <c r="D611" s="144"/>
      <c r="E611" s="2686"/>
      <c r="F611" s="2687"/>
      <c r="G611" s="2680"/>
      <c r="H611" s="2681"/>
      <c r="I611" s="2680">
        <v>0</v>
      </c>
      <c r="J611" s="2681"/>
      <c r="K611" s="148"/>
      <c r="L611" s="146" t="s">
        <v>461</v>
      </c>
      <c r="M611" s="144" t="s">
        <v>621</v>
      </c>
      <c r="N611" s="144" t="s">
        <v>463</v>
      </c>
      <c r="O611" s="2680">
        <v>1</v>
      </c>
      <c r="P611" s="2680"/>
      <c r="Q611" s="2680">
        <v>241680</v>
      </c>
      <c r="R611" s="2680"/>
      <c r="S611" s="2680">
        <v>241680</v>
      </c>
      <c r="T611" s="2680"/>
    </row>
    <row r="612" spans="1:20" ht="17" customHeight="1" x14ac:dyDescent="0.25">
      <c r="A612" s="2575" t="s">
        <v>464</v>
      </c>
      <c r="B612" s="2576"/>
      <c r="C612" s="144"/>
      <c r="D612" s="144"/>
      <c r="E612" s="2686"/>
      <c r="F612" s="2687"/>
      <c r="G612" s="2680"/>
      <c r="H612" s="2681"/>
      <c r="I612" s="2680">
        <v>0</v>
      </c>
      <c r="J612" s="2681"/>
      <c r="K612" s="148"/>
      <c r="L612" s="146" t="s">
        <v>465</v>
      </c>
      <c r="M612" s="144"/>
      <c r="N612" s="144"/>
      <c r="O612" s="2680"/>
      <c r="P612" s="2680"/>
      <c r="Q612" s="2680"/>
      <c r="R612" s="2680"/>
      <c r="S612" s="2680">
        <v>0</v>
      </c>
      <c r="T612" s="2680"/>
    </row>
    <row r="613" spans="1:20" ht="17" customHeight="1" x14ac:dyDescent="0.25">
      <c r="A613" s="2575" t="s">
        <v>466</v>
      </c>
      <c r="B613" s="2576"/>
      <c r="C613" s="144"/>
      <c r="D613" s="144"/>
      <c r="E613" s="2686"/>
      <c r="F613" s="2686"/>
      <c r="G613" s="2680"/>
      <c r="H613" s="2681"/>
      <c r="I613" s="2680">
        <v>0</v>
      </c>
      <c r="J613" s="2681"/>
      <c r="K613" s="148"/>
      <c r="L613" s="146" t="s">
        <v>467</v>
      </c>
      <c r="M613" s="144"/>
      <c r="N613" s="144"/>
      <c r="O613" s="2680"/>
      <c r="P613" s="2680"/>
      <c r="Q613" s="2680"/>
      <c r="R613" s="2680"/>
      <c r="S613" s="2680">
        <v>0</v>
      </c>
      <c r="T613" s="2680"/>
    </row>
    <row r="614" spans="1:20" ht="17" customHeight="1" x14ac:dyDescent="0.15">
      <c r="A614" s="2581" t="s">
        <v>570</v>
      </c>
      <c r="B614" s="2582"/>
      <c r="C614" s="144"/>
      <c r="D614" s="144"/>
      <c r="E614" s="2686"/>
      <c r="F614" s="2686"/>
      <c r="G614" s="2680"/>
      <c r="H614" s="2680"/>
      <c r="I614" s="2684">
        <v>318053</v>
      </c>
      <c r="J614" s="2684"/>
      <c r="K614" s="150"/>
      <c r="L614" s="146" t="s">
        <v>469</v>
      </c>
      <c r="M614" s="144" t="s">
        <v>470</v>
      </c>
      <c r="N614" s="144" t="s">
        <v>471</v>
      </c>
      <c r="O614" s="2694">
        <v>2</v>
      </c>
      <c r="P614" s="2694"/>
      <c r="Q614" s="2680">
        <v>75800</v>
      </c>
      <c r="R614" s="2680"/>
      <c r="S614" s="2680">
        <v>151600</v>
      </c>
      <c r="T614" s="2680"/>
    </row>
    <row r="615" spans="1:20" ht="17" customHeight="1" x14ac:dyDescent="0.25">
      <c r="A615" s="151" t="s">
        <v>472</v>
      </c>
      <c r="B615" s="152"/>
      <c r="C615" s="144"/>
      <c r="D615" s="144"/>
      <c r="E615" s="2686"/>
      <c r="F615" s="2686"/>
      <c r="G615" s="2680"/>
      <c r="H615" s="2681"/>
      <c r="I615" s="2680">
        <v>0</v>
      </c>
      <c r="J615" s="2681"/>
      <c r="K615" s="148"/>
      <c r="L615" s="146" t="s">
        <v>604</v>
      </c>
      <c r="M615" s="144" t="s">
        <v>770</v>
      </c>
      <c r="N615" s="144" t="s">
        <v>471</v>
      </c>
      <c r="O615" s="2680">
        <v>3</v>
      </c>
      <c r="P615" s="2680"/>
      <c r="Q615" s="2680">
        <v>83300</v>
      </c>
      <c r="R615" s="2680"/>
      <c r="S615" s="2680">
        <v>249900</v>
      </c>
      <c r="T615" s="2680"/>
    </row>
    <row r="616" spans="1:20" ht="17" customHeight="1" x14ac:dyDescent="0.25">
      <c r="A616" s="153" t="s">
        <v>728</v>
      </c>
      <c r="B616" s="154"/>
      <c r="C616" s="144"/>
      <c r="D616" s="144"/>
      <c r="E616" s="2686"/>
      <c r="F616" s="2686"/>
      <c r="G616" s="2680"/>
      <c r="H616" s="2681"/>
      <c r="I616" s="2680">
        <v>0</v>
      </c>
      <c r="J616" s="2681"/>
      <c r="K616" s="148"/>
      <c r="L616" s="146" t="s">
        <v>482</v>
      </c>
      <c r="M616" s="144" t="s">
        <v>576</v>
      </c>
      <c r="N616" s="144" t="s">
        <v>777</v>
      </c>
      <c r="O616" s="2680">
        <v>2</v>
      </c>
      <c r="P616" s="2680"/>
      <c r="Q616" s="2680">
        <v>21800</v>
      </c>
      <c r="R616" s="2680"/>
      <c r="S616" s="2680">
        <v>43600</v>
      </c>
      <c r="T616" s="2680"/>
    </row>
    <row r="617" spans="1:20" ht="17" customHeight="1" x14ac:dyDescent="0.25">
      <c r="A617" s="151" t="s">
        <v>476</v>
      </c>
      <c r="B617" s="152"/>
      <c r="C617" s="144"/>
      <c r="D617" s="144"/>
      <c r="E617" s="2686"/>
      <c r="F617" s="2686"/>
      <c r="G617" s="2680"/>
      <c r="H617" s="2681"/>
      <c r="I617" s="2680">
        <v>0</v>
      </c>
      <c r="J617" s="2681"/>
      <c r="K617" s="148"/>
      <c r="L617" s="146" t="s">
        <v>515</v>
      </c>
      <c r="M617" s="144"/>
      <c r="N617" s="144"/>
      <c r="O617" s="2680"/>
      <c r="P617" s="2680"/>
      <c r="Q617" s="2680"/>
      <c r="R617" s="2680"/>
      <c r="S617" s="2680">
        <v>0</v>
      </c>
      <c r="T617" s="2680"/>
    </row>
    <row r="618" spans="1:20" ht="17" customHeight="1" x14ac:dyDescent="0.25">
      <c r="A618" s="151" t="s">
        <v>480</v>
      </c>
      <c r="B618" s="152"/>
      <c r="C618" s="144" t="s">
        <v>477</v>
      </c>
      <c r="D618" s="144" t="s">
        <v>504</v>
      </c>
      <c r="E618" s="2686">
        <v>1</v>
      </c>
      <c r="F618" s="2686"/>
      <c r="G618" s="2680">
        <v>153965</v>
      </c>
      <c r="H618" s="2701"/>
      <c r="I618" s="2680">
        <v>153965</v>
      </c>
      <c r="J618" s="2681"/>
      <c r="K618" s="148"/>
      <c r="L618" s="146"/>
      <c r="M618" s="144"/>
      <c r="N618" s="144"/>
      <c r="O618" s="2680"/>
      <c r="P618" s="2680"/>
      <c r="Q618" s="2680"/>
      <c r="R618" s="2680"/>
      <c r="S618" s="2680"/>
      <c r="T618" s="2680"/>
    </row>
    <row r="619" spans="1:20" ht="17" customHeight="1" x14ac:dyDescent="0.25">
      <c r="A619" s="155" t="s">
        <v>476</v>
      </c>
      <c r="B619" s="156"/>
      <c r="C619" s="144" t="s">
        <v>477</v>
      </c>
      <c r="D619" s="144" t="s">
        <v>504</v>
      </c>
      <c r="E619" s="2686">
        <v>2</v>
      </c>
      <c r="F619" s="2686"/>
      <c r="G619" s="2680">
        <v>82044</v>
      </c>
      <c r="H619" s="2701"/>
      <c r="I619" s="2680">
        <v>164088</v>
      </c>
      <c r="J619" s="2681"/>
      <c r="K619" s="148"/>
      <c r="L619" s="146"/>
      <c r="M619" s="144"/>
      <c r="N619" s="144"/>
      <c r="O619" s="2680"/>
      <c r="P619" s="2680"/>
      <c r="Q619" s="2680"/>
      <c r="R619" s="2680"/>
      <c r="S619" s="2680"/>
      <c r="T619" s="2680"/>
    </row>
    <row r="620" spans="1:20" ht="17" customHeight="1" x14ac:dyDescent="0.25">
      <c r="A620" s="151" t="s">
        <v>485</v>
      </c>
      <c r="B620" s="152"/>
      <c r="C620" s="144"/>
      <c r="D620" s="144"/>
      <c r="E620" s="2686"/>
      <c r="F620" s="2686"/>
      <c r="G620" s="2680"/>
      <c r="H620" s="2701"/>
      <c r="I620" s="2680">
        <v>0</v>
      </c>
      <c r="J620" s="2681"/>
      <c r="K620" s="148"/>
      <c r="L620" s="146" t="s">
        <v>486</v>
      </c>
      <c r="M620" s="144"/>
      <c r="N620" s="144"/>
      <c r="O620" s="2680"/>
      <c r="P620" s="2680"/>
      <c r="Q620" s="2680"/>
      <c r="R620" s="2680"/>
      <c r="S620" s="2680">
        <v>0</v>
      </c>
      <c r="T620" s="2680"/>
    </row>
    <row r="621" spans="1:20" ht="17" customHeight="1" x14ac:dyDescent="0.25">
      <c r="A621" s="151" t="s">
        <v>487</v>
      </c>
      <c r="B621" s="152"/>
      <c r="C621" s="144"/>
      <c r="D621" s="144"/>
      <c r="E621" s="2686"/>
      <c r="F621" s="2686"/>
      <c r="G621" s="2680"/>
      <c r="H621" s="2701"/>
      <c r="I621" s="2680">
        <v>0</v>
      </c>
      <c r="J621" s="2681"/>
      <c r="K621" s="148"/>
      <c r="L621" s="146" t="s">
        <v>488</v>
      </c>
      <c r="M621" s="144"/>
      <c r="N621" s="144"/>
      <c r="O621" s="2680"/>
      <c r="P621" s="2680"/>
      <c r="Q621" s="2680"/>
      <c r="R621" s="2680"/>
      <c r="S621" s="2680">
        <v>0</v>
      </c>
      <c r="T621" s="2680"/>
    </row>
    <row r="622" spans="1:20" ht="17" customHeight="1" x14ac:dyDescent="0.25">
      <c r="A622" s="2579" t="s">
        <v>491</v>
      </c>
      <c r="B622" s="2580"/>
      <c r="C622" s="144"/>
      <c r="D622" s="144"/>
      <c r="E622" s="2686"/>
      <c r="F622" s="2702"/>
      <c r="G622" s="2680"/>
      <c r="H622" s="2701"/>
      <c r="I622" s="2680">
        <v>0</v>
      </c>
      <c r="J622" s="2681"/>
      <c r="K622" s="148"/>
      <c r="L622" s="146" t="s">
        <v>492</v>
      </c>
      <c r="M622" s="144"/>
      <c r="N622" s="144"/>
      <c r="O622" s="2680"/>
      <c r="P622" s="2680"/>
      <c r="Q622" s="2680"/>
      <c r="R622" s="2680"/>
      <c r="S622" s="2680">
        <v>0</v>
      </c>
      <c r="T622" s="2680"/>
    </row>
    <row r="623" spans="1:20" ht="17" customHeight="1" x14ac:dyDescent="0.25">
      <c r="A623" s="151" t="s">
        <v>465</v>
      </c>
      <c r="B623" s="152"/>
      <c r="C623" s="144"/>
      <c r="D623" s="144"/>
      <c r="E623" s="2686"/>
      <c r="F623" s="2702"/>
      <c r="G623" s="2680"/>
      <c r="H623" s="2701"/>
      <c r="I623" s="2680">
        <v>0</v>
      </c>
      <c r="J623" s="2681"/>
      <c r="K623" s="148"/>
      <c r="L623" s="146" t="s">
        <v>494</v>
      </c>
      <c r="M623" s="144"/>
      <c r="N623" s="144"/>
      <c r="O623" s="2680"/>
      <c r="P623" s="2680"/>
      <c r="Q623" s="2680"/>
      <c r="R623" s="2680"/>
      <c r="S623" s="2680">
        <v>0</v>
      </c>
      <c r="T623" s="2680"/>
    </row>
    <row r="624" spans="1:20" ht="17" customHeight="1" x14ac:dyDescent="0.25">
      <c r="A624" s="151" t="s">
        <v>732</v>
      </c>
      <c r="B624" s="152"/>
      <c r="C624" s="144"/>
      <c r="D624" s="144"/>
      <c r="E624" s="2686"/>
      <c r="F624" s="2702"/>
      <c r="G624" s="2680"/>
      <c r="H624" s="2701"/>
      <c r="I624" s="2680">
        <v>0</v>
      </c>
      <c r="J624" s="2681"/>
      <c r="K624" s="148"/>
      <c r="L624" s="146" t="s">
        <v>497</v>
      </c>
      <c r="M624" s="144" t="s">
        <v>778</v>
      </c>
      <c r="N624" s="144" t="s">
        <v>606</v>
      </c>
      <c r="O624" s="2680">
        <v>1</v>
      </c>
      <c r="P624" s="2680"/>
      <c r="Q624" s="2680">
        <v>26600</v>
      </c>
      <c r="R624" s="2680"/>
      <c r="S624" s="2680">
        <v>26600</v>
      </c>
      <c r="T624" s="2680"/>
    </row>
    <row r="625" spans="1:20" ht="17" customHeight="1" x14ac:dyDescent="0.25">
      <c r="A625" s="157" t="s">
        <v>499</v>
      </c>
      <c r="B625" s="158"/>
      <c r="C625" s="144"/>
      <c r="D625" s="144"/>
      <c r="E625" s="2686"/>
      <c r="F625" s="2702"/>
      <c r="G625" s="2680"/>
      <c r="H625" s="2701"/>
      <c r="I625" s="2680">
        <v>0</v>
      </c>
      <c r="J625" s="2681"/>
      <c r="K625" s="148"/>
      <c r="L625" s="146" t="s">
        <v>500</v>
      </c>
      <c r="M625" s="144"/>
      <c r="N625" s="144"/>
      <c r="O625" s="2680"/>
      <c r="P625" s="2680"/>
      <c r="Q625" s="2680"/>
      <c r="R625" s="2680"/>
      <c r="S625" s="2680">
        <v>0</v>
      </c>
      <c r="T625" s="2680"/>
    </row>
    <row r="626" spans="1:20" ht="17" customHeight="1" x14ac:dyDescent="0.25">
      <c r="A626" s="159" t="s">
        <v>501</v>
      </c>
      <c r="B626" s="160"/>
      <c r="C626" s="144"/>
      <c r="D626" s="144"/>
      <c r="E626" s="2686"/>
      <c r="F626" s="2702"/>
      <c r="G626" s="2680"/>
      <c r="H626" s="2701"/>
      <c r="I626" s="2684">
        <v>510000</v>
      </c>
      <c r="J626" s="2685"/>
      <c r="K626" s="148"/>
      <c r="L626" s="146" t="s">
        <v>502</v>
      </c>
      <c r="M626" s="144" t="s">
        <v>1724</v>
      </c>
      <c r="N626" s="144" t="s">
        <v>463</v>
      </c>
      <c r="O626" s="2680">
        <v>2</v>
      </c>
      <c r="P626" s="2680"/>
      <c r="Q626" s="2680">
        <v>38700</v>
      </c>
      <c r="R626" s="2680"/>
      <c r="S626" s="2680">
        <v>77400</v>
      </c>
      <c r="T626" s="2680"/>
    </row>
    <row r="627" spans="1:20" ht="17" customHeight="1" x14ac:dyDescent="0.25">
      <c r="A627" s="157" t="s">
        <v>503</v>
      </c>
      <c r="B627" s="160"/>
      <c r="C627" s="144" t="s">
        <v>507</v>
      </c>
      <c r="D627" s="144" t="s">
        <v>508</v>
      </c>
      <c r="E627" s="2680">
        <v>15</v>
      </c>
      <c r="F627" s="2680"/>
      <c r="G627" s="2559">
        <v>34000</v>
      </c>
      <c r="H627" s="2560"/>
      <c r="I627" s="2680">
        <v>510000</v>
      </c>
      <c r="J627" s="2681"/>
      <c r="K627" s="148"/>
      <c r="L627" s="146" t="s">
        <v>505</v>
      </c>
      <c r="M627" s="144" t="s">
        <v>779</v>
      </c>
      <c r="N627" s="144" t="s">
        <v>463</v>
      </c>
      <c r="O627" s="2680">
        <v>2</v>
      </c>
      <c r="P627" s="2680"/>
      <c r="Q627" s="2680">
        <v>51728</v>
      </c>
      <c r="R627" s="2680"/>
      <c r="S627" s="2680">
        <v>103456</v>
      </c>
      <c r="T627" s="2680"/>
    </row>
    <row r="628" spans="1:20" ht="17" customHeight="1" x14ac:dyDescent="0.25">
      <c r="A628" s="161" t="s">
        <v>734</v>
      </c>
      <c r="B628" s="162"/>
      <c r="C628" s="144"/>
      <c r="D628" s="144"/>
      <c r="E628" s="2680"/>
      <c r="F628" s="2680"/>
      <c r="G628" s="2680"/>
      <c r="H628" s="2701"/>
      <c r="I628" s="2680">
        <v>0</v>
      </c>
      <c r="J628" s="2681"/>
      <c r="K628" s="148"/>
      <c r="L628" s="146" t="s">
        <v>509</v>
      </c>
      <c r="M628" s="144"/>
      <c r="N628" s="144"/>
      <c r="O628" s="2680"/>
      <c r="P628" s="2680"/>
      <c r="Q628" s="2680"/>
      <c r="R628" s="2680"/>
      <c r="S628" s="2680">
        <v>0</v>
      </c>
      <c r="T628" s="2680"/>
    </row>
    <row r="629" spans="1:20" ht="17" customHeight="1" x14ac:dyDescent="0.25">
      <c r="A629" s="2563" t="s">
        <v>512</v>
      </c>
      <c r="B629" s="2564"/>
      <c r="C629" s="144"/>
      <c r="D629" s="144"/>
      <c r="E629" s="2680"/>
      <c r="F629" s="2680"/>
      <c r="G629" s="2680"/>
      <c r="H629" s="2701"/>
      <c r="I629" s="2680">
        <v>0</v>
      </c>
      <c r="J629" s="2681"/>
      <c r="K629" s="148"/>
      <c r="L629" s="163" t="s">
        <v>588</v>
      </c>
      <c r="M629" s="164"/>
      <c r="N629" s="164"/>
      <c r="O629" s="2680"/>
      <c r="P629" s="2680"/>
      <c r="Q629" s="2680"/>
      <c r="R629" s="2680"/>
      <c r="S629" s="2680">
        <v>0</v>
      </c>
      <c r="T629" s="2680"/>
    </row>
    <row r="630" spans="1:20" ht="17" customHeight="1" x14ac:dyDescent="0.25">
      <c r="A630" s="2575" t="s">
        <v>515</v>
      </c>
      <c r="B630" s="2576"/>
      <c r="C630" s="144"/>
      <c r="D630" s="144"/>
      <c r="E630" s="2680"/>
      <c r="F630" s="2680"/>
      <c r="G630" s="2680"/>
      <c r="H630" s="2701"/>
      <c r="I630" s="2680">
        <v>0</v>
      </c>
      <c r="J630" s="2681"/>
      <c r="K630" s="148"/>
      <c r="L630" s="163"/>
      <c r="M630" s="163"/>
      <c r="N630" s="163"/>
      <c r="O630" s="2680"/>
      <c r="P630" s="2680"/>
      <c r="Q630" s="2680"/>
      <c r="R630" s="2680"/>
      <c r="S630" s="2680"/>
      <c r="T630" s="2680"/>
    </row>
    <row r="631" spans="1:20" ht="17" customHeight="1" x14ac:dyDescent="0.25">
      <c r="A631" s="2575" t="s">
        <v>515</v>
      </c>
      <c r="B631" s="2576"/>
      <c r="C631" s="144"/>
      <c r="D631" s="144"/>
      <c r="E631" s="2680"/>
      <c r="F631" s="2680"/>
      <c r="G631" s="2680"/>
      <c r="H631" s="2701"/>
      <c r="I631" s="2680">
        <v>0</v>
      </c>
      <c r="J631" s="2681"/>
      <c r="K631" s="148"/>
      <c r="L631" s="163" t="s">
        <v>610</v>
      </c>
      <c r="M631" s="163"/>
      <c r="N631" s="163"/>
      <c r="O631" s="2680"/>
      <c r="P631" s="2680"/>
      <c r="Q631" s="2680"/>
      <c r="R631" s="2680"/>
      <c r="S631" s="2680">
        <v>0</v>
      </c>
      <c r="T631" s="2680"/>
    </row>
    <row r="632" spans="1:20" ht="17" customHeight="1" x14ac:dyDescent="0.25">
      <c r="A632" s="2577" t="s">
        <v>517</v>
      </c>
      <c r="B632" s="2578"/>
      <c r="C632" s="144"/>
      <c r="D632" s="144"/>
      <c r="E632" s="2686"/>
      <c r="F632" s="2702"/>
      <c r="G632" s="2680"/>
      <c r="H632" s="2701"/>
      <c r="I632" s="2684">
        <v>816000</v>
      </c>
      <c r="J632" s="2685"/>
      <c r="K632" s="145"/>
      <c r="L632" s="163" t="s">
        <v>615</v>
      </c>
      <c r="M632" s="163"/>
      <c r="N632" s="163"/>
      <c r="O632" s="2680"/>
      <c r="P632" s="2680"/>
      <c r="Q632" s="2680"/>
      <c r="R632" s="2680"/>
      <c r="S632" s="2680">
        <v>0</v>
      </c>
      <c r="T632" s="2680"/>
    </row>
    <row r="633" spans="1:20" ht="17" customHeight="1" x14ac:dyDescent="0.25">
      <c r="A633" s="2575" t="s">
        <v>520</v>
      </c>
      <c r="B633" s="2576"/>
      <c r="C633" s="144" t="s">
        <v>507</v>
      </c>
      <c r="D633" s="144" t="s">
        <v>508</v>
      </c>
      <c r="E633" s="2686">
        <v>8</v>
      </c>
      <c r="F633" s="2702"/>
      <c r="G633" s="2559">
        <v>34000</v>
      </c>
      <c r="H633" s="2560"/>
      <c r="I633" s="2680">
        <v>272000</v>
      </c>
      <c r="J633" s="2681"/>
      <c r="K633" s="148"/>
      <c r="L633" s="163" t="s">
        <v>521</v>
      </c>
      <c r="M633" s="163"/>
      <c r="N633" s="163"/>
      <c r="O633" s="2680"/>
      <c r="P633" s="2680"/>
      <c r="Q633" s="2680"/>
      <c r="R633" s="2680"/>
      <c r="S633" s="2680">
        <v>0</v>
      </c>
      <c r="T633" s="2680"/>
    </row>
    <row r="634" spans="1:20" ht="17" customHeight="1" x14ac:dyDescent="0.25">
      <c r="A634" s="2575" t="s">
        <v>523</v>
      </c>
      <c r="B634" s="2576"/>
      <c r="C634" s="144"/>
      <c r="D634" s="144"/>
      <c r="E634" s="2686"/>
      <c r="F634" s="2702"/>
      <c r="G634" s="2680"/>
      <c r="H634" s="2701"/>
      <c r="I634" s="2680">
        <v>0</v>
      </c>
      <c r="J634" s="2681"/>
      <c r="K634" s="148"/>
      <c r="L634" s="163" t="s">
        <v>590</v>
      </c>
      <c r="M634" s="163"/>
      <c r="N634" s="163"/>
      <c r="O634" s="2680"/>
      <c r="P634" s="2680"/>
      <c r="Q634" s="2680"/>
      <c r="R634" s="2680"/>
      <c r="S634" s="2680">
        <v>0</v>
      </c>
      <c r="T634" s="2680"/>
    </row>
    <row r="635" spans="1:20" ht="17" customHeight="1" x14ac:dyDescent="0.25">
      <c r="A635" s="161" t="s">
        <v>525</v>
      </c>
      <c r="B635" s="162"/>
      <c r="C635" s="144"/>
      <c r="D635" s="144"/>
      <c r="E635" s="2686"/>
      <c r="F635" s="2702"/>
      <c r="G635" s="2680"/>
      <c r="H635" s="2701"/>
      <c r="I635" s="2680">
        <v>0</v>
      </c>
      <c r="J635" s="2681"/>
      <c r="K635" s="148"/>
      <c r="L635" s="163" t="s">
        <v>526</v>
      </c>
      <c r="M635" s="163"/>
      <c r="N635" s="163"/>
      <c r="O635" s="2680"/>
      <c r="P635" s="2680"/>
      <c r="Q635" s="2680"/>
      <c r="R635" s="2680"/>
      <c r="S635" s="2680">
        <v>0</v>
      </c>
      <c r="T635" s="2680"/>
    </row>
    <row r="636" spans="1:20" ht="17" customHeight="1" x14ac:dyDescent="0.25">
      <c r="A636" s="2575" t="s">
        <v>527</v>
      </c>
      <c r="B636" s="2576"/>
      <c r="C636" s="144"/>
      <c r="D636" s="144"/>
      <c r="E636" s="2686"/>
      <c r="F636" s="2702"/>
      <c r="G636" s="2680"/>
      <c r="H636" s="2701"/>
      <c r="I636" s="2680">
        <v>0</v>
      </c>
      <c r="J636" s="2681"/>
      <c r="K636" s="148"/>
      <c r="L636" s="163" t="s">
        <v>741</v>
      </c>
      <c r="M636" s="163"/>
      <c r="N636" s="163"/>
      <c r="O636" s="2680"/>
      <c r="P636" s="2680"/>
      <c r="Q636" s="2680"/>
      <c r="R636" s="2680"/>
      <c r="S636" s="2680">
        <v>0</v>
      </c>
      <c r="T636" s="2680"/>
    </row>
    <row r="637" spans="1:20" ht="17" customHeight="1" x14ac:dyDescent="0.25">
      <c r="A637" s="161" t="s">
        <v>528</v>
      </c>
      <c r="B637" s="162"/>
      <c r="C637" s="144"/>
      <c r="D637" s="144"/>
      <c r="E637" s="2686"/>
      <c r="F637" s="2702"/>
      <c r="G637" s="2680"/>
      <c r="H637" s="2701"/>
      <c r="I637" s="2680">
        <v>0</v>
      </c>
      <c r="J637" s="2681"/>
      <c r="K637" s="148"/>
      <c r="L637" s="163" t="s">
        <v>521</v>
      </c>
      <c r="M637" s="163"/>
      <c r="N637" s="163"/>
      <c r="O637" s="2680"/>
      <c r="P637" s="2680"/>
      <c r="Q637" s="2680"/>
      <c r="R637" s="2680"/>
      <c r="S637" s="2680">
        <v>0</v>
      </c>
      <c r="T637" s="2680"/>
    </row>
    <row r="638" spans="1:20" ht="17" customHeight="1" x14ac:dyDescent="0.25">
      <c r="A638" s="161" t="s">
        <v>530</v>
      </c>
      <c r="B638" s="165"/>
      <c r="C638" s="144" t="s">
        <v>507</v>
      </c>
      <c r="D638" s="144" t="s">
        <v>508</v>
      </c>
      <c r="E638" s="2689">
        <v>6</v>
      </c>
      <c r="F638" s="2689"/>
      <c r="G638" s="2559">
        <v>34000</v>
      </c>
      <c r="H638" s="2560"/>
      <c r="I638" s="2680">
        <v>204000</v>
      </c>
      <c r="J638" s="2681"/>
      <c r="K638" s="148"/>
      <c r="L638" s="163"/>
      <c r="M638" s="163"/>
      <c r="N638" s="163"/>
      <c r="O638" s="2680"/>
      <c r="P638" s="2680"/>
      <c r="Q638" s="2680"/>
      <c r="R638" s="2680"/>
      <c r="S638" s="2680"/>
      <c r="T638" s="2680"/>
    </row>
    <row r="639" spans="1:20" ht="17" customHeight="1" x14ac:dyDescent="0.25">
      <c r="A639" s="161" t="s">
        <v>486</v>
      </c>
      <c r="B639" s="162"/>
      <c r="C639" s="144"/>
      <c r="D639" s="144"/>
      <c r="E639" s="2680"/>
      <c r="F639" s="2680"/>
      <c r="G639" s="2680"/>
      <c r="H639" s="2701"/>
      <c r="I639" s="2680">
        <v>0</v>
      </c>
      <c r="J639" s="2681"/>
      <c r="K639" s="148"/>
      <c r="L639" s="163"/>
      <c r="M639" s="163"/>
      <c r="N639" s="163"/>
      <c r="O639" s="2680"/>
      <c r="P639" s="2680"/>
      <c r="Q639" s="2680"/>
      <c r="R639" s="2680"/>
      <c r="S639" s="2680"/>
      <c r="T639" s="2680"/>
    </row>
    <row r="640" spans="1:20" ht="17" customHeight="1" x14ac:dyDescent="0.25">
      <c r="A640" s="2563" t="s">
        <v>531</v>
      </c>
      <c r="B640" s="2564"/>
      <c r="C640" s="144" t="s">
        <v>507</v>
      </c>
      <c r="D640" s="144" t="s">
        <v>508</v>
      </c>
      <c r="E640" s="2686">
        <v>3</v>
      </c>
      <c r="F640" s="2702"/>
      <c r="G640" s="2559">
        <v>34000</v>
      </c>
      <c r="H640" s="2560"/>
      <c r="I640" s="2680">
        <v>102000</v>
      </c>
      <c r="J640" s="2681"/>
      <c r="K640" s="148"/>
      <c r="L640" s="166" t="s">
        <v>532</v>
      </c>
      <c r="M640" s="167"/>
      <c r="N640" s="167"/>
      <c r="O640" s="2571"/>
      <c r="P640" s="2572"/>
      <c r="Q640" s="2571"/>
      <c r="R640" s="2572"/>
      <c r="S640" s="2573">
        <v>894236</v>
      </c>
      <c r="T640" s="2574"/>
    </row>
    <row r="641" spans="1:20" ht="17" customHeight="1" x14ac:dyDescent="0.25">
      <c r="A641" s="161" t="s">
        <v>533</v>
      </c>
      <c r="B641" s="162"/>
      <c r="C641" s="144"/>
      <c r="D641" s="144"/>
      <c r="E641" s="2686"/>
      <c r="F641" s="2702"/>
      <c r="G641" s="2680"/>
      <c r="H641" s="2701"/>
      <c r="I641" s="2680">
        <v>0</v>
      </c>
      <c r="J641" s="2681"/>
      <c r="K641" s="148"/>
      <c r="L641" s="168" t="s">
        <v>592</v>
      </c>
      <c r="M641" s="169"/>
      <c r="N641" s="169"/>
      <c r="O641" s="170"/>
      <c r="P641" s="170"/>
      <c r="Q641" s="170"/>
      <c r="R641" s="170"/>
      <c r="S641" s="170"/>
      <c r="T641" s="171"/>
    </row>
    <row r="642" spans="1:20" ht="17" customHeight="1" x14ac:dyDescent="0.25">
      <c r="A642" s="2563" t="s">
        <v>535</v>
      </c>
      <c r="B642" s="2564"/>
      <c r="C642" s="144" t="s">
        <v>507</v>
      </c>
      <c r="D642" s="144" t="s">
        <v>508</v>
      </c>
      <c r="E642" s="2686">
        <v>2</v>
      </c>
      <c r="F642" s="2702"/>
      <c r="G642" s="2559">
        <v>34000</v>
      </c>
      <c r="H642" s="2560"/>
      <c r="I642" s="2680">
        <v>68000</v>
      </c>
      <c r="J642" s="2681"/>
      <c r="K642" s="148"/>
      <c r="L642" s="172" t="s">
        <v>536</v>
      </c>
      <c r="M642" s="173">
        <v>0.05</v>
      </c>
      <c r="N642" s="174"/>
      <c r="O642" s="40"/>
      <c r="P642" s="40"/>
      <c r="Q642" s="40"/>
      <c r="R642" s="40"/>
      <c r="S642" s="2538">
        <v>233497.59748603354</v>
      </c>
      <c r="T642" s="2539"/>
    </row>
    <row r="643" spans="1:20" ht="17" customHeight="1" x14ac:dyDescent="0.25">
      <c r="A643" s="161" t="s">
        <v>537</v>
      </c>
      <c r="B643" s="162"/>
      <c r="C643" s="144"/>
      <c r="D643" s="144"/>
      <c r="E643" s="2686"/>
      <c r="F643" s="2702"/>
      <c r="G643" s="2680"/>
      <c r="H643" s="2701"/>
      <c r="I643" s="2680">
        <v>0</v>
      </c>
      <c r="J643" s="2681"/>
      <c r="K643" s="148"/>
      <c r="L643" s="176" t="s">
        <v>538</v>
      </c>
      <c r="M643" s="174"/>
      <c r="N643" s="174"/>
      <c r="O643" s="40"/>
      <c r="P643" s="40"/>
      <c r="Q643" s="40"/>
      <c r="R643" s="40"/>
      <c r="S643" s="2538">
        <v>130000</v>
      </c>
      <c r="T643" s="2539"/>
    </row>
    <row r="644" spans="1:20" ht="17" customHeight="1" x14ac:dyDescent="0.25">
      <c r="A644" s="157" t="s">
        <v>593</v>
      </c>
      <c r="B644" s="160"/>
      <c r="C644" s="164"/>
      <c r="D644" s="164"/>
      <c r="E644" s="2689"/>
      <c r="F644" s="2689"/>
      <c r="G644" s="2680"/>
      <c r="H644" s="2701"/>
      <c r="I644" s="2680">
        <v>0</v>
      </c>
      <c r="J644" s="2681"/>
      <c r="K644" s="148"/>
      <c r="L644" s="177" t="s">
        <v>540</v>
      </c>
      <c r="M644" s="174"/>
      <c r="N644" s="174"/>
      <c r="O644" s="40"/>
      <c r="P644" s="40"/>
      <c r="Q644" s="40"/>
      <c r="R644" s="40"/>
      <c r="S644" s="2538">
        <v>650000</v>
      </c>
      <c r="T644" s="2539"/>
    </row>
    <row r="645" spans="1:20" ht="17" customHeight="1" x14ac:dyDescent="0.25">
      <c r="A645" s="178" t="s">
        <v>594</v>
      </c>
      <c r="B645" s="179"/>
      <c r="C645" s="180"/>
      <c r="D645" s="180"/>
      <c r="E645" s="2688"/>
      <c r="F645" s="2688"/>
      <c r="G645" s="2680"/>
      <c r="H645" s="2701"/>
      <c r="I645" s="2680">
        <v>0</v>
      </c>
      <c r="J645" s="2681"/>
      <c r="K645" s="148"/>
      <c r="L645" s="177" t="s">
        <v>595</v>
      </c>
      <c r="M645" s="174"/>
      <c r="N645" s="174"/>
      <c r="O645" s="40"/>
      <c r="P645" s="40"/>
      <c r="Q645" s="40"/>
      <c r="R645" s="40"/>
      <c r="S645" s="2538">
        <v>233497.59748603354</v>
      </c>
      <c r="T645" s="2539"/>
    </row>
    <row r="646" spans="1:20" ht="17" customHeight="1" x14ac:dyDescent="0.25">
      <c r="A646" s="161" t="s">
        <v>543</v>
      </c>
      <c r="B646" s="162"/>
      <c r="C646" s="144"/>
      <c r="D646" s="144"/>
      <c r="E646" s="2686"/>
      <c r="F646" s="2702"/>
      <c r="G646" s="2680"/>
      <c r="H646" s="2701"/>
      <c r="I646" s="2680">
        <v>0</v>
      </c>
      <c r="J646" s="2681"/>
      <c r="K646" s="148"/>
      <c r="L646" s="193" t="s">
        <v>515</v>
      </c>
      <c r="M646" s="181"/>
      <c r="N646" s="181"/>
      <c r="O646" s="194"/>
      <c r="P646" s="194"/>
      <c r="Q646" s="194"/>
      <c r="R646" s="194"/>
      <c r="S646" s="2767">
        <v>150000</v>
      </c>
      <c r="T646" s="2768"/>
    </row>
    <row r="647" spans="1:20" ht="17" customHeight="1" x14ac:dyDescent="0.25">
      <c r="A647" s="2563" t="s">
        <v>744</v>
      </c>
      <c r="B647" s="2564"/>
      <c r="C647" s="144"/>
      <c r="D647" s="144"/>
      <c r="E647" s="2686"/>
      <c r="F647" s="2702"/>
      <c r="G647" s="2680"/>
      <c r="H647" s="2701"/>
      <c r="I647" s="2680">
        <v>0</v>
      </c>
      <c r="J647" s="2681"/>
      <c r="K647" s="148"/>
      <c r="L647" s="182" t="s">
        <v>544</v>
      </c>
      <c r="M647" s="183"/>
      <c r="N647" s="183"/>
      <c r="O647" s="184"/>
      <c r="P647" s="184"/>
      <c r="Q647" s="184"/>
      <c r="R647" s="184"/>
      <c r="S647" s="2769">
        <v>1396995.1949720671</v>
      </c>
      <c r="T647" s="2770"/>
    </row>
    <row r="648" spans="1:20" ht="17" customHeight="1" x14ac:dyDescent="0.25">
      <c r="A648" s="2563" t="s">
        <v>545</v>
      </c>
      <c r="B648" s="2564"/>
      <c r="C648" s="144" t="s">
        <v>507</v>
      </c>
      <c r="D648" s="144" t="s">
        <v>508</v>
      </c>
      <c r="E648" s="2680">
        <v>2</v>
      </c>
      <c r="F648" s="2680"/>
      <c r="G648" s="2559">
        <v>34000</v>
      </c>
      <c r="H648" s="2560"/>
      <c r="I648" s="2680">
        <v>68000</v>
      </c>
      <c r="J648" s="2681"/>
      <c r="K648" s="148"/>
      <c r="L648" s="185"/>
      <c r="M648" s="174"/>
      <c r="N648" s="174"/>
      <c r="O648" s="40"/>
      <c r="P648" s="40"/>
      <c r="Q648" s="40"/>
      <c r="R648" s="40"/>
      <c r="S648" s="40"/>
      <c r="T648" s="175"/>
    </row>
    <row r="649" spans="1:20" ht="17" customHeight="1" thickBot="1" x14ac:dyDescent="0.3">
      <c r="A649" s="2563" t="s">
        <v>546</v>
      </c>
      <c r="B649" s="2564"/>
      <c r="C649" s="144" t="s">
        <v>507</v>
      </c>
      <c r="D649" s="144" t="s">
        <v>508</v>
      </c>
      <c r="E649" s="2686">
        <v>2</v>
      </c>
      <c r="F649" s="2702"/>
      <c r="G649" s="2559">
        <v>34000</v>
      </c>
      <c r="H649" s="2560"/>
      <c r="I649" s="2680">
        <v>68000</v>
      </c>
      <c r="J649" s="2681"/>
      <c r="K649" s="148"/>
      <c r="L649" s="186" t="s">
        <v>598</v>
      </c>
      <c r="M649" s="187"/>
      <c r="N649" s="187"/>
      <c r="O649" s="187"/>
      <c r="P649" s="187"/>
      <c r="Q649" s="187"/>
      <c r="R649" s="187"/>
      <c r="S649" s="2771">
        <v>6066947.1446927376</v>
      </c>
      <c r="T649" s="2772"/>
    </row>
    <row r="650" spans="1:20" ht="17" customHeight="1" thickBot="1" x14ac:dyDescent="0.3">
      <c r="A650" s="157" t="s">
        <v>548</v>
      </c>
      <c r="B650" s="160"/>
      <c r="C650" s="164" t="s">
        <v>507</v>
      </c>
      <c r="D650" s="144" t="s">
        <v>508</v>
      </c>
      <c r="E650" s="2680">
        <v>1</v>
      </c>
      <c r="F650" s="2701"/>
      <c r="G650" s="2559">
        <v>34000</v>
      </c>
      <c r="H650" s="2560"/>
      <c r="I650" s="2680">
        <v>34000</v>
      </c>
      <c r="J650" s="2681"/>
      <c r="K650" s="148"/>
      <c r="L650" s="61"/>
      <c r="M650" s="61"/>
      <c r="N650" s="61"/>
      <c r="O650" s="61"/>
      <c r="P650" s="61"/>
      <c r="Q650" s="61"/>
      <c r="R650" s="61"/>
      <c r="S650" s="61"/>
      <c r="T650" s="61"/>
    </row>
    <row r="651" spans="1:20" ht="17" customHeight="1" x14ac:dyDescent="0.25">
      <c r="A651" s="157" t="s">
        <v>549</v>
      </c>
      <c r="B651" s="160"/>
      <c r="C651" s="164"/>
      <c r="D651" s="164"/>
      <c r="E651" s="2680"/>
      <c r="F651" s="2701"/>
      <c r="G651" s="2680"/>
      <c r="H651" s="2701"/>
      <c r="I651" s="2680">
        <v>0</v>
      </c>
      <c r="J651" s="2681"/>
      <c r="K651" s="148"/>
      <c r="L651" s="61"/>
      <c r="M651" s="2764" t="s">
        <v>550</v>
      </c>
      <c r="N651" s="2765"/>
      <c r="O651" s="2765"/>
      <c r="P651" s="2765"/>
      <c r="Q651" s="2766"/>
      <c r="R651" s="61"/>
      <c r="S651" s="61"/>
      <c r="T651" s="61"/>
    </row>
    <row r="652" spans="1:20" ht="17" customHeight="1" x14ac:dyDescent="0.25">
      <c r="A652" s="157" t="s">
        <v>551</v>
      </c>
      <c r="B652" s="160"/>
      <c r="C652" s="164"/>
      <c r="D652" s="164"/>
      <c r="E652" s="2680"/>
      <c r="F652" s="2701"/>
      <c r="G652" s="2680"/>
      <c r="H652" s="2701"/>
      <c r="I652" s="2680">
        <v>0</v>
      </c>
      <c r="J652" s="2681"/>
      <c r="K652" s="148"/>
      <c r="L652" s="174"/>
      <c r="M652" s="124" t="s">
        <v>552</v>
      </c>
      <c r="N652" s="125"/>
      <c r="O652" s="125"/>
      <c r="P652" s="125"/>
      <c r="Q652" s="126">
        <v>16.379888268156424</v>
      </c>
      <c r="R652" s="174"/>
      <c r="S652" s="174"/>
      <c r="T652" s="174"/>
    </row>
    <row r="653" spans="1:20" ht="17" customHeight="1" x14ac:dyDescent="0.25">
      <c r="A653" s="157" t="s">
        <v>553</v>
      </c>
      <c r="B653" s="160"/>
      <c r="C653" s="164"/>
      <c r="D653" s="164"/>
      <c r="E653" s="2680"/>
      <c r="F653" s="2701"/>
      <c r="G653" s="2680"/>
      <c r="H653" s="2701"/>
      <c r="I653" s="2680">
        <v>0</v>
      </c>
      <c r="J653" s="2681"/>
      <c r="K653" s="148"/>
      <c r="L653" s="174"/>
      <c r="M653" s="127" t="s">
        <v>554</v>
      </c>
      <c r="N653" s="125"/>
      <c r="O653" s="125"/>
      <c r="P653" s="128"/>
      <c r="Q653" s="129">
        <v>6066947.1446927376</v>
      </c>
      <c r="R653" s="174"/>
      <c r="S653" s="174"/>
      <c r="T653" s="174"/>
    </row>
    <row r="654" spans="1:20" ht="17" customHeight="1" x14ac:dyDescent="0.25">
      <c r="A654" s="159" t="s">
        <v>555</v>
      </c>
      <c r="B654" s="160"/>
      <c r="C654" s="164"/>
      <c r="D654" s="164"/>
      <c r="E654" s="2680"/>
      <c r="F654" s="2701"/>
      <c r="G654" s="2680"/>
      <c r="H654" s="2701"/>
      <c r="I654" s="2684">
        <v>2131662.9497206705</v>
      </c>
      <c r="J654" s="2685"/>
      <c r="K654" s="145"/>
      <c r="L654" s="174"/>
      <c r="M654" s="124" t="s">
        <v>556</v>
      </c>
      <c r="N654" s="125"/>
      <c r="O654" s="125"/>
      <c r="P654" s="125"/>
      <c r="Q654" s="129">
        <v>543500</v>
      </c>
      <c r="R654" s="63"/>
      <c r="S654" s="174"/>
      <c r="T654" s="174"/>
    </row>
    <row r="655" spans="1:20" ht="17" customHeight="1" x14ac:dyDescent="0.25">
      <c r="A655" s="157" t="s">
        <v>557</v>
      </c>
      <c r="B655" s="160"/>
      <c r="C655" s="164" t="s">
        <v>507</v>
      </c>
      <c r="D655" s="144" t="s">
        <v>508</v>
      </c>
      <c r="E655" s="2680">
        <v>18</v>
      </c>
      <c r="F655" s="2701"/>
      <c r="G655" s="2559">
        <v>34000</v>
      </c>
      <c r="H655" s="2560"/>
      <c r="I655" s="2680">
        <v>612000</v>
      </c>
      <c r="J655" s="2681"/>
      <c r="K655" s="148"/>
      <c r="L655" s="174"/>
      <c r="M655" s="124" t="s">
        <v>775</v>
      </c>
      <c r="N655" s="125"/>
      <c r="O655" s="125"/>
      <c r="P655" s="125"/>
      <c r="Q655" s="129">
        <v>8902469.2737430166</v>
      </c>
      <c r="R655" s="69"/>
      <c r="S655" s="174"/>
      <c r="T655" s="174"/>
    </row>
    <row r="656" spans="1:20" ht="17" customHeight="1" thickBot="1" x14ac:dyDescent="0.3">
      <c r="A656" s="157" t="s">
        <v>745</v>
      </c>
      <c r="B656" s="160"/>
      <c r="C656" s="164" t="s">
        <v>507</v>
      </c>
      <c r="D656" s="144" t="s">
        <v>508</v>
      </c>
      <c r="E656" s="2680">
        <v>3</v>
      </c>
      <c r="F656" s="2701"/>
      <c r="G656" s="2559">
        <v>34000</v>
      </c>
      <c r="H656" s="2560"/>
      <c r="I656" s="2680">
        <v>102000</v>
      </c>
      <c r="J656" s="2681"/>
      <c r="K656" s="148"/>
      <c r="L656" s="174"/>
      <c r="M656" s="131" t="s">
        <v>559</v>
      </c>
      <c r="N656" s="132"/>
      <c r="O656" s="132"/>
      <c r="P656" s="132"/>
      <c r="Q656" s="133">
        <v>2835522.129050279</v>
      </c>
      <c r="R656" s="174"/>
      <c r="S656" s="174"/>
      <c r="T656" s="174"/>
    </row>
    <row r="657" spans="1:20" ht="17" customHeight="1" thickBot="1" x14ac:dyDescent="0.3">
      <c r="A657" s="157" t="s">
        <v>560</v>
      </c>
      <c r="B657" s="160"/>
      <c r="C657" s="164"/>
      <c r="D657" s="164"/>
      <c r="E657" s="2680"/>
      <c r="F657" s="2701"/>
      <c r="G657" s="2680"/>
      <c r="H657" s="2701"/>
      <c r="I657" s="2680">
        <v>0</v>
      </c>
      <c r="J657" s="2681"/>
      <c r="K657" s="148"/>
      <c r="L657" s="61"/>
      <c r="M657" s="1120" t="s">
        <v>776</v>
      </c>
      <c r="N657" s="1121"/>
      <c r="O657" s="1121"/>
      <c r="P657" s="1121"/>
      <c r="Q657" s="1123">
        <v>46.73721496866419</v>
      </c>
      <c r="R657" s="61"/>
      <c r="S657" s="61"/>
      <c r="T657" s="61"/>
    </row>
    <row r="658" spans="1:20" ht="17" customHeight="1" x14ac:dyDescent="0.25">
      <c r="A658" s="157" t="s">
        <v>565</v>
      </c>
      <c r="B658" s="160"/>
      <c r="C658" s="164"/>
      <c r="D658" s="164"/>
      <c r="E658" s="2680"/>
      <c r="F658" s="2681"/>
      <c r="G658" s="2680"/>
      <c r="H658" s="2681"/>
      <c r="I658" s="2680">
        <v>0</v>
      </c>
      <c r="J658" s="2681"/>
      <c r="K658" s="148"/>
      <c r="L658" s="15" t="s">
        <v>1546</v>
      </c>
      <c r="M658" s="16"/>
      <c r="N658" s="16"/>
      <c r="O658" s="16"/>
      <c r="P658" s="17"/>
      <c r="Q658" s="18"/>
      <c r="R658" s="2136"/>
      <c r="S658" s="61"/>
      <c r="T658" s="61"/>
    </row>
    <row r="659" spans="1:20" ht="17" customHeight="1" x14ac:dyDescent="0.25">
      <c r="A659" s="157" t="s">
        <v>746</v>
      </c>
      <c r="B659" s="160"/>
      <c r="C659" s="164" t="s">
        <v>780</v>
      </c>
      <c r="D659" s="164" t="s">
        <v>566</v>
      </c>
      <c r="E659" s="2694">
        <v>16.379888268156424</v>
      </c>
      <c r="F659" s="2700"/>
      <c r="G659" s="2680">
        <v>86549</v>
      </c>
      <c r="H659" s="2681"/>
      <c r="I659" s="2680">
        <v>1417662.9497206705</v>
      </c>
      <c r="J659" s="2681"/>
      <c r="K659" s="148"/>
      <c r="L659" s="2174" t="s">
        <v>1601</v>
      </c>
      <c r="M659" s="61"/>
      <c r="N659" s="61"/>
      <c r="O659" s="61"/>
      <c r="P659" s="61"/>
      <c r="Q659" s="61"/>
      <c r="R659" s="61"/>
      <c r="S659" s="60"/>
      <c r="T659" s="61"/>
    </row>
    <row r="660" spans="1:20" ht="17" customHeight="1" thickBot="1" x14ac:dyDescent="0.2">
      <c r="A660" s="188" t="s">
        <v>568</v>
      </c>
      <c r="B660" s="189"/>
      <c r="C660" s="190"/>
      <c r="D660" s="191"/>
      <c r="E660" s="2552">
        <v>57</v>
      </c>
      <c r="F660" s="2553"/>
      <c r="G660" s="2554"/>
      <c r="H660" s="2555"/>
      <c r="I660" s="2552">
        <v>3775715.9497206705</v>
      </c>
      <c r="J660" s="2553"/>
      <c r="K660" s="192"/>
      <c r="L660" s="174"/>
      <c r="M660" s="61"/>
      <c r="N660" s="61"/>
      <c r="O660" s="61"/>
      <c r="P660" s="61"/>
      <c r="Q660" s="61"/>
      <c r="R660" s="69"/>
      <c r="S660" s="174"/>
      <c r="T660" s="174"/>
    </row>
    <row r="661" spans="1:20" ht="14" customHeight="1" x14ac:dyDescent="0.15">
      <c r="A661" s="56"/>
      <c r="B661" s="56"/>
      <c r="C661" s="57"/>
      <c r="D661" s="57"/>
      <c r="E661" s="57"/>
      <c r="F661" s="57"/>
      <c r="G661" s="58"/>
      <c r="H661" s="58"/>
      <c r="I661" s="60"/>
      <c r="J661" s="61"/>
      <c r="K661" s="61"/>
      <c r="L661" s="61"/>
      <c r="M661" s="61"/>
      <c r="N661" s="61"/>
      <c r="O661" s="61"/>
      <c r="P661" s="61"/>
      <c r="Q661" s="61"/>
      <c r="R661" s="61"/>
      <c r="S661" s="61"/>
      <c r="T661" s="61"/>
    </row>
    <row r="662" spans="1:20" ht="14" customHeight="1" x14ac:dyDescent="0.15">
      <c r="A662" s="56"/>
      <c r="B662" s="56"/>
      <c r="C662" s="57"/>
      <c r="D662" s="57"/>
      <c r="E662" s="57"/>
      <c r="F662" s="57"/>
      <c r="G662" s="58"/>
      <c r="H662" s="58"/>
      <c r="I662" s="60"/>
      <c r="J662" s="61"/>
      <c r="K662" s="61"/>
      <c r="L662" s="56"/>
      <c r="M662" s="56"/>
      <c r="N662" s="57"/>
      <c r="O662" s="57"/>
      <c r="P662" s="57"/>
      <c r="Q662" s="57"/>
      <c r="R662" s="61"/>
      <c r="S662" s="61"/>
      <c r="T662" s="61"/>
    </row>
    <row r="663" spans="1:20" ht="14" customHeight="1" x14ac:dyDescent="0.15">
      <c r="A663" s="2612"/>
      <c r="B663" s="2612"/>
      <c r="C663" s="2612"/>
      <c r="D663" s="2612"/>
      <c r="E663" s="2612"/>
      <c r="F663" s="2612"/>
      <c r="G663" s="2612"/>
      <c r="H663" s="2612"/>
      <c r="I663" s="2612"/>
      <c r="J663" s="2612"/>
      <c r="K663" s="2612"/>
      <c r="L663" s="2612"/>
      <c r="M663" s="2612"/>
      <c r="N663" s="2612"/>
      <c r="O663" s="2612"/>
      <c r="P663" s="2612"/>
      <c r="Q663" s="2612"/>
      <c r="R663" s="2612"/>
      <c r="S663" s="2612"/>
      <c r="T663" s="2612"/>
    </row>
    <row r="664" spans="1:20" ht="14" customHeight="1" x14ac:dyDescent="0.15">
      <c r="A664" s="2612"/>
      <c r="B664" s="2612"/>
      <c r="C664" s="2612"/>
      <c r="D664" s="2612"/>
      <c r="E664" s="2612"/>
      <c r="F664" s="2612"/>
      <c r="G664" s="2612"/>
      <c r="H664" s="2612"/>
      <c r="I664" s="2612"/>
      <c r="J664" s="2612"/>
      <c r="K664" s="2612"/>
      <c r="L664" s="2612"/>
      <c r="M664" s="2612"/>
      <c r="N664" s="2612"/>
      <c r="O664" s="2612"/>
      <c r="P664" s="2612"/>
      <c r="Q664" s="2612"/>
      <c r="R664" s="2612"/>
      <c r="S664" s="2612"/>
      <c r="T664" s="2612"/>
    </row>
    <row r="665" spans="1:20" ht="14" customHeight="1" x14ac:dyDescent="0.15">
      <c r="A665" s="196"/>
      <c r="B665" s="196"/>
      <c r="C665" s="196"/>
      <c r="D665" s="196"/>
      <c r="E665" s="196"/>
      <c r="F665" s="196"/>
      <c r="G665" s="196"/>
      <c r="H665" s="196"/>
      <c r="I665" s="196"/>
      <c r="J665" s="196"/>
      <c r="K665" s="196"/>
      <c r="L665" s="196"/>
      <c r="M665" s="196"/>
      <c r="N665" s="196"/>
      <c r="O665" s="196"/>
      <c r="P665" s="196"/>
      <c r="Q665" s="196"/>
      <c r="R665" s="196"/>
      <c r="S665" s="196"/>
      <c r="T665" s="196"/>
    </row>
    <row r="666" spans="1:20" ht="14" customHeight="1" x14ac:dyDescent="0.15">
      <c r="A666" s="56"/>
      <c r="B666" s="56"/>
      <c r="C666" s="57"/>
      <c r="D666" s="57"/>
      <c r="E666" s="57"/>
      <c r="F666" s="57"/>
      <c r="G666" s="58"/>
      <c r="H666" s="58"/>
      <c r="I666" s="60"/>
      <c r="J666" s="61"/>
      <c r="K666" s="61"/>
      <c r="L666" s="56"/>
      <c r="M666" s="56"/>
      <c r="N666" s="57"/>
      <c r="O666" s="57"/>
      <c r="P666" s="57"/>
      <c r="Q666" s="57"/>
      <c r="R666" s="61"/>
      <c r="S666" s="61"/>
      <c r="T666" s="61"/>
    </row>
    <row r="667" spans="1:20" ht="14" customHeight="1" x14ac:dyDescent="0.15">
      <c r="A667" s="2699" t="s">
        <v>1862</v>
      </c>
      <c r="B667" s="2699"/>
      <c r="C667" s="2699"/>
      <c r="D667" s="2699"/>
      <c r="E667" s="2699"/>
      <c r="F667" s="2699"/>
      <c r="G667" s="2699"/>
      <c r="H667" s="2699"/>
      <c r="I667" s="2699"/>
      <c r="J667" s="2699"/>
      <c r="K667" s="2699"/>
      <c r="L667" s="2699"/>
      <c r="M667" s="2699"/>
      <c r="N667" s="2699"/>
      <c r="O667" s="2699"/>
      <c r="P667" s="2699"/>
      <c r="Q667" s="2699"/>
      <c r="R667" s="2699"/>
      <c r="S667" s="2699"/>
      <c r="T667" s="2699"/>
    </row>
    <row r="668" spans="1:20" ht="14" customHeight="1" x14ac:dyDescent="0.15">
      <c r="A668" s="64"/>
      <c r="B668" s="64"/>
      <c r="C668" s="139"/>
      <c r="D668" s="65"/>
      <c r="E668" s="65"/>
      <c r="F668" s="65"/>
      <c r="G668" s="67"/>
      <c r="H668" s="67"/>
      <c r="I668" s="69"/>
      <c r="J668" s="61"/>
      <c r="K668" s="61"/>
      <c r="L668" s="64"/>
      <c r="M668" s="64"/>
      <c r="N668" s="139"/>
      <c r="O668" s="61"/>
      <c r="P668" s="61"/>
      <c r="Q668" s="61"/>
      <c r="R668" s="61"/>
      <c r="S668" s="61"/>
      <c r="T668" s="61"/>
    </row>
    <row r="669" spans="1:20" ht="14" customHeight="1" thickBot="1" x14ac:dyDescent="0.2">
      <c r="A669" s="64"/>
      <c r="B669" s="64"/>
      <c r="C669" s="65"/>
      <c r="D669" s="65"/>
      <c r="E669" s="65"/>
      <c r="F669" s="65"/>
      <c r="G669" s="67"/>
      <c r="H669" s="67"/>
      <c r="I669" s="69"/>
      <c r="J669" s="61"/>
      <c r="K669" s="61"/>
      <c r="L669" s="61"/>
      <c r="M669" s="61"/>
      <c r="N669" s="61"/>
      <c r="O669" s="61"/>
      <c r="P669" s="61"/>
      <c r="Q669" s="61"/>
      <c r="R669" s="61"/>
      <c r="S669" s="61"/>
      <c r="T669" s="61"/>
    </row>
    <row r="670" spans="1:20" ht="17" customHeight="1" x14ac:dyDescent="0.25">
      <c r="A670" s="2614" t="s">
        <v>446</v>
      </c>
      <c r="B670" s="2615"/>
      <c r="C670" s="2601" t="s">
        <v>447</v>
      </c>
      <c r="D670" s="2606"/>
      <c r="E670" s="2606"/>
      <c r="F670" s="2602"/>
      <c r="G670" s="2595" t="s">
        <v>448</v>
      </c>
      <c r="H670" s="2596"/>
      <c r="I670" s="2601" t="s">
        <v>450</v>
      </c>
      <c r="J670" s="2602"/>
      <c r="K670" s="70"/>
      <c r="L670" s="2603" t="s">
        <v>446</v>
      </c>
      <c r="M670" s="2606" t="s">
        <v>447</v>
      </c>
      <c r="N670" s="2606"/>
      <c r="O670" s="2606"/>
      <c r="P670" s="2602"/>
      <c r="Q670" s="2595" t="s">
        <v>448</v>
      </c>
      <c r="R670" s="2596"/>
      <c r="S670" s="2601" t="s">
        <v>450</v>
      </c>
      <c r="T670" s="2676"/>
    </row>
    <row r="671" spans="1:20" ht="17" customHeight="1" thickBot="1" x14ac:dyDescent="0.3">
      <c r="A671" s="2616"/>
      <c r="B671" s="2617"/>
      <c r="C671" s="2585"/>
      <c r="D671" s="2607"/>
      <c r="E671" s="2607"/>
      <c r="F671" s="2586"/>
      <c r="G671" s="2597" t="s">
        <v>451</v>
      </c>
      <c r="H671" s="2598"/>
      <c r="I671" s="2583"/>
      <c r="J671" s="2584"/>
      <c r="K671" s="70"/>
      <c r="L671" s="2604"/>
      <c r="M671" s="2607"/>
      <c r="N671" s="2607"/>
      <c r="O671" s="2607"/>
      <c r="P671" s="2586"/>
      <c r="Q671" s="2597" t="s">
        <v>451</v>
      </c>
      <c r="R671" s="2598"/>
      <c r="S671" s="2583"/>
      <c r="T671" s="2677"/>
    </row>
    <row r="672" spans="1:20" ht="17" customHeight="1" x14ac:dyDescent="0.25">
      <c r="A672" s="2616"/>
      <c r="B672" s="2617"/>
      <c r="C672" s="74" t="s">
        <v>452</v>
      </c>
      <c r="D672" s="2663" t="s">
        <v>453</v>
      </c>
      <c r="E672" s="2583" t="s">
        <v>454</v>
      </c>
      <c r="F672" s="2584"/>
      <c r="G672" s="2597" t="s">
        <v>455</v>
      </c>
      <c r="H672" s="2598"/>
      <c r="I672" s="2583" t="s">
        <v>357</v>
      </c>
      <c r="J672" s="2584"/>
      <c r="K672" s="70"/>
      <c r="L672" s="2604"/>
      <c r="M672" s="72" t="s">
        <v>452</v>
      </c>
      <c r="N672" s="2663" t="s">
        <v>453</v>
      </c>
      <c r="O672" s="2583" t="s">
        <v>454</v>
      </c>
      <c r="P672" s="2584"/>
      <c r="Q672" s="2597" t="s">
        <v>455</v>
      </c>
      <c r="R672" s="2598"/>
      <c r="S672" s="2583" t="s">
        <v>357</v>
      </c>
      <c r="T672" s="2677"/>
    </row>
    <row r="673" spans="1:20" ht="17" customHeight="1" thickBot="1" x14ac:dyDescent="0.3">
      <c r="A673" s="2618"/>
      <c r="B673" s="2619"/>
      <c r="C673" s="75" t="s">
        <v>456</v>
      </c>
      <c r="D673" s="2600"/>
      <c r="E673" s="2585"/>
      <c r="F673" s="2586"/>
      <c r="G673" s="2552"/>
      <c r="H673" s="2553"/>
      <c r="I673" s="2587"/>
      <c r="J673" s="2588"/>
      <c r="K673" s="70"/>
      <c r="L673" s="2605"/>
      <c r="M673" s="71" t="s">
        <v>456</v>
      </c>
      <c r="N673" s="2600"/>
      <c r="O673" s="2585"/>
      <c r="P673" s="2586"/>
      <c r="Q673" s="2552"/>
      <c r="R673" s="2553"/>
      <c r="S673" s="2678"/>
      <c r="T673" s="2679"/>
    </row>
    <row r="674" spans="1:20" ht="17" customHeight="1" x14ac:dyDescent="0.25">
      <c r="A674" s="140" t="s">
        <v>457</v>
      </c>
      <c r="B674" s="141"/>
      <c r="C674" s="142"/>
      <c r="D674" s="142"/>
      <c r="E674" s="2695"/>
      <c r="F674" s="2696"/>
      <c r="G674" s="2697"/>
      <c r="H674" s="2698"/>
      <c r="I674" s="2593"/>
      <c r="J674" s="2594"/>
      <c r="K674" s="61"/>
      <c r="L674" s="143" t="s">
        <v>458</v>
      </c>
      <c r="M674" s="142"/>
      <c r="N674" s="142"/>
      <c r="O674" s="2697"/>
      <c r="P674" s="2697"/>
      <c r="Q674" s="2697"/>
      <c r="R674" s="2697"/>
      <c r="S674" s="2697"/>
      <c r="T674" s="2697"/>
    </row>
    <row r="675" spans="1:20" ht="17" customHeight="1" x14ac:dyDescent="0.25">
      <c r="A675" s="2577" t="s">
        <v>459</v>
      </c>
      <c r="B675" s="2578"/>
      <c r="C675" s="144"/>
      <c r="D675" s="144"/>
      <c r="E675" s="2686"/>
      <c r="F675" s="2687"/>
      <c r="G675" s="2680"/>
      <c r="H675" s="2681"/>
      <c r="I675" s="2684">
        <v>0</v>
      </c>
      <c r="J675" s="2685"/>
      <c r="K675" s="145"/>
      <c r="L675" s="146"/>
      <c r="M675" s="144"/>
      <c r="N675" s="144"/>
      <c r="O675" s="2680"/>
      <c r="P675" s="2680"/>
      <c r="Q675" s="2680"/>
      <c r="R675" s="2680"/>
      <c r="S675" s="2680"/>
      <c r="T675" s="2680"/>
    </row>
    <row r="676" spans="1:20" ht="17" customHeight="1" x14ac:dyDescent="0.25">
      <c r="A676" s="2575" t="s">
        <v>460</v>
      </c>
      <c r="B676" s="2576"/>
      <c r="C676" s="144"/>
      <c r="D676" s="144"/>
      <c r="E676" s="2686"/>
      <c r="F676" s="2687"/>
      <c r="G676" s="2680"/>
      <c r="H676" s="2681"/>
      <c r="I676" s="2680">
        <v>0</v>
      </c>
      <c r="J676" s="2681"/>
      <c r="K676" s="148"/>
      <c r="L676" s="146" t="s">
        <v>461</v>
      </c>
      <c r="M676" s="144" t="s">
        <v>760</v>
      </c>
      <c r="N676" s="144" t="s">
        <v>463</v>
      </c>
      <c r="O676" s="2680">
        <v>20</v>
      </c>
      <c r="P676" s="2680"/>
      <c r="Q676" s="2680">
        <v>14000</v>
      </c>
      <c r="R676" s="2680"/>
      <c r="S676" s="2680">
        <v>280000</v>
      </c>
      <c r="T676" s="2680"/>
    </row>
    <row r="677" spans="1:20" ht="17" customHeight="1" x14ac:dyDescent="0.25">
      <c r="A677" s="2575" t="s">
        <v>464</v>
      </c>
      <c r="B677" s="2576"/>
      <c r="C677" s="144"/>
      <c r="D677" s="144"/>
      <c r="E677" s="2686"/>
      <c r="F677" s="2687"/>
      <c r="G677" s="2680"/>
      <c r="H677" s="2681"/>
      <c r="I677" s="2680">
        <v>0</v>
      </c>
      <c r="J677" s="2681"/>
      <c r="K677" s="148"/>
      <c r="L677" s="146" t="s">
        <v>465</v>
      </c>
      <c r="M677" s="144"/>
      <c r="N677" s="144"/>
      <c r="O677" s="2680"/>
      <c r="P677" s="2680"/>
      <c r="Q677" s="2680"/>
      <c r="R677" s="2680"/>
      <c r="S677" s="2680">
        <v>0</v>
      </c>
      <c r="T677" s="2680"/>
    </row>
    <row r="678" spans="1:20" ht="17" customHeight="1" x14ac:dyDescent="0.25">
      <c r="A678" s="2575" t="s">
        <v>466</v>
      </c>
      <c r="B678" s="2576"/>
      <c r="C678" s="144"/>
      <c r="D678" s="144"/>
      <c r="E678" s="2686"/>
      <c r="F678" s="2686"/>
      <c r="G678" s="2680"/>
      <c r="H678" s="2681"/>
      <c r="I678" s="2680">
        <v>0</v>
      </c>
      <c r="J678" s="2681"/>
      <c r="K678" s="148"/>
      <c r="L678" s="146" t="s">
        <v>467</v>
      </c>
      <c r="M678" s="144" t="s">
        <v>573</v>
      </c>
      <c r="N678" s="144" t="s">
        <v>826</v>
      </c>
      <c r="O678" s="2694">
        <v>1.5</v>
      </c>
      <c r="P678" s="2694"/>
      <c r="Q678" s="2680">
        <v>89500</v>
      </c>
      <c r="R678" s="2680"/>
      <c r="S678" s="2680">
        <v>134250</v>
      </c>
      <c r="T678" s="2680"/>
    </row>
    <row r="679" spans="1:20" ht="17" customHeight="1" x14ac:dyDescent="0.15">
      <c r="A679" s="2581" t="s">
        <v>570</v>
      </c>
      <c r="B679" s="2582"/>
      <c r="C679" s="144"/>
      <c r="D679" s="144"/>
      <c r="E679" s="2686"/>
      <c r="F679" s="2686"/>
      <c r="G679" s="2680"/>
      <c r="H679" s="2680"/>
      <c r="I679" s="2684">
        <v>362176</v>
      </c>
      <c r="J679" s="2684"/>
      <c r="K679" s="150"/>
      <c r="L679" s="146" t="s">
        <v>469</v>
      </c>
      <c r="M679" s="144" t="s">
        <v>575</v>
      </c>
      <c r="N679" s="144" t="s">
        <v>826</v>
      </c>
      <c r="O679" s="2694">
        <v>1.5</v>
      </c>
      <c r="P679" s="2694"/>
      <c r="Q679" s="2680">
        <v>61600</v>
      </c>
      <c r="R679" s="2680"/>
      <c r="S679" s="2680">
        <v>92400</v>
      </c>
      <c r="T679" s="2680"/>
    </row>
    <row r="680" spans="1:20" ht="17" customHeight="1" x14ac:dyDescent="0.25">
      <c r="A680" s="151" t="s">
        <v>472</v>
      </c>
      <c r="B680" s="152"/>
      <c r="C680" s="144"/>
      <c r="D680" s="144"/>
      <c r="E680" s="2686"/>
      <c r="F680" s="2686"/>
      <c r="G680" s="2680"/>
      <c r="H680" s="2681"/>
      <c r="I680" s="2680">
        <v>0</v>
      </c>
      <c r="J680" s="2681"/>
      <c r="K680" s="148"/>
      <c r="L680" s="146" t="s">
        <v>469</v>
      </c>
      <c r="M680" s="144" t="s">
        <v>470</v>
      </c>
      <c r="N680" s="144" t="s">
        <v>826</v>
      </c>
      <c r="O680" s="2694">
        <v>3</v>
      </c>
      <c r="P680" s="2694"/>
      <c r="Q680" s="2680">
        <v>75800</v>
      </c>
      <c r="R680" s="2680"/>
      <c r="S680" s="2680">
        <v>227400</v>
      </c>
      <c r="T680" s="2680"/>
    </row>
    <row r="681" spans="1:20" ht="17" customHeight="1" x14ac:dyDescent="0.25">
      <c r="A681" s="153" t="s">
        <v>728</v>
      </c>
      <c r="B681" s="154"/>
      <c r="C681" s="144"/>
      <c r="D681" s="144"/>
      <c r="E681" s="2686"/>
      <c r="F681" s="2686"/>
      <c r="G681" s="2680"/>
      <c r="H681" s="2681"/>
      <c r="I681" s="2680">
        <v>0</v>
      </c>
      <c r="J681" s="2681"/>
      <c r="K681" s="148"/>
      <c r="L681" s="146" t="s">
        <v>469</v>
      </c>
      <c r="M681" s="144" t="s">
        <v>571</v>
      </c>
      <c r="N681" s="144" t="s">
        <v>826</v>
      </c>
      <c r="O681" s="2694">
        <v>1</v>
      </c>
      <c r="P681" s="2694"/>
      <c r="Q681" s="2680">
        <v>48400</v>
      </c>
      <c r="R681" s="2680"/>
      <c r="S681" s="2680">
        <v>48400</v>
      </c>
      <c r="T681" s="2680"/>
    </row>
    <row r="682" spans="1:20" ht="17" customHeight="1" x14ac:dyDescent="0.25">
      <c r="A682" s="151" t="s">
        <v>476</v>
      </c>
      <c r="B682" s="152"/>
      <c r="C682" s="144" t="s">
        <v>477</v>
      </c>
      <c r="D682" s="144" t="s">
        <v>504</v>
      </c>
      <c r="E682" s="2686">
        <v>2</v>
      </c>
      <c r="F682" s="2686"/>
      <c r="G682" s="2680">
        <v>82044</v>
      </c>
      <c r="H682" s="2681"/>
      <c r="I682" s="2680">
        <v>164088</v>
      </c>
      <c r="J682" s="2681"/>
      <c r="K682" s="148"/>
      <c r="L682" s="146" t="s">
        <v>515</v>
      </c>
      <c r="M682" s="144"/>
      <c r="N682" s="144"/>
      <c r="O682" s="2680"/>
      <c r="P682" s="2680"/>
      <c r="Q682" s="2680"/>
      <c r="R682" s="2680"/>
      <c r="S682" s="2680">
        <v>0</v>
      </c>
      <c r="T682" s="2680"/>
    </row>
    <row r="683" spans="1:20" ht="17" customHeight="1" x14ac:dyDescent="0.25">
      <c r="A683" s="151" t="s">
        <v>480</v>
      </c>
      <c r="B683" s="152"/>
      <c r="C683" s="144"/>
      <c r="D683" s="144"/>
      <c r="E683" s="2686"/>
      <c r="F683" s="2686"/>
      <c r="G683" s="2680"/>
      <c r="H683" s="2681"/>
      <c r="I683" s="2680">
        <v>0</v>
      </c>
      <c r="J683" s="2681"/>
      <c r="K683" s="148"/>
      <c r="L683" s="146"/>
      <c r="M683" s="144"/>
      <c r="N683" s="144"/>
      <c r="O683" s="2680"/>
      <c r="P683" s="2680"/>
      <c r="Q683" s="2680"/>
      <c r="R683" s="2680"/>
      <c r="S683" s="2680"/>
      <c r="T683" s="2680"/>
    </row>
    <row r="684" spans="1:20" ht="17" customHeight="1" x14ac:dyDescent="0.25">
      <c r="A684" s="155" t="s">
        <v>481</v>
      </c>
      <c r="B684" s="156"/>
      <c r="C684" s="144" t="s">
        <v>477</v>
      </c>
      <c r="D684" s="144" t="s">
        <v>504</v>
      </c>
      <c r="E684" s="2686">
        <v>2</v>
      </c>
      <c r="F684" s="2686"/>
      <c r="G684" s="2680">
        <v>82044</v>
      </c>
      <c r="H684" s="2681"/>
      <c r="I684" s="2680">
        <v>164088</v>
      </c>
      <c r="J684" s="2681"/>
      <c r="K684" s="148"/>
      <c r="L684" s="146"/>
      <c r="M684" s="144"/>
      <c r="N684" s="144"/>
      <c r="O684" s="2680"/>
      <c r="P684" s="2680"/>
      <c r="Q684" s="2680"/>
      <c r="R684" s="2680"/>
      <c r="S684" s="2680"/>
      <c r="T684" s="2680"/>
    </row>
    <row r="685" spans="1:20" ht="17" customHeight="1" x14ac:dyDescent="0.25">
      <c r="A685" s="151" t="s">
        <v>485</v>
      </c>
      <c r="B685" s="152"/>
      <c r="C685" s="144"/>
      <c r="D685" s="144"/>
      <c r="E685" s="2686"/>
      <c r="F685" s="2686"/>
      <c r="G685" s="2680"/>
      <c r="H685" s="2681"/>
      <c r="I685" s="2680">
        <v>0</v>
      </c>
      <c r="J685" s="2681"/>
      <c r="K685" s="148"/>
      <c r="L685" s="146" t="s">
        <v>486</v>
      </c>
      <c r="M685" s="144"/>
      <c r="N685" s="144"/>
      <c r="O685" s="2680"/>
      <c r="P685" s="2680"/>
      <c r="Q685" s="2680"/>
      <c r="R685" s="2680"/>
      <c r="S685" s="2680">
        <v>0</v>
      </c>
      <c r="T685" s="2680"/>
    </row>
    <row r="686" spans="1:20" ht="17" customHeight="1" x14ac:dyDescent="0.25">
      <c r="A686" s="151" t="s">
        <v>487</v>
      </c>
      <c r="B686" s="152"/>
      <c r="C686" s="144"/>
      <c r="D686" s="144"/>
      <c r="E686" s="2686"/>
      <c r="F686" s="2686"/>
      <c r="G686" s="2680"/>
      <c r="H686" s="2681"/>
      <c r="I686" s="2680">
        <v>0</v>
      </c>
      <c r="J686" s="2681"/>
      <c r="K686" s="148"/>
      <c r="L686" s="146" t="s">
        <v>488</v>
      </c>
      <c r="M686" s="144" t="s">
        <v>763</v>
      </c>
      <c r="N686" s="144" t="s">
        <v>463</v>
      </c>
      <c r="O686" s="2680">
        <v>2</v>
      </c>
      <c r="P686" s="2680"/>
      <c r="Q686" s="2680">
        <v>19100</v>
      </c>
      <c r="R686" s="2680"/>
      <c r="S686" s="2680">
        <v>38200</v>
      </c>
      <c r="T686" s="2680"/>
    </row>
    <row r="687" spans="1:20" ht="17" customHeight="1" x14ac:dyDescent="0.25">
      <c r="A687" s="2579" t="s">
        <v>491</v>
      </c>
      <c r="B687" s="2580"/>
      <c r="C687" s="144"/>
      <c r="D687" s="144"/>
      <c r="E687" s="2686"/>
      <c r="F687" s="2687"/>
      <c r="G687" s="2680"/>
      <c r="H687" s="2681"/>
      <c r="I687" s="2680">
        <v>0</v>
      </c>
      <c r="J687" s="2681"/>
      <c r="K687" s="148"/>
      <c r="L687" s="146" t="s">
        <v>492</v>
      </c>
      <c r="M687" s="144" t="s">
        <v>762</v>
      </c>
      <c r="N687" s="144" t="s">
        <v>606</v>
      </c>
      <c r="O687" s="2680">
        <v>1</v>
      </c>
      <c r="P687" s="2680"/>
      <c r="Q687" s="2680">
        <v>81650</v>
      </c>
      <c r="R687" s="2680"/>
      <c r="S687" s="2680">
        <v>81650</v>
      </c>
      <c r="T687" s="2680"/>
    </row>
    <row r="688" spans="1:20" ht="17" customHeight="1" x14ac:dyDescent="0.25">
      <c r="A688" s="151" t="s">
        <v>465</v>
      </c>
      <c r="B688" s="152"/>
      <c r="C688" s="144"/>
      <c r="D688" s="144"/>
      <c r="E688" s="2686"/>
      <c r="F688" s="2687"/>
      <c r="G688" s="2680"/>
      <c r="H688" s="2681"/>
      <c r="I688" s="2680">
        <v>0</v>
      </c>
      <c r="J688" s="2681"/>
      <c r="K688" s="148"/>
      <c r="L688" s="146" t="s">
        <v>494</v>
      </c>
      <c r="M688" s="144"/>
      <c r="N688" s="144"/>
      <c r="O688" s="2680"/>
      <c r="P688" s="2680"/>
      <c r="Q688" s="2680"/>
      <c r="R688" s="2680"/>
      <c r="S688" s="2680">
        <v>0</v>
      </c>
      <c r="T688" s="2680"/>
    </row>
    <row r="689" spans="1:20" ht="17" customHeight="1" x14ac:dyDescent="0.25">
      <c r="A689" s="2692" t="s">
        <v>764</v>
      </c>
      <c r="B689" s="2693"/>
      <c r="C689" s="144" t="s">
        <v>507</v>
      </c>
      <c r="D689" s="144" t="s">
        <v>508</v>
      </c>
      <c r="E689" s="2686">
        <v>1</v>
      </c>
      <c r="F689" s="2687"/>
      <c r="G689" s="2559">
        <v>34000</v>
      </c>
      <c r="H689" s="2560"/>
      <c r="I689" s="2680">
        <v>34000</v>
      </c>
      <c r="J689" s="2681"/>
      <c r="K689" s="148"/>
      <c r="L689" s="146" t="s">
        <v>497</v>
      </c>
      <c r="M689" s="144" t="s">
        <v>765</v>
      </c>
      <c r="N689" s="144" t="s">
        <v>606</v>
      </c>
      <c r="O689" s="2680">
        <v>1</v>
      </c>
      <c r="P689" s="2680"/>
      <c r="Q689" s="2680">
        <v>30500</v>
      </c>
      <c r="R689" s="2680"/>
      <c r="S689" s="2680">
        <v>30500</v>
      </c>
      <c r="T689" s="2680"/>
    </row>
    <row r="690" spans="1:20" ht="17" customHeight="1" x14ac:dyDescent="0.25">
      <c r="A690" s="157"/>
      <c r="B690" s="158"/>
      <c r="C690" s="144"/>
      <c r="D690" s="144"/>
      <c r="E690" s="2686"/>
      <c r="F690" s="2687"/>
      <c r="G690" s="2680"/>
      <c r="H690" s="2681"/>
      <c r="I690" s="2680">
        <v>0</v>
      </c>
      <c r="J690" s="2681"/>
      <c r="K690" s="148"/>
      <c r="L690" s="146" t="s">
        <v>500</v>
      </c>
      <c r="M690" s="144" t="s">
        <v>766</v>
      </c>
      <c r="N690" s="144" t="s">
        <v>463</v>
      </c>
      <c r="O690" s="2691">
        <v>0.25</v>
      </c>
      <c r="P690" s="2691"/>
      <c r="Q690" s="2680">
        <v>81650</v>
      </c>
      <c r="R690" s="2680"/>
      <c r="S690" s="2680">
        <v>20412.5</v>
      </c>
      <c r="T690" s="2680"/>
    </row>
    <row r="691" spans="1:20" ht="17" customHeight="1" x14ac:dyDescent="0.25">
      <c r="A691" s="159" t="s">
        <v>501</v>
      </c>
      <c r="B691" s="160"/>
      <c r="C691" s="144"/>
      <c r="D691" s="144"/>
      <c r="E691" s="2686"/>
      <c r="F691" s="2687"/>
      <c r="G691" s="2680"/>
      <c r="H691" s="2681"/>
      <c r="I691" s="2684">
        <v>131016</v>
      </c>
      <c r="J691" s="2685"/>
      <c r="K691" s="148"/>
      <c r="L691" s="146" t="s">
        <v>502</v>
      </c>
      <c r="M691" s="144"/>
      <c r="N691" s="144"/>
      <c r="O691" s="2680"/>
      <c r="P691" s="2680"/>
      <c r="Q691" s="2680"/>
      <c r="R691" s="2680"/>
      <c r="S691" s="2680">
        <v>0</v>
      </c>
      <c r="T691" s="2680"/>
    </row>
    <row r="692" spans="1:20" ht="17" customHeight="1" x14ac:dyDescent="0.25">
      <c r="A692" s="157" t="s">
        <v>503</v>
      </c>
      <c r="B692" s="160"/>
      <c r="C692" s="144" t="s">
        <v>477</v>
      </c>
      <c r="D692" s="144" t="s">
        <v>504</v>
      </c>
      <c r="E692" s="2680">
        <v>1</v>
      </c>
      <c r="F692" s="2680"/>
      <c r="G692" s="2680">
        <v>131016</v>
      </c>
      <c r="H692" s="2681"/>
      <c r="I692" s="2680">
        <v>131016</v>
      </c>
      <c r="J692" s="2681"/>
      <c r="K692" s="148"/>
      <c r="L692" s="146" t="s">
        <v>505</v>
      </c>
      <c r="M692" s="144"/>
      <c r="N692" s="144"/>
      <c r="O692" s="2680"/>
      <c r="P692" s="2680"/>
      <c r="Q692" s="2680"/>
      <c r="R692" s="2680"/>
      <c r="S692" s="2680">
        <v>0</v>
      </c>
      <c r="T692" s="2680"/>
    </row>
    <row r="693" spans="1:20" ht="17" customHeight="1" x14ac:dyDescent="0.25">
      <c r="A693" s="161" t="s">
        <v>734</v>
      </c>
      <c r="B693" s="162"/>
      <c r="C693" s="144"/>
      <c r="D693" s="144"/>
      <c r="E693" s="2680"/>
      <c r="F693" s="2680"/>
      <c r="G693" s="2680"/>
      <c r="H693" s="2681"/>
      <c r="I693" s="2680">
        <v>0</v>
      </c>
      <c r="J693" s="2681"/>
      <c r="K693" s="148"/>
      <c r="L693" s="146" t="s">
        <v>509</v>
      </c>
      <c r="M693" s="144"/>
      <c r="N693" s="144"/>
      <c r="O693" s="2680"/>
      <c r="P693" s="2680"/>
      <c r="Q693" s="2680"/>
      <c r="R693" s="2680"/>
      <c r="S693" s="2680">
        <v>0</v>
      </c>
      <c r="T693" s="2680"/>
    </row>
    <row r="694" spans="1:20" ht="17" customHeight="1" x14ac:dyDescent="0.25">
      <c r="A694" s="2563" t="s">
        <v>512</v>
      </c>
      <c r="B694" s="2564"/>
      <c r="C694" s="144"/>
      <c r="D694" s="144"/>
      <c r="E694" s="2680"/>
      <c r="F694" s="2680"/>
      <c r="G694" s="2680"/>
      <c r="H694" s="2681"/>
      <c r="I694" s="2680">
        <v>0</v>
      </c>
      <c r="J694" s="2681"/>
      <c r="K694" s="148"/>
      <c r="L694" s="163" t="s">
        <v>515</v>
      </c>
      <c r="M694" s="164"/>
      <c r="N694" s="164"/>
      <c r="O694" s="2680"/>
      <c r="P694" s="2680"/>
      <c r="Q694" s="2680"/>
      <c r="R694" s="2680"/>
      <c r="S694" s="2680">
        <v>0</v>
      </c>
      <c r="T694" s="2680"/>
    </row>
    <row r="695" spans="1:20" ht="17" customHeight="1" x14ac:dyDescent="0.25">
      <c r="A695" s="2575" t="s">
        <v>515</v>
      </c>
      <c r="B695" s="2576"/>
      <c r="C695" s="144"/>
      <c r="D695" s="144"/>
      <c r="E695" s="2680"/>
      <c r="F695" s="2680"/>
      <c r="G695" s="2680"/>
      <c r="H695" s="2681"/>
      <c r="I695" s="2680">
        <v>0</v>
      </c>
      <c r="J695" s="2681"/>
      <c r="K695" s="148"/>
      <c r="L695" s="163"/>
      <c r="M695" s="163"/>
      <c r="N695" s="163"/>
      <c r="O695" s="2680"/>
      <c r="P695" s="2680"/>
      <c r="Q695" s="2680"/>
      <c r="R695" s="2680"/>
      <c r="S695" s="2680"/>
      <c r="T695" s="2680"/>
    </row>
    <row r="696" spans="1:20" ht="17" customHeight="1" x14ac:dyDescent="0.25">
      <c r="A696" s="2575" t="s">
        <v>515</v>
      </c>
      <c r="B696" s="2576"/>
      <c r="C696" s="144"/>
      <c r="D696" s="144"/>
      <c r="E696" s="2680"/>
      <c r="F696" s="2680"/>
      <c r="G696" s="2680"/>
      <c r="H696" s="2681"/>
      <c r="I696" s="2680">
        <v>0</v>
      </c>
      <c r="J696" s="2681"/>
      <c r="K696" s="148"/>
      <c r="L696" s="163" t="s">
        <v>610</v>
      </c>
      <c r="M696" s="163"/>
      <c r="N696" s="163"/>
      <c r="O696" s="2680"/>
      <c r="P696" s="2680"/>
      <c r="Q696" s="2680"/>
      <c r="R696" s="2680"/>
      <c r="S696" s="2680">
        <v>0</v>
      </c>
      <c r="T696" s="2680"/>
    </row>
    <row r="697" spans="1:20" ht="17" customHeight="1" x14ac:dyDescent="0.25">
      <c r="A697" s="2577" t="s">
        <v>517</v>
      </c>
      <c r="B697" s="2578"/>
      <c r="C697" s="144"/>
      <c r="D697" s="144"/>
      <c r="E697" s="2686"/>
      <c r="F697" s="2687"/>
      <c r="G697" s="2680"/>
      <c r="H697" s="2681"/>
      <c r="I697" s="2684">
        <v>289000</v>
      </c>
      <c r="J697" s="2685"/>
      <c r="K697" s="145"/>
      <c r="L697" s="163" t="s">
        <v>615</v>
      </c>
      <c r="M697" s="163"/>
      <c r="N697" s="163"/>
      <c r="O697" s="2680"/>
      <c r="P697" s="2680"/>
      <c r="Q697" s="2680"/>
      <c r="R697" s="2680"/>
      <c r="S697" s="2680">
        <v>0</v>
      </c>
      <c r="T697" s="2680"/>
    </row>
    <row r="698" spans="1:20" ht="17" customHeight="1" x14ac:dyDescent="0.25">
      <c r="A698" s="2575" t="s">
        <v>520</v>
      </c>
      <c r="B698" s="2576"/>
      <c r="C698" s="144"/>
      <c r="D698" s="144"/>
      <c r="E698" s="2686"/>
      <c r="F698" s="2687"/>
      <c r="G698" s="2680"/>
      <c r="H698" s="2681"/>
      <c r="I698" s="2680">
        <v>0</v>
      </c>
      <c r="J698" s="2681"/>
      <c r="K698" s="148"/>
      <c r="L698" s="163" t="s">
        <v>521</v>
      </c>
      <c r="M698" s="164" t="s">
        <v>738</v>
      </c>
      <c r="N698" s="163"/>
      <c r="O698" s="2691">
        <v>1.5</v>
      </c>
      <c r="P698" s="2691"/>
      <c r="Q698" s="2680">
        <v>10900</v>
      </c>
      <c r="R698" s="2680"/>
      <c r="S698" s="2680">
        <v>16350</v>
      </c>
      <c r="T698" s="2680"/>
    </row>
    <row r="699" spans="1:20" ht="17" customHeight="1" x14ac:dyDescent="0.25">
      <c r="A699" s="2575" t="s">
        <v>523</v>
      </c>
      <c r="B699" s="2576"/>
      <c r="C699" s="144"/>
      <c r="D699" s="144"/>
      <c r="E699" s="2686"/>
      <c r="F699" s="2687"/>
      <c r="G699" s="2680"/>
      <c r="H699" s="2681"/>
      <c r="I699" s="2680">
        <v>0</v>
      </c>
      <c r="J699" s="2681"/>
      <c r="K699" s="148"/>
      <c r="L699" s="163" t="s">
        <v>590</v>
      </c>
      <c r="M699" s="163"/>
      <c r="N699" s="163"/>
      <c r="O699" s="2680"/>
      <c r="P699" s="2680"/>
      <c r="Q699" s="2680"/>
      <c r="R699" s="2680"/>
      <c r="S699" s="2680">
        <v>0</v>
      </c>
      <c r="T699" s="2680"/>
    </row>
    <row r="700" spans="1:20" ht="17" customHeight="1" x14ac:dyDescent="0.25">
      <c r="A700" s="161" t="s">
        <v>525</v>
      </c>
      <c r="B700" s="162"/>
      <c r="C700" s="144"/>
      <c r="D700" s="144"/>
      <c r="E700" s="2686"/>
      <c r="F700" s="2687"/>
      <c r="G700" s="2680"/>
      <c r="H700" s="2681"/>
      <c r="I700" s="2680">
        <v>0</v>
      </c>
      <c r="J700" s="2681"/>
      <c r="K700" s="148"/>
      <c r="L700" s="163" t="s">
        <v>526</v>
      </c>
      <c r="M700" s="163"/>
      <c r="N700" s="163"/>
      <c r="O700" s="2680"/>
      <c r="P700" s="2680"/>
      <c r="Q700" s="2680"/>
      <c r="R700" s="2680"/>
      <c r="S700" s="2680">
        <v>0</v>
      </c>
      <c r="T700" s="2680"/>
    </row>
    <row r="701" spans="1:20" ht="17" customHeight="1" x14ac:dyDescent="0.25">
      <c r="A701" s="2575" t="s">
        <v>527</v>
      </c>
      <c r="B701" s="2576"/>
      <c r="C701" s="144"/>
      <c r="D701" s="144"/>
      <c r="E701" s="2686"/>
      <c r="F701" s="2687"/>
      <c r="G701" s="2680"/>
      <c r="H701" s="2681"/>
      <c r="I701" s="2680">
        <v>0</v>
      </c>
      <c r="J701" s="2681"/>
      <c r="K701" s="148"/>
      <c r="L701" s="163" t="s">
        <v>741</v>
      </c>
      <c r="M701" s="164" t="s">
        <v>781</v>
      </c>
      <c r="N701" s="164" t="s">
        <v>508</v>
      </c>
      <c r="O701" s="2680">
        <v>65</v>
      </c>
      <c r="P701" s="2680"/>
      <c r="Q701" s="2690">
        <v>2500</v>
      </c>
      <c r="R701" s="2690"/>
      <c r="S701" s="2680">
        <v>162500</v>
      </c>
      <c r="T701" s="2680"/>
    </row>
    <row r="702" spans="1:20" ht="17" customHeight="1" x14ac:dyDescent="0.25">
      <c r="A702" s="161" t="s">
        <v>528</v>
      </c>
      <c r="B702" s="162"/>
      <c r="C702" s="144"/>
      <c r="D702" s="144"/>
      <c r="E702" s="2686"/>
      <c r="F702" s="2687"/>
      <c r="G702" s="2680"/>
      <c r="H702" s="2681"/>
      <c r="I702" s="2680">
        <v>0</v>
      </c>
      <c r="J702" s="2681"/>
      <c r="K702" s="148"/>
      <c r="L702" s="163" t="s">
        <v>521</v>
      </c>
      <c r="M702" s="163"/>
      <c r="N702" s="163"/>
      <c r="O702" s="2680"/>
      <c r="P702" s="2680"/>
      <c r="Q702" s="2680"/>
      <c r="R702" s="2680"/>
      <c r="S702" s="2680">
        <v>0</v>
      </c>
      <c r="T702" s="2680"/>
    </row>
    <row r="703" spans="1:20" ht="17" customHeight="1" x14ac:dyDescent="0.25">
      <c r="A703" s="161" t="s">
        <v>530</v>
      </c>
      <c r="B703" s="165"/>
      <c r="C703" s="144" t="s">
        <v>507</v>
      </c>
      <c r="D703" s="164" t="s">
        <v>508</v>
      </c>
      <c r="E703" s="2689">
        <v>5</v>
      </c>
      <c r="F703" s="2689"/>
      <c r="G703" s="2559">
        <v>34000</v>
      </c>
      <c r="H703" s="2560"/>
      <c r="I703" s="2680">
        <v>170000</v>
      </c>
      <c r="J703" s="2681"/>
      <c r="K703" s="148"/>
      <c r="L703" s="163"/>
      <c r="M703" s="163"/>
      <c r="N703" s="163"/>
      <c r="O703" s="2680"/>
      <c r="P703" s="2680"/>
      <c r="Q703" s="2680"/>
      <c r="R703" s="2680"/>
      <c r="S703" s="2680"/>
      <c r="T703" s="2680"/>
    </row>
    <row r="704" spans="1:20" ht="17" customHeight="1" x14ac:dyDescent="0.25">
      <c r="A704" s="161" t="s">
        <v>486</v>
      </c>
      <c r="B704" s="162"/>
      <c r="C704" s="144"/>
      <c r="D704" s="144"/>
      <c r="E704" s="2680"/>
      <c r="F704" s="2680"/>
      <c r="G704" s="2680"/>
      <c r="H704" s="2681"/>
      <c r="I704" s="2680">
        <v>0</v>
      </c>
      <c r="J704" s="2681"/>
      <c r="K704" s="148"/>
      <c r="L704" s="163"/>
      <c r="M704" s="163"/>
      <c r="N704" s="163"/>
      <c r="O704" s="2680"/>
      <c r="P704" s="2680"/>
      <c r="Q704" s="2680"/>
      <c r="R704" s="2680"/>
      <c r="S704" s="2680"/>
      <c r="T704" s="2680"/>
    </row>
    <row r="705" spans="1:20" ht="17" customHeight="1" x14ac:dyDescent="0.25">
      <c r="A705" s="2563" t="s">
        <v>531</v>
      </c>
      <c r="B705" s="2564"/>
      <c r="C705" s="144"/>
      <c r="D705" s="144"/>
      <c r="E705" s="2686"/>
      <c r="F705" s="2687"/>
      <c r="G705" s="2680"/>
      <c r="H705" s="2681"/>
      <c r="I705" s="2680">
        <v>0</v>
      </c>
      <c r="J705" s="2681"/>
      <c r="K705" s="148"/>
      <c r="L705" s="166" t="s">
        <v>532</v>
      </c>
      <c r="M705" s="167"/>
      <c r="N705" s="167"/>
      <c r="O705" s="2571"/>
      <c r="P705" s="2572"/>
      <c r="Q705" s="2571"/>
      <c r="R705" s="2572"/>
      <c r="S705" s="2573">
        <v>1132062.5</v>
      </c>
      <c r="T705" s="2574"/>
    </row>
    <row r="706" spans="1:20" ht="17" customHeight="1" x14ac:dyDescent="0.25">
      <c r="A706" s="161" t="s">
        <v>533</v>
      </c>
      <c r="B706" s="162"/>
      <c r="C706" s="144"/>
      <c r="D706" s="144"/>
      <c r="E706" s="2686"/>
      <c r="F706" s="2687"/>
      <c r="G706" s="2680"/>
      <c r="H706" s="2681"/>
      <c r="I706" s="2680">
        <v>0</v>
      </c>
      <c r="J706" s="2681"/>
      <c r="K706" s="148"/>
      <c r="L706" s="168" t="s">
        <v>592</v>
      </c>
      <c r="M706" s="169"/>
      <c r="N706" s="169"/>
      <c r="O706" s="170"/>
      <c r="P706" s="170"/>
      <c r="Q706" s="170"/>
      <c r="R706" s="170"/>
      <c r="S706" s="170"/>
      <c r="T706" s="171"/>
    </row>
    <row r="707" spans="1:20" ht="17" customHeight="1" x14ac:dyDescent="0.25">
      <c r="A707" s="2563" t="s">
        <v>535</v>
      </c>
      <c r="B707" s="2564"/>
      <c r="C707" s="144" t="s">
        <v>507</v>
      </c>
      <c r="D707" s="144" t="s">
        <v>508</v>
      </c>
      <c r="E707" s="2686">
        <v>1</v>
      </c>
      <c r="F707" s="2687"/>
      <c r="G707" s="2559">
        <v>34000</v>
      </c>
      <c r="H707" s="2560"/>
      <c r="I707" s="2680">
        <v>34000</v>
      </c>
      <c r="J707" s="2681"/>
      <c r="K707" s="148"/>
      <c r="L707" s="172" t="s">
        <v>536</v>
      </c>
      <c r="M707" s="173">
        <v>0.05</v>
      </c>
      <c r="N707" s="174"/>
      <c r="O707" s="40"/>
      <c r="P707" s="40"/>
      <c r="Q707" s="40"/>
      <c r="R707" s="40"/>
      <c r="S707" s="2538">
        <v>123229.40120446894</v>
      </c>
      <c r="T707" s="2539"/>
    </row>
    <row r="708" spans="1:20" ht="17" customHeight="1" x14ac:dyDescent="0.25">
      <c r="A708" s="161" t="s">
        <v>537</v>
      </c>
      <c r="B708" s="162"/>
      <c r="C708" s="144"/>
      <c r="D708" s="144"/>
      <c r="E708" s="2686"/>
      <c r="F708" s="2687"/>
      <c r="G708" s="2680"/>
      <c r="H708" s="2681"/>
      <c r="I708" s="2680">
        <v>0</v>
      </c>
      <c r="J708" s="2681"/>
      <c r="K708" s="148"/>
      <c r="L708" s="176" t="s">
        <v>538</v>
      </c>
      <c r="M708" s="174"/>
      <c r="N708" s="174"/>
      <c r="O708" s="40"/>
      <c r="P708" s="40"/>
      <c r="Q708" s="40"/>
      <c r="R708" s="40"/>
      <c r="S708" s="2538">
        <v>55000</v>
      </c>
      <c r="T708" s="2539"/>
    </row>
    <row r="709" spans="1:20" ht="17" customHeight="1" x14ac:dyDescent="0.25">
      <c r="A709" s="157" t="s">
        <v>593</v>
      </c>
      <c r="B709" s="160"/>
      <c r="C709" s="164" t="s">
        <v>507</v>
      </c>
      <c r="D709" s="144" t="s">
        <v>508</v>
      </c>
      <c r="E709" s="2689">
        <v>1</v>
      </c>
      <c r="F709" s="2689"/>
      <c r="G709" s="2559">
        <v>34000</v>
      </c>
      <c r="H709" s="2560"/>
      <c r="I709" s="2680">
        <v>34000</v>
      </c>
      <c r="J709" s="2681"/>
      <c r="K709" s="148"/>
      <c r="L709" s="177" t="s">
        <v>540</v>
      </c>
      <c r="M709" s="174"/>
      <c r="N709" s="174"/>
      <c r="O709" s="40"/>
      <c r="P709" s="40"/>
      <c r="Q709" s="40"/>
      <c r="R709" s="40"/>
      <c r="S709" s="2538">
        <v>560000</v>
      </c>
      <c r="T709" s="2539"/>
    </row>
    <row r="710" spans="1:20" ht="17" customHeight="1" x14ac:dyDescent="0.25">
      <c r="A710" s="178" t="s">
        <v>594</v>
      </c>
      <c r="B710" s="179"/>
      <c r="C710" s="180"/>
      <c r="D710" s="180"/>
      <c r="E710" s="2688"/>
      <c r="F710" s="2688"/>
      <c r="G710" s="2680"/>
      <c r="H710" s="2681"/>
      <c r="I710" s="2680">
        <v>0</v>
      </c>
      <c r="J710" s="2681"/>
      <c r="K710" s="148"/>
      <c r="L710" s="177" t="s">
        <v>542</v>
      </c>
      <c r="M710" s="174"/>
      <c r="N710" s="174"/>
      <c r="O710" s="40"/>
      <c r="P710" s="40"/>
      <c r="Q710" s="40"/>
      <c r="R710" s="40"/>
      <c r="S710" s="2538">
        <v>123229.40120446894</v>
      </c>
      <c r="T710" s="2539"/>
    </row>
    <row r="711" spans="1:20" ht="17" customHeight="1" x14ac:dyDescent="0.25">
      <c r="A711" s="161" t="s">
        <v>543</v>
      </c>
      <c r="B711" s="162"/>
      <c r="C711" s="144"/>
      <c r="D711" s="144"/>
      <c r="E711" s="2686"/>
      <c r="F711" s="2687"/>
      <c r="G711" s="2680"/>
      <c r="H711" s="2681"/>
      <c r="I711" s="2680">
        <v>0</v>
      </c>
      <c r="J711" s="2681"/>
      <c r="K711" s="148"/>
      <c r="L711" s="193" t="s">
        <v>515</v>
      </c>
      <c r="M711" s="181"/>
      <c r="N711" s="181"/>
      <c r="O711" s="194"/>
      <c r="P711" s="194"/>
      <c r="Q711" s="194"/>
      <c r="R711" s="194"/>
      <c r="S711" s="2767">
        <v>65000</v>
      </c>
      <c r="T711" s="2768"/>
    </row>
    <row r="712" spans="1:20" ht="17" customHeight="1" x14ac:dyDescent="0.25">
      <c r="A712" s="2563" t="s">
        <v>744</v>
      </c>
      <c r="B712" s="2564"/>
      <c r="C712" s="144" t="s">
        <v>507</v>
      </c>
      <c r="D712" s="144" t="s">
        <v>508</v>
      </c>
      <c r="E712" s="2686">
        <v>1.5</v>
      </c>
      <c r="F712" s="2687"/>
      <c r="G712" s="2559">
        <v>34000</v>
      </c>
      <c r="H712" s="2560"/>
      <c r="I712" s="2680">
        <v>51000</v>
      </c>
      <c r="J712" s="2681"/>
      <c r="K712" s="148"/>
      <c r="L712" s="182" t="s">
        <v>544</v>
      </c>
      <c r="M712" s="183"/>
      <c r="N712" s="183"/>
      <c r="O712" s="184"/>
      <c r="P712" s="184"/>
      <c r="Q712" s="184"/>
      <c r="R712" s="184"/>
      <c r="S712" s="2769">
        <v>926458.80240893783</v>
      </c>
      <c r="T712" s="2770"/>
    </row>
    <row r="713" spans="1:20" ht="17" customHeight="1" x14ac:dyDescent="0.25">
      <c r="A713" s="2563" t="s">
        <v>545</v>
      </c>
      <c r="B713" s="2564"/>
      <c r="C713" s="144"/>
      <c r="D713" s="144"/>
      <c r="E713" s="2680"/>
      <c r="F713" s="2680"/>
      <c r="G713" s="2680"/>
      <c r="H713" s="2681"/>
      <c r="I713" s="2680">
        <v>0</v>
      </c>
      <c r="J713" s="2681"/>
      <c r="K713" s="148"/>
      <c r="L713" s="185"/>
      <c r="M713" s="174"/>
      <c r="N713" s="174"/>
      <c r="O713" s="40"/>
      <c r="P713" s="40"/>
      <c r="Q713" s="40"/>
      <c r="R713" s="40"/>
      <c r="S713" s="40"/>
      <c r="T713" s="175"/>
    </row>
    <row r="714" spans="1:20" ht="17" customHeight="1" thickBot="1" x14ac:dyDescent="0.3">
      <c r="A714" s="2563" t="s">
        <v>546</v>
      </c>
      <c r="B714" s="2564"/>
      <c r="C714" s="144"/>
      <c r="D714" s="144"/>
      <c r="E714" s="2686"/>
      <c r="F714" s="2687"/>
      <c r="G714" s="2680"/>
      <c r="H714" s="2681"/>
      <c r="I714" s="2680">
        <v>0</v>
      </c>
      <c r="J714" s="2681"/>
      <c r="K714" s="148"/>
      <c r="L714" s="186" t="s">
        <v>598</v>
      </c>
      <c r="M714" s="187"/>
      <c r="N714" s="187"/>
      <c r="O714" s="187"/>
      <c r="P714" s="187"/>
      <c r="Q714" s="187"/>
      <c r="R714" s="187"/>
      <c r="S714" s="2771">
        <v>3391046.8264983166</v>
      </c>
      <c r="T714" s="2772"/>
    </row>
    <row r="715" spans="1:20" ht="17" customHeight="1" thickBot="1" x14ac:dyDescent="0.3">
      <c r="A715" s="157" t="s">
        <v>548</v>
      </c>
      <c r="B715" s="160"/>
      <c r="C715" s="164"/>
      <c r="D715" s="164"/>
      <c r="E715" s="2680"/>
      <c r="F715" s="2681"/>
      <c r="G715" s="2680"/>
      <c r="H715" s="2681"/>
      <c r="I715" s="2680">
        <v>0</v>
      </c>
      <c r="J715" s="2681"/>
      <c r="K715" s="148"/>
      <c r="L715" s="61"/>
      <c r="M715" s="61"/>
      <c r="N715" s="61"/>
      <c r="O715" s="61"/>
      <c r="P715" s="61"/>
      <c r="Q715" s="61"/>
      <c r="R715" s="61"/>
      <c r="S715" s="61"/>
      <c r="T715" s="61"/>
    </row>
    <row r="716" spans="1:20" ht="17" customHeight="1" x14ac:dyDescent="0.25">
      <c r="A716" s="157" t="s">
        <v>549</v>
      </c>
      <c r="B716" s="160"/>
      <c r="C716" s="164"/>
      <c r="D716" s="164"/>
      <c r="E716" s="2680"/>
      <c r="F716" s="2681"/>
      <c r="G716" s="2680"/>
      <c r="H716" s="2681"/>
      <c r="I716" s="2680">
        <v>0</v>
      </c>
      <c r="J716" s="2681"/>
      <c r="K716" s="148"/>
      <c r="L716" s="61"/>
      <c r="M716" s="2764" t="s">
        <v>550</v>
      </c>
      <c r="N716" s="2765"/>
      <c r="O716" s="2765"/>
      <c r="P716" s="2765"/>
      <c r="Q716" s="2766"/>
      <c r="R716" s="61"/>
      <c r="S716" s="61"/>
      <c r="T716" s="61"/>
    </row>
    <row r="717" spans="1:20" ht="17" customHeight="1" x14ac:dyDescent="0.25">
      <c r="A717" s="157" t="s">
        <v>551</v>
      </c>
      <c r="B717" s="160"/>
      <c r="C717" s="164"/>
      <c r="D717" s="164"/>
      <c r="E717" s="2680"/>
      <c r="F717" s="2681"/>
      <c r="G717" s="2680"/>
      <c r="H717" s="2681"/>
      <c r="I717" s="2680">
        <v>0</v>
      </c>
      <c r="J717" s="2681"/>
      <c r="K717" s="148"/>
      <c r="L717" s="174"/>
      <c r="M717" s="124" t="s">
        <v>552</v>
      </c>
      <c r="N717" s="125"/>
      <c r="O717" s="125"/>
      <c r="P717" s="125"/>
      <c r="Q717" s="126">
        <v>4.3962962962962964</v>
      </c>
      <c r="R717" s="174"/>
      <c r="S717" s="174"/>
      <c r="T717" s="174"/>
    </row>
    <row r="718" spans="1:20" ht="17" customHeight="1" x14ac:dyDescent="0.25">
      <c r="A718" s="157" t="s">
        <v>553</v>
      </c>
      <c r="B718" s="160"/>
      <c r="C718" s="164"/>
      <c r="D718" s="164"/>
      <c r="E718" s="2680"/>
      <c r="F718" s="2681"/>
      <c r="G718" s="2680"/>
      <c r="H718" s="2681"/>
      <c r="I718" s="2680">
        <v>0</v>
      </c>
      <c r="J718" s="2681"/>
      <c r="K718" s="148"/>
      <c r="L718" s="174"/>
      <c r="M718" s="127" t="s">
        <v>554</v>
      </c>
      <c r="N718" s="125"/>
      <c r="O718" s="125"/>
      <c r="P718" s="128"/>
      <c r="Q718" s="129">
        <v>3391046.8264983166</v>
      </c>
      <c r="R718" s="174"/>
      <c r="S718" s="174"/>
      <c r="T718" s="174"/>
    </row>
    <row r="719" spans="1:20" ht="17" customHeight="1" x14ac:dyDescent="0.25">
      <c r="A719" s="159" t="s">
        <v>555</v>
      </c>
      <c r="B719" s="160"/>
      <c r="C719" s="164"/>
      <c r="D719" s="164"/>
      <c r="E719" s="2680"/>
      <c r="F719" s="2681"/>
      <c r="G719" s="2680"/>
      <c r="H719" s="2681"/>
      <c r="I719" s="2684">
        <v>550333.52408937865</v>
      </c>
      <c r="J719" s="2685"/>
      <c r="K719" s="145"/>
      <c r="L719" s="174"/>
      <c r="M719" s="124" t="s">
        <v>556</v>
      </c>
      <c r="N719" s="125"/>
      <c r="O719" s="125"/>
      <c r="P719" s="125"/>
      <c r="Q719" s="129">
        <v>640000</v>
      </c>
      <c r="R719" s="63"/>
      <c r="S719" s="174"/>
      <c r="T719" s="174"/>
    </row>
    <row r="720" spans="1:20" ht="17" customHeight="1" x14ac:dyDescent="0.25">
      <c r="A720" s="157" t="s">
        <v>557</v>
      </c>
      <c r="B720" s="160"/>
      <c r="C720" s="164" t="s">
        <v>477</v>
      </c>
      <c r="D720" s="164" t="s">
        <v>504</v>
      </c>
      <c r="E720" s="2680">
        <v>1</v>
      </c>
      <c r="F720" s="2681"/>
      <c r="G720" s="2680">
        <v>146068</v>
      </c>
      <c r="H720" s="2681"/>
      <c r="I720" s="2680">
        <v>146068</v>
      </c>
      <c r="J720" s="2681"/>
      <c r="K720" s="148"/>
      <c r="L720" s="174"/>
      <c r="M720" s="124" t="s">
        <v>775</v>
      </c>
      <c r="N720" s="125"/>
      <c r="O720" s="125"/>
      <c r="P720" s="125"/>
      <c r="Q720" s="129">
        <v>2813629.6296296297</v>
      </c>
      <c r="R720" s="69"/>
      <c r="S720" s="174"/>
      <c r="T720" s="174"/>
    </row>
    <row r="721" spans="1:20" ht="17" customHeight="1" thickBot="1" x14ac:dyDescent="0.3">
      <c r="A721" s="157" t="s">
        <v>745</v>
      </c>
      <c r="B721" s="160"/>
      <c r="C721" s="164"/>
      <c r="D721" s="164"/>
      <c r="E721" s="2680"/>
      <c r="F721" s="2681"/>
      <c r="G721" s="2680"/>
      <c r="H721" s="2681"/>
      <c r="I721" s="2680">
        <v>0</v>
      </c>
      <c r="J721" s="2681"/>
      <c r="K721" s="148"/>
      <c r="L721" s="174"/>
      <c r="M721" s="131" t="s">
        <v>559</v>
      </c>
      <c r="N721" s="132"/>
      <c r="O721" s="132"/>
      <c r="P721" s="132"/>
      <c r="Q721" s="133">
        <v>-577417.19686868694</v>
      </c>
      <c r="R721" s="174"/>
      <c r="S721" s="174"/>
      <c r="T721" s="174"/>
    </row>
    <row r="722" spans="1:20" ht="17" customHeight="1" thickBot="1" x14ac:dyDescent="0.3">
      <c r="A722" s="157" t="s">
        <v>560</v>
      </c>
      <c r="B722" s="160"/>
      <c r="C722" s="164" t="s">
        <v>471</v>
      </c>
      <c r="D722" s="164" t="s">
        <v>471</v>
      </c>
      <c r="E722" s="2680">
        <v>72.666054484236298</v>
      </c>
      <c r="F722" s="2681"/>
      <c r="G722" s="2680">
        <v>850</v>
      </c>
      <c r="H722" s="2681"/>
      <c r="I722" s="2680">
        <v>61766.146311600853</v>
      </c>
      <c r="J722" s="2681"/>
      <c r="K722" s="148"/>
      <c r="L722" s="61"/>
      <c r="M722" s="1120" t="s">
        <v>776</v>
      </c>
      <c r="N722" s="1121"/>
      <c r="O722" s="1121"/>
      <c r="P722" s="1121"/>
      <c r="Q722" s="1123">
        <v>-17.027697534479138</v>
      </c>
      <c r="R722" s="61"/>
      <c r="S722" s="61"/>
      <c r="T722" s="61"/>
    </row>
    <row r="723" spans="1:20" ht="17" customHeight="1" x14ac:dyDescent="0.25">
      <c r="A723" s="157" t="s">
        <v>746</v>
      </c>
      <c r="B723" s="160"/>
      <c r="C723" s="164" t="s">
        <v>780</v>
      </c>
      <c r="D723" s="164" t="s">
        <v>566</v>
      </c>
      <c r="E723" s="2691">
        <v>4.3962962962962964</v>
      </c>
      <c r="F723" s="2704"/>
      <c r="G723" s="2680">
        <v>48336</v>
      </c>
      <c r="H723" s="2681"/>
      <c r="I723" s="2680">
        <v>212499.37777777779</v>
      </c>
      <c r="J723" s="2681"/>
      <c r="K723" s="148"/>
      <c r="L723" s="15" t="s">
        <v>1546</v>
      </c>
      <c r="M723" s="16"/>
      <c r="N723" s="16"/>
      <c r="O723" s="16"/>
      <c r="P723" s="17"/>
      <c r="Q723" s="18"/>
      <c r="R723" s="2136"/>
      <c r="S723" s="60"/>
      <c r="T723" s="61"/>
    </row>
    <row r="724" spans="1:20" ht="17" customHeight="1" x14ac:dyDescent="0.25">
      <c r="A724" s="157" t="s">
        <v>782</v>
      </c>
      <c r="B724" s="160"/>
      <c r="C724" s="164" t="s">
        <v>780</v>
      </c>
      <c r="D724" s="164" t="s">
        <v>1258</v>
      </c>
      <c r="E724" s="2680"/>
      <c r="F724" s="2681"/>
      <c r="G724" s="2680"/>
      <c r="H724" s="2681"/>
      <c r="I724" s="2680">
        <v>130000</v>
      </c>
      <c r="J724" s="2681"/>
      <c r="K724" s="148"/>
      <c r="L724" s="2174" t="s">
        <v>1601</v>
      </c>
      <c r="M724" s="61"/>
      <c r="N724" s="61"/>
      <c r="O724" s="61"/>
      <c r="P724" s="61"/>
      <c r="Q724" s="61"/>
      <c r="R724" s="61"/>
      <c r="S724" s="61"/>
      <c r="T724" s="61"/>
    </row>
    <row r="725" spans="1:20" ht="17" customHeight="1" thickBot="1" x14ac:dyDescent="0.2">
      <c r="A725" s="188" t="s">
        <v>568</v>
      </c>
      <c r="B725" s="189"/>
      <c r="C725" s="190"/>
      <c r="D725" s="191"/>
      <c r="E725" s="2682">
        <v>10.5</v>
      </c>
      <c r="F725" s="2683"/>
      <c r="G725" s="2554"/>
      <c r="H725" s="2555"/>
      <c r="I725" s="2552">
        <v>1332525.5240893788</v>
      </c>
      <c r="J725" s="2553"/>
      <c r="K725" s="192"/>
      <c r="L725" s="174"/>
      <c r="M725" s="61"/>
      <c r="N725" s="61"/>
      <c r="O725" s="61"/>
      <c r="P725" s="61"/>
      <c r="Q725" s="61"/>
      <c r="R725" s="69"/>
      <c r="S725" s="174"/>
      <c r="T725" s="174"/>
    </row>
    <row r="726" spans="1:20" ht="14" customHeight="1" x14ac:dyDescent="0.15">
      <c r="A726" s="56"/>
      <c r="B726" s="56"/>
      <c r="C726" s="57"/>
      <c r="D726" s="57"/>
      <c r="E726" s="57"/>
      <c r="F726" s="57"/>
      <c r="G726" s="58"/>
      <c r="H726" s="58"/>
      <c r="I726" s="60"/>
      <c r="J726" s="61"/>
      <c r="K726" s="61"/>
      <c r="L726" s="56"/>
      <c r="M726" s="56"/>
      <c r="N726" s="57"/>
      <c r="O726" s="57"/>
      <c r="P726" s="57"/>
      <c r="Q726" s="57"/>
      <c r="R726" s="61"/>
      <c r="S726" s="61"/>
      <c r="T726" s="61"/>
    </row>
    <row r="727" spans="1:20" ht="14" customHeight="1" x14ac:dyDescent="0.15">
      <c r="A727" s="2612"/>
      <c r="B727" s="2612"/>
      <c r="C727" s="2612"/>
      <c r="D727" s="2612"/>
      <c r="E727" s="2612"/>
      <c r="F727" s="2612"/>
      <c r="G727" s="2612"/>
      <c r="H727" s="2612"/>
      <c r="I727" s="2612"/>
      <c r="J727" s="2612"/>
      <c r="K727" s="2612"/>
      <c r="L727" s="2612"/>
      <c r="M727" s="2612"/>
      <c r="N727" s="2612"/>
      <c r="O727" s="2612"/>
      <c r="P727" s="2612"/>
      <c r="Q727" s="2612"/>
      <c r="R727" s="2612"/>
      <c r="S727" s="2612"/>
      <c r="T727" s="2612"/>
    </row>
    <row r="728" spans="1:20" ht="14" customHeight="1" x14ac:dyDescent="0.15">
      <c r="A728" s="2612"/>
      <c r="B728" s="2612"/>
      <c r="C728" s="2612"/>
      <c r="D728" s="2612"/>
      <c r="E728" s="2612"/>
      <c r="F728" s="2612"/>
      <c r="G728" s="2612"/>
      <c r="H728" s="2612"/>
      <c r="I728" s="2612"/>
      <c r="J728" s="2612"/>
      <c r="K728" s="2612"/>
      <c r="L728" s="2612"/>
      <c r="M728" s="2612"/>
      <c r="N728" s="2612"/>
      <c r="O728" s="2612"/>
      <c r="P728" s="2612"/>
      <c r="Q728" s="2612"/>
      <c r="R728" s="2612"/>
      <c r="S728" s="2612"/>
      <c r="T728" s="2612"/>
    </row>
    <row r="729" spans="1:20" ht="14" customHeight="1" x14ac:dyDescent="0.15">
      <c r="A729" s="196"/>
      <c r="B729" s="196"/>
      <c r="C729" s="196"/>
      <c r="D729" s="196"/>
      <c r="E729" s="196"/>
      <c r="F729" s="196"/>
      <c r="G729" s="196"/>
      <c r="H729" s="196"/>
      <c r="I729" s="196"/>
      <c r="J729" s="196"/>
      <c r="K729" s="196"/>
      <c r="L729" s="196"/>
      <c r="M729" s="196"/>
      <c r="N729" s="196"/>
      <c r="O729" s="196"/>
      <c r="P729" s="196"/>
      <c r="Q729" s="196"/>
      <c r="R729" s="196"/>
      <c r="S729" s="196"/>
      <c r="T729" s="196"/>
    </row>
    <row r="730" spans="1:20" ht="14" customHeight="1" x14ac:dyDescent="0.15">
      <c r="A730" s="196"/>
      <c r="B730" s="196"/>
      <c r="C730" s="196"/>
      <c r="D730" s="196"/>
      <c r="E730" s="196"/>
      <c r="F730" s="196"/>
      <c r="G730" s="196"/>
      <c r="H730" s="196"/>
      <c r="I730" s="196"/>
      <c r="J730" s="196"/>
      <c r="K730" s="196"/>
      <c r="L730" s="196"/>
      <c r="M730" s="196"/>
      <c r="N730" s="196"/>
      <c r="O730" s="196"/>
      <c r="P730" s="196"/>
      <c r="Q730" s="196"/>
      <c r="R730" s="196"/>
      <c r="S730" s="196"/>
      <c r="T730" s="196"/>
    </row>
    <row r="731" spans="1:20" ht="14" customHeight="1" x14ac:dyDescent="0.15">
      <c r="A731" s="56"/>
      <c r="B731" s="56"/>
      <c r="C731" s="57"/>
      <c r="D731" s="57"/>
      <c r="E731" s="57"/>
      <c r="F731" s="57"/>
      <c r="G731" s="58"/>
      <c r="H731" s="58"/>
      <c r="I731" s="60"/>
      <c r="J731" s="61"/>
      <c r="K731" s="61"/>
      <c r="L731" s="56"/>
      <c r="M731" s="56"/>
      <c r="N731" s="57"/>
      <c r="O731" s="57"/>
      <c r="P731" s="57"/>
      <c r="Q731" s="57"/>
      <c r="R731" s="61"/>
      <c r="S731" s="61"/>
      <c r="T731" s="61"/>
    </row>
    <row r="732" spans="1:20" ht="14" customHeight="1" x14ac:dyDescent="0.15">
      <c r="A732" s="2613" t="s">
        <v>1863</v>
      </c>
      <c r="B732" s="2613"/>
      <c r="C732" s="2613"/>
      <c r="D732" s="2613"/>
      <c r="E732" s="2613"/>
      <c r="F732" s="2613"/>
      <c r="G732" s="2613"/>
      <c r="H732" s="2613"/>
      <c r="I732" s="2613"/>
      <c r="J732" s="2613"/>
      <c r="K732" s="2613"/>
      <c r="L732" s="2613"/>
      <c r="M732" s="2613"/>
      <c r="N732" s="2613"/>
      <c r="O732" s="2613"/>
      <c r="P732" s="2613"/>
      <c r="Q732" s="2613"/>
      <c r="R732" s="2613"/>
      <c r="S732" s="2613"/>
      <c r="T732" s="2613"/>
    </row>
    <row r="733" spans="1:20" ht="14" customHeight="1" x14ac:dyDescent="0.15">
      <c r="A733" s="64"/>
      <c r="B733" s="64"/>
      <c r="C733" s="139"/>
      <c r="D733" s="65"/>
      <c r="E733" s="65"/>
      <c r="F733" s="65"/>
      <c r="G733" s="67"/>
      <c r="H733" s="67"/>
      <c r="I733" s="69"/>
      <c r="J733" s="61"/>
      <c r="K733" s="61"/>
      <c r="L733" s="64"/>
      <c r="M733" s="64"/>
      <c r="N733" s="139"/>
      <c r="O733" s="61"/>
      <c r="P733" s="61"/>
      <c r="Q733" s="61"/>
      <c r="R733" s="61"/>
      <c r="S733" s="61"/>
      <c r="T733" s="61"/>
    </row>
    <row r="734" spans="1:20" ht="14" customHeight="1" thickBot="1" x14ac:dyDescent="0.2">
      <c r="A734" s="64"/>
      <c r="B734" s="64"/>
      <c r="C734" s="65"/>
      <c r="D734" s="65"/>
      <c r="E734" s="65"/>
      <c r="F734" s="65"/>
      <c r="G734" s="67"/>
      <c r="H734" s="67"/>
      <c r="I734" s="69"/>
      <c r="J734" s="61"/>
      <c r="K734" s="61"/>
      <c r="L734" s="61"/>
      <c r="M734" s="61"/>
      <c r="N734" s="61"/>
      <c r="O734" s="61"/>
      <c r="P734" s="61"/>
      <c r="Q734" s="61"/>
      <c r="R734" s="61"/>
      <c r="S734" s="61"/>
      <c r="T734" s="61"/>
    </row>
    <row r="735" spans="1:20" ht="17" customHeight="1" x14ac:dyDescent="0.25">
      <c r="A735" s="2614" t="s">
        <v>446</v>
      </c>
      <c r="B735" s="2615"/>
      <c r="C735" s="2601" t="s">
        <v>447</v>
      </c>
      <c r="D735" s="2606"/>
      <c r="E735" s="2606"/>
      <c r="F735" s="2602"/>
      <c r="G735" s="2595" t="s">
        <v>448</v>
      </c>
      <c r="H735" s="2596"/>
      <c r="I735" s="2601" t="s">
        <v>450</v>
      </c>
      <c r="J735" s="2602"/>
      <c r="K735" s="70"/>
      <c r="L735" s="2603" t="s">
        <v>446</v>
      </c>
      <c r="M735" s="2606" t="s">
        <v>447</v>
      </c>
      <c r="N735" s="2606"/>
      <c r="O735" s="2606"/>
      <c r="P735" s="2602"/>
      <c r="Q735" s="2595" t="s">
        <v>448</v>
      </c>
      <c r="R735" s="2596"/>
      <c r="S735" s="2601" t="s">
        <v>450</v>
      </c>
      <c r="T735" s="2676"/>
    </row>
    <row r="736" spans="1:20" ht="17" customHeight="1" thickBot="1" x14ac:dyDescent="0.3">
      <c r="A736" s="2616"/>
      <c r="B736" s="2617"/>
      <c r="C736" s="2585"/>
      <c r="D736" s="2607"/>
      <c r="E736" s="2607"/>
      <c r="F736" s="2586"/>
      <c r="G736" s="2597" t="s">
        <v>451</v>
      </c>
      <c r="H736" s="2598"/>
      <c r="I736" s="2583"/>
      <c r="J736" s="2584"/>
      <c r="K736" s="70"/>
      <c r="L736" s="2604"/>
      <c r="M736" s="2607"/>
      <c r="N736" s="2607"/>
      <c r="O736" s="2607"/>
      <c r="P736" s="2586"/>
      <c r="Q736" s="2597" t="s">
        <v>451</v>
      </c>
      <c r="R736" s="2598"/>
      <c r="S736" s="2583"/>
      <c r="T736" s="2677"/>
    </row>
    <row r="737" spans="1:20" ht="17" customHeight="1" x14ac:dyDescent="0.25">
      <c r="A737" s="2616"/>
      <c r="B737" s="2617"/>
      <c r="C737" s="74" t="s">
        <v>452</v>
      </c>
      <c r="D737" s="2663" t="s">
        <v>453</v>
      </c>
      <c r="E737" s="2583" t="s">
        <v>454</v>
      </c>
      <c r="F737" s="2584"/>
      <c r="G737" s="2597" t="s">
        <v>455</v>
      </c>
      <c r="H737" s="2598"/>
      <c r="I737" s="2583" t="s">
        <v>357</v>
      </c>
      <c r="J737" s="2584"/>
      <c r="K737" s="70"/>
      <c r="L737" s="2604"/>
      <c r="M737" s="72" t="s">
        <v>452</v>
      </c>
      <c r="N737" s="2663" t="s">
        <v>453</v>
      </c>
      <c r="O737" s="2583" t="s">
        <v>454</v>
      </c>
      <c r="P737" s="2584"/>
      <c r="Q737" s="2597" t="s">
        <v>455</v>
      </c>
      <c r="R737" s="2598"/>
      <c r="S737" s="2583" t="s">
        <v>357</v>
      </c>
      <c r="T737" s="2677"/>
    </row>
    <row r="738" spans="1:20" ht="17" customHeight="1" thickBot="1" x14ac:dyDescent="0.3">
      <c r="A738" s="2618"/>
      <c r="B738" s="2619"/>
      <c r="C738" s="75" t="s">
        <v>456</v>
      </c>
      <c r="D738" s="2600"/>
      <c r="E738" s="2585"/>
      <c r="F738" s="2586"/>
      <c r="G738" s="2552"/>
      <c r="H738" s="2553"/>
      <c r="I738" s="2587"/>
      <c r="J738" s="2588"/>
      <c r="K738" s="70"/>
      <c r="L738" s="2605"/>
      <c r="M738" s="71" t="s">
        <v>456</v>
      </c>
      <c r="N738" s="2600"/>
      <c r="O738" s="2585"/>
      <c r="P738" s="2586"/>
      <c r="Q738" s="2552"/>
      <c r="R738" s="2553"/>
      <c r="S738" s="2678"/>
      <c r="T738" s="2679"/>
    </row>
    <row r="739" spans="1:20" ht="17" customHeight="1" x14ac:dyDescent="0.2">
      <c r="A739" s="2671" t="s">
        <v>457</v>
      </c>
      <c r="B739" s="2672"/>
      <c r="C739" s="1474"/>
      <c r="D739" s="1474"/>
      <c r="E739" s="2673"/>
      <c r="F739" s="2674"/>
      <c r="G739" s="2667"/>
      <c r="H739" s="2675"/>
      <c r="I739" s="2665"/>
      <c r="J739" s="2666"/>
      <c r="K739" s="1473"/>
      <c r="L739" s="1475" t="s">
        <v>458</v>
      </c>
      <c r="M739" s="1474"/>
      <c r="N739" s="1474"/>
      <c r="O739" s="2667"/>
      <c r="P739" s="2667"/>
      <c r="Q739" s="2667"/>
      <c r="R739" s="2667"/>
      <c r="S739" s="2667"/>
      <c r="T739" s="2667"/>
    </row>
    <row r="740" spans="1:20" ht="17" customHeight="1" x14ac:dyDescent="0.2">
      <c r="A740" s="2651" t="s">
        <v>459</v>
      </c>
      <c r="B740" s="2652"/>
      <c r="C740" s="1476"/>
      <c r="D740" s="1476"/>
      <c r="E740" s="2660"/>
      <c r="F740" s="2664"/>
      <c r="G740" s="2548"/>
      <c r="H740" s="2622"/>
      <c r="I740" s="2551">
        <v>391000</v>
      </c>
      <c r="J740" s="2668"/>
      <c r="K740" s="1477"/>
      <c r="L740" s="1478"/>
      <c r="M740" s="1476"/>
      <c r="N740" s="1476"/>
      <c r="O740" s="2548"/>
      <c r="P740" s="2548"/>
      <c r="Q740" s="2548"/>
      <c r="R740" s="2548"/>
      <c r="S740" s="2548"/>
      <c r="T740" s="2548"/>
    </row>
    <row r="741" spans="1:20" ht="18.75" customHeight="1" x14ac:dyDescent="0.25">
      <c r="A741" s="2638" t="s">
        <v>460</v>
      </c>
      <c r="B741" s="2640"/>
      <c r="C741" s="1476" t="s">
        <v>507</v>
      </c>
      <c r="D741" s="1476" t="s">
        <v>508</v>
      </c>
      <c r="E741" s="2660">
        <v>3</v>
      </c>
      <c r="F741" s="2664"/>
      <c r="G741" s="2559">
        <v>34000</v>
      </c>
      <c r="H741" s="2560"/>
      <c r="I741" s="2548">
        <v>102000</v>
      </c>
      <c r="J741" s="2622"/>
      <c r="K741" s="1481"/>
      <c r="L741" s="1482" t="s">
        <v>783</v>
      </c>
      <c r="M741" s="1476"/>
      <c r="N741" s="1476"/>
      <c r="O741" s="2548"/>
      <c r="P741" s="2548"/>
      <c r="Q741" s="2548">
        <v>494400</v>
      </c>
      <c r="R741" s="2548"/>
      <c r="S741" s="2551">
        <v>494400</v>
      </c>
      <c r="T741" s="2551"/>
    </row>
    <row r="742" spans="1:20" ht="17" customHeight="1" x14ac:dyDescent="0.25">
      <c r="A742" s="2638" t="s">
        <v>1261</v>
      </c>
      <c r="B742" s="2640"/>
      <c r="C742" s="1476" t="s">
        <v>507</v>
      </c>
      <c r="D742" s="1476" t="s">
        <v>508</v>
      </c>
      <c r="E742" s="2660">
        <v>8.5</v>
      </c>
      <c r="F742" s="2664"/>
      <c r="G742" s="2559">
        <v>34000</v>
      </c>
      <c r="H742" s="2560"/>
      <c r="I742" s="2548">
        <v>289000</v>
      </c>
      <c r="J742" s="2622"/>
      <c r="K742" s="1481"/>
      <c r="L742" s="1482" t="s">
        <v>785</v>
      </c>
      <c r="M742" s="1476"/>
      <c r="N742" s="1476"/>
      <c r="O742" s="2548"/>
      <c r="P742" s="2548"/>
      <c r="Q742" s="2548"/>
      <c r="R742" s="2548"/>
      <c r="S742" s="2551">
        <v>1539094</v>
      </c>
      <c r="T742" s="2551"/>
    </row>
    <row r="743" spans="1:20" ht="17" customHeight="1" x14ac:dyDescent="0.2">
      <c r="A743" s="2638" t="s">
        <v>786</v>
      </c>
      <c r="B743" s="2640"/>
      <c r="C743" s="1476"/>
      <c r="D743" s="1476"/>
      <c r="E743" s="2660"/>
      <c r="F743" s="2660"/>
      <c r="G743" s="2548"/>
      <c r="H743" s="2622"/>
      <c r="I743" s="2548">
        <v>0</v>
      </c>
      <c r="J743" s="2622"/>
      <c r="K743" s="1481"/>
      <c r="L743" s="1478" t="s">
        <v>604</v>
      </c>
      <c r="M743" s="1476" t="s">
        <v>787</v>
      </c>
      <c r="N743" s="1476" t="s">
        <v>788</v>
      </c>
      <c r="O743" s="2548">
        <v>14</v>
      </c>
      <c r="P743" s="2548"/>
      <c r="Q743" s="2548">
        <v>77221</v>
      </c>
      <c r="R743" s="2548"/>
      <c r="S743" s="2548">
        <v>1081094</v>
      </c>
      <c r="T743" s="2548"/>
    </row>
    <row r="744" spans="1:20" ht="17" customHeight="1" x14ac:dyDescent="0.15">
      <c r="A744" s="2669" t="s">
        <v>570</v>
      </c>
      <c r="B744" s="2670"/>
      <c r="C744" s="1476"/>
      <c r="D744" s="1476"/>
      <c r="E744" s="2660"/>
      <c r="F744" s="2660"/>
      <c r="G744" s="2548"/>
      <c r="H744" s="2548"/>
      <c r="I744" s="2551">
        <v>3581150.4</v>
      </c>
      <c r="J744" s="2551"/>
      <c r="K744" s="1483"/>
      <c r="L744" s="1478" t="s">
        <v>469</v>
      </c>
      <c r="M744" s="1476" t="s">
        <v>789</v>
      </c>
      <c r="N744" s="1476" t="s">
        <v>788</v>
      </c>
      <c r="O744" s="2548">
        <v>2</v>
      </c>
      <c r="P744" s="2548"/>
      <c r="Q744" s="2548">
        <v>96700</v>
      </c>
      <c r="R744" s="2548"/>
      <c r="S744" s="2548">
        <v>193400</v>
      </c>
      <c r="T744" s="2548"/>
    </row>
    <row r="745" spans="1:20" ht="17" customHeight="1" x14ac:dyDescent="0.2">
      <c r="A745" s="2657" t="s">
        <v>1262</v>
      </c>
      <c r="B745" s="2658"/>
      <c r="C745" s="1476" t="s">
        <v>790</v>
      </c>
      <c r="D745" s="1476" t="s">
        <v>504</v>
      </c>
      <c r="E745" s="2641">
        <v>2</v>
      </c>
      <c r="F745" s="2642"/>
      <c r="G745" s="2540">
        <v>1502253.2</v>
      </c>
      <c r="H745" s="2541"/>
      <c r="I745" s="2540">
        <v>3004506.4</v>
      </c>
      <c r="J745" s="2541"/>
      <c r="K745" s="1481"/>
      <c r="L745" s="1478" t="s">
        <v>469</v>
      </c>
      <c r="M745" s="1476" t="s">
        <v>791</v>
      </c>
      <c r="N745" s="1476" t="s">
        <v>463</v>
      </c>
      <c r="O745" s="2548">
        <v>2</v>
      </c>
      <c r="P745" s="2548"/>
      <c r="Q745" s="2548">
        <v>13150</v>
      </c>
      <c r="R745" s="2548"/>
      <c r="S745" s="2548">
        <v>26300</v>
      </c>
      <c r="T745" s="2548"/>
    </row>
    <row r="746" spans="1:20" ht="17" customHeight="1" x14ac:dyDescent="0.2">
      <c r="A746" s="2661" t="s">
        <v>1263</v>
      </c>
      <c r="B746" s="2662"/>
      <c r="C746" s="1476" t="s">
        <v>790</v>
      </c>
      <c r="D746" s="1476" t="s">
        <v>504</v>
      </c>
      <c r="E746" s="2660">
        <v>2</v>
      </c>
      <c r="F746" s="2660"/>
      <c r="G746" s="2540">
        <v>82050</v>
      </c>
      <c r="H746" s="2541"/>
      <c r="I746" s="2540">
        <v>164100</v>
      </c>
      <c r="J746" s="2541"/>
      <c r="K746" s="1481"/>
      <c r="L746" s="1478" t="s">
        <v>604</v>
      </c>
      <c r="M746" s="1476" t="s">
        <v>792</v>
      </c>
      <c r="N746" s="1476" t="s">
        <v>788</v>
      </c>
      <c r="O746" s="2548">
        <v>2</v>
      </c>
      <c r="P746" s="2548"/>
      <c r="Q746" s="2548">
        <v>119150</v>
      </c>
      <c r="R746" s="2548"/>
      <c r="S746" s="2548">
        <v>238300</v>
      </c>
      <c r="T746" s="2548"/>
    </row>
    <row r="747" spans="1:20" ht="17" customHeight="1" x14ac:dyDescent="0.2">
      <c r="A747" s="2657" t="s">
        <v>1264</v>
      </c>
      <c r="B747" s="2658"/>
      <c r="C747" s="1476" t="s">
        <v>790</v>
      </c>
      <c r="D747" s="1476" t="s">
        <v>504</v>
      </c>
      <c r="E747" s="2660">
        <v>1</v>
      </c>
      <c r="F747" s="2660"/>
      <c r="G747" s="2540">
        <v>50562</v>
      </c>
      <c r="H747" s="2541"/>
      <c r="I747" s="2540">
        <v>50562</v>
      </c>
      <c r="J747" s="2541"/>
      <c r="K747" s="1481"/>
      <c r="L747" s="1478" t="s">
        <v>515</v>
      </c>
      <c r="M747" s="1476"/>
      <c r="N747" s="1476"/>
      <c r="O747" s="2548"/>
      <c r="P747" s="2548"/>
      <c r="Q747" s="2548"/>
      <c r="R747" s="2548"/>
      <c r="S747" s="2548">
        <v>0</v>
      </c>
      <c r="T747" s="2548"/>
    </row>
    <row r="748" spans="1:20" ht="17" customHeight="1" x14ac:dyDescent="0.2">
      <c r="A748" s="2657" t="s">
        <v>793</v>
      </c>
      <c r="B748" s="2658"/>
      <c r="C748" s="1476" t="s">
        <v>790</v>
      </c>
      <c r="D748" s="1476" t="s">
        <v>504</v>
      </c>
      <c r="E748" s="2660">
        <v>1</v>
      </c>
      <c r="F748" s="2660"/>
      <c r="G748" s="2540">
        <v>73150</v>
      </c>
      <c r="H748" s="2541"/>
      <c r="I748" s="2540">
        <v>73150</v>
      </c>
      <c r="J748" s="2541"/>
      <c r="K748" s="1481"/>
      <c r="L748" s="1482" t="s">
        <v>794</v>
      </c>
      <c r="M748" s="1476"/>
      <c r="N748" s="1476"/>
      <c r="O748" s="2548"/>
      <c r="P748" s="2548"/>
      <c r="Q748" s="2548"/>
      <c r="R748" s="2548"/>
      <c r="S748" s="2551">
        <v>552325</v>
      </c>
      <c r="T748" s="2551"/>
    </row>
    <row r="749" spans="1:20" ht="17" customHeight="1" x14ac:dyDescent="0.2">
      <c r="A749" s="2661" t="s">
        <v>523</v>
      </c>
      <c r="B749" s="2662"/>
      <c r="C749" s="1476" t="s">
        <v>790</v>
      </c>
      <c r="D749" s="1476" t="s">
        <v>504</v>
      </c>
      <c r="E749" s="2641">
        <v>1</v>
      </c>
      <c r="F749" s="2642"/>
      <c r="G749" s="2540">
        <v>134832</v>
      </c>
      <c r="H749" s="2541"/>
      <c r="I749" s="2540">
        <v>134832</v>
      </c>
      <c r="J749" s="2541"/>
      <c r="K749" s="1481"/>
      <c r="L749" s="1478" t="s">
        <v>494</v>
      </c>
      <c r="M749" s="1476" t="s">
        <v>795</v>
      </c>
      <c r="N749" s="1476" t="s">
        <v>484</v>
      </c>
      <c r="O749" s="2650">
        <v>1</v>
      </c>
      <c r="P749" s="2650"/>
      <c r="Q749" s="2548">
        <v>21200</v>
      </c>
      <c r="R749" s="2548"/>
      <c r="S749" s="2548">
        <v>21200</v>
      </c>
      <c r="T749" s="2548"/>
    </row>
    <row r="750" spans="1:20" ht="17" customHeight="1" x14ac:dyDescent="0.2">
      <c r="A750" s="2657" t="s">
        <v>1265</v>
      </c>
      <c r="B750" s="2658"/>
      <c r="C750" s="1476" t="s">
        <v>790</v>
      </c>
      <c r="D750" s="1476" t="s">
        <v>504</v>
      </c>
      <c r="E750" s="2641">
        <v>1</v>
      </c>
      <c r="F750" s="2659"/>
      <c r="G750" s="2540">
        <v>154000</v>
      </c>
      <c r="H750" s="2632"/>
      <c r="I750" s="2540">
        <v>154000</v>
      </c>
      <c r="J750" s="2541"/>
      <c r="K750" s="1481"/>
      <c r="L750" s="1478" t="s">
        <v>497</v>
      </c>
      <c r="M750" s="1476" t="s">
        <v>796</v>
      </c>
      <c r="N750" s="1476" t="s">
        <v>797</v>
      </c>
      <c r="O750" s="2650">
        <v>1.5</v>
      </c>
      <c r="P750" s="2650"/>
      <c r="Q750" s="2548">
        <v>75350</v>
      </c>
      <c r="R750" s="2548"/>
      <c r="S750" s="2548">
        <v>113025</v>
      </c>
      <c r="T750" s="2548"/>
    </row>
    <row r="751" spans="1:20" ht="17" customHeight="1" x14ac:dyDescent="0.2">
      <c r="A751" s="2657"/>
      <c r="B751" s="2658"/>
      <c r="C751" s="1476"/>
      <c r="D751" s="1476"/>
      <c r="E751" s="2641"/>
      <c r="F751" s="2659"/>
      <c r="G751" s="2540"/>
      <c r="H751" s="2632"/>
      <c r="I751" s="2540"/>
      <c r="J751" s="2541"/>
      <c r="K751" s="1481"/>
      <c r="L751" s="1478" t="s">
        <v>500</v>
      </c>
      <c r="M751" s="1476" t="s">
        <v>798</v>
      </c>
      <c r="N751" s="1476" t="s">
        <v>463</v>
      </c>
      <c r="O751" s="2650">
        <v>0.6</v>
      </c>
      <c r="P751" s="2650"/>
      <c r="Q751" s="2548">
        <v>92300</v>
      </c>
      <c r="R751" s="2548"/>
      <c r="S751" s="2548">
        <v>55380</v>
      </c>
      <c r="T751" s="2548"/>
    </row>
    <row r="752" spans="1:20" ht="17" customHeight="1" x14ac:dyDescent="0.2">
      <c r="A752" s="2623"/>
      <c r="B752" s="2624"/>
      <c r="C752" s="1476"/>
      <c r="D752" s="1476"/>
      <c r="E752" s="2641"/>
      <c r="F752" s="2659"/>
      <c r="G752" s="2540"/>
      <c r="H752" s="2632"/>
      <c r="I752" s="2540"/>
      <c r="J752" s="2541"/>
      <c r="K752" s="1481"/>
      <c r="L752" s="1478" t="s">
        <v>799</v>
      </c>
      <c r="M752" s="1476" t="s">
        <v>800</v>
      </c>
      <c r="N752" s="1476" t="s">
        <v>463</v>
      </c>
      <c r="O752" s="2650">
        <v>1.3</v>
      </c>
      <c r="P752" s="2650"/>
      <c r="Q752" s="2548">
        <v>95350</v>
      </c>
      <c r="R752" s="2548"/>
      <c r="S752" s="2548">
        <v>123955</v>
      </c>
      <c r="T752" s="2548"/>
    </row>
    <row r="753" spans="1:20" ht="17" customHeight="1" x14ac:dyDescent="0.2">
      <c r="A753" s="2655" t="s">
        <v>501</v>
      </c>
      <c r="B753" s="2656"/>
      <c r="C753" s="1476"/>
      <c r="D753" s="1476"/>
      <c r="E753" s="1484"/>
      <c r="F753" s="1485"/>
      <c r="G753" s="1422"/>
      <c r="H753" s="1486"/>
      <c r="I753" s="2636">
        <v>884000</v>
      </c>
      <c r="J753" s="2637"/>
      <c r="K753" s="1481"/>
      <c r="L753" s="1478" t="s">
        <v>801</v>
      </c>
      <c r="M753" s="1476" t="s">
        <v>498</v>
      </c>
      <c r="N753" s="1476" t="s">
        <v>802</v>
      </c>
      <c r="O753" s="2548">
        <v>5</v>
      </c>
      <c r="P753" s="2548"/>
      <c r="Q753" s="2548">
        <v>47753</v>
      </c>
      <c r="R753" s="2548"/>
      <c r="S753" s="2548">
        <v>238765</v>
      </c>
      <c r="T753" s="2548"/>
    </row>
    <row r="754" spans="1:20" ht="17" customHeight="1" x14ac:dyDescent="0.25">
      <c r="A754" s="1488" t="s">
        <v>1266</v>
      </c>
      <c r="B754" s="1489"/>
      <c r="C754" s="1476" t="s">
        <v>507</v>
      </c>
      <c r="D754" s="1476" t="s">
        <v>508</v>
      </c>
      <c r="E754" s="2540">
        <v>10</v>
      </c>
      <c r="F754" s="2541"/>
      <c r="G754" s="2559">
        <v>34000</v>
      </c>
      <c r="H754" s="2560"/>
      <c r="I754" s="2540">
        <v>340000</v>
      </c>
      <c r="J754" s="2541"/>
      <c r="K754" s="1481"/>
      <c r="L754" s="1482" t="s">
        <v>803</v>
      </c>
      <c r="M754" s="1476"/>
      <c r="N754" s="1476"/>
      <c r="O754" s="2548"/>
      <c r="P754" s="2548"/>
      <c r="Q754" s="2548"/>
      <c r="R754" s="2548"/>
      <c r="S754" s="2551">
        <v>148311.5</v>
      </c>
      <c r="T754" s="2551"/>
    </row>
    <row r="755" spans="1:20" ht="17" customHeight="1" x14ac:dyDescent="0.25">
      <c r="A755" s="2638" t="s">
        <v>1267</v>
      </c>
      <c r="B755" s="2640"/>
      <c r="C755" s="1476" t="s">
        <v>507</v>
      </c>
      <c r="D755" s="1476" t="s">
        <v>508</v>
      </c>
      <c r="E755" s="2540">
        <v>14</v>
      </c>
      <c r="F755" s="2541"/>
      <c r="G755" s="2559">
        <v>34000</v>
      </c>
      <c r="H755" s="2560"/>
      <c r="I755" s="2540">
        <v>476000</v>
      </c>
      <c r="J755" s="2541"/>
      <c r="K755" s="1481"/>
      <c r="L755" s="1478" t="s">
        <v>488</v>
      </c>
      <c r="M755" s="1476" t="s">
        <v>804</v>
      </c>
      <c r="N755" s="1476" t="s">
        <v>484</v>
      </c>
      <c r="O755" s="2650">
        <v>1.5</v>
      </c>
      <c r="P755" s="2650"/>
      <c r="Q755" s="2548">
        <v>77221</v>
      </c>
      <c r="R755" s="2548"/>
      <c r="S755" s="2548">
        <v>115831.5</v>
      </c>
      <c r="T755" s="2548"/>
    </row>
    <row r="756" spans="1:20" ht="17" customHeight="1" x14ac:dyDescent="0.25">
      <c r="A756" s="2638" t="s">
        <v>512</v>
      </c>
      <c r="B756" s="2640"/>
      <c r="C756" s="1476" t="s">
        <v>507</v>
      </c>
      <c r="D756" s="1476" t="s">
        <v>508</v>
      </c>
      <c r="E756" s="2540">
        <v>2</v>
      </c>
      <c r="F756" s="2541"/>
      <c r="G756" s="2559">
        <v>34000</v>
      </c>
      <c r="H756" s="2560"/>
      <c r="I756" s="2540">
        <v>68000</v>
      </c>
      <c r="J756" s="2541"/>
      <c r="K756" s="1481"/>
      <c r="L756" s="1478" t="s">
        <v>492</v>
      </c>
      <c r="M756" s="1476" t="s">
        <v>805</v>
      </c>
      <c r="N756" s="1476" t="s">
        <v>484</v>
      </c>
      <c r="O756" s="2650">
        <v>0.7</v>
      </c>
      <c r="P756" s="2650"/>
      <c r="Q756" s="2548">
        <v>46400</v>
      </c>
      <c r="R756" s="2548"/>
      <c r="S756" s="2548">
        <v>32479.999999999996</v>
      </c>
      <c r="T756" s="2548"/>
    </row>
    <row r="757" spans="1:20" ht="17" customHeight="1" x14ac:dyDescent="0.2">
      <c r="A757" s="2638" t="s">
        <v>515</v>
      </c>
      <c r="B757" s="2640"/>
      <c r="C757" s="1476"/>
      <c r="D757" s="1476"/>
      <c r="E757" s="1422"/>
      <c r="F757" s="1423"/>
      <c r="G757" s="1422"/>
      <c r="H757" s="1486"/>
      <c r="I757" s="2540">
        <v>0</v>
      </c>
      <c r="J757" s="2541"/>
      <c r="K757" s="1481"/>
      <c r="L757" s="1840" t="s">
        <v>806</v>
      </c>
      <c r="M757" s="1476"/>
      <c r="N757" s="1476"/>
      <c r="O757" s="2548"/>
      <c r="P757" s="2548"/>
      <c r="Q757" s="2548"/>
      <c r="R757" s="2548"/>
      <c r="S757" s="2551">
        <v>633859</v>
      </c>
      <c r="T757" s="2551"/>
    </row>
    <row r="758" spans="1:20" ht="17" customHeight="1" x14ac:dyDescent="0.2">
      <c r="A758" s="1479"/>
      <c r="B758" s="1480"/>
      <c r="C758" s="1476"/>
      <c r="D758" s="1476"/>
      <c r="E758" s="1422"/>
      <c r="F758" s="1423"/>
      <c r="G758" s="1422"/>
      <c r="H758" s="1486"/>
      <c r="I758" s="2540"/>
      <c r="J758" s="2541"/>
      <c r="K758" s="1481"/>
      <c r="L758" s="1490" t="s">
        <v>1281</v>
      </c>
      <c r="M758" s="1491" t="s">
        <v>807</v>
      </c>
      <c r="N758" s="1491" t="s">
        <v>484</v>
      </c>
      <c r="O758" s="2653">
        <v>2.5</v>
      </c>
      <c r="P758" s="2654"/>
      <c r="Q758" s="2540">
        <v>18020</v>
      </c>
      <c r="R758" s="2541"/>
      <c r="S758" s="2540">
        <v>45050</v>
      </c>
      <c r="T758" s="2541"/>
    </row>
    <row r="759" spans="1:20" ht="17" customHeight="1" x14ac:dyDescent="0.2">
      <c r="A759" s="2651" t="s">
        <v>517</v>
      </c>
      <c r="B759" s="2652"/>
      <c r="C759" s="1476"/>
      <c r="D759" s="1476"/>
      <c r="E759" s="1484"/>
      <c r="F759" s="1485"/>
      <c r="G759" s="1422"/>
      <c r="H759" s="1486"/>
      <c r="I759" s="2636">
        <v>1462000</v>
      </c>
      <c r="J759" s="2637"/>
      <c r="K759" s="1481"/>
      <c r="L759" s="1490" t="s">
        <v>505</v>
      </c>
      <c r="M759" s="1491" t="s">
        <v>808</v>
      </c>
      <c r="N759" s="1491" t="s">
        <v>463</v>
      </c>
      <c r="O759" s="2653">
        <v>5</v>
      </c>
      <c r="P759" s="2654"/>
      <c r="Q759" s="2540">
        <v>14950</v>
      </c>
      <c r="R759" s="2541"/>
      <c r="S759" s="2540">
        <v>74750</v>
      </c>
      <c r="T759" s="2541"/>
    </row>
    <row r="760" spans="1:20" ht="17" customHeight="1" x14ac:dyDescent="0.25">
      <c r="A760" s="2638" t="s">
        <v>1268</v>
      </c>
      <c r="B760" s="2640"/>
      <c r="C760" s="1476" t="s">
        <v>507</v>
      </c>
      <c r="D760" s="1476" t="s">
        <v>508</v>
      </c>
      <c r="E760" s="2641">
        <v>6</v>
      </c>
      <c r="F760" s="2642"/>
      <c r="G760" s="2559">
        <v>34000</v>
      </c>
      <c r="H760" s="2560"/>
      <c r="I760" s="2540">
        <v>204000</v>
      </c>
      <c r="J760" s="2541"/>
      <c r="K760" s="1481"/>
      <c r="L760" s="1490" t="s">
        <v>809</v>
      </c>
      <c r="M760" s="1491" t="s">
        <v>810</v>
      </c>
      <c r="N760" s="1491" t="s">
        <v>463</v>
      </c>
      <c r="O760" s="2650">
        <v>3</v>
      </c>
      <c r="P760" s="2650"/>
      <c r="Q760" s="2548">
        <v>47753</v>
      </c>
      <c r="R760" s="2548"/>
      <c r="S760" s="2548">
        <v>143259</v>
      </c>
      <c r="T760" s="2548"/>
    </row>
    <row r="761" spans="1:20" ht="17" customHeight="1" x14ac:dyDescent="0.25">
      <c r="A761" s="2638" t="s">
        <v>1269</v>
      </c>
      <c r="B761" s="2640"/>
      <c r="C761" s="1476" t="s">
        <v>507</v>
      </c>
      <c r="D761" s="1476" t="s">
        <v>508</v>
      </c>
      <c r="E761" s="2641">
        <v>3</v>
      </c>
      <c r="F761" s="2642"/>
      <c r="G761" s="2559">
        <v>34000</v>
      </c>
      <c r="H761" s="2560"/>
      <c r="I761" s="2540">
        <v>102000</v>
      </c>
      <c r="J761" s="2541"/>
      <c r="K761" s="1481"/>
      <c r="L761" s="1490" t="s">
        <v>812</v>
      </c>
      <c r="M761" s="1491" t="s">
        <v>813</v>
      </c>
      <c r="N761" s="1491" t="s">
        <v>484</v>
      </c>
      <c r="O761" s="2650">
        <v>3</v>
      </c>
      <c r="P761" s="2650"/>
      <c r="Q761" s="2548">
        <v>123600</v>
      </c>
      <c r="R761" s="2548"/>
      <c r="S761" s="2548">
        <v>370800</v>
      </c>
      <c r="T761" s="2548"/>
    </row>
    <row r="762" spans="1:20" ht="17" customHeight="1" x14ac:dyDescent="0.25">
      <c r="A762" s="2638" t="s">
        <v>1270</v>
      </c>
      <c r="B762" s="2640"/>
      <c r="C762" s="1476" t="s">
        <v>507</v>
      </c>
      <c r="D762" s="1476" t="s">
        <v>508</v>
      </c>
      <c r="E762" s="2641">
        <v>15</v>
      </c>
      <c r="F762" s="2642"/>
      <c r="G762" s="2559">
        <v>34000</v>
      </c>
      <c r="H762" s="2560"/>
      <c r="I762" s="2540">
        <v>510000</v>
      </c>
      <c r="J762" s="2541"/>
      <c r="K762" s="1477"/>
      <c r="L762" s="1492" t="s">
        <v>814</v>
      </c>
      <c r="M762" s="1491" t="s">
        <v>815</v>
      </c>
      <c r="N762" s="1491" t="s">
        <v>484</v>
      </c>
      <c r="O762" s="2548">
        <v>8</v>
      </c>
      <c r="P762" s="2548"/>
      <c r="Q762" s="2548">
        <v>24751</v>
      </c>
      <c r="R762" s="2548"/>
      <c r="S762" s="2551">
        <v>198008</v>
      </c>
      <c r="T762" s="2551"/>
    </row>
    <row r="763" spans="1:20" ht="17" customHeight="1" x14ac:dyDescent="0.25">
      <c r="A763" s="2638" t="s">
        <v>1271</v>
      </c>
      <c r="B763" s="2640"/>
      <c r="C763" s="1476" t="s">
        <v>507</v>
      </c>
      <c r="D763" s="1476" t="s">
        <v>508</v>
      </c>
      <c r="E763" s="2641">
        <v>8</v>
      </c>
      <c r="F763" s="2642"/>
      <c r="G763" s="2559">
        <v>34000</v>
      </c>
      <c r="H763" s="2560"/>
      <c r="I763" s="2540">
        <v>272000</v>
      </c>
      <c r="J763" s="2541"/>
      <c r="K763" s="1481"/>
      <c r="L763" s="1492" t="s">
        <v>816</v>
      </c>
      <c r="M763" s="1491"/>
      <c r="N763" s="1490"/>
      <c r="O763" s="2649"/>
      <c r="P763" s="2649"/>
      <c r="Q763" s="2548"/>
      <c r="R763" s="2548"/>
      <c r="S763" s="2551">
        <v>1058262</v>
      </c>
      <c r="T763" s="2551"/>
    </row>
    <row r="764" spans="1:20" ht="17" customHeight="1" x14ac:dyDescent="0.25">
      <c r="A764" s="2638" t="s">
        <v>1272</v>
      </c>
      <c r="B764" s="2640"/>
      <c r="C764" s="1476" t="s">
        <v>507</v>
      </c>
      <c r="D764" s="1476" t="s">
        <v>508</v>
      </c>
      <c r="E764" s="2641">
        <v>7</v>
      </c>
      <c r="F764" s="2642"/>
      <c r="G764" s="2559">
        <v>34000</v>
      </c>
      <c r="H764" s="2560"/>
      <c r="I764" s="2540">
        <v>238000</v>
      </c>
      <c r="J764" s="2541"/>
      <c r="K764" s="1481"/>
      <c r="L764" s="1490" t="s">
        <v>613</v>
      </c>
      <c r="M764" s="1491" t="s">
        <v>817</v>
      </c>
      <c r="N764" s="1491" t="s">
        <v>508</v>
      </c>
      <c r="O764" s="2548">
        <v>6</v>
      </c>
      <c r="P764" s="2548"/>
      <c r="Q764" s="2548">
        <v>10918</v>
      </c>
      <c r="R764" s="2548"/>
      <c r="S764" s="2548">
        <v>65508</v>
      </c>
      <c r="T764" s="2548"/>
    </row>
    <row r="765" spans="1:20" ht="17" customHeight="1" x14ac:dyDescent="0.25">
      <c r="A765" s="2638" t="s">
        <v>1273</v>
      </c>
      <c r="B765" s="2640"/>
      <c r="C765" s="1476" t="s">
        <v>507</v>
      </c>
      <c r="D765" s="1476" t="s">
        <v>508</v>
      </c>
      <c r="E765" s="2647">
        <v>4</v>
      </c>
      <c r="F765" s="2648"/>
      <c r="G765" s="2559">
        <v>34000</v>
      </c>
      <c r="H765" s="2560"/>
      <c r="I765" s="2540">
        <v>136000</v>
      </c>
      <c r="J765" s="2541"/>
      <c r="K765" s="1481"/>
      <c r="L765" s="1490" t="s">
        <v>818</v>
      </c>
      <c r="M765" s="1491" t="s">
        <v>817</v>
      </c>
      <c r="N765" s="1491" t="s">
        <v>508</v>
      </c>
      <c r="O765" s="2548">
        <v>3</v>
      </c>
      <c r="P765" s="2548"/>
      <c r="Q765" s="2548">
        <v>10918</v>
      </c>
      <c r="R765" s="2548"/>
      <c r="S765" s="2548">
        <v>32754</v>
      </c>
      <c r="T765" s="2548"/>
    </row>
    <row r="766" spans="1:20" ht="17" customHeight="1" x14ac:dyDescent="0.2">
      <c r="A766" s="2638"/>
      <c r="B766" s="2640"/>
      <c r="C766" s="1476"/>
      <c r="D766" s="1476"/>
      <c r="E766" s="2540"/>
      <c r="F766" s="2541"/>
      <c r="G766" s="2540"/>
      <c r="H766" s="2541"/>
      <c r="I766" s="2540">
        <v>0</v>
      </c>
      <c r="J766" s="2541"/>
      <c r="K766" s="1481"/>
      <c r="L766" s="1490" t="s">
        <v>819</v>
      </c>
      <c r="M766" s="1491" t="s">
        <v>820</v>
      </c>
      <c r="N766" s="1491" t="s">
        <v>463</v>
      </c>
      <c r="O766" s="2540">
        <v>2500</v>
      </c>
      <c r="P766" s="2541"/>
      <c r="Q766" s="2540">
        <v>318</v>
      </c>
      <c r="R766" s="2541"/>
      <c r="S766" s="2540">
        <v>795000</v>
      </c>
      <c r="T766" s="2541"/>
    </row>
    <row r="767" spans="1:20" ht="17" customHeight="1" x14ac:dyDescent="0.2">
      <c r="A767" s="2638"/>
      <c r="B767" s="2640"/>
      <c r="C767" s="1476"/>
      <c r="D767" s="1476"/>
      <c r="E767" s="2641"/>
      <c r="F767" s="2642"/>
      <c r="G767" s="2540"/>
      <c r="H767" s="2541"/>
      <c r="I767" s="2540">
        <v>0</v>
      </c>
      <c r="J767" s="2541"/>
      <c r="K767" s="1481"/>
      <c r="L767" s="1490" t="s">
        <v>821</v>
      </c>
      <c r="M767" s="1491" t="s">
        <v>811</v>
      </c>
      <c r="N767" s="1491"/>
      <c r="O767" s="1422"/>
      <c r="P767" s="1423"/>
      <c r="Q767" s="1422"/>
      <c r="R767" s="1423"/>
      <c r="S767" s="2540">
        <v>85000</v>
      </c>
      <c r="T767" s="2541"/>
    </row>
    <row r="768" spans="1:20" ht="17" customHeight="1" x14ac:dyDescent="0.2">
      <c r="A768" s="2638"/>
      <c r="B768" s="2640"/>
      <c r="C768" s="1476"/>
      <c r="D768" s="1476"/>
      <c r="E768" s="2641"/>
      <c r="F768" s="2642"/>
      <c r="G768" s="2540"/>
      <c r="H768" s="2541"/>
      <c r="I768" s="2540">
        <v>0</v>
      </c>
      <c r="J768" s="2541"/>
      <c r="K768" s="1481"/>
      <c r="L768" s="1490" t="s">
        <v>822</v>
      </c>
      <c r="M768" s="1491" t="s">
        <v>811</v>
      </c>
      <c r="N768" s="1491"/>
      <c r="O768" s="2548"/>
      <c r="P768" s="2548"/>
      <c r="Q768" s="2548"/>
      <c r="R768" s="2548"/>
      <c r="S768" s="2548">
        <v>80000</v>
      </c>
      <c r="T768" s="2548"/>
    </row>
    <row r="769" spans="1:20" ht="17" customHeight="1" x14ac:dyDescent="0.2">
      <c r="A769" s="2638"/>
      <c r="B769" s="2640"/>
      <c r="C769" s="1476"/>
      <c r="D769" s="1476"/>
      <c r="E769" s="2641"/>
      <c r="F769" s="2642"/>
      <c r="G769" s="2540"/>
      <c r="H769" s="2541"/>
      <c r="I769" s="2540">
        <v>0</v>
      </c>
      <c r="J769" s="2541"/>
      <c r="K769" s="1481"/>
      <c r="L769" s="1490" t="s">
        <v>515</v>
      </c>
      <c r="M769" s="1491"/>
      <c r="N769" s="1491"/>
      <c r="O769" s="2548"/>
      <c r="P769" s="2548"/>
      <c r="Q769" s="2548"/>
      <c r="R769" s="2548"/>
      <c r="S769" s="2548"/>
      <c r="T769" s="2548"/>
    </row>
    <row r="770" spans="1:20" ht="17" customHeight="1" x14ac:dyDescent="0.2">
      <c r="A770" s="2638"/>
      <c r="B770" s="2640"/>
      <c r="C770" s="1476"/>
      <c r="D770" s="1476"/>
      <c r="E770" s="2641"/>
      <c r="F770" s="2642"/>
      <c r="G770" s="2540"/>
      <c r="H770" s="2541"/>
      <c r="I770" s="2540">
        <v>0</v>
      </c>
      <c r="J770" s="2541"/>
      <c r="K770" s="1481"/>
      <c r="L770" s="1495" t="s">
        <v>532</v>
      </c>
      <c r="M770" s="1496"/>
      <c r="N770" s="1496"/>
      <c r="O770" s="2643"/>
      <c r="P770" s="2644"/>
      <c r="Q770" s="2643"/>
      <c r="R770" s="2644"/>
      <c r="S770" s="2645">
        <v>4624259.5</v>
      </c>
      <c r="T770" s="2646"/>
    </row>
    <row r="771" spans="1:20" ht="17" customHeight="1" x14ac:dyDescent="0.2">
      <c r="A771" s="1488"/>
      <c r="B771" s="1489"/>
      <c r="C771" s="1491"/>
      <c r="D771" s="1476"/>
      <c r="E771" s="1493"/>
      <c r="F771" s="1494"/>
      <c r="G771" s="1422"/>
      <c r="H771" s="1486"/>
      <c r="I771" s="2540"/>
      <c r="J771" s="2541"/>
      <c r="K771" s="1481"/>
      <c r="L771" s="1497" t="s">
        <v>823</v>
      </c>
      <c r="M771" s="1498"/>
      <c r="N771" s="1498"/>
      <c r="O771" s="1499"/>
      <c r="P771" s="1499"/>
      <c r="Q771" s="1499"/>
      <c r="R771" s="1499"/>
      <c r="S771" s="1499"/>
      <c r="T771" s="1500"/>
    </row>
    <row r="772" spans="1:20" ht="17" customHeight="1" x14ac:dyDescent="0.2">
      <c r="A772" s="1501"/>
      <c r="B772" s="1502"/>
      <c r="C772" s="1503"/>
      <c r="D772" s="1476"/>
      <c r="E772" s="1504"/>
      <c r="F772" s="1505"/>
      <c r="G772" s="1422"/>
      <c r="H772" s="1486"/>
      <c r="I772" s="2540"/>
      <c r="J772" s="2541"/>
      <c r="K772" s="1481"/>
      <c r="L772" s="2638" t="s">
        <v>1282</v>
      </c>
      <c r="M772" s="2639"/>
      <c r="N772" s="1506"/>
      <c r="O772" s="1507"/>
      <c r="P772" s="1507"/>
      <c r="Q772" s="1507"/>
      <c r="R772" s="1507"/>
      <c r="S772" s="2633">
        <v>250000</v>
      </c>
      <c r="T772" s="2541"/>
    </row>
    <row r="773" spans="1:20" ht="17" customHeight="1" x14ac:dyDescent="0.2">
      <c r="A773" s="1508"/>
      <c r="B773" s="1509"/>
      <c r="C773" s="1476"/>
      <c r="D773" s="1476"/>
      <c r="E773" s="1484"/>
      <c r="F773" s="1485"/>
      <c r="G773" s="1422"/>
      <c r="H773" s="1486"/>
      <c r="I773" s="2540"/>
      <c r="J773" s="2541"/>
      <c r="K773" s="1481"/>
      <c r="L773" s="1488" t="s">
        <v>1512</v>
      </c>
      <c r="M773" s="2046">
        <v>300</v>
      </c>
      <c r="N773" s="1506"/>
      <c r="O773" s="1507"/>
      <c r="P773" s="1507"/>
      <c r="Q773" s="1507"/>
      <c r="R773" s="1507"/>
      <c r="S773" s="2633">
        <v>755640.75630252087</v>
      </c>
      <c r="T773" s="2541"/>
    </row>
    <row r="774" spans="1:20" ht="17" customHeight="1" x14ac:dyDescent="0.2">
      <c r="A774" s="1510" t="s">
        <v>555</v>
      </c>
      <c r="B774" s="1489"/>
      <c r="C774" s="1491"/>
      <c r="D774" s="1491"/>
      <c r="E774" s="1422"/>
      <c r="F774" s="1486"/>
      <c r="G774" s="1422"/>
      <c r="H774" s="1486"/>
      <c r="I774" s="2636">
        <v>4717820.9285714282</v>
      </c>
      <c r="J774" s="2637"/>
      <c r="K774" s="1481"/>
      <c r="L774" s="1487" t="s">
        <v>824</v>
      </c>
      <c r="M774" s="1506"/>
      <c r="N774" s="1506"/>
      <c r="O774" s="1507"/>
      <c r="P774" s="1507"/>
      <c r="Q774" s="1507"/>
      <c r="R774" s="1507"/>
      <c r="S774" s="2633">
        <v>1200000</v>
      </c>
      <c r="T774" s="2541"/>
    </row>
    <row r="775" spans="1:20" ht="17" customHeight="1" x14ac:dyDescent="0.25">
      <c r="A775" s="2623" t="s">
        <v>557</v>
      </c>
      <c r="B775" s="2624"/>
      <c r="C775" s="1491" t="s">
        <v>507</v>
      </c>
      <c r="D775" s="1476" t="s">
        <v>508</v>
      </c>
      <c r="E775" s="2540">
        <v>48</v>
      </c>
      <c r="F775" s="2541"/>
      <c r="G775" s="2559">
        <v>34000</v>
      </c>
      <c r="H775" s="2560"/>
      <c r="I775" s="2540">
        <v>1632000</v>
      </c>
      <c r="J775" s="2541"/>
      <c r="K775" s="1481"/>
      <c r="L775" s="1487" t="s">
        <v>1600</v>
      </c>
      <c r="M775" s="1511"/>
      <c r="N775" s="1506"/>
      <c r="O775" s="1507"/>
      <c r="P775" s="1507"/>
      <c r="Q775" s="1507"/>
      <c r="R775" s="1507"/>
      <c r="S775" s="2633">
        <v>240000</v>
      </c>
      <c r="T775" s="2541"/>
    </row>
    <row r="776" spans="1:20" ht="17" customHeight="1" x14ac:dyDescent="0.2">
      <c r="A776" s="2623" t="s">
        <v>1274</v>
      </c>
      <c r="B776" s="2624"/>
      <c r="C776" s="1491" t="s">
        <v>615</v>
      </c>
      <c r="D776" s="1491" t="s">
        <v>508</v>
      </c>
      <c r="E776" s="2540">
        <v>3250</v>
      </c>
      <c r="F776" s="2541"/>
      <c r="G776" s="2540">
        <v>150</v>
      </c>
      <c r="H776" s="2541"/>
      <c r="I776" s="2540">
        <v>487500</v>
      </c>
      <c r="J776" s="2541"/>
      <c r="K776" s="1481"/>
      <c r="L776" s="1487" t="s">
        <v>1549</v>
      </c>
      <c r="M776" s="2047">
        <v>17253797.268907562</v>
      </c>
      <c r="N776" s="1506"/>
      <c r="O776" s="1507"/>
      <c r="P776" s="1507"/>
      <c r="Q776" s="1507"/>
      <c r="R776" s="1507"/>
      <c r="S776" s="2633">
        <v>345075.94537815126</v>
      </c>
      <c r="T776" s="2541"/>
    </row>
    <row r="777" spans="1:20" ht="17" customHeight="1" x14ac:dyDescent="0.2">
      <c r="A777" s="2623" t="s">
        <v>1275</v>
      </c>
      <c r="B777" s="2624"/>
      <c r="C777" s="1491" t="s">
        <v>615</v>
      </c>
      <c r="D777" s="1476" t="s">
        <v>508</v>
      </c>
      <c r="E777" s="2540">
        <v>3250</v>
      </c>
      <c r="F777" s="2541"/>
      <c r="G777" s="2540">
        <v>63.6</v>
      </c>
      <c r="H777" s="2632"/>
      <c r="I777" s="2540">
        <v>206700</v>
      </c>
      <c r="J777" s="2541"/>
      <c r="K777" s="1481"/>
      <c r="L777" s="1512" t="s">
        <v>1283</v>
      </c>
      <c r="M777" s="1513"/>
      <c r="N777" s="1513"/>
      <c r="O777" s="1513"/>
      <c r="P777" s="1513"/>
      <c r="Q777" s="1513"/>
      <c r="R777" s="1513"/>
      <c r="S777" s="2634">
        <v>345075.94537815126</v>
      </c>
      <c r="T777" s="2635"/>
    </row>
    <row r="778" spans="1:20" ht="17" customHeight="1" x14ac:dyDescent="0.2">
      <c r="A778" s="2623" t="s">
        <v>1276</v>
      </c>
      <c r="B778" s="2624"/>
      <c r="C778" s="1491" t="s">
        <v>615</v>
      </c>
      <c r="D778" s="1476" t="s">
        <v>508</v>
      </c>
      <c r="E778" s="2540">
        <v>3250</v>
      </c>
      <c r="F778" s="2541"/>
      <c r="G778" s="2540">
        <v>42.4</v>
      </c>
      <c r="H778" s="2632"/>
      <c r="I778" s="2548">
        <v>137800</v>
      </c>
      <c r="J778" s="2622"/>
      <c r="K778" s="1481"/>
      <c r="L778" s="1514" t="s">
        <v>544</v>
      </c>
      <c r="M778" s="1515"/>
      <c r="N778" s="1515"/>
      <c r="O778" s="1516"/>
      <c r="P778" s="1516"/>
      <c r="Q778" s="1516"/>
      <c r="R778" s="1516"/>
      <c r="S778" s="2630">
        <v>3135792.6470588231</v>
      </c>
      <c r="T778" s="2631"/>
    </row>
    <row r="779" spans="1:20" ht="17" customHeight="1" x14ac:dyDescent="0.2">
      <c r="A779" s="2623" t="s">
        <v>819</v>
      </c>
      <c r="B779" s="2624"/>
      <c r="C779" s="1491" t="s">
        <v>1277</v>
      </c>
      <c r="D779" s="1476" t="s">
        <v>463</v>
      </c>
      <c r="E779" s="2548">
        <v>2518.8025210084029</v>
      </c>
      <c r="F779" s="2622"/>
      <c r="G779" s="2540">
        <v>233.2</v>
      </c>
      <c r="H779" s="2632"/>
      <c r="I779" s="2548">
        <v>587384.74789915956</v>
      </c>
      <c r="J779" s="2622"/>
      <c r="K779" s="1481"/>
      <c r="L779" s="1251"/>
      <c r="M779" s="1506"/>
      <c r="N779" s="1506"/>
      <c r="O779" s="1507"/>
      <c r="P779" s="1507"/>
      <c r="Q779" s="1507"/>
      <c r="R779" s="1507"/>
      <c r="S779" s="1507"/>
      <c r="T779" s="1423"/>
    </row>
    <row r="780" spans="1:20" ht="17" customHeight="1" thickBot="1" x14ac:dyDescent="0.25">
      <c r="A780" s="2623" t="s">
        <v>827</v>
      </c>
      <c r="B780" s="2624"/>
      <c r="C780" s="1491" t="s">
        <v>1277</v>
      </c>
      <c r="D780" s="1476" t="s">
        <v>463</v>
      </c>
      <c r="E780" s="2548">
        <v>2518.8025210084029</v>
      </c>
      <c r="F780" s="2622"/>
      <c r="G780" s="2548">
        <v>100</v>
      </c>
      <c r="H780" s="2622"/>
      <c r="I780" s="2548">
        <v>251880.2521008403</v>
      </c>
      <c r="J780" s="2622"/>
      <c r="K780" s="1481"/>
      <c r="L780" s="1517" t="s">
        <v>838</v>
      </c>
      <c r="M780" s="1518"/>
      <c r="N780" s="1518"/>
      <c r="O780" s="1518"/>
      <c r="P780" s="1518"/>
      <c r="Q780" s="1518"/>
      <c r="R780" s="1518"/>
      <c r="S780" s="2628">
        <v>18796023.47563025</v>
      </c>
      <c r="T780" s="2629"/>
    </row>
    <row r="781" spans="1:20" ht="17" customHeight="1" thickBot="1" x14ac:dyDescent="0.25">
      <c r="A781" s="2623" t="s">
        <v>1278</v>
      </c>
      <c r="B781" s="2624"/>
      <c r="C781" s="1491" t="s">
        <v>1277</v>
      </c>
      <c r="D781" s="1491" t="s">
        <v>463</v>
      </c>
      <c r="E781" s="2548">
        <v>2518.8025210084029</v>
      </c>
      <c r="F781" s="2622"/>
      <c r="G781" s="2548">
        <v>200</v>
      </c>
      <c r="H781" s="2622"/>
      <c r="I781" s="2548">
        <v>503760.5042016806</v>
      </c>
      <c r="J781" s="2622"/>
      <c r="K781" s="1481"/>
      <c r="L781" s="1473"/>
      <c r="M781" s="1473"/>
      <c r="N781" s="1473"/>
      <c r="O781" s="1473"/>
      <c r="P781" s="1473"/>
      <c r="Q781" s="1473"/>
      <c r="R781" s="1473"/>
      <c r="S781" s="1473"/>
      <c r="T781" s="1473"/>
    </row>
    <row r="782" spans="1:20" ht="17" customHeight="1" x14ac:dyDescent="0.2">
      <c r="A782" s="2623" t="s">
        <v>1279</v>
      </c>
      <c r="B782" s="2624"/>
      <c r="C782" s="1491"/>
      <c r="D782" s="1491" t="s">
        <v>1258</v>
      </c>
      <c r="E782" s="2540">
        <v>1</v>
      </c>
      <c r="F782" s="2541"/>
      <c r="G782" s="2548">
        <v>65720</v>
      </c>
      <c r="H782" s="2622"/>
      <c r="I782" s="2540">
        <v>65720</v>
      </c>
      <c r="J782" s="2541"/>
      <c r="K782" s="1481"/>
      <c r="L782" s="1473"/>
      <c r="M782" s="2625" t="s">
        <v>550</v>
      </c>
      <c r="N782" s="2626"/>
      <c r="O782" s="2626"/>
      <c r="P782" s="2626"/>
      <c r="Q782" s="2627"/>
      <c r="R782" s="1473"/>
      <c r="S782" s="1473"/>
      <c r="T782" s="1473"/>
    </row>
    <row r="783" spans="1:20" ht="17" customHeight="1" x14ac:dyDescent="0.2">
      <c r="A783" s="2623" t="s">
        <v>1280</v>
      </c>
      <c r="B783" s="2624"/>
      <c r="C783" s="1491"/>
      <c r="D783" s="1476" t="s">
        <v>1550</v>
      </c>
      <c r="E783" s="2540">
        <v>8</v>
      </c>
      <c r="F783" s="2541"/>
      <c r="G783" s="2548">
        <v>65720</v>
      </c>
      <c r="H783" s="2622"/>
      <c r="I783" s="2540">
        <v>525760</v>
      </c>
      <c r="J783" s="2541"/>
      <c r="K783" s="1481"/>
      <c r="L783" s="2137"/>
      <c r="M783" s="1461" t="s">
        <v>552</v>
      </c>
      <c r="N783" s="1462"/>
      <c r="O783" s="1462"/>
      <c r="P783" s="1462"/>
      <c r="Q783" s="1463">
        <v>2.5188025210084031</v>
      </c>
      <c r="R783" s="1473"/>
      <c r="S783" s="1506"/>
      <c r="T783" s="1506"/>
    </row>
    <row r="784" spans="1:20" ht="17" customHeight="1" x14ac:dyDescent="0.2">
      <c r="A784" s="2623" t="s">
        <v>825</v>
      </c>
      <c r="B784" s="2624"/>
      <c r="C784" s="1491"/>
      <c r="D784" s="1491" t="s">
        <v>463</v>
      </c>
      <c r="E784" s="2548">
        <v>2518.8025210084029</v>
      </c>
      <c r="F784" s="2622"/>
      <c r="G784" s="2548">
        <v>69.959999999999994</v>
      </c>
      <c r="H784" s="2622"/>
      <c r="I784" s="2548">
        <v>176215.42436974784</v>
      </c>
      <c r="J784" s="2622"/>
      <c r="K784" s="1477"/>
      <c r="L784" s="1506"/>
      <c r="M784" s="1464" t="s">
        <v>554</v>
      </c>
      <c r="N784" s="1462"/>
      <c r="O784" s="1462"/>
      <c r="P784" s="1465"/>
      <c r="Q784" s="1466">
        <v>18796023.47563025</v>
      </c>
      <c r="R784" s="1473"/>
      <c r="S784" s="1506"/>
      <c r="T784" s="1506"/>
    </row>
    <row r="785" spans="1:20" ht="17" customHeight="1" x14ac:dyDescent="0.2">
      <c r="A785" s="1488" t="s">
        <v>782</v>
      </c>
      <c r="B785" s="1489"/>
      <c r="C785" s="1491"/>
      <c r="D785" s="1491" t="s">
        <v>1258</v>
      </c>
      <c r="E785" s="2548">
        <v>1</v>
      </c>
      <c r="F785" s="2622"/>
      <c r="G785" s="2548">
        <v>143100</v>
      </c>
      <c r="H785" s="2622"/>
      <c r="I785" s="2548">
        <v>143100</v>
      </c>
      <c r="J785" s="2622"/>
      <c r="K785" s="1481"/>
      <c r="L785" s="1506"/>
      <c r="M785" s="1461" t="s">
        <v>556</v>
      </c>
      <c r="N785" s="1462"/>
      <c r="O785" s="1462"/>
      <c r="P785" s="1462"/>
      <c r="Q785" s="1466">
        <v>6850000</v>
      </c>
      <c r="R785" s="1473"/>
      <c r="S785" s="1506"/>
      <c r="T785" s="1506"/>
    </row>
    <row r="786" spans="1:20" ht="17" customHeight="1" x14ac:dyDescent="0.2">
      <c r="A786" s="2623"/>
      <c r="B786" s="2624"/>
      <c r="C786" s="1491"/>
      <c r="D786" s="1491"/>
      <c r="E786" s="2548"/>
      <c r="F786" s="2622"/>
      <c r="G786" s="2548"/>
      <c r="H786" s="2622"/>
      <c r="I786" s="2548">
        <v>0</v>
      </c>
      <c r="J786" s="2622"/>
      <c r="K786" s="1481"/>
      <c r="L786" s="1506"/>
      <c r="M786" s="1461" t="s">
        <v>775</v>
      </c>
      <c r="N786" s="1462"/>
      <c r="O786" s="1462"/>
      <c r="P786" s="1462"/>
      <c r="Q786" s="1466">
        <v>17253797.268907562</v>
      </c>
      <c r="R786" s="1473"/>
      <c r="S786" s="1506"/>
      <c r="T786" s="1506"/>
    </row>
    <row r="787" spans="1:20" ht="17" customHeight="1" thickBot="1" x14ac:dyDescent="0.25">
      <c r="A787" s="1488"/>
      <c r="B787" s="1489"/>
      <c r="C787" s="1491"/>
      <c r="D787" s="1476"/>
      <c r="E787" s="2548"/>
      <c r="F787" s="2622"/>
      <c r="G787" s="2548"/>
      <c r="H787" s="2622"/>
      <c r="I787" s="2548"/>
      <c r="J787" s="2622"/>
      <c r="K787" s="1481"/>
      <c r="L787" s="2138"/>
      <c r="M787" s="1467" t="s">
        <v>559</v>
      </c>
      <c r="N787" s="1468"/>
      <c r="O787" s="1468"/>
      <c r="P787" s="1468"/>
      <c r="Q787" s="1469">
        <v>-1542226.2067226879</v>
      </c>
      <c r="R787" s="1506"/>
      <c r="S787" s="1473"/>
      <c r="T787" s="1473"/>
    </row>
    <row r="788" spans="1:20" ht="17" customHeight="1" thickBot="1" x14ac:dyDescent="0.25">
      <c r="A788" s="1488" t="s">
        <v>839</v>
      </c>
      <c r="B788" s="1489"/>
      <c r="C788" s="1491"/>
      <c r="D788" s="1491"/>
      <c r="E788" s="2620">
        <v>128.5</v>
      </c>
      <c r="F788" s="2621"/>
      <c r="G788" s="2548"/>
      <c r="H788" s="2622"/>
      <c r="I788" s="2548"/>
      <c r="J788" s="2622"/>
      <c r="K788" s="1481"/>
      <c r="L788" s="1473"/>
      <c r="M788" s="1470" t="s">
        <v>776</v>
      </c>
      <c r="N788" s="1471"/>
      <c r="O788" s="1471"/>
      <c r="P788" s="1471"/>
      <c r="Q788" s="1472">
        <v>-8.2050663999342319</v>
      </c>
      <c r="R788" s="294"/>
      <c r="S788" s="1519"/>
      <c r="T788" s="1473"/>
    </row>
    <row r="789" spans="1:20" ht="17" customHeight="1" thickBot="1" x14ac:dyDescent="0.2">
      <c r="A789" s="1520" t="s">
        <v>568</v>
      </c>
      <c r="B789" s="1521"/>
      <c r="C789" s="1522"/>
      <c r="D789" s="1523"/>
      <c r="E789" s="2608"/>
      <c r="F789" s="2609"/>
      <c r="G789" s="2608"/>
      <c r="H789" s="2609"/>
      <c r="I789" s="2610">
        <v>11035971.328571428</v>
      </c>
      <c r="J789" s="2611"/>
      <c r="K789" s="1524"/>
      <c r="L789" s="1473"/>
      <c r="M789" s="1473"/>
      <c r="N789" s="1473"/>
      <c r="O789" s="1473"/>
      <c r="P789" s="1473"/>
      <c r="Q789" s="1473"/>
      <c r="R789" s="1506"/>
      <c r="S789" s="1506"/>
      <c r="T789" s="1506"/>
    </row>
    <row r="790" spans="1:20" ht="14" customHeight="1" x14ac:dyDescent="0.15">
      <c r="A790" s="56"/>
      <c r="B790" s="56"/>
      <c r="C790" s="57"/>
      <c r="D790" s="57"/>
      <c r="E790" s="57"/>
      <c r="F790" s="57"/>
      <c r="G790" s="58"/>
      <c r="H790" s="58"/>
      <c r="I790" s="60"/>
      <c r="J790" s="61"/>
      <c r="K790" s="61"/>
      <c r="L790" s="15" t="s">
        <v>1546</v>
      </c>
      <c r="M790" s="16"/>
      <c r="N790" s="16"/>
      <c r="O790" s="16"/>
      <c r="P790" s="17"/>
      <c r="Q790" s="18"/>
      <c r="R790" s="2136"/>
      <c r="S790" s="61"/>
      <c r="T790" s="61"/>
    </row>
    <row r="791" spans="1:20" ht="14" customHeight="1" x14ac:dyDescent="0.15">
      <c r="A791" s="56"/>
      <c r="B791" s="56"/>
      <c r="C791" s="57"/>
      <c r="D791" s="57"/>
      <c r="E791" s="57"/>
      <c r="F791" s="57"/>
      <c r="G791" s="58"/>
      <c r="H791" s="58"/>
      <c r="I791" s="60"/>
      <c r="J791" s="61"/>
      <c r="K791" s="61"/>
      <c r="L791" s="2174" t="s">
        <v>1601</v>
      </c>
      <c r="M791" s="61"/>
      <c r="N791" s="61"/>
      <c r="O791" s="61"/>
      <c r="P791" s="61"/>
      <c r="Q791" s="61"/>
      <c r="R791" s="61"/>
      <c r="S791" s="61"/>
      <c r="T791" s="61"/>
    </row>
    <row r="792" spans="1:20" ht="14" customHeight="1" x14ac:dyDescent="0.15">
      <c r="A792" s="56"/>
      <c r="B792" s="56"/>
      <c r="C792" s="57"/>
      <c r="D792" s="57"/>
      <c r="E792" s="57"/>
      <c r="F792" s="57"/>
      <c r="G792" s="58"/>
      <c r="H792" s="58"/>
      <c r="I792" s="60"/>
      <c r="J792" s="61"/>
      <c r="K792" s="61"/>
      <c r="L792" s="299"/>
      <c r="M792" s="56"/>
      <c r="N792" s="57"/>
      <c r="O792" s="57"/>
      <c r="P792" s="57"/>
      <c r="Q792" s="57"/>
      <c r="R792" s="61"/>
      <c r="S792" s="61"/>
      <c r="T792" s="61"/>
    </row>
    <row r="793" spans="1:20" ht="14" customHeight="1" x14ac:dyDescent="0.15">
      <c r="A793" s="2612"/>
      <c r="B793" s="2612"/>
      <c r="C793" s="2612"/>
      <c r="D793" s="2612"/>
      <c r="E793" s="2612"/>
      <c r="F793" s="2612"/>
      <c r="G793" s="2612"/>
      <c r="H793" s="2612"/>
      <c r="I793" s="2612"/>
      <c r="J793" s="2612"/>
      <c r="K793" s="2612"/>
      <c r="L793" s="2612"/>
      <c r="M793" s="2612"/>
      <c r="N793" s="2612"/>
      <c r="O793" s="2612"/>
      <c r="P793" s="2612"/>
      <c r="Q793" s="2612"/>
      <c r="R793" s="2612"/>
      <c r="S793" s="2612"/>
      <c r="T793" s="2612"/>
    </row>
    <row r="794" spans="1:20" ht="14" customHeight="1" x14ac:dyDescent="0.15">
      <c r="A794" s="2612"/>
      <c r="B794" s="2612"/>
      <c r="C794" s="2612"/>
      <c r="D794" s="2612"/>
      <c r="E794" s="2612"/>
      <c r="F794" s="2612"/>
      <c r="G794" s="2612"/>
      <c r="H794" s="2612"/>
      <c r="I794" s="2612"/>
      <c r="J794" s="2612"/>
      <c r="K794" s="2612"/>
      <c r="L794" s="2612"/>
      <c r="M794" s="2612"/>
      <c r="N794" s="2612"/>
      <c r="O794" s="2612"/>
      <c r="P794" s="2612"/>
      <c r="Q794" s="2612"/>
      <c r="R794" s="2612"/>
      <c r="S794" s="2612"/>
      <c r="T794" s="2612"/>
    </row>
    <row r="795" spans="1:20" ht="14" customHeight="1" x14ac:dyDescent="0.15">
      <c r="A795" s="196"/>
      <c r="B795" s="196"/>
      <c r="C795" s="196"/>
      <c r="D795" s="196"/>
      <c r="E795" s="196"/>
      <c r="F795" s="196"/>
      <c r="G795" s="196"/>
      <c r="H795" s="196"/>
      <c r="I795" s="196"/>
      <c r="J795" s="196"/>
      <c r="K795" s="196"/>
      <c r="L795" s="196"/>
      <c r="M795" s="196"/>
      <c r="N795" s="196"/>
      <c r="O795" s="196"/>
      <c r="P795" s="196"/>
      <c r="Q795" s="196"/>
      <c r="R795" s="196"/>
      <c r="S795" s="196"/>
      <c r="T795" s="196"/>
    </row>
    <row r="796" spans="1:20" ht="14" customHeight="1" x14ac:dyDescent="0.15">
      <c r="A796" s="56"/>
      <c r="B796" s="56"/>
      <c r="C796" s="57"/>
      <c r="D796" s="57"/>
      <c r="E796" s="57"/>
      <c r="F796" s="57"/>
      <c r="G796" s="58"/>
      <c r="H796" s="58"/>
      <c r="I796" s="60"/>
      <c r="J796" s="61"/>
      <c r="K796" s="61"/>
      <c r="L796" s="56"/>
      <c r="M796" s="56"/>
      <c r="N796" s="57"/>
      <c r="O796" s="57"/>
      <c r="P796" s="57"/>
      <c r="Q796" s="57"/>
      <c r="R796" s="61"/>
      <c r="S796" s="61"/>
      <c r="T796" s="61"/>
    </row>
    <row r="797" spans="1:20" ht="14" customHeight="1" x14ac:dyDescent="0.15">
      <c r="A797" s="2613" t="s">
        <v>1864</v>
      </c>
      <c r="B797" s="2613"/>
      <c r="C797" s="2613"/>
      <c r="D797" s="2613"/>
      <c r="E797" s="2613"/>
      <c r="F797" s="2613"/>
      <c r="G797" s="2613"/>
      <c r="H797" s="2613"/>
      <c r="I797" s="2613"/>
      <c r="J797" s="2613"/>
      <c r="K797" s="2613"/>
      <c r="L797" s="2613"/>
      <c r="M797" s="2613"/>
      <c r="N797" s="2613"/>
      <c r="O797" s="2613"/>
      <c r="P797" s="2613"/>
      <c r="Q797" s="2613"/>
      <c r="R797" s="2613"/>
      <c r="S797" s="2613"/>
      <c r="T797" s="2613"/>
    </row>
    <row r="798" spans="1:20" ht="14" customHeight="1" x14ac:dyDescent="0.15">
      <c r="A798" s="64"/>
      <c r="B798" s="64"/>
      <c r="C798" s="139"/>
      <c r="D798" s="65"/>
      <c r="E798" s="65"/>
      <c r="F798" s="65"/>
      <c r="G798" s="67"/>
      <c r="H798" s="67"/>
      <c r="I798" s="69"/>
      <c r="J798" s="61"/>
      <c r="K798" s="61"/>
      <c r="L798" s="64"/>
      <c r="M798" s="64"/>
      <c r="N798" s="139"/>
      <c r="O798" s="61"/>
      <c r="P798" s="61"/>
      <c r="Q798" s="61"/>
      <c r="R798" s="61"/>
      <c r="S798" s="61"/>
      <c r="T798" s="61"/>
    </row>
    <row r="799" spans="1:20" ht="14" customHeight="1" thickBot="1" x14ac:dyDescent="0.2">
      <c r="A799" s="64"/>
      <c r="B799" s="64"/>
      <c r="C799" s="65"/>
      <c r="D799" s="65"/>
      <c r="E799" s="65"/>
      <c r="F799" s="65"/>
      <c r="G799" s="67"/>
      <c r="H799" s="67"/>
      <c r="I799" s="69"/>
      <c r="J799" s="61"/>
      <c r="K799" s="61"/>
      <c r="L799" s="61"/>
      <c r="M799" s="61"/>
      <c r="N799" s="61"/>
      <c r="O799" s="61"/>
      <c r="P799" s="61"/>
      <c r="Q799" s="61"/>
      <c r="R799" s="61"/>
      <c r="S799" s="61"/>
      <c r="T799" s="61"/>
    </row>
    <row r="800" spans="1:20" ht="17" customHeight="1" x14ac:dyDescent="0.25">
      <c r="A800" s="2614" t="s">
        <v>446</v>
      </c>
      <c r="B800" s="2615"/>
      <c r="C800" s="2601" t="s">
        <v>447</v>
      </c>
      <c r="D800" s="2606"/>
      <c r="E800" s="2606"/>
      <c r="F800" s="2602"/>
      <c r="G800" s="2595" t="s">
        <v>448</v>
      </c>
      <c r="H800" s="2596"/>
      <c r="I800" s="2601" t="s">
        <v>450</v>
      </c>
      <c r="J800" s="2602"/>
      <c r="K800" s="70"/>
      <c r="L800" s="2603" t="s">
        <v>446</v>
      </c>
      <c r="M800" s="2601" t="s">
        <v>447</v>
      </c>
      <c r="N800" s="2606"/>
      <c r="O800" s="2606"/>
      <c r="P800" s="2602"/>
      <c r="Q800" s="2595" t="s">
        <v>448</v>
      </c>
      <c r="R800" s="2596"/>
      <c r="S800" s="2601" t="s">
        <v>450</v>
      </c>
      <c r="T800" s="2602"/>
    </row>
    <row r="801" spans="1:20" ht="17" customHeight="1" thickBot="1" x14ac:dyDescent="0.3">
      <c r="A801" s="2616"/>
      <c r="B801" s="2617"/>
      <c r="C801" s="2585"/>
      <c r="D801" s="2607"/>
      <c r="E801" s="2607"/>
      <c r="F801" s="2586"/>
      <c r="G801" s="2597" t="s">
        <v>451</v>
      </c>
      <c r="H801" s="2598"/>
      <c r="I801" s="2583"/>
      <c r="J801" s="2584"/>
      <c r="K801" s="70"/>
      <c r="L801" s="2604"/>
      <c r="M801" s="2585"/>
      <c r="N801" s="2607"/>
      <c r="O801" s="2607"/>
      <c r="P801" s="2586"/>
      <c r="Q801" s="2597" t="s">
        <v>451</v>
      </c>
      <c r="R801" s="2598"/>
      <c r="S801" s="2583"/>
      <c r="T801" s="2584"/>
    </row>
    <row r="802" spans="1:20" ht="17" customHeight="1" x14ac:dyDescent="0.25">
      <c r="A802" s="2616"/>
      <c r="B802" s="2617"/>
      <c r="C802" s="74" t="s">
        <v>452</v>
      </c>
      <c r="D802" s="2599" t="s">
        <v>453</v>
      </c>
      <c r="E802" s="2601" t="s">
        <v>454</v>
      </c>
      <c r="F802" s="2602"/>
      <c r="G802" s="2597" t="s">
        <v>455</v>
      </c>
      <c r="H802" s="2598"/>
      <c r="I802" s="2583" t="s">
        <v>357</v>
      </c>
      <c r="J802" s="2584"/>
      <c r="K802" s="70"/>
      <c r="L802" s="2604"/>
      <c r="M802" s="72" t="s">
        <v>452</v>
      </c>
      <c r="N802" s="2599" t="s">
        <v>453</v>
      </c>
      <c r="O802" s="2601" t="s">
        <v>454</v>
      </c>
      <c r="P802" s="2602"/>
      <c r="Q802" s="2597" t="s">
        <v>455</v>
      </c>
      <c r="R802" s="2598"/>
      <c r="S802" s="2583" t="s">
        <v>357</v>
      </c>
      <c r="T802" s="2584"/>
    </row>
    <row r="803" spans="1:20" ht="17" customHeight="1" thickBot="1" x14ac:dyDescent="0.3">
      <c r="A803" s="2618"/>
      <c r="B803" s="2619"/>
      <c r="C803" s="75" t="s">
        <v>456</v>
      </c>
      <c r="D803" s="2600"/>
      <c r="E803" s="2585"/>
      <c r="F803" s="2586"/>
      <c r="G803" s="2552"/>
      <c r="H803" s="2553"/>
      <c r="I803" s="2587"/>
      <c r="J803" s="2588"/>
      <c r="K803" s="70"/>
      <c r="L803" s="2605"/>
      <c r="M803" s="71" t="s">
        <v>456</v>
      </c>
      <c r="N803" s="2600"/>
      <c r="O803" s="2585"/>
      <c r="P803" s="2586"/>
      <c r="Q803" s="2552"/>
      <c r="R803" s="2553"/>
      <c r="S803" s="2585"/>
      <c r="T803" s="2586"/>
    </row>
    <row r="804" spans="1:20" ht="17" customHeight="1" x14ac:dyDescent="0.25">
      <c r="A804" s="140" t="s">
        <v>457</v>
      </c>
      <c r="B804" s="141"/>
      <c r="C804" s="142"/>
      <c r="D804" s="142"/>
      <c r="E804" s="2589"/>
      <c r="F804" s="2590"/>
      <c r="G804" s="2591"/>
      <c r="H804" s="2592"/>
      <c r="I804" s="2593"/>
      <c r="J804" s="2594"/>
      <c r="K804" s="61"/>
      <c r="L804" s="143" t="s">
        <v>458</v>
      </c>
      <c r="M804" s="142"/>
      <c r="N804" s="142"/>
      <c r="O804" s="2591"/>
      <c r="P804" s="2592"/>
      <c r="Q804" s="2591"/>
      <c r="R804" s="2592"/>
      <c r="S804" s="2591"/>
      <c r="T804" s="2592"/>
    </row>
    <row r="805" spans="1:20" ht="17" customHeight="1" x14ac:dyDescent="0.25">
      <c r="A805" s="2577" t="s">
        <v>459</v>
      </c>
      <c r="B805" s="2578"/>
      <c r="C805" s="144"/>
      <c r="D805" s="144"/>
      <c r="E805" s="2565"/>
      <c r="F805" s="2566"/>
      <c r="G805" s="2556"/>
      <c r="H805" s="2539"/>
      <c r="I805" s="2561">
        <v>102000</v>
      </c>
      <c r="J805" s="2562"/>
      <c r="K805" s="145"/>
      <c r="L805" s="146"/>
      <c r="M805" s="144"/>
      <c r="N805" s="144"/>
      <c r="O805" s="2556"/>
      <c r="P805" s="2539"/>
      <c r="Q805" s="2556"/>
      <c r="R805" s="2539"/>
      <c r="S805" s="2556"/>
      <c r="T805" s="2539"/>
    </row>
    <row r="806" spans="1:20" ht="17" customHeight="1" x14ac:dyDescent="0.25">
      <c r="A806" s="2575" t="s">
        <v>460</v>
      </c>
      <c r="B806" s="2576"/>
      <c r="C806" s="144" t="s">
        <v>507</v>
      </c>
      <c r="D806" s="144" t="s">
        <v>508</v>
      </c>
      <c r="E806" s="2565">
        <v>3</v>
      </c>
      <c r="F806" s="2566"/>
      <c r="G806" s="2559">
        <v>34000</v>
      </c>
      <c r="H806" s="2560"/>
      <c r="I806" s="2556">
        <v>102000</v>
      </c>
      <c r="J806" s="2539"/>
      <c r="K806" s="148"/>
      <c r="L806" s="146" t="s">
        <v>461</v>
      </c>
      <c r="M806" s="144" t="s">
        <v>840</v>
      </c>
      <c r="N806" s="144" t="s">
        <v>841</v>
      </c>
      <c r="O806" s="2556">
        <v>800</v>
      </c>
      <c r="P806" s="2539"/>
      <c r="Q806" s="2556">
        <v>750</v>
      </c>
      <c r="R806" s="2539"/>
      <c r="S806" s="2556">
        <v>600000</v>
      </c>
      <c r="T806" s="2539"/>
    </row>
    <row r="807" spans="1:20" ht="17" customHeight="1" x14ac:dyDescent="0.25">
      <c r="A807" s="2575" t="s">
        <v>464</v>
      </c>
      <c r="B807" s="2576"/>
      <c r="C807" s="144"/>
      <c r="D807" s="144"/>
      <c r="E807" s="2565"/>
      <c r="F807" s="2566"/>
      <c r="G807" s="2556"/>
      <c r="H807" s="2539"/>
      <c r="I807" s="2556">
        <v>0</v>
      </c>
      <c r="J807" s="2539"/>
      <c r="K807" s="148"/>
      <c r="L807" s="146" t="s">
        <v>465</v>
      </c>
      <c r="M807" s="144"/>
      <c r="N807" s="144"/>
      <c r="O807" s="2556"/>
      <c r="P807" s="2539"/>
      <c r="Q807" s="2556"/>
      <c r="R807" s="2539"/>
      <c r="S807" s="2556">
        <v>0</v>
      </c>
      <c r="T807" s="2539"/>
    </row>
    <row r="808" spans="1:20" ht="17" customHeight="1" x14ac:dyDescent="0.25">
      <c r="A808" s="2575" t="s">
        <v>466</v>
      </c>
      <c r="B808" s="2576"/>
      <c r="C808" s="144"/>
      <c r="D808" s="144"/>
      <c r="E808" s="2565"/>
      <c r="F808" s="2566"/>
      <c r="G808" s="2556"/>
      <c r="H808" s="2539"/>
      <c r="I808" s="2556">
        <v>0</v>
      </c>
      <c r="J808" s="2539"/>
      <c r="K808" s="148"/>
      <c r="L808" s="146" t="s">
        <v>467</v>
      </c>
      <c r="M808" s="144"/>
      <c r="N808" s="144"/>
      <c r="O808" s="2556"/>
      <c r="P808" s="2539"/>
      <c r="Q808" s="2556"/>
      <c r="R808" s="2539"/>
      <c r="S808" s="2556">
        <v>0</v>
      </c>
      <c r="T808" s="2539"/>
    </row>
    <row r="809" spans="1:20" ht="17" customHeight="1" x14ac:dyDescent="0.15">
      <c r="A809" s="2581" t="s">
        <v>570</v>
      </c>
      <c r="B809" s="2582"/>
      <c r="C809" s="144"/>
      <c r="D809" s="144"/>
      <c r="E809" s="2565"/>
      <c r="F809" s="2566"/>
      <c r="G809" s="2556"/>
      <c r="H809" s="2539"/>
      <c r="I809" s="2561">
        <v>1220088</v>
      </c>
      <c r="J809" s="2562"/>
      <c r="K809" s="150"/>
      <c r="L809" s="146" t="s">
        <v>469</v>
      </c>
      <c r="M809" s="144" t="s">
        <v>470</v>
      </c>
      <c r="N809" s="144" t="s">
        <v>826</v>
      </c>
      <c r="O809" s="2556">
        <v>2</v>
      </c>
      <c r="P809" s="2539"/>
      <c r="Q809" s="2556">
        <v>63176</v>
      </c>
      <c r="R809" s="2539"/>
      <c r="S809" s="2556">
        <v>126352</v>
      </c>
      <c r="T809" s="2539"/>
    </row>
    <row r="810" spans="1:20" ht="17" customHeight="1" x14ac:dyDescent="0.25">
      <c r="A810" s="151" t="s">
        <v>472</v>
      </c>
      <c r="B810" s="152"/>
      <c r="C810" s="144" t="s">
        <v>507</v>
      </c>
      <c r="D810" s="144" t="s">
        <v>508</v>
      </c>
      <c r="E810" s="2565">
        <v>10</v>
      </c>
      <c r="F810" s="2566"/>
      <c r="G810" s="2559">
        <v>34000</v>
      </c>
      <c r="H810" s="2560"/>
      <c r="I810" s="2556">
        <v>340000</v>
      </c>
      <c r="J810" s="2539"/>
      <c r="K810" s="148"/>
      <c r="L810" s="146" t="s">
        <v>604</v>
      </c>
      <c r="M810" s="144" t="s">
        <v>605</v>
      </c>
      <c r="N810" s="144" t="s">
        <v>826</v>
      </c>
      <c r="O810" s="2556">
        <v>8</v>
      </c>
      <c r="P810" s="2539"/>
      <c r="Q810" s="2556">
        <v>95400</v>
      </c>
      <c r="R810" s="2539"/>
      <c r="S810" s="2556">
        <v>763200</v>
      </c>
      <c r="T810" s="2539"/>
    </row>
    <row r="811" spans="1:20" ht="17" customHeight="1" x14ac:dyDescent="0.25">
      <c r="A811" s="153" t="s">
        <v>728</v>
      </c>
      <c r="B811" s="154"/>
      <c r="C811" s="144" t="s">
        <v>507</v>
      </c>
      <c r="D811" s="144" t="s">
        <v>508</v>
      </c>
      <c r="E811" s="2565">
        <v>12</v>
      </c>
      <c r="F811" s="2566"/>
      <c r="G811" s="2559">
        <v>34000</v>
      </c>
      <c r="H811" s="2560"/>
      <c r="I811" s="2556">
        <v>408000</v>
      </c>
      <c r="J811" s="2539"/>
      <c r="K811" s="148"/>
      <c r="L811" s="146" t="s">
        <v>482</v>
      </c>
      <c r="M811" s="144" t="s">
        <v>576</v>
      </c>
      <c r="N811" s="144" t="s">
        <v>606</v>
      </c>
      <c r="O811" s="2556">
        <v>6</v>
      </c>
      <c r="P811" s="2539"/>
      <c r="Q811" s="2556">
        <v>20670</v>
      </c>
      <c r="R811" s="2539"/>
      <c r="S811" s="2556">
        <v>124020</v>
      </c>
      <c r="T811" s="2539"/>
    </row>
    <row r="812" spans="1:20" ht="17" customHeight="1" x14ac:dyDescent="0.25">
      <c r="A812" s="151" t="s">
        <v>476</v>
      </c>
      <c r="B812" s="152"/>
      <c r="C812" s="144"/>
      <c r="D812" s="144"/>
      <c r="E812" s="2565"/>
      <c r="F812" s="2566"/>
      <c r="G812" s="2556"/>
      <c r="H812" s="2539"/>
      <c r="I812" s="2556">
        <v>0</v>
      </c>
      <c r="J812" s="2539"/>
      <c r="K812" s="148"/>
      <c r="L812" s="146" t="s">
        <v>515</v>
      </c>
      <c r="M812" s="144"/>
      <c r="N812" s="144"/>
      <c r="O812" s="2556"/>
      <c r="P812" s="2539"/>
      <c r="Q812" s="2556"/>
      <c r="R812" s="2539"/>
      <c r="S812" s="2556">
        <v>0</v>
      </c>
      <c r="T812" s="2539"/>
    </row>
    <row r="813" spans="1:20" ht="17" customHeight="1" x14ac:dyDescent="0.25">
      <c r="A813" s="151" t="s">
        <v>480</v>
      </c>
      <c r="B813" s="152"/>
      <c r="C813" s="144" t="s">
        <v>477</v>
      </c>
      <c r="D813" s="144" t="s">
        <v>504</v>
      </c>
      <c r="E813" s="2565">
        <v>2</v>
      </c>
      <c r="F813" s="2566"/>
      <c r="G813" s="2556">
        <v>154000</v>
      </c>
      <c r="H813" s="2539"/>
      <c r="I813" s="2556">
        <v>308000</v>
      </c>
      <c r="J813" s="2539"/>
      <c r="K813" s="148"/>
      <c r="L813" s="146"/>
      <c r="M813" s="144"/>
      <c r="N813" s="144"/>
      <c r="O813" s="2556"/>
      <c r="P813" s="2539"/>
      <c r="Q813" s="2556"/>
      <c r="R813" s="2539"/>
      <c r="S813" s="2556"/>
      <c r="T813" s="2539"/>
    </row>
    <row r="814" spans="1:20" ht="17" customHeight="1" x14ac:dyDescent="0.25">
      <c r="A814" s="155" t="s">
        <v>481</v>
      </c>
      <c r="B814" s="156"/>
      <c r="C814" s="144" t="s">
        <v>477</v>
      </c>
      <c r="D814" s="144" t="s">
        <v>504</v>
      </c>
      <c r="E814" s="2565">
        <v>2</v>
      </c>
      <c r="F814" s="2566"/>
      <c r="G814" s="2556">
        <v>82044</v>
      </c>
      <c r="H814" s="2539"/>
      <c r="I814" s="2556">
        <v>164088</v>
      </c>
      <c r="J814" s="2539"/>
      <c r="K814" s="148"/>
      <c r="L814" s="146"/>
      <c r="M814" s="144"/>
      <c r="N814" s="144"/>
      <c r="O814" s="2556"/>
      <c r="P814" s="2539"/>
      <c r="Q814" s="2556"/>
      <c r="R814" s="2539"/>
      <c r="S814" s="2556"/>
      <c r="T814" s="2539"/>
    </row>
    <row r="815" spans="1:20" ht="17" customHeight="1" x14ac:dyDescent="0.25">
      <c r="A815" s="151" t="s">
        <v>485</v>
      </c>
      <c r="B815" s="152"/>
      <c r="C815" s="144"/>
      <c r="D815" s="144"/>
      <c r="E815" s="2565"/>
      <c r="F815" s="2566"/>
      <c r="G815" s="2556"/>
      <c r="H815" s="2539"/>
      <c r="I815" s="2556">
        <v>0</v>
      </c>
      <c r="J815" s="2539"/>
      <c r="K815" s="148"/>
      <c r="L815" s="146" t="s">
        <v>486</v>
      </c>
      <c r="M815" s="144"/>
      <c r="N815" s="144"/>
      <c r="O815" s="2556"/>
      <c r="P815" s="2539"/>
      <c r="Q815" s="2556"/>
      <c r="R815" s="2539"/>
      <c r="S815" s="2556">
        <v>0</v>
      </c>
      <c r="T815" s="2539"/>
    </row>
    <row r="816" spans="1:20" ht="17" customHeight="1" x14ac:dyDescent="0.25">
      <c r="A816" s="151" t="s">
        <v>487</v>
      </c>
      <c r="B816" s="152"/>
      <c r="C816" s="144"/>
      <c r="D816" s="144"/>
      <c r="E816" s="2565"/>
      <c r="F816" s="2566"/>
      <c r="G816" s="2556"/>
      <c r="H816" s="2539"/>
      <c r="I816" s="2556">
        <v>0</v>
      </c>
      <c r="J816" s="2539"/>
      <c r="K816" s="148"/>
      <c r="L816" s="146" t="s">
        <v>488</v>
      </c>
      <c r="M816" s="144"/>
      <c r="N816" s="144"/>
      <c r="O816" s="2556"/>
      <c r="P816" s="2539"/>
      <c r="Q816" s="2556"/>
      <c r="R816" s="2539"/>
      <c r="S816" s="2556">
        <v>0</v>
      </c>
      <c r="T816" s="2539"/>
    </row>
    <row r="817" spans="1:20" ht="17" customHeight="1" x14ac:dyDescent="0.25">
      <c r="A817" s="2579" t="s">
        <v>491</v>
      </c>
      <c r="B817" s="2580"/>
      <c r="C817" s="144"/>
      <c r="D817" s="144"/>
      <c r="E817" s="2565"/>
      <c r="F817" s="2566"/>
      <c r="G817" s="2556"/>
      <c r="H817" s="2539"/>
      <c r="I817" s="2556">
        <v>0</v>
      </c>
      <c r="J817" s="2539"/>
      <c r="K817" s="148"/>
      <c r="L817" s="146" t="s">
        <v>492</v>
      </c>
      <c r="M817" s="144"/>
      <c r="N817" s="144"/>
      <c r="O817" s="2556"/>
      <c r="P817" s="2539"/>
      <c r="Q817" s="2556"/>
      <c r="R817" s="2539"/>
      <c r="S817" s="2556">
        <v>0</v>
      </c>
      <c r="T817" s="2539"/>
    </row>
    <row r="818" spans="1:20" ht="17" customHeight="1" x14ac:dyDescent="0.25">
      <c r="A818" s="151" t="s">
        <v>465</v>
      </c>
      <c r="B818" s="152"/>
      <c r="C818" s="144"/>
      <c r="D818" s="144"/>
      <c r="E818" s="2565"/>
      <c r="F818" s="2566"/>
      <c r="G818" s="2556"/>
      <c r="H818" s="2539"/>
      <c r="I818" s="2556">
        <v>0</v>
      </c>
      <c r="J818" s="2539"/>
      <c r="K818" s="148"/>
      <c r="L818" s="146" t="s">
        <v>494</v>
      </c>
      <c r="M818" s="144" t="s">
        <v>607</v>
      </c>
      <c r="N818" s="144" t="s">
        <v>606</v>
      </c>
      <c r="O818" s="2556">
        <v>2</v>
      </c>
      <c r="P818" s="2539"/>
      <c r="Q818" s="2556">
        <v>47223</v>
      </c>
      <c r="R818" s="2539"/>
      <c r="S818" s="2556">
        <v>94446</v>
      </c>
      <c r="T818" s="2539"/>
    </row>
    <row r="819" spans="1:20" ht="17" customHeight="1" x14ac:dyDescent="0.25">
      <c r="A819" s="151" t="s">
        <v>732</v>
      </c>
      <c r="B819" s="152"/>
      <c r="C819" s="144"/>
      <c r="D819" s="144"/>
      <c r="E819" s="2565"/>
      <c r="F819" s="2566"/>
      <c r="G819" s="2556"/>
      <c r="H819" s="2539"/>
      <c r="I819" s="2556">
        <v>0</v>
      </c>
      <c r="J819" s="2539"/>
      <c r="K819" s="148"/>
      <c r="L819" s="146" t="s">
        <v>497</v>
      </c>
      <c r="M819" s="144" t="s">
        <v>778</v>
      </c>
      <c r="N819" s="144" t="s">
        <v>606</v>
      </c>
      <c r="O819" s="2556">
        <v>2</v>
      </c>
      <c r="P819" s="2539"/>
      <c r="Q819" s="2556">
        <v>27878</v>
      </c>
      <c r="R819" s="2539"/>
      <c r="S819" s="2556">
        <v>55756</v>
      </c>
      <c r="T819" s="2539"/>
    </row>
    <row r="820" spans="1:20" ht="17" customHeight="1" x14ac:dyDescent="0.25">
      <c r="A820" s="157" t="s">
        <v>499</v>
      </c>
      <c r="B820" s="158"/>
      <c r="C820" s="144"/>
      <c r="D820" s="144"/>
      <c r="E820" s="2565"/>
      <c r="F820" s="2566"/>
      <c r="G820" s="2556"/>
      <c r="H820" s="2539"/>
      <c r="I820" s="2556">
        <v>0</v>
      </c>
      <c r="J820" s="2539"/>
      <c r="K820" s="148"/>
      <c r="L820" s="146" t="s">
        <v>500</v>
      </c>
      <c r="M820" s="144" t="s">
        <v>842</v>
      </c>
      <c r="N820" s="144" t="s">
        <v>463</v>
      </c>
      <c r="O820" s="2556">
        <v>2</v>
      </c>
      <c r="P820" s="2539"/>
      <c r="Q820" s="2556">
        <v>155078</v>
      </c>
      <c r="R820" s="2539"/>
      <c r="S820" s="2556">
        <v>310156</v>
      </c>
      <c r="T820" s="2539"/>
    </row>
    <row r="821" spans="1:20" ht="17" customHeight="1" x14ac:dyDescent="0.25">
      <c r="A821" s="159" t="s">
        <v>501</v>
      </c>
      <c r="B821" s="160"/>
      <c r="C821" s="144"/>
      <c r="D821" s="144"/>
      <c r="E821" s="2565"/>
      <c r="F821" s="2566"/>
      <c r="G821" s="2556"/>
      <c r="H821" s="2539"/>
      <c r="I821" s="2561">
        <v>374000</v>
      </c>
      <c r="J821" s="2562"/>
      <c r="K821" s="148"/>
      <c r="L821" s="146" t="s">
        <v>502</v>
      </c>
      <c r="M821" s="144" t="s">
        <v>813</v>
      </c>
      <c r="N821" s="144" t="s">
        <v>606</v>
      </c>
      <c r="O821" s="2556">
        <v>2</v>
      </c>
      <c r="P821" s="2539"/>
      <c r="Q821" s="2556">
        <v>123600</v>
      </c>
      <c r="R821" s="2539"/>
      <c r="S821" s="2556">
        <v>247200</v>
      </c>
      <c r="T821" s="2539"/>
    </row>
    <row r="822" spans="1:20" ht="17" customHeight="1" x14ac:dyDescent="0.25">
      <c r="A822" s="157" t="s">
        <v>503</v>
      </c>
      <c r="B822" s="160"/>
      <c r="C822" s="144" t="s">
        <v>507</v>
      </c>
      <c r="D822" s="144" t="s">
        <v>508</v>
      </c>
      <c r="E822" s="2556">
        <v>9</v>
      </c>
      <c r="F822" s="2539"/>
      <c r="G822" s="2559">
        <v>34000</v>
      </c>
      <c r="H822" s="2560"/>
      <c r="I822" s="2556">
        <v>306000</v>
      </c>
      <c r="J822" s="2539"/>
      <c r="K822" s="148"/>
      <c r="L822" s="146" t="s">
        <v>505</v>
      </c>
      <c r="M822" s="144" t="s">
        <v>843</v>
      </c>
      <c r="N822" s="144" t="s">
        <v>463</v>
      </c>
      <c r="O822" s="2556">
        <v>10</v>
      </c>
      <c r="P822" s="2539"/>
      <c r="Q822" s="2556">
        <v>16324</v>
      </c>
      <c r="R822" s="2539"/>
      <c r="S822" s="2556">
        <v>163240</v>
      </c>
      <c r="T822" s="2539"/>
    </row>
    <row r="823" spans="1:20" ht="17" customHeight="1" x14ac:dyDescent="0.25">
      <c r="A823" s="161" t="s">
        <v>734</v>
      </c>
      <c r="B823" s="162"/>
      <c r="C823" s="144"/>
      <c r="D823" s="144"/>
      <c r="E823" s="2556"/>
      <c r="F823" s="2539"/>
      <c r="G823" s="2556"/>
      <c r="H823" s="2539"/>
      <c r="I823" s="2556">
        <v>0</v>
      </c>
      <c r="J823" s="2539"/>
      <c r="K823" s="148"/>
      <c r="L823" s="146" t="s">
        <v>509</v>
      </c>
      <c r="M823" s="144"/>
      <c r="N823" s="144"/>
      <c r="O823" s="2556"/>
      <c r="P823" s="2539"/>
      <c r="Q823" s="2556"/>
      <c r="R823" s="2539"/>
      <c r="S823" s="2556">
        <v>0</v>
      </c>
      <c r="T823" s="2539"/>
    </row>
    <row r="824" spans="1:20" ht="17" customHeight="1" x14ac:dyDescent="0.25">
      <c r="A824" s="2563" t="s">
        <v>512</v>
      </c>
      <c r="B824" s="2564"/>
      <c r="C824" s="144"/>
      <c r="D824" s="144"/>
      <c r="E824" s="2556"/>
      <c r="F824" s="2539"/>
      <c r="G824" s="2556"/>
      <c r="H824" s="2539"/>
      <c r="I824" s="2556">
        <v>0</v>
      </c>
      <c r="J824" s="2539"/>
      <c r="K824" s="148"/>
      <c r="L824" s="163" t="s">
        <v>515</v>
      </c>
      <c r="M824" s="164"/>
      <c r="N824" s="164"/>
      <c r="O824" s="2556"/>
      <c r="P824" s="2539"/>
      <c r="Q824" s="2556"/>
      <c r="R824" s="2539"/>
      <c r="S824" s="2556">
        <v>0</v>
      </c>
      <c r="T824" s="2539"/>
    </row>
    <row r="825" spans="1:20" ht="17" customHeight="1" x14ac:dyDescent="0.25">
      <c r="A825" s="2575" t="s">
        <v>506</v>
      </c>
      <c r="B825" s="2576"/>
      <c r="C825" s="144" t="s">
        <v>507</v>
      </c>
      <c r="D825" s="144" t="s">
        <v>508</v>
      </c>
      <c r="E825" s="2556">
        <v>2</v>
      </c>
      <c r="F825" s="2539"/>
      <c r="G825" s="2559">
        <v>34000</v>
      </c>
      <c r="H825" s="2560"/>
      <c r="I825" s="2556">
        <v>68000</v>
      </c>
      <c r="J825" s="2539"/>
      <c r="K825" s="148"/>
      <c r="L825" s="163"/>
      <c r="M825" s="163"/>
      <c r="N825" s="163"/>
      <c r="O825" s="2556"/>
      <c r="P825" s="2539"/>
      <c r="Q825" s="2556"/>
      <c r="R825" s="2539"/>
      <c r="S825" s="2556"/>
      <c r="T825" s="2539"/>
    </row>
    <row r="826" spans="1:20" ht="17" customHeight="1" x14ac:dyDescent="0.25">
      <c r="A826" s="2575"/>
      <c r="B826" s="2576"/>
      <c r="C826" s="144"/>
      <c r="D826" s="144"/>
      <c r="E826" s="2556"/>
      <c r="F826" s="2539"/>
      <c r="G826" s="2556"/>
      <c r="H826" s="2539"/>
      <c r="I826" s="2556">
        <v>0</v>
      </c>
      <c r="J826" s="2539"/>
      <c r="K826" s="148"/>
      <c r="L826" s="163" t="s">
        <v>610</v>
      </c>
      <c r="M826" s="163"/>
      <c r="N826" s="163"/>
      <c r="O826" s="2556"/>
      <c r="P826" s="2539"/>
      <c r="Q826" s="2556"/>
      <c r="R826" s="2539"/>
      <c r="S826" s="2556">
        <v>0</v>
      </c>
      <c r="T826" s="2539"/>
    </row>
    <row r="827" spans="1:20" ht="17" customHeight="1" x14ac:dyDescent="0.25">
      <c r="A827" s="2577" t="s">
        <v>517</v>
      </c>
      <c r="B827" s="2578"/>
      <c r="C827" s="144"/>
      <c r="D827" s="144"/>
      <c r="E827" s="2565"/>
      <c r="F827" s="2566"/>
      <c r="G827" s="2556"/>
      <c r="H827" s="2539"/>
      <c r="I827" s="2561">
        <v>2550000</v>
      </c>
      <c r="J827" s="2562"/>
      <c r="K827" s="145"/>
      <c r="L827" s="163" t="s">
        <v>518</v>
      </c>
      <c r="M827" s="164" t="s">
        <v>661</v>
      </c>
      <c r="N827" s="164" t="s">
        <v>844</v>
      </c>
      <c r="O827" s="2556">
        <v>150</v>
      </c>
      <c r="P827" s="2539"/>
      <c r="Q827" s="2556">
        <v>11819</v>
      </c>
      <c r="R827" s="2539"/>
      <c r="S827" s="2556">
        <v>1772850</v>
      </c>
      <c r="T827" s="2539"/>
    </row>
    <row r="828" spans="1:20" ht="17" customHeight="1" x14ac:dyDescent="0.25">
      <c r="A828" s="2575" t="s">
        <v>520</v>
      </c>
      <c r="B828" s="2576"/>
      <c r="C828" s="144" t="s">
        <v>507</v>
      </c>
      <c r="D828" s="144" t="s">
        <v>508</v>
      </c>
      <c r="E828" s="2565">
        <v>4</v>
      </c>
      <c r="F828" s="2566"/>
      <c r="G828" s="2559">
        <v>34000</v>
      </c>
      <c r="H828" s="2560"/>
      <c r="I828" s="2556">
        <v>136000</v>
      </c>
      <c r="J828" s="2539"/>
      <c r="K828" s="148"/>
      <c r="L828" s="163" t="s">
        <v>521</v>
      </c>
      <c r="M828" s="164" t="s">
        <v>738</v>
      </c>
      <c r="N828" s="164" t="s">
        <v>844</v>
      </c>
      <c r="O828" s="2557">
        <v>36.206890000000001</v>
      </c>
      <c r="P828" s="2558"/>
      <c r="Q828" s="2556">
        <v>10918</v>
      </c>
      <c r="R828" s="2539"/>
      <c r="S828" s="2556">
        <v>395306.82501999999</v>
      </c>
      <c r="T828" s="2539"/>
    </row>
    <row r="829" spans="1:20" ht="17" customHeight="1" x14ac:dyDescent="0.25">
      <c r="A829" s="2575" t="s">
        <v>845</v>
      </c>
      <c r="B829" s="2576"/>
      <c r="C829" s="144"/>
      <c r="D829" s="144"/>
      <c r="E829" s="2565"/>
      <c r="F829" s="2566"/>
      <c r="G829" s="2556"/>
      <c r="H829" s="2539"/>
      <c r="I829" s="2556">
        <v>0</v>
      </c>
      <c r="J829" s="2539"/>
      <c r="K829" s="148"/>
      <c r="L829" s="163" t="s">
        <v>589</v>
      </c>
      <c r="M829" s="164" t="s">
        <v>615</v>
      </c>
      <c r="N829" s="164" t="s">
        <v>844</v>
      </c>
      <c r="O829" s="2556">
        <v>4000</v>
      </c>
      <c r="P829" s="2539"/>
      <c r="Q829" s="2556">
        <v>1500</v>
      </c>
      <c r="R829" s="2539"/>
      <c r="S829" s="2556">
        <v>6000000</v>
      </c>
      <c r="T829" s="2539"/>
    </row>
    <row r="830" spans="1:20" ht="17" customHeight="1" x14ac:dyDescent="0.25">
      <c r="A830" s="161" t="s">
        <v>525</v>
      </c>
      <c r="B830" s="162"/>
      <c r="C830" s="144" t="s">
        <v>507</v>
      </c>
      <c r="D830" s="144" t="s">
        <v>508</v>
      </c>
      <c r="E830" s="2565">
        <v>7</v>
      </c>
      <c r="F830" s="2566"/>
      <c r="G830" s="2559">
        <v>34000</v>
      </c>
      <c r="H830" s="2560"/>
      <c r="I830" s="2556">
        <v>238000</v>
      </c>
      <c r="J830" s="2539"/>
      <c r="K830" s="148"/>
      <c r="L830" s="163" t="s">
        <v>526</v>
      </c>
      <c r="M830" s="164"/>
      <c r="N830" s="164"/>
      <c r="O830" s="2556"/>
      <c r="P830" s="2539"/>
      <c r="Q830" s="2556"/>
      <c r="R830" s="2539"/>
      <c r="S830" s="2556">
        <v>0</v>
      </c>
      <c r="T830" s="2539"/>
    </row>
    <row r="831" spans="1:20" ht="17" customHeight="1" x14ac:dyDescent="0.25">
      <c r="A831" s="2575" t="s">
        <v>527</v>
      </c>
      <c r="B831" s="2576"/>
      <c r="C831" s="144" t="s">
        <v>507</v>
      </c>
      <c r="D831" s="144" t="s">
        <v>508</v>
      </c>
      <c r="E831" s="2565">
        <v>5</v>
      </c>
      <c r="F831" s="2566"/>
      <c r="G831" s="2559">
        <v>34000</v>
      </c>
      <c r="H831" s="2560"/>
      <c r="I831" s="2556">
        <v>170000</v>
      </c>
      <c r="J831" s="2539"/>
      <c r="K831" s="148"/>
      <c r="L831" s="163" t="s">
        <v>590</v>
      </c>
      <c r="M831" s="164" t="s">
        <v>846</v>
      </c>
      <c r="N831" s="164" t="s">
        <v>847</v>
      </c>
      <c r="O831" s="2556">
        <v>10</v>
      </c>
      <c r="P831" s="2539"/>
      <c r="Q831" s="2556">
        <v>37100</v>
      </c>
      <c r="R831" s="2539"/>
      <c r="S831" s="2556">
        <v>371000</v>
      </c>
      <c r="T831" s="2539"/>
    </row>
    <row r="832" spans="1:20" ht="17" customHeight="1" x14ac:dyDescent="0.25">
      <c r="A832" s="161" t="s">
        <v>848</v>
      </c>
      <c r="B832" s="162"/>
      <c r="C832" s="144" t="s">
        <v>507</v>
      </c>
      <c r="D832" s="144" t="s">
        <v>508</v>
      </c>
      <c r="E832" s="2565">
        <v>22</v>
      </c>
      <c r="F832" s="2566"/>
      <c r="G832" s="2559">
        <v>34000</v>
      </c>
      <c r="H832" s="2560"/>
      <c r="I832" s="2556">
        <v>748000</v>
      </c>
      <c r="J832" s="2539"/>
      <c r="K832" s="148"/>
      <c r="L832" s="163" t="s">
        <v>521</v>
      </c>
      <c r="M832" s="163"/>
      <c r="N832" s="163"/>
      <c r="O832" s="2556"/>
      <c r="P832" s="2539"/>
      <c r="Q832" s="2556"/>
      <c r="R832" s="2539"/>
      <c r="S832" s="2556"/>
      <c r="T832" s="2539"/>
    </row>
    <row r="833" spans="1:20" ht="17" customHeight="1" x14ac:dyDescent="0.25">
      <c r="A833" s="161" t="s">
        <v>530</v>
      </c>
      <c r="B833" s="165"/>
      <c r="C833" s="144" t="s">
        <v>507</v>
      </c>
      <c r="D833" s="144" t="s">
        <v>508</v>
      </c>
      <c r="E833" s="2569">
        <v>5</v>
      </c>
      <c r="F833" s="2570"/>
      <c r="G833" s="2559">
        <v>34000</v>
      </c>
      <c r="H833" s="2560"/>
      <c r="I833" s="2556">
        <v>170000</v>
      </c>
      <c r="J833" s="2539"/>
      <c r="K833" s="148"/>
      <c r="L833" s="163"/>
      <c r="M833" s="163"/>
      <c r="N833" s="163"/>
      <c r="O833" s="2556"/>
      <c r="P833" s="2539"/>
      <c r="Q833" s="2556"/>
      <c r="R833" s="2539"/>
      <c r="S833" s="2556"/>
      <c r="T833" s="2539"/>
    </row>
    <row r="834" spans="1:20" ht="17" customHeight="1" x14ac:dyDescent="0.25">
      <c r="A834" s="161" t="s">
        <v>486</v>
      </c>
      <c r="B834" s="162"/>
      <c r="C834" s="144"/>
      <c r="D834" s="144"/>
      <c r="E834" s="2556"/>
      <c r="F834" s="2539"/>
      <c r="G834" s="2556"/>
      <c r="H834" s="2539"/>
      <c r="I834" s="2556">
        <v>0</v>
      </c>
      <c r="J834" s="2539"/>
      <c r="K834" s="148"/>
      <c r="L834" s="163"/>
      <c r="M834" s="163"/>
      <c r="N834" s="163"/>
      <c r="O834" s="2556"/>
      <c r="P834" s="2539"/>
      <c r="Q834" s="2556"/>
      <c r="R834" s="2539"/>
      <c r="S834" s="2556"/>
      <c r="T834" s="2539"/>
    </row>
    <row r="835" spans="1:20" ht="17" customHeight="1" x14ac:dyDescent="0.25">
      <c r="A835" s="2563" t="s">
        <v>531</v>
      </c>
      <c r="B835" s="2564"/>
      <c r="C835" s="144" t="s">
        <v>507</v>
      </c>
      <c r="D835" s="144" t="s">
        <v>508</v>
      </c>
      <c r="E835" s="2565">
        <v>8</v>
      </c>
      <c r="F835" s="2566"/>
      <c r="G835" s="2559">
        <v>34000</v>
      </c>
      <c r="H835" s="2560"/>
      <c r="I835" s="2556">
        <v>272000</v>
      </c>
      <c r="J835" s="2539"/>
      <c r="K835" s="148"/>
      <c r="L835" s="166" t="s">
        <v>532</v>
      </c>
      <c r="M835" s="167"/>
      <c r="N835" s="167"/>
      <c r="O835" s="2571"/>
      <c r="P835" s="2572"/>
      <c r="Q835" s="2571"/>
      <c r="R835" s="2572"/>
      <c r="S835" s="2573">
        <v>11023526.82502</v>
      </c>
      <c r="T835" s="2574"/>
    </row>
    <row r="836" spans="1:20" ht="17" customHeight="1" x14ac:dyDescent="0.25">
      <c r="A836" s="161" t="s">
        <v>533</v>
      </c>
      <c r="B836" s="162"/>
      <c r="C836" s="144"/>
      <c r="D836" s="144"/>
      <c r="E836" s="2565"/>
      <c r="F836" s="2566"/>
      <c r="G836" s="2556"/>
      <c r="H836" s="2539"/>
      <c r="I836" s="2556">
        <v>0</v>
      </c>
      <c r="J836" s="2539"/>
      <c r="K836" s="148"/>
      <c r="L836" s="168" t="s">
        <v>592</v>
      </c>
      <c r="M836" s="169"/>
      <c r="N836" s="169"/>
      <c r="O836" s="170"/>
      <c r="P836" s="170"/>
      <c r="Q836" s="170"/>
      <c r="R836" s="170"/>
      <c r="S836" s="170"/>
      <c r="T836" s="171"/>
    </row>
    <row r="837" spans="1:20" ht="17" customHeight="1" x14ac:dyDescent="0.25">
      <c r="A837" s="2563" t="s">
        <v>535</v>
      </c>
      <c r="B837" s="2564"/>
      <c r="C837" s="144" t="s">
        <v>507</v>
      </c>
      <c r="D837" s="144" t="s">
        <v>508</v>
      </c>
      <c r="E837" s="2565">
        <v>8</v>
      </c>
      <c r="F837" s="2566"/>
      <c r="G837" s="2559">
        <v>34000</v>
      </c>
      <c r="H837" s="2560"/>
      <c r="I837" s="2556">
        <v>272000</v>
      </c>
      <c r="J837" s="2539"/>
      <c r="K837" s="148"/>
      <c r="L837" s="172" t="s">
        <v>536</v>
      </c>
      <c r="M837" s="173">
        <v>0.05</v>
      </c>
      <c r="N837" s="174"/>
      <c r="O837" s="40"/>
      <c r="P837" s="40"/>
      <c r="Q837" s="40"/>
      <c r="R837" s="40"/>
      <c r="S837" s="2538">
        <v>992743.53281427547</v>
      </c>
      <c r="T837" s="2539"/>
    </row>
    <row r="838" spans="1:20" ht="17" customHeight="1" x14ac:dyDescent="0.25">
      <c r="A838" s="161" t="s">
        <v>537</v>
      </c>
      <c r="B838" s="162"/>
      <c r="C838" s="144"/>
      <c r="D838" s="144"/>
      <c r="E838" s="2565"/>
      <c r="F838" s="2566"/>
      <c r="G838" s="2556"/>
      <c r="H838" s="2539"/>
      <c r="I838" s="2556">
        <v>0</v>
      </c>
      <c r="J838" s="2539"/>
      <c r="K838" s="148"/>
      <c r="L838" s="176" t="s">
        <v>538</v>
      </c>
      <c r="M838" s="174"/>
      <c r="N838" s="174"/>
      <c r="O838" s="40"/>
      <c r="P838" s="40"/>
      <c r="Q838" s="40"/>
      <c r="R838" s="40"/>
      <c r="S838" s="2538">
        <v>125000</v>
      </c>
      <c r="T838" s="2539"/>
    </row>
    <row r="839" spans="1:20" ht="17" customHeight="1" x14ac:dyDescent="0.25">
      <c r="A839" s="157" t="s">
        <v>593</v>
      </c>
      <c r="B839" s="160"/>
      <c r="C839" s="164"/>
      <c r="D839" s="164"/>
      <c r="E839" s="2569"/>
      <c r="F839" s="2570"/>
      <c r="G839" s="2556"/>
      <c r="H839" s="2539"/>
      <c r="I839" s="2556">
        <v>0</v>
      </c>
      <c r="J839" s="2539"/>
      <c r="K839" s="148"/>
      <c r="L839" s="177" t="s">
        <v>540</v>
      </c>
      <c r="M839" s="174"/>
      <c r="N839" s="174"/>
      <c r="O839" s="40"/>
      <c r="P839" s="40"/>
      <c r="Q839" s="40"/>
      <c r="R839" s="40"/>
      <c r="S839" s="2538">
        <v>850000</v>
      </c>
      <c r="T839" s="2539"/>
    </row>
    <row r="840" spans="1:20" ht="17" customHeight="1" x14ac:dyDescent="0.25">
      <c r="A840" s="178" t="s">
        <v>594</v>
      </c>
      <c r="B840" s="179"/>
      <c r="C840" s="180" t="s">
        <v>507</v>
      </c>
      <c r="D840" s="144" t="s">
        <v>508</v>
      </c>
      <c r="E840" s="2567">
        <v>7</v>
      </c>
      <c r="F840" s="2568"/>
      <c r="G840" s="2559">
        <v>34000</v>
      </c>
      <c r="H840" s="2560"/>
      <c r="I840" s="2556">
        <v>238000</v>
      </c>
      <c r="J840" s="2539"/>
      <c r="K840" s="148"/>
      <c r="L840" s="177" t="s">
        <v>595</v>
      </c>
      <c r="M840" s="174"/>
      <c r="N840" s="174"/>
      <c r="O840" s="40"/>
      <c r="P840" s="40"/>
      <c r="Q840" s="40"/>
      <c r="R840" s="40"/>
      <c r="S840" s="2538">
        <v>992743.53281427547</v>
      </c>
      <c r="T840" s="2539"/>
    </row>
    <row r="841" spans="1:20" ht="17" customHeight="1" x14ac:dyDescent="0.25">
      <c r="A841" s="161" t="s">
        <v>543</v>
      </c>
      <c r="B841" s="162"/>
      <c r="C841" s="144"/>
      <c r="D841" s="144"/>
      <c r="E841" s="2565"/>
      <c r="F841" s="2566"/>
      <c r="G841" s="2556"/>
      <c r="H841" s="2539"/>
      <c r="I841" s="2556">
        <v>0</v>
      </c>
      <c r="J841" s="2539"/>
      <c r="K841" s="148"/>
      <c r="L841" s="193" t="s">
        <v>515</v>
      </c>
      <c r="M841" s="181"/>
      <c r="N841" s="181"/>
      <c r="O841" s="194"/>
      <c r="P841" s="194"/>
      <c r="Q841" s="194"/>
      <c r="R841" s="194"/>
      <c r="S841" s="2767">
        <v>160000</v>
      </c>
      <c r="T841" s="2768"/>
    </row>
    <row r="842" spans="1:20" ht="17" customHeight="1" x14ac:dyDescent="0.25">
      <c r="A842" s="2563" t="s">
        <v>744</v>
      </c>
      <c r="B842" s="2564"/>
      <c r="C842" s="144"/>
      <c r="D842" s="144"/>
      <c r="E842" s="2565"/>
      <c r="F842" s="2566"/>
      <c r="G842" s="2556"/>
      <c r="H842" s="2539"/>
      <c r="I842" s="2556">
        <v>0</v>
      </c>
      <c r="J842" s="2539"/>
      <c r="K842" s="148"/>
      <c r="L842" s="182" t="s">
        <v>544</v>
      </c>
      <c r="M842" s="183"/>
      <c r="N842" s="183"/>
      <c r="O842" s="184"/>
      <c r="P842" s="184"/>
      <c r="Q842" s="184"/>
      <c r="R842" s="184"/>
      <c r="S842" s="2769">
        <v>3120487.0656285509</v>
      </c>
      <c r="T842" s="2770"/>
    </row>
    <row r="843" spans="1:20" ht="17" customHeight="1" x14ac:dyDescent="0.25">
      <c r="A843" s="2563" t="s">
        <v>545</v>
      </c>
      <c r="B843" s="2564"/>
      <c r="C843" s="144" t="s">
        <v>507</v>
      </c>
      <c r="D843" s="144" t="s">
        <v>508</v>
      </c>
      <c r="E843" s="2556">
        <v>1</v>
      </c>
      <c r="F843" s="2539"/>
      <c r="G843" s="2559">
        <v>34000</v>
      </c>
      <c r="H843" s="2560"/>
      <c r="I843" s="2556">
        <v>34000</v>
      </c>
      <c r="J843" s="2539"/>
      <c r="K843" s="148"/>
      <c r="L843" s="185"/>
      <c r="M843" s="174"/>
      <c r="N843" s="174"/>
      <c r="O843" s="40"/>
      <c r="P843" s="40"/>
      <c r="Q843" s="40"/>
      <c r="R843" s="40"/>
      <c r="S843" s="40"/>
      <c r="T843" s="175"/>
    </row>
    <row r="844" spans="1:20" ht="17" customHeight="1" thickBot="1" x14ac:dyDescent="0.3">
      <c r="A844" s="2563" t="s">
        <v>546</v>
      </c>
      <c r="B844" s="2564"/>
      <c r="C844" s="144" t="s">
        <v>507</v>
      </c>
      <c r="D844" s="144" t="s">
        <v>508</v>
      </c>
      <c r="E844" s="2565">
        <v>4</v>
      </c>
      <c r="F844" s="2566"/>
      <c r="G844" s="2559">
        <v>34000</v>
      </c>
      <c r="H844" s="2560"/>
      <c r="I844" s="2556">
        <v>136000</v>
      </c>
      <c r="J844" s="2539"/>
      <c r="K844" s="148"/>
      <c r="L844" s="186" t="s">
        <v>598</v>
      </c>
      <c r="M844" s="187"/>
      <c r="N844" s="187"/>
      <c r="O844" s="187"/>
      <c r="P844" s="187"/>
      <c r="Q844" s="187"/>
      <c r="R844" s="187"/>
      <c r="S844" s="2771">
        <v>22975357.72191406</v>
      </c>
      <c r="T844" s="2772"/>
    </row>
    <row r="845" spans="1:20" ht="17" customHeight="1" thickBot="1" x14ac:dyDescent="0.3">
      <c r="A845" s="157" t="s">
        <v>548</v>
      </c>
      <c r="B845" s="160"/>
      <c r="C845" s="164" t="s">
        <v>507</v>
      </c>
      <c r="D845" s="144" t="s">
        <v>508</v>
      </c>
      <c r="E845" s="2556">
        <v>2</v>
      </c>
      <c r="F845" s="2539"/>
      <c r="G845" s="2559">
        <v>34000</v>
      </c>
      <c r="H845" s="2560"/>
      <c r="I845" s="2556">
        <v>68000</v>
      </c>
      <c r="J845" s="2539"/>
      <c r="K845" s="148"/>
      <c r="L845" s="61"/>
      <c r="M845" s="61"/>
      <c r="N845" s="61"/>
      <c r="O845" s="61"/>
      <c r="P845" s="61"/>
      <c r="Q845" s="61"/>
      <c r="R845" s="61"/>
      <c r="S845" s="61"/>
      <c r="T845" s="61"/>
    </row>
    <row r="846" spans="1:20" ht="17" customHeight="1" x14ac:dyDescent="0.25">
      <c r="A846" s="157" t="s">
        <v>549</v>
      </c>
      <c r="B846" s="160"/>
      <c r="C846" s="164" t="s">
        <v>507</v>
      </c>
      <c r="D846" s="144" t="s">
        <v>508</v>
      </c>
      <c r="E846" s="2556">
        <v>2</v>
      </c>
      <c r="F846" s="2539"/>
      <c r="G846" s="2559">
        <v>34000</v>
      </c>
      <c r="H846" s="2560"/>
      <c r="I846" s="2556">
        <v>68000</v>
      </c>
      <c r="J846" s="2539"/>
      <c r="K846" s="148"/>
      <c r="L846" s="61"/>
      <c r="M846" s="2764" t="s">
        <v>550</v>
      </c>
      <c r="N846" s="2765"/>
      <c r="O846" s="2765"/>
      <c r="P846" s="2765"/>
      <c r="Q846" s="2766"/>
      <c r="R846" s="61"/>
      <c r="S846" s="61"/>
      <c r="T846" s="61"/>
    </row>
    <row r="847" spans="1:20" ht="17" customHeight="1" x14ac:dyDescent="0.25">
      <c r="A847" s="157" t="s">
        <v>551</v>
      </c>
      <c r="B847" s="160"/>
      <c r="C847" s="164"/>
      <c r="D847" s="164"/>
      <c r="E847" s="2556"/>
      <c r="F847" s="2539"/>
      <c r="G847" s="2556"/>
      <c r="H847" s="2539"/>
      <c r="I847" s="2556">
        <v>0</v>
      </c>
      <c r="J847" s="2539"/>
      <c r="K847" s="148"/>
      <c r="L847" s="174"/>
      <c r="M847" s="124" t="s">
        <v>552</v>
      </c>
      <c r="N847" s="125"/>
      <c r="O847" s="125"/>
      <c r="P847" s="125"/>
      <c r="Q847" s="126">
        <v>17.622828784119108</v>
      </c>
      <c r="R847" s="174"/>
      <c r="S847" s="174"/>
      <c r="T847" s="174"/>
    </row>
    <row r="848" spans="1:20" ht="17" customHeight="1" x14ac:dyDescent="0.25">
      <c r="A848" s="157" t="s">
        <v>553</v>
      </c>
      <c r="B848" s="160"/>
      <c r="C848" s="164"/>
      <c r="D848" s="164"/>
      <c r="E848" s="2556"/>
      <c r="F848" s="2539"/>
      <c r="G848" s="2556"/>
      <c r="H848" s="2539"/>
      <c r="I848" s="2556">
        <v>0</v>
      </c>
      <c r="J848" s="2539"/>
      <c r="K848" s="148"/>
      <c r="L848" s="174"/>
      <c r="M848" s="127" t="s">
        <v>554</v>
      </c>
      <c r="N848" s="125"/>
      <c r="O848" s="125"/>
      <c r="P848" s="128"/>
      <c r="Q848" s="129">
        <v>22975357.72191406</v>
      </c>
      <c r="R848" s="174"/>
      <c r="S848" s="174"/>
      <c r="T848" s="174"/>
    </row>
    <row r="849" spans="1:20" ht="17" customHeight="1" x14ac:dyDescent="0.25">
      <c r="A849" s="159" t="s">
        <v>555</v>
      </c>
      <c r="B849" s="160"/>
      <c r="C849" s="164"/>
      <c r="D849" s="164"/>
      <c r="E849" s="2556"/>
      <c r="F849" s="2539"/>
      <c r="G849" s="2556"/>
      <c r="H849" s="2539"/>
      <c r="I849" s="2561">
        <v>4585255.8312655091</v>
      </c>
      <c r="J849" s="2562"/>
      <c r="K849" s="145"/>
      <c r="L849" s="174"/>
      <c r="M849" s="124" t="s">
        <v>556</v>
      </c>
      <c r="N849" s="125"/>
      <c r="O849" s="125"/>
      <c r="P849" s="125"/>
      <c r="Q849" s="129">
        <v>1185000</v>
      </c>
      <c r="R849" s="63"/>
      <c r="S849" s="174"/>
      <c r="T849" s="174"/>
    </row>
    <row r="850" spans="1:20" ht="17" customHeight="1" x14ac:dyDescent="0.25">
      <c r="A850" s="157" t="s">
        <v>557</v>
      </c>
      <c r="B850" s="160"/>
      <c r="C850" s="164" t="s">
        <v>507</v>
      </c>
      <c r="D850" s="144" t="s">
        <v>508</v>
      </c>
      <c r="E850" s="2556">
        <v>60</v>
      </c>
      <c r="F850" s="2539"/>
      <c r="G850" s="2559">
        <v>34000</v>
      </c>
      <c r="H850" s="2560"/>
      <c r="I850" s="2556">
        <v>2040000</v>
      </c>
      <c r="J850" s="2539"/>
      <c r="K850" s="148"/>
      <c r="L850" s="174"/>
      <c r="M850" s="124" t="s">
        <v>775</v>
      </c>
      <c r="N850" s="125"/>
      <c r="O850" s="125"/>
      <c r="P850" s="125"/>
      <c r="Q850" s="129">
        <v>20883052.109181143</v>
      </c>
      <c r="R850" s="69"/>
      <c r="S850" s="174"/>
      <c r="T850" s="174"/>
    </row>
    <row r="851" spans="1:20" ht="17" customHeight="1" thickBot="1" x14ac:dyDescent="0.3">
      <c r="A851" s="157" t="s">
        <v>745</v>
      </c>
      <c r="B851" s="160"/>
      <c r="C851" s="164"/>
      <c r="D851" s="144"/>
      <c r="E851" s="2556"/>
      <c r="F851" s="2539"/>
      <c r="G851" s="2556"/>
      <c r="H851" s="2539"/>
      <c r="I851" s="2556">
        <v>0</v>
      </c>
      <c r="J851" s="2539"/>
      <c r="K851" s="148"/>
      <c r="L851" s="174"/>
      <c r="M851" s="131" t="s">
        <v>559</v>
      </c>
      <c r="N851" s="132"/>
      <c r="O851" s="132"/>
      <c r="P851" s="132"/>
      <c r="Q851" s="133">
        <v>-2092305.6127329171</v>
      </c>
      <c r="R851" s="174"/>
      <c r="S851" s="174"/>
      <c r="T851" s="174"/>
    </row>
    <row r="852" spans="1:20" ht="17" customHeight="1" thickBot="1" x14ac:dyDescent="0.3">
      <c r="A852" s="157" t="s">
        <v>849</v>
      </c>
      <c r="B852" s="160"/>
      <c r="C852" s="164" t="s">
        <v>507</v>
      </c>
      <c r="D852" s="144" t="s">
        <v>508</v>
      </c>
      <c r="E852" s="2556">
        <v>30</v>
      </c>
      <c r="F852" s="2539"/>
      <c r="G852" s="2559">
        <v>34000</v>
      </c>
      <c r="H852" s="2560"/>
      <c r="I852" s="2556">
        <v>1020000</v>
      </c>
      <c r="J852" s="2539"/>
      <c r="K852" s="148"/>
      <c r="L852" s="61"/>
      <c r="M852" s="1120" t="s">
        <v>776</v>
      </c>
      <c r="N852" s="1121"/>
      <c r="O852" s="1121"/>
      <c r="P852" s="1121"/>
      <c r="Q852" s="1123">
        <v>-9.1067379148454393</v>
      </c>
      <c r="R852" s="61"/>
      <c r="S852" s="61"/>
      <c r="T852" s="61"/>
    </row>
    <row r="853" spans="1:20" ht="17" customHeight="1" x14ac:dyDescent="0.25">
      <c r="A853" s="157" t="s">
        <v>567</v>
      </c>
      <c r="B853" s="160"/>
      <c r="C853" s="164" t="s">
        <v>780</v>
      </c>
      <c r="D853" s="164" t="s">
        <v>566</v>
      </c>
      <c r="E853" s="2557">
        <v>17.622828784119108</v>
      </c>
      <c r="F853" s="2558"/>
      <c r="G853" s="2556">
        <v>86550</v>
      </c>
      <c r="H853" s="2539"/>
      <c r="I853" s="2556">
        <v>1525255.8312655087</v>
      </c>
      <c r="J853" s="2539"/>
      <c r="K853" s="148"/>
      <c r="L853" s="15" t="s">
        <v>1546</v>
      </c>
      <c r="M853" s="16"/>
      <c r="N853" s="16"/>
      <c r="O853" s="16"/>
      <c r="P853" s="17"/>
      <c r="Q853" s="18"/>
      <c r="R853" s="2136"/>
      <c r="S853" s="60"/>
      <c r="T853" s="61"/>
    </row>
    <row r="854" spans="1:20" ht="17" customHeight="1" x14ac:dyDescent="0.25">
      <c r="A854" s="157"/>
      <c r="B854" s="160"/>
      <c r="C854" s="164"/>
      <c r="D854" s="164"/>
      <c r="E854" s="2556"/>
      <c r="F854" s="2539"/>
      <c r="G854" s="2556"/>
      <c r="H854" s="2539"/>
      <c r="I854" s="2556"/>
      <c r="J854" s="2539"/>
      <c r="K854" s="148"/>
      <c r="L854" s="2174" t="s">
        <v>1601</v>
      </c>
      <c r="M854" s="61"/>
      <c r="N854" s="61"/>
      <c r="O854" s="61"/>
      <c r="P854" s="61"/>
      <c r="Q854" s="61"/>
      <c r="R854" s="61"/>
      <c r="S854" s="61"/>
      <c r="T854" s="61"/>
    </row>
    <row r="855" spans="1:20" ht="17" customHeight="1" thickBot="1" x14ac:dyDescent="0.2">
      <c r="A855" s="188" t="s">
        <v>568</v>
      </c>
      <c r="B855" s="189"/>
      <c r="C855" s="190"/>
      <c r="D855" s="191"/>
      <c r="E855" s="2552">
        <v>205</v>
      </c>
      <c r="F855" s="2553"/>
      <c r="G855" s="2554"/>
      <c r="H855" s="2555"/>
      <c r="I855" s="2552">
        <v>8831343.8312655091</v>
      </c>
      <c r="J855" s="2553"/>
      <c r="K855" s="192"/>
      <c r="L855" s="174"/>
      <c r="M855" s="61"/>
      <c r="N855" s="61"/>
      <c r="O855" s="61"/>
      <c r="P855" s="61"/>
      <c r="Q855" s="61"/>
      <c r="R855" s="69"/>
      <c r="S855" s="174"/>
      <c r="T855" s="174"/>
    </row>
    <row r="856" spans="1:20" ht="14" customHeight="1" x14ac:dyDescent="0.15">
      <c r="A856" s="56"/>
      <c r="B856" s="56"/>
      <c r="C856" s="57"/>
      <c r="D856" s="57"/>
      <c r="E856" s="57"/>
      <c r="F856" s="57"/>
      <c r="G856" s="58"/>
      <c r="H856" s="58"/>
      <c r="I856" s="60"/>
      <c r="J856" s="61"/>
      <c r="K856" s="61"/>
      <c r="L856" s="61"/>
      <c r="M856" s="61"/>
      <c r="N856" s="61"/>
      <c r="O856" s="61"/>
      <c r="P856" s="61"/>
      <c r="Q856" s="61"/>
      <c r="R856" s="61"/>
      <c r="S856" s="61"/>
      <c r="T856" s="61"/>
    </row>
    <row r="857" spans="1:20" ht="14" customHeight="1" x14ac:dyDescent="0.15"/>
    <row r="858" spans="1:20" ht="14" customHeight="1" x14ac:dyDescent="0.15"/>
    <row r="861" spans="1:20" ht="17" x14ac:dyDescent="0.15">
      <c r="A861" s="2613" t="s">
        <v>1865</v>
      </c>
      <c r="B861" s="2613"/>
      <c r="C861" s="2613"/>
      <c r="D861" s="2613"/>
      <c r="E861" s="2613"/>
      <c r="F861" s="2613"/>
      <c r="G861" s="2613"/>
      <c r="H861" s="2613"/>
      <c r="I861" s="2613"/>
      <c r="J861" s="2613"/>
      <c r="K861" s="2613"/>
      <c r="L861" s="2613"/>
      <c r="M861" s="2613"/>
      <c r="N861" s="2613"/>
      <c r="O861" s="2613"/>
      <c r="P861" s="2613"/>
      <c r="Q861" s="2613"/>
      <c r="R861" s="2613"/>
      <c r="S861" s="2613"/>
      <c r="T861" s="2613"/>
    </row>
    <row r="862" spans="1:20" ht="17" customHeight="1" x14ac:dyDescent="0.15">
      <c r="A862" s="64"/>
      <c r="B862" s="64"/>
      <c r="C862" s="139"/>
      <c r="D862" s="65"/>
      <c r="E862" s="65"/>
      <c r="F862" s="65"/>
      <c r="G862" s="67"/>
      <c r="H862" s="67"/>
      <c r="I862" s="69"/>
      <c r="J862" s="61"/>
      <c r="K862" s="61"/>
      <c r="L862" s="64"/>
      <c r="M862" s="64"/>
      <c r="N862" s="139"/>
      <c r="O862" s="61"/>
      <c r="P862" s="61"/>
      <c r="Q862" s="61"/>
      <c r="R862" s="61"/>
      <c r="S862" s="61"/>
      <c r="T862" s="61"/>
    </row>
    <row r="863" spans="1:20" ht="17" customHeight="1" thickBot="1" x14ac:dyDescent="0.2">
      <c r="A863" s="64"/>
      <c r="B863" s="64"/>
      <c r="C863" s="65"/>
      <c r="D863" s="65"/>
      <c r="E863" s="65"/>
      <c r="F863" s="65"/>
      <c r="G863" s="67"/>
      <c r="H863" s="67"/>
      <c r="I863" s="69"/>
      <c r="J863" s="61"/>
      <c r="K863" s="61"/>
      <c r="L863" s="61"/>
      <c r="M863" s="61"/>
      <c r="N863" s="61"/>
      <c r="O863" s="61"/>
      <c r="P863" s="61"/>
      <c r="Q863" s="61"/>
      <c r="R863" s="61"/>
      <c r="S863" s="61"/>
      <c r="T863" s="61"/>
    </row>
    <row r="864" spans="1:20" ht="17" customHeight="1" x14ac:dyDescent="0.25">
      <c r="A864" s="2614" t="s">
        <v>446</v>
      </c>
      <c r="B864" s="2615"/>
      <c r="C864" s="2601" t="s">
        <v>447</v>
      </c>
      <c r="D864" s="2606"/>
      <c r="E864" s="2606"/>
      <c r="F864" s="2602"/>
      <c r="G864" s="2595" t="s">
        <v>448</v>
      </c>
      <c r="H864" s="2596"/>
      <c r="I864" s="2601" t="s">
        <v>450</v>
      </c>
      <c r="J864" s="2602"/>
      <c r="K864" s="70"/>
      <c r="L864" s="2603" t="s">
        <v>446</v>
      </c>
      <c r="M864" s="2601" t="s">
        <v>447</v>
      </c>
      <c r="N864" s="2606"/>
      <c r="O864" s="2606"/>
      <c r="P864" s="2602"/>
      <c r="Q864" s="2595" t="s">
        <v>448</v>
      </c>
      <c r="R864" s="2596"/>
      <c r="S864" s="2601" t="s">
        <v>450</v>
      </c>
      <c r="T864" s="2602"/>
    </row>
    <row r="865" spans="1:20" ht="17" customHeight="1" thickBot="1" x14ac:dyDescent="0.3">
      <c r="A865" s="2616"/>
      <c r="B865" s="2617"/>
      <c r="C865" s="2585"/>
      <c r="D865" s="2607"/>
      <c r="E865" s="2607"/>
      <c r="F865" s="2586"/>
      <c r="G865" s="2597" t="s">
        <v>451</v>
      </c>
      <c r="H865" s="2598"/>
      <c r="I865" s="2583"/>
      <c r="J865" s="2584"/>
      <c r="K865" s="70"/>
      <c r="L865" s="2604"/>
      <c r="M865" s="2585"/>
      <c r="N865" s="2607"/>
      <c r="O865" s="2607"/>
      <c r="P865" s="2586"/>
      <c r="Q865" s="2597" t="s">
        <v>451</v>
      </c>
      <c r="R865" s="2598"/>
      <c r="S865" s="2583"/>
      <c r="T865" s="2584"/>
    </row>
    <row r="866" spans="1:20" ht="17" customHeight="1" x14ac:dyDescent="0.25">
      <c r="A866" s="2616"/>
      <c r="B866" s="2617"/>
      <c r="C866" s="74" t="s">
        <v>452</v>
      </c>
      <c r="D866" s="2599" t="s">
        <v>453</v>
      </c>
      <c r="E866" s="2601" t="s">
        <v>454</v>
      </c>
      <c r="F866" s="2602"/>
      <c r="G866" s="2597" t="s">
        <v>455</v>
      </c>
      <c r="H866" s="2598"/>
      <c r="I866" s="2583" t="s">
        <v>357</v>
      </c>
      <c r="J866" s="2584"/>
      <c r="K866" s="70"/>
      <c r="L866" s="2604"/>
      <c r="M866" s="72" t="s">
        <v>452</v>
      </c>
      <c r="N866" s="2599" t="s">
        <v>453</v>
      </c>
      <c r="O866" s="2601" t="s">
        <v>454</v>
      </c>
      <c r="P866" s="2602"/>
      <c r="Q866" s="2597" t="s">
        <v>455</v>
      </c>
      <c r="R866" s="2598"/>
      <c r="S866" s="2583" t="s">
        <v>357</v>
      </c>
      <c r="T866" s="2584"/>
    </row>
    <row r="867" spans="1:20" ht="17" customHeight="1" thickBot="1" x14ac:dyDescent="0.3">
      <c r="A867" s="2618"/>
      <c r="B867" s="2619"/>
      <c r="C867" s="75" t="s">
        <v>456</v>
      </c>
      <c r="D867" s="2600"/>
      <c r="E867" s="2585"/>
      <c r="F867" s="2586"/>
      <c r="G867" s="2552"/>
      <c r="H867" s="2553"/>
      <c r="I867" s="2587"/>
      <c r="J867" s="2588"/>
      <c r="K867" s="70"/>
      <c r="L867" s="2605"/>
      <c r="M867" s="71" t="s">
        <v>456</v>
      </c>
      <c r="N867" s="2600"/>
      <c r="O867" s="2585"/>
      <c r="P867" s="2586"/>
      <c r="Q867" s="2552"/>
      <c r="R867" s="2553"/>
      <c r="S867" s="2585"/>
      <c r="T867" s="2586"/>
    </row>
    <row r="868" spans="1:20" ht="17" customHeight="1" x14ac:dyDescent="0.25">
      <c r="A868" s="140" t="s">
        <v>457</v>
      </c>
      <c r="B868" s="141"/>
      <c r="C868" s="142"/>
      <c r="D868" s="142"/>
      <c r="E868" s="2589"/>
      <c r="F868" s="2590"/>
      <c r="G868" s="2591"/>
      <c r="H868" s="2592"/>
      <c r="I868" s="2593"/>
      <c r="J868" s="2594"/>
      <c r="K868" s="61"/>
      <c r="L868" s="143" t="s">
        <v>458</v>
      </c>
      <c r="M868" s="142"/>
      <c r="N868" s="142"/>
      <c r="O868" s="2591"/>
      <c r="P868" s="2592"/>
      <c r="Q868" s="2591"/>
      <c r="R868" s="2592"/>
      <c r="S868" s="2591"/>
      <c r="T868" s="2592"/>
    </row>
    <row r="869" spans="1:20" ht="17" customHeight="1" x14ac:dyDescent="0.25">
      <c r="A869" s="2577" t="s">
        <v>459</v>
      </c>
      <c r="B869" s="2578"/>
      <c r="C869" s="144"/>
      <c r="D869" s="144"/>
      <c r="E869" s="2565"/>
      <c r="F869" s="2566"/>
      <c r="G869" s="2556"/>
      <c r="H869" s="2539"/>
      <c r="I869" s="2561">
        <v>170000</v>
      </c>
      <c r="J869" s="2562"/>
      <c r="K869" s="145"/>
      <c r="L869" s="146"/>
      <c r="M869" s="144"/>
      <c r="N869" s="144"/>
      <c r="O869" s="2556"/>
      <c r="P869" s="2539"/>
      <c r="Q869" s="2556"/>
      <c r="R869" s="2539"/>
      <c r="S869" s="2556"/>
      <c r="T869" s="2539"/>
    </row>
    <row r="870" spans="1:20" ht="17" customHeight="1" x14ac:dyDescent="0.25">
      <c r="A870" s="2575" t="s">
        <v>1660</v>
      </c>
      <c r="B870" s="2576"/>
      <c r="C870" s="144"/>
      <c r="D870" s="144"/>
      <c r="E870" s="2565"/>
      <c r="F870" s="2566"/>
      <c r="G870" s="2559"/>
      <c r="H870" s="2560"/>
      <c r="I870" s="2556">
        <v>0</v>
      </c>
      <c r="J870" s="2539"/>
      <c r="K870" s="148"/>
      <c r="L870" s="146" t="s">
        <v>461</v>
      </c>
      <c r="M870" s="144"/>
      <c r="N870" s="144" t="s">
        <v>1668</v>
      </c>
      <c r="O870" s="2556">
        <v>1</v>
      </c>
      <c r="P870" s="2539"/>
      <c r="Q870" s="2556">
        <v>674160</v>
      </c>
      <c r="R870" s="2539"/>
      <c r="S870" s="2556">
        <v>674160</v>
      </c>
      <c r="T870" s="2539"/>
    </row>
    <row r="871" spans="1:20" ht="17" customHeight="1" x14ac:dyDescent="0.25">
      <c r="A871" s="2575"/>
      <c r="B871" s="2576"/>
      <c r="C871" s="144" t="s">
        <v>507</v>
      </c>
      <c r="D871" s="144" t="s">
        <v>508</v>
      </c>
      <c r="E871" s="2565">
        <v>5</v>
      </c>
      <c r="F871" s="2566"/>
      <c r="G871" s="2559">
        <v>34000</v>
      </c>
      <c r="H871" s="2560"/>
      <c r="I871" s="2556">
        <v>170000</v>
      </c>
      <c r="J871" s="2539"/>
      <c r="K871" s="148"/>
      <c r="L871" s="146" t="s">
        <v>465</v>
      </c>
      <c r="M871" s="144"/>
      <c r="N871" s="144"/>
      <c r="O871" s="2556"/>
      <c r="P871" s="2539"/>
      <c r="Q871" s="2556"/>
      <c r="R871" s="2539"/>
      <c r="S871" s="2556">
        <v>0</v>
      </c>
      <c r="T871" s="2539"/>
    </row>
    <row r="872" spans="1:20" ht="17" customHeight="1" x14ac:dyDescent="0.25">
      <c r="A872" s="2575" t="s">
        <v>466</v>
      </c>
      <c r="B872" s="2576"/>
      <c r="C872" s="144"/>
      <c r="D872" s="144"/>
      <c r="E872" s="2565"/>
      <c r="F872" s="2566"/>
      <c r="G872" s="2556"/>
      <c r="H872" s="2539"/>
      <c r="I872" s="2556">
        <v>0</v>
      </c>
      <c r="J872" s="2539"/>
      <c r="K872" s="148"/>
      <c r="L872" s="146" t="s">
        <v>469</v>
      </c>
      <c r="M872" s="144" t="s">
        <v>479</v>
      </c>
      <c r="N872" s="144" t="s">
        <v>826</v>
      </c>
      <c r="O872" s="2556">
        <v>3</v>
      </c>
      <c r="P872" s="2539"/>
      <c r="Q872" s="2556">
        <v>61600</v>
      </c>
      <c r="R872" s="2539"/>
      <c r="S872" s="2556">
        <v>184800</v>
      </c>
      <c r="T872" s="2539"/>
    </row>
    <row r="873" spans="1:20" ht="17" customHeight="1" x14ac:dyDescent="0.15">
      <c r="A873" s="2581" t="s">
        <v>570</v>
      </c>
      <c r="B873" s="2582"/>
      <c r="C873" s="144"/>
      <c r="D873" s="144"/>
      <c r="E873" s="2565"/>
      <c r="F873" s="2566"/>
      <c r="G873" s="2556"/>
      <c r="H873" s="2539"/>
      <c r="I873" s="2561">
        <v>783344</v>
      </c>
      <c r="J873" s="2562"/>
      <c r="K873" s="150"/>
      <c r="L873" s="146" t="s">
        <v>469</v>
      </c>
      <c r="M873" s="144" t="s">
        <v>470</v>
      </c>
      <c r="N873" s="144" t="s">
        <v>826</v>
      </c>
      <c r="O873" s="2557">
        <v>4.5</v>
      </c>
      <c r="P873" s="2558"/>
      <c r="Q873" s="2556">
        <v>77800</v>
      </c>
      <c r="R873" s="2539"/>
      <c r="S873" s="2556">
        <v>350100</v>
      </c>
      <c r="T873" s="2539"/>
    </row>
    <row r="874" spans="1:20" ht="17" customHeight="1" x14ac:dyDescent="0.25">
      <c r="A874" s="151" t="s">
        <v>472</v>
      </c>
      <c r="B874" s="152"/>
      <c r="C874" s="144"/>
      <c r="D874" s="144"/>
      <c r="E874" s="2565"/>
      <c r="F874" s="2566"/>
      <c r="G874" s="2559"/>
      <c r="H874" s="2560"/>
      <c r="I874" s="2556">
        <v>0</v>
      </c>
      <c r="J874" s="2539"/>
      <c r="K874" s="148"/>
      <c r="L874" s="146" t="s">
        <v>604</v>
      </c>
      <c r="M874" s="144" t="s">
        <v>573</v>
      </c>
      <c r="N874" s="144" t="s">
        <v>826</v>
      </c>
      <c r="O874" s="2557">
        <v>1.5</v>
      </c>
      <c r="P874" s="2558"/>
      <c r="Q874" s="2556">
        <v>89600</v>
      </c>
      <c r="R874" s="2539"/>
      <c r="S874" s="2556">
        <v>134400</v>
      </c>
      <c r="T874" s="2539"/>
    </row>
    <row r="875" spans="1:20" ht="17" customHeight="1" x14ac:dyDescent="0.25">
      <c r="A875" s="153" t="s">
        <v>728</v>
      </c>
      <c r="B875" s="154"/>
      <c r="C875" s="144"/>
      <c r="D875" s="144"/>
      <c r="E875" s="2565"/>
      <c r="F875" s="2566"/>
      <c r="G875" s="2559"/>
      <c r="H875" s="2560"/>
      <c r="I875" s="2556">
        <v>0</v>
      </c>
      <c r="J875" s="2539"/>
      <c r="K875" s="148"/>
      <c r="L875" s="146" t="s">
        <v>482</v>
      </c>
      <c r="M875" s="144" t="s">
        <v>576</v>
      </c>
      <c r="N875" s="144" t="s">
        <v>484</v>
      </c>
      <c r="O875" s="2557">
        <v>5</v>
      </c>
      <c r="P875" s="2558"/>
      <c r="Q875" s="2556">
        <v>21850</v>
      </c>
      <c r="R875" s="2539"/>
      <c r="S875" s="2556">
        <v>109250</v>
      </c>
      <c r="T875" s="2539"/>
    </row>
    <row r="876" spans="1:20" ht="17" customHeight="1" x14ac:dyDescent="0.25">
      <c r="A876" s="151" t="s">
        <v>476</v>
      </c>
      <c r="B876" s="152"/>
      <c r="C876" s="144" t="s">
        <v>790</v>
      </c>
      <c r="D876" s="144" t="s">
        <v>1661</v>
      </c>
      <c r="E876" s="2565">
        <v>1.5</v>
      </c>
      <c r="F876" s="2566"/>
      <c r="G876" s="2556">
        <v>87026</v>
      </c>
      <c r="H876" s="2539"/>
      <c r="I876" s="2556">
        <v>130539</v>
      </c>
      <c r="J876" s="2539"/>
      <c r="K876" s="148"/>
      <c r="L876" s="146" t="s">
        <v>515</v>
      </c>
      <c r="M876" s="144"/>
      <c r="N876" s="144"/>
      <c r="O876" s="2557"/>
      <c r="P876" s="2558"/>
      <c r="Q876" s="2556"/>
      <c r="R876" s="2539"/>
      <c r="S876" s="2556">
        <v>0</v>
      </c>
      <c r="T876" s="2539"/>
    </row>
    <row r="877" spans="1:20" ht="17" customHeight="1" x14ac:dyDescent="0.25">
      <c r="A877" s="151" t="s">
        <v>480</v>
      </c>
      <c r="B877" s="152"/>
      <c r="C877" s="144" t="s">
        <v>790</v>
      </c>
      <c r="D877" s="144" t="s">
        <v>504</v>
      </c>
      <c r="E877" s="2565">
        <v>1</v>
      </c>
      <c r="F877" s="2566"/>
      <c r="G877" s="2556">
        <v>163240</v>
      </c>
      <c r="H877" s="2539"/>
      <c r="I877" s="2556">
        <v>163240</v>
      </c>
      <c r="J877" s="2539"/>
      <c r="K877" s="148"/>
      <c r="L877" s="146"/>
      <c r="M877" s="144"/>
      <c r="N877" s="144"/>
      <c r="O877" s="2557"/>
      <c r="P877" s="2558"/>
      <c r="Q877" s="2556"/>
      <c r="R877" s="2539"/>
      <c r="S877" s="2556"/>
      <c r="T877" s="2539"/>
    </row>
    <row r="878" spans="1:20" ht="17" customHeight="1" x14ac:dyDescent="0.25">
      <c r="A878" s="155" t="s">
        <v>481</v>
      </c>
      <c r="B878" s="156"/>
      <c r="C878" s="144" t="s">
        <v>790</v>
      </c>
      <c r="D878" s="144" t="s">
        <v>1661</v>
      </c>
      <c r="E878" s="2565">
        <v>1.5</v>
      </c>
      <c r="F878" s="2566"/>
      <c r="G878" s="2556">
        <v>87026</v>
      </c>
      <c r="H878" s="2539"/>
      <c r="I878" s="2556">
        <v>130539</v>
      </c>
      <c r="J878" s="2539"/>
      <c r="K878" s="148"/>
      <c r="L878" s="146"/>
      <c r="M878" s="144"/>
      <c r="N878" s="144"/>
      <c r="O878" s="2557"/>
      <c r="P878" s="2558"/>
      <c r="Q878" s="2556"/>
      <c r="R878" s="2539"/>
      <c r="S878" s="2556"/>
      <c r="T878" s="2539"/>
    </row>
    <row r="879" spans="1:20" ht="17" customHeight="1" x14ac:dyDescent="0.25">
      <c r="A879" s="151" t="s">
        <v>485</v>
      </c>
      <c r="B879" s="152"/>
      <c r="C879" s="144"/>
      <c r="D879" s="144"/>
      <c r="E879" s="2565"/>
      <c r="F879" s="2566"/>
      <c r="G879" s="2556"/>
      <c r="H879" s="2539"/>
      <c r="I879" s="2556">
        <v>0</v>
      </c>
      <c r="J879" s="2539"/>
      <c r="K879" s="148"/>
      <c r="L879" s="146" t="s">
        <v>486</v>
      </c>
      <c r="M879" s="144"/>
      <c r="N879" s="144"/>
      <c r="O879" s="2557"/>
      <c r="P879" s="2558"/>
      <c r="Q879" s="2556"/>
      <c r="R879" s="2539"/>
      <c r="S879" s="2556">
        <v>0</v>
      </c>
      <c r="T879" s="2539"/>
    </row>
    <row r="880" spans="1:20" ht="17" customHeight="1" x14ac:dyDescent="0.25">
      <c r="A880" s="151" t="s">
        <v>487</v>
      </c>
      <c r="B880" s="152"/>
      <c r="C880" s="144" t="s">
        <v>790</v>
      </c>
      <c r="D880" s="144" t="s">
        <v>504</v>
      </c>
      <c r="E880" s="2565">
        <v>1</v>
      </c>
      <c r="F880" s="2566"/>
      <c r="G880" s="2556">
        <v>87026</v>
      </c>
      <c r="H880" s="2539"/>
      <c r="I880" s="2556">
        <v>87026</v>
      </c>
      <c r="J880" s="2539"/>
      <c r="K880" s="148"/>
      <c r="L880" s="146" t="s">
        <v>488</v>
      </c>
      <c r="M880" s="144" t="s">
        <v>1676</v>
      </c>
      <c r="N880" s="144" t="s">
        <v>484</v>
      </c>
      <c r="O880" s="2557">
        <v>1.5</v>
      </c>
      <c r="P880" s="2558"/>
      <c r="Q880" s="2556">
        <v>18050</v>
      </c>
      <c r="R880" s="2539"/>
      <c r="S880" s="2556">
        <v>27075</v>
      </c>
      <c r="T880" s="2539"/>
    </row>
    <row r="881" spans="1:20" ht="17" customHeight="1" x14ac:dyDescent="0.25">
      <c r="A881" s="2579" t="s">
        <v>491</v>
      </c>
      <c r="B881" s="2580"/>
      <c r="C881" s="144" t="s">
        <v>507</v>
      </c>
      <c r="D881" s="144" t="s">
        <v>508</v>
      </c>
      <c r="E881" s="2565">
        <v>8</v>
      </c>
      <c r="F881" s="2566"/>
      <c r="G881" s="2559">
        <v>34000</v>
      </c>
      <c r="H881" s="2560"/>
      <c r="I881" s="2556">
        <v>272000</v>
      </c>
      <c r="J881" s="2539"/>
      <c r="K881" s="148"/>
      <c r="L881" s="146" t="s">
        <v>492</v>
      </c>
      <c r="M881" s="144" t="s">
        <v>591</v>
      </c>
      <c r="N881" s="144" t="s">
        <v>484</v>
      </c>
      <c r="O881" s="2557">
        <v>2</v>
      </c>
      <c r="P881" s="2558"/>
      <c r="Q881" s="2556">
        <v>14550</v>
      </c>
      <c r="R881" s="2539"/>
      <c r="S881" s="2556">
        <v>29100</v>
      </c>
      <c r="T881" s="2539"/>
    </row>
    <row r="882" spans="1:20" ht="17" customHeight="1" x14ac:dyDescent="0.25">
      <c r="A882" s="151" t="s">
        <v>465</v>
      </c>
      <c r="B882" s="152"/>
      <c r="C882" s="144"/>
      <c r="D882" s="144"/>
      <c r="E882" s="2565"/>
      <c r="F882" s="2566"/>
      <c r="G882" s="2556"/>
      <c r="H882" s="2539"/>
      <c r="I882" s="2556">
        <v>0</v>
      </c>
      <c r="J882" s="2539"/>
      <c r="K882" s="148"/>
      <c r="L882" s="146" t="s">
        <v>494</v>
      </c>
      <c r="M882" s="144" t="s">
        <v>1669</v>
      </c>
      <c r="N882" s="144" t="s">
        <v>484</v>
      </c>
      <c r="O882" s="2557">
        <v>2</v>
      </c>
      <c r="P882" s="2558"/>
      <c r="Q882" s="2556">
        <v>131000</v>
      </c>
      <c r="R882" s="2539"/>
      <c r="S882" s="2556">
        <v>262000</v>
      </c>
      <c r="T882" s="2539"/>
    </row>
    <row r="883" spans="1:20" ht="17" customHeight="1" x14ac:dyDescent="0.25">
      <c r="A883" s="151" t="s">
        <v>732</v>
      </c>
      <c r="B883" s="152"/>
      <c r="C883" s="144"/>
      <c r="D883" s="144"/>
      <c r="E883" s="2565"/>
      <c r="F883" s="2566"/>
      <c r="G883" s="2556"/>
      <c r="H883" s="2539"/>
      <c r="I883" s="2556">
        <v>0</v>
      </c>
      <c r="J883" s="2539"/>
      <c r="K883" s="148"/>
      <c r="L883" s="146" t="s">
        <v>497</v>
      </c>
      <c r="M883" s="144" t="s">
        <v>1670</v>
      </c>
      <c r="N883" s="144" t="s">
        <v>484</v>
      </c>
      <c r="O883" s="2557">
        <v>2</v>
      </c>
      <c r="P883" s="2558"/>
      <c r="Q883" s="2556">
        <v>50650</v>
      </c>
      <c r="R883" s="2539"/>
      <c r="S883" s="2556">
        <v>101300</v>
      </c>
      <c r="T883" s="2539"/>
    </row>
    <row r="884" spans="1:20" ht="17" customHeight="1" x14ac:dyDescent="0.25">
      <c r="A884" s="157" t="s">
        <v>499</v>
      </c>
      <c r="B884" s="158"/>
      <c r="C884" s="144"/>
      <c r="D884" s="144"/>
      <c r="E884" s="2565"/>
      <c r="F884" s="2566"/>
      <c r="G884" s="2556"/>
      <c r="H884" s="2539"/>
      <c r="I884" s="2556">
        <v>0</v>
      </c>
      <c r="J884" s="2539"/>
      <c r="K884" s="148"/>
      <c r="L884" s="146" t="s">
        <v>500</v>
      </c>
      <c r="M884" s="144" t="s">
        <v>1671</v>
      </c>
      <c r="N884" s="144" t="s">
        <v>484</v>
      </c>
      <c r="O884" s="2557">
        <v>1</v>
      </c>
      <c r="P884" s="2558"/>
      <c r="Q884" s="2556">
        <v>307300</v>
      </c>
      <c r="R884" s="2539"/>
      <c r="S884" s="2556">
        <v>307300</v>
      </c>
      <c r="T884" s="2539"/>
    </row>
    <row r="885" spans="1:20" ht="17" customHeight="1" x14ac:dyDescent="0.25">
      <c r="A885" s="159" t="s">
        <v>501</v>
      </c>
      <c r="B885" s="160"/>
      <c r="C885" s="144"/>
      <c r="D885" s="144"/>
      <c r="E885" s="2565"/>
      <c r="F885" s="2566"/>
      <c r="G885" s="2556"/>
      <c r="H885" s="2539"/>
      <c r="I885" s="2561">
        <v>306000</v>
      </c>
      <c r="J885" s="2562"/>
      <c r="K885" s="148"/>
      <c r="L885" s="146" t="s">
        <v>502</v>
      </c>
      <c r="M885" s="144" t="s">
        <v>1672</v>
      </c>
      <c r="N885" s="144" t="s">
        <v>1113</v>
      </c>
      <c r="O885" s="2557">
        <v>5</v>
      </c>
      <c r="P885" s="2558"/>
      <c r="Q885" s="2556">
        <v>15900</v>
      </c>
      <c r="R885" s="2539"/>
      <c r="S885" s="2556">
        <v>79500</v>
      </c>
      <c r="T885" s="2539"/>
    </row>
    <row r="886" spans="1:20" ht="17" customHeight="1" x14ac:dyDescent="0.25">
      <c r="A886" s="157" t="s">
        <v>503</v>
      </c>
      <c r="B886" s="160"/>
      <c r="C886" s="144"/>
      <c r="D886" s="144"/>
      <c r="E886" s="2556"/>
      <c r="F886" s="2539"/>
      <c r="G886" s="2559"/>
      <c r="H886" s="2560"/>
      <c r="I886" s="2556">
        <v>0</v>
      </c>
      <c r="J886" s="2539"/>
      <c r="K886" s="148"/>
      <c r="L886" s="146" t="s">
        <v>505</v>
      </c>
      <c r="M886" s="144" t="s">
        <v>1673</v>
      </c>
      <c r="N886" s="144" t="s">
        <v>1113</v>
      </c>
      <c r="O886" s="2557">
        <v>5</v>
      </c>
      <c r="P886" s="2558"/>
      <c r="Q886" s="2556">
        <v>26977</v>
      </c>
      <c r="R886" s="2539"/>
      <c r="S886" s="2556">
        <v>134885</v>
      </c>
      <c r="T886" s="2539"/>
    </row>
    <row r="887" spans="1:20" ht="17" customHeight="1" x14ac:dyDescent="0.25">
      <c r="A887" s="161" t="s">
        <v>734</v>
      </c>
      <c r="B887" s="162"/>
      <c r="C887" s="144" t="s">
        <v>507</v>
      </c>
      <c r="D887" s="144" t="s">
        <v>508</v>
      </c>
      <c r="E887" s="2556">
        <v>9</v>
      </c>
      <c r="F887" s="2539"/>
      <c r="G887" s="2559">
        <v>34000</v>
      </c>
      <c r="H887" s="2560"/>
      <c r="I887" s="2556">
        <v>306000</v>
      </c>
      <c r="J887" s="2539"/>
      <c r="K887" s="148"/>
      <c r="L887" s="146" t="s">
        <v>509</v>
      </c>
      <c r="M887" s="144"/>
      <c r="N887" s="144"/>
      <c r="O887" s="2557"/>
      <c r="P887" s="2558"/>
      <c r="Q887" s="2556"/>
      <c r="R887" s="2539"/>
      <c r="S887" s="2556">
        <v>0</v>
      </c>
      <c r="T887" s="2539"/>
    </row>
    <row r="888" spans="1:20" ht="17" customHeight="1" x14ac:dyDescent="0.25">
      <c r="A888" s="2563" t="s">
        <v>512</v>
      </c>
      <c r="B888" s="2564"/>
      <c r="C888" s="144"/>
      <c r="D888" s="144"/>
      <c r="E888" s="2556"/>
      <c r="F888" s="2539"/>
      <c r="G888" s="2556"/>
      <c r="H888" s="2539"/>
      <c r="I888" s="2556">
        <v>0</v>
      </c>
      <c r="J888" s="2539"/>
      <c r="K888" s="148"/>
      <c r="L888" s="163" t="s">
        <v>515</v>
      </c>
      <c r="M888" s="164" t="s">
        <v>1674</v>
      </c>
      <c r="N888" s="164" t="s">
        <v>1675</v>
      </c>
      <c r="O888" s="2557">
        <v>431</v>
      </c>
      <c r="P888" s="2558"/>
      <c r="Q888" s="2556">
        <v>3950</v>
      </c>
      <c r="R888" s="2539"/>
      <c r="S888" s="2556">
        <v>1702450</v>
      </c>
      <c r="T888" s="2539"/>
    </row>
    <row r="889" spans="1:20" ht="17" customHeight="1" x14ac:dyDescent="0.25">
      <c r="A889" s="2575" t="s">
        <v>506</v>
      </c>
      <c r="B889" s="2576"/>
      <c r="C889" s="144"/>
      <c r="D889" s="144"/>
      <c r="E889" s="2556"/>
      <c r="F889" s="2539"/>
      <c r="G889" s="2559"/>
      <c r="H889" s="2560"/>
      <c r="I889" s="2556">
        <v>0</v>
      </c>
      <c r="J889" s="2539"/>
      <c r="K889" s="148"/>
      <c r="L889" s="163"/>
      <c r="M889" s="163"/>
      <c r="N889" s="163"/>
      <c r="O889" s="2556"/>
      <c r="P889" s="2539"/>
      <c r="Q889" s="2556"/>
      <c r="R889" s="2539"/>
      <c r="S889" s="2556"/>
      <c r="T889" s="2539"/>
    </row>
    <row r="890" spans="1:20" ht="17" customHeight="1" x14ac:dyDescent="0.25">
      <c r="A890" s="2575"/>
      <c r="B890" s="2576"/>
      <c r="C890" s="144"/>
      <c r="D890" s="144"/>
      <c r="E890" s="2556"/>
      <c r="F890" s="2539"/>
      <c r="G890" s="2556"/>
      <c r="H890" s="2539"/>
      <c r="I890" s="2556">
        <v>0</v>
      </c>
      <c r="J890" s="2539"/>
      <c r="K890" s="148"/>
      <c r="L890" s="163" t="s">
        <v>610</v>
      </c>
      <c r="M890" s="163"/>
      <c r="N890" s="163"/>
      <c r="O890" s="2556"/>
      <c r="P890" s="2539"/>
      <c r="Q890" s="2556"/>
      <c r="R890" s="2539"/>
      <c r="S890" s="2556">
        <v>0</v>
      </c>
      <c r="T890" s="2539"/>
    </row>
    <row r="891" spans="1:20" ht="17" customHeight="1" x14ac:dyDescent="0.25">
      <c r="A891" s="2577" t="s">
        <v>517</v>
      </c>
      <c r="B891" s="2578"/>
      <c r="C891" s="144"/>
      <c r="D891" s="144"/>
      <c r="E891" s="2565"/>
      <c r="F891" s="2566"/>
      <c r="G891" s="2556"/>
      <c r="H891" s="2539"/>
      <c r="I891" s="2561">
        <v>3621000</v>
      </c>
      <c r="J891" s="2562"/>
      <c r="K891" s="145"/>
      <c r="L891" s="163" t="s">
        <v>518</v>
      </c>
      <c r="M891" s="164" t="s">
        <v>1091</v>
      </c>
      <c r="N891" s="164" t="s">
        <v>508</v>
      </c>
      <c r="O891" s="2556">
        <v>1600</v>
      </c>
      <c r="P891" s="2539"/>
      <c r="Q891" s="2556">
        <v>2800</v>
      </c>
      <c r="R891" s="2539"/>
      <c r="S891" s="2556">
        <v>4480000</v>
      </c>
      <c r="T891" s="2539"/>
    </row>
    <row r="892" spans="1:20" ht="17" customHeight="1" x14ac:dyDescent="0.25">
      <c r="A892" s="2575" t="s">
        <v>520</v>
      </c>
      <c r="B892" s="2576"/>
      <c r="C892" s="144"/>
      <c r="D892" s="144"/>
      <c r="E892" s="2565"/>
      <c r="F892" s="2566"/>
      <c r="G892" s="2559"/>
      <c r="H892" s="2560"/>
      <c r="I892" s="2556">
        <v>0</v>
      </c>
      <c r="J892" s="2539"/>
      <c r="K892" s="148"/>
      <c r="L892" s="163" t="s">
        <v>521</v>
      </c>
      <c r="M892" s="164"/>
      <c r="N892" s="164"/>
      <c r="O892" s="2557"/>
      <c r="P892" s="2558"/>
      <c r="Q892" s="2556"/>
      <c r="R892" s="2539"/>
      <c r="S892" s="2556">
        <v>0</v>
      </c>
      <c r="T892" s="2539"/>
    </row>
    <row r="893" spans="1:20" ht="17" customHeight="1" x14ac:dyDescent="0.25">
      <c r="A893" s="2575" t="s">
        <v>845</v>
      </c>
      <c r="B893" s="2576"/>
      <c r="C893" s="144"/>
      <c r="D893" s="144"/>
      <c r="E893" s="2565"/>
      <c r="F893" s="2566"/>
      <c r="G893" s="2556"/>
      <c r="H893" s="2539"/>
      <c r="I893" s="2556">
        <v>0</v>
      </c>
      <c r="J893" s="2539"/>
      <c r="K893" s="148"/>
      <c r="L893" s="163" t="s">
        <v>589</v>
      </c>
      <c r="M893" s="164"/>
      <c r="N893" s="164"/>
      <c r="O893" s="2556"/>
      <c r="P893" s="2539"/>
      <c r="Q893" s="2556"/>
      <c r="R893" s="2539"/>
      <c r="S893" s="2556">
        <v>0</v>
      </c>
      <c r="T893" s="2539"/>
    </row>
    <row r="894" spans="1:20" ht="17" customHeight="1" x14ac:dyDescent="0.25">
      <c r="A894" s="161" t="s">
        <v>525</v>
      </c>
      <c r="B894" s="162"/>
      <c r="C894" s="144"/>
      <c r="D894" s="144"/>
      <c r="E894" s="2565"/>
      <c r="F894" s="2566"/>
      <c r="G894" s="2559"/>
      <c r="H894" s="2560"/>
      <c r="I894" s="2556">
        <v>0</v>
      </c>
      <c r="J894" s="2539"/>
      <c r="K894" s="148"/>
      <c r="L894" s="163" t="s">
        <v>526</v>
      </c>
      <c r="M894" s="164"/>
      <c r="N894" s="164"/>
      <c r="O894" s="2556"/>
      <c r="P894" s="2539"/>
      <c r="Q894" s="2556"/>
      <c r="R894" s="2539"/>
      <c r="S894" s="2556">
        <v>0</v>
      </c>
      <c r="T894" s="2539"/>
    </row>
    <row r="895" spans="1:20" ht="17" customHeight="1" x14ac:dyDescent="0.25">
      <c r="A895" s="2575" t="s">
        <v>527</v>
      </c>
      <c r="B895" s="2576"/>
      <c r="C895" s="144"/>
      <c r="D895" s="144"/>
      <c r="E895" s="2565"/>
      <c r="F895" s="2566"/>
      <c r="G895" s="2559"/>
      <c r="H895" s="2560"/>
      <c r="I895" s="2556">
        <v>0</v>
      </c>
      <c r="J895" s="2539"/>
      <c r="K895" s="148"/>
      <c r="L895" s="163" t="s">
        <v>590</v>
      </c>
      <c r="M895" s="164"/>
      <c r="N895" s="164"/>
      <c r="O895" s="2556"/>
      <c r="P895" s="2539"/>
      <c r="Q895" s="2556"/>
      <c r="R895" s="2539"/>
      <c r="S895" s="2556">
        <v>0</v>
      </c>
      <c r="T895" s="2539"/>
    </row>
    <row r="896" spans="1:20" ht="17" customHeight="1" x14ac:dyDescent="0.25">
      <c r="A896" s="161" t="s">
        <v>848</v>
      </c>
      <c r="B896" s="162"/>
      <c r="C896" s="144"/>
      <c r="D896" s="144"/>
      <c r="E896" s="2565"/>
      <c r="F896" s="2566"/>
      <c r="G896" s="2559"/>
      <c r="H896" s="2560"/>
      <c r="I896" s="2556">
        <v>0</v>
      </c>
      <c r="J896" s="2539"/>
      <c r="K896" s="148"/>
      <c r="L896" s="163" t="s">
        <v>521</v>
      </c>
      <c r="M896" s="163"/>
      <c r="N896" s="163"/>
      <c r="O896" s="2556"/>
      <c r="P896" s="2539"/>
      <c r="Q896" s="2556"/>
      <c r="R896" s="2539"/>
      <c r="S896" s="2556"/>
      <c r="T896" s="2539"/>
    </row>
    <row r="897" spans="1:20" ht="17" customHeight="1" x14ac:dyDescent="0.25">
      <c r="A897" s="161" t="s">
        <v>530</v>
      </c>
      <c r="B897" s="165"/>
      <c r="C897" s="144" t="s">
        <v>507</v>
      </c>
      <c r="D897" s="144" t="s">
        <v>508</v>
      </c>
      <c r="E897" s="2569">
        <v>16</v>
      </c>
      <c r="F897" s="2570"/>
      <c r="G897" s="2559">
        <v>34000</v>
      </c>
      <c r="H897" s="2560"/>
      <c r="I897" s="2556">
        <v>544000</v>
      </c>
      <c r="J897" s="2539"/>
      <c r="K897" s="148"/>
      <c r="L897" s="163"/>
      <c r="M897" s="163"/>
      <c r="N897" s="163"/>
      <c r="O897" s="2556"/>
      <c r="P897" s="2539"/>
      <c r="Q897" s="2556"/>
      <c r="R897" s="2539"/>
      <c r="S897" s="2556"/>
      <c r="T897" s="2539"/>
    </row>
    <row r="898" spans="1:20" ht="17" customHeight="1" x14ac:dyDescent="0.25">
      <c r="A898" s="161" t="s">
        <v>486</v>
      </c>
      <c r="B898" s="162"/>
      <c r="C898" s="144" t="s">
        <v>507</v>
      </c>
      <c r="D898" s="144" t="s">
        <v>508</v>
      </c>
      <c r="E898" s="2556">
        <v>18</v>
      </c>
      <c r="F898" s="2539"/>
      <c r="G898" s="2559">
        <v>34000</v>
      </c>
      <c r="H898" s="2560"/>
      <c r="I898" s="2556">
        <v>612000</v>
      </c>
      <c r="J898" s="2539"/>
      <c r="K898" s="148"/>
      <c r="L898" s="163"/>
      <c r="M898" s="163"/>
      <c r="N898" s="163"/>
      <c r="O898" s="2556"/>
      <c r="P898" s="2539"/>
      <c r="Q898" s="2556"/>
      <c r="R898" s="2539"/>
      <c r="S898" s="2556"/>
      <c r="T898" s="2539"/>
    </row>
    <row r="899" spans="1:20" ht="17" customHeight="1" x14ac:dyDescent="0.25">
      <c r="A899" s="2563" t="s">
        <v>531</v>
      </c>
      <c r="B899" s="2564"/>
      <c r="C899" s="144"/>
      <c r="D899" s="144"/>
      <c r="E899" s="2565"/>
      <c r="F899" s="2566"/>
      <c r="G899" s="2559"/>
      <c r="H899" s="2560"/>
      <c r="I899" s="2556">
        <v>0</v>
      </c>
      <c r="J899" s="2539"/>
      <c r="K899" s="148"/>
      <c r="L899" s="166" t="s">
        <v>532</v>
      </c>
      <c r="M899" s="167"/>
      <c r="N899" s="167"/>
      <c r="O899" s="2571"/>
      <c r="P899" s="2572"/>
      <c r="Q899" s="2571"/>
      <c r="R899" s="2572"/>
      <c r="S899" s="2573">
        <v>8576320</v>
      </c>
      <c r="T899" s="2574"/>
    </row>
    <row r="900" spans="1:20" ht="17" customHeight="1" x14ac:dyDescent="0.25">
      <c r="A900" s="161" t="s">
        <v>533</v>
      </c>
      <c r="B900" s="162"/>
      <c r="C900" s="144"/>
      <c r="D900" s="144"/>
      <c r="E900" s="2565"/>
      <c r="F900" s="2566"/>
      <c r="G900" s="2556"/>
      <c r="H900" s="2539"/>
      <c r="I900" s="2556">
        <v>0</v>
      </c>
      <c r="J900" s="2539"/>
      <c r="K900" s="148"/>
      <c r="L900" s="168" t="s">
        <v>592</v>
      </c>
      <c r="M900" s="169"/>
      <c r="N900" s="169"/>
      <c r="O900" s="170"/>
      <c r="P900" s="170"/>
      <c r="Q900" s="170"/>
      <c r="R900" s="170"/>
      <c r="S900" s="170"/>
      <c r="T900" s="171"/>
    </row>
    <row r="901" spans="1:20" ht="17" customHeight="1" x14ac:dyDescent="0.25">
      <c r="A901" s="2563" t="s">
        <v>535</v>
      </c>
      <c r="B901" s="2564"/>
      <c r="C901" s="144"/>
      <c r="D901" s="144"/>
      <c r="E901" s="2565"/>
      <c r="F901" s="2566"/>
      <c r="G901" s="2559"/>
      <c r="H901" s="2560"/>
      <c r="I901" s="2556">
        <v>0</v>
      </c>
      <c r="J901" s="2539"/>
      <c r="K901" s="148"/>
      <c r="L901" s="172" t="s">
        <v>536</v>
      </c>
      <c r="M901" s="173">
        <v>0.05</v>
      </c>
      <c r="N901" s="174"/>
      <c r="O901" s="40"/>
      <c r="P901" s="40"/>
      <c r="Q901" s="40"/>
      <c r="R901" s="40"/>
      <c r="S901" s="2538">
        <v>763633.20000000007</v>
      </c>
      <c r="T901" s="2539"/>
    </row>
    <row r="902" spans="1:20" ht="17" customHeight="1" x14ac:dyDescent="0.25">
      <c r="A902" s="157" t="s">
        <v>593</v>
      </c>
      <c r="B902" s="162"/>
      <c r="C902" s="144" t="s">
        <v>507</v>
      </c>
      <c r="D902" s="144" t="s">
        <v>508</v>
      </c>
      <c r="E902" s="2565">
        <v>5</v>
      </c>
      <c r="F902" s="2566"/>
      <c r="G902" s="2559">
        <v>34000</v>
      </c>
      <c r="H902" s="2560"/>
      <c r="I902" s="2556">
        <v>170000</v>
      </c>
      <c r="J902" s="2539"/>
      <c r="K902" s="148"/>
      <c r="L902" s="176" t="s">
        <v>538</v>
      </c>
      <c r="M902" s="174"/>
      <c r="N902" s="174"/>
      <c r="O902" s="40"/>
      <c r="P902" s="40"/>
      <c r="Q902" s="40"/>
      <c r="R902" s="40"/>
      <c r="S902" s="2538">
        <v>150000</v>
      </c>
      <c r="T902" s="2539"/>
    </row>
    <row r="903" spans="1:20" ht="17" customHeight="1" x14ac:dyDescent="0.25">
      <c r="A903" s="178" t="s">
        <v>594</v>
      </c>
      <c r="B903" s="160"/>
      <c r="C903" s="144" t="s">
        <v>507</v>
      </c>
      <c r="D903" s="144" t="s">
        <v>508</v>
      </c>
      <c r="E903" s="2569">
        <v>9</v>
      </c>
      <c r="F903" s="2570"/>
      <c r="G903" s="2559">
        <v>34000</v>
      </c>
      <c r="H903" s="2560"/>
      <c r="I903" s="2556">
        <v>306000</v>
      </c>
      <c r="J903" s="2539"/>
      <c r="K903" s="148"/>
      <c r="L903" s="177" t="s">
        <v>540</v>
      </c>
      <c r="M903" s="174"/>
      <c r="N903" s="174"/>
      <c r="O903" s="40"/>
      <c r="P903" s="40"/>
      <c r="Q903" s="40"/>
      <c r="R903" s="40"/>
      <c r="S903" s="2538">
        <v>1000000</v>
      </c>
      <c r="T903" s="2539"/>
    </row>
    <row r="904" spans="1:20" ht="17" customHeight="1" x14ac:dyDescent="0.25">
      <c r="A904" s="2563" t="s">
        <v>744</v>
      </c>
      <c r="B904" s="2564"/>
      <c r="C904" s="144" t="s">
        <v>507</v>
      </c>
      <c r="D904" s="144" t="s">
        <v>508</v>
      </c>
      <c r="E904" s="2565">
        <v>9</v>
      </c>
      <c r="F904" s="2566"/>
      <c r="G904" s="2559">
        <v>34000</v>
      </c>
      <c r="H904" s="2560"/>
      <c r="I904" s="2556">
        <v>306000</v>
      </c>
      <c r="J904" s="2539"/>
      <c r="K904" s="148"/>
      <c r="L904" s="177" t="s">
        <v>595</v>
      </c>
      <c r="M904" s="174"/>
      <c r="N904" s="174"/>
      <c r="O904" s="40"/>
      <c r="P904" s="40"/>
      <c r="Q904" s="40"/>
      <c r="R904" s="40"/>
      <c r="S904" s="2538">
        <v>763633.20000000007</v>
      </c>
      <c r="T904" s="2539"/>
    </row>
    <row r="905" spans="1:20" ht="17" customHeight="1" x14ac:dyDescent="0.25">
      <c r="A905" s="2575" t="s">
        <v>1662</v>
      </c>
      <c r="B905" s="2576"/>
      <c r="C905" s="144" t="s">
        <v>507</v>
      </c>
      <c r="D905" s="144" t="s">
        <v>508</v>
      </c>
      <c r="E905" s="2565">
        <v>2</v>
      </c>
      <c r="F905" s="2566"/>
      <c r="G905" s="2559">
        <v>34000</v>
      </c>
      <c r="H905" s="2560"/>
      <c r="I905" s="2556">
        <v>68000</v>
      </c>
      <c r="J905" s="2539"/>
      <c r="K905" s="148"/>
      <c r="L905" s="193" t="s">
        <v>515</v>
      </c>
      <c r="M905" s="181"/>
      <c r="N905" s="181"/>
      <c r="O905" s="194"/>
      <c r="P905" s="194"/>
      <c r="Q905" s="194"/>
      <c r="R905" s="194"/>
      <c r="S905" s="2767">
        <v>180000</v>
      </c>
      <c r="T905" s="2768"/>
    </row>
    <row r="906" spans="1:20" ht="17" customHeight="1" x14ac:dyDescent="0.25">
      <c r="A906" s="2563" t="s">
        <v>1663</v>
      </c>
      <c r="B906" s="2564"/>
      <c r="C906" s="144" t="s">
        <v>507</v>
      </c>
      <c r="D906" s="144" t="s">
        <v>508</v>
      </c>
      <c r="E906" s="2565">
        <v>4.5</v>
      </c>
      <c r="F906" s="2566"/>
      <c r="G906" s="2559">
        <v>34000</v>
      </c>
      <c r="H906" s="2560"/>
      <c r="I906" s="2556">
        <v>153000</v>
      </c>
      <c r="J906" s="2539"/>
      <c r="K906" s="148"/>
      <c r="L906" s="182" t="s">
        <v>544</v>
      </c>
      <c r="M906" s="183"/>
      <c r="N906" s="183"/>
      <c r="O906" s="184"/>
      <c r="P906" s="184"/>
      <c r="Q906" s="184"/>
      <c r="R906" s="184"/>
      <c r="S906" s="2769">
        <v>2857266.4000000004</v>
      </c>
      <c r="T906" s="2770"/>
    </row>
    <row r="907" spans="1:20" ht="17" customHeight="1" x14ac:dyDescent="0.25">
      <c r="A907" s="2563" t="s">
        <v>1664</v>
      </c>
      <c r="B907" s="2564"/>
      <c r="C907" s="144" t="s">
        <v>507</v>
      </c>
      <c r="D907" s="144" t="s">
        <v>508</v>
      </c>
      <c r="E907" s="2556">
        <v>5</v>
      </c>
      <c r="F907" s="2539"/>
      <c r="G907" s="2559">
        <v>34000</v>
      </c>
      <c r="H907" s="2560"/>
      <c r="I907" s="2556">
        <v>170000</v>
      </c>
      <c r="J907" s="2539"/>
      <c r="K907" s="148"/>
      <c r="L907" s="185"/>
      <c r="M907" s="174"/>
      <c r="N907" s="174"/>
      <c r="O907" s="40"/>
      <c r="P907" s="40"/>
      <c r="Q907" s="40"/>
      <c r="R907" s="40"/>
      <c r="S907" s="40"/>
      <c r="T907" s="175"/>
    </row>
    <row r="908" spans="1:20" ht="17" customHeight="1" thickBot="1" x14ac:dyDescent="0.3">
      <c r="A908" s="2563" t="s">
        <v>1665</v>
      </c>
      <c r="B908" s="2564"/>
      <c r="C908" s="144" t="s">
        <v>507</v>
      </c>
      <c r="D908" s="144" t="s">
        <v>508</v>
      </c>
      <c r="E908" s="2565">
        <v>20</v>
      </c>
      <c r="F908" s="2566"/>
      <c r="G908" s="2559">
        <v>34000</v>
      </c>
      <c r="H908" s="2560"/>
      <c r="I908" s="2556">
        <v>680000</v>
      </c>
      <c r="J908" s="2539"/>
      <c r="K908" s="148"/>
      <c r="L908" s="186" t="s">
        <v>598</v>
      </c>
      <c r="M908" s="187"/>
      <c r="N908" s="187"/>
      <c r="O908" s="187"/>
      <c r="P908" s="187"/>
      <c r="Q908" s="187"/>
      <c r="R908" s="187"/>
      <c r="S908" s="2771">
        <v>18129930.399999999</v>
      </c>
      <c r="T908" s="2772"/>
    </row>
    <row r="909" spans="1:20" ht="17" customHeight="1" thickBot="1" x14ac:dyDescent="0.3">
      <c r="A909" s="2773" t="s">
        <v>1666</v>
      </c>
      <c r="B909" s="2774"/>
      <c r="C909" s="144" t="s">
        <v>507</v>
      </c>
      <c r="D909" s="144" t="s">
        <v>508</v>
      </c>
      <c r="E909" s="2556">
        <v>10</v>
      </c>
      <c r="F909" s="2539"/>
      <c r="G909" s="2559">
        <v>34000</v>
      </c>
      <c r="H909" s="2560"/>
      <c r="I909" s="2556">
        <v>340000</v>
      </c>
      <c r="J909" s="2539"/>
      <c r="K909" s="148"/>
      <c r="L909" s="61"/>
      <c r="M909" s="61"/>
      <c r="N909" s="61"/>
      <c r="O909" s="61"/>
      <c r="P909" s="61"/>
      <c r="Q909" s="61"/>
      <c r="R909" s="61"/>
      <c r="S909" s="61"/>
      <c r="T909" s="61"/>
    </row>
    <row r="910" spans="1:20" ht="17" customHeight="1" x14ac:dyDescent="0.25">
      <c r="A910" s="157" t="s">
        <v>549</v>
      </c>
      <c r="B910" s="160"/>
      <c r="C910" s="144" t="s">
        <v>507</v>
      </c>
      <c r="D910" s="144" t="s">
        <v>508</v>
      </c>
      <c r="E910" s="2556">
        <v>8</v>
      </c>
      <c r="F910" s="2539"/>
      <c r="G910" s="2559">
        <v>34000</v>
      </c>
      <c r="H910" s="2560"/>
      <c r="I910" s="2556">
        <v>272000</v>
      </c>
      <c r="J910" s="2539"/>
      <c r="K910" s="148"/>
      <c r="L910" s="61"/>
      <c r="M910" s="2764" t="s">
        <v>550</v>
      </c>
      <c r="N910" s="2765"/>
      <c r="O910" s="2765"/>
      <c r="P910" s="2765"/>
      <c r="Q910" s="2766"/>
      <c r="R910" s="61"/>
      <c r="S910" s="61"/>
      <c r="T910" s="61"/>
    </row>
    <row r="911" spans="1:20" ht="17" customHeight="1" x14ac:dyDescent="0.25">
      <c r="A911" s="157" t="s">
        <v>551</v>
      </c>
      <c r="B911" s="160"/>
      <c r="C911" s="164"/>
      <c r="D911" s="164"/>
      <c r="E911" s="2556"/>
      <c r="F911" s="2539"/>
      <c r="G911" s="2556"/>
      <c r="H911" s="2539"/>
      <c r="I911" s="2556">
        <v>0</v>
      </c>
      <c r="J911" s="2539"/>
      <c r="K911" s="148"/>
      <c r="L911" s="174"/>
      <c r="M911" s="124" t="s">
        <v>552</v>
      </c>
      <c r="N911" s="125"/>
      <c r="O911" s="125"/>
      <c r="P911" s="125"/>
      <c r="Q911" s="126">
        <v>21.11123348017621</v>
      </c>
      <c r="R911" s="174"/>
      <c r="S911" s="174"/>
      <c r="T911" s="174"/>
    </row>
    <row r="912" spans="1:20" ht="17" customHeight="1" x14ac:dyDescent="0.25">
      <c r="A912" s="157" t="s">
        <v>553</v>
      </c>
      <c r="B912" s="160"/>
      <c r="C912" s="164"/>
      <c r="D912" s="164"/>
      <c r="E912" s="2556"/>
      <c r="F912" s="2539"/>
      <c r="G912" s="2556"/>
      <c r="H912" s="2539"/>
      <c r="I912" s="2556">
        <v>0</v>
      </c>
      <c r="J912" s="2539"/>
      <c r="K912" s="148"/>
      <c r="L912" s="174"/>
      <c r="M912" s="127" t="s">
        <v>554</v>
      </c>
      <c r="N912" s="125"/>
      <c r="O912" s="125"/>
      <c r="P912" s="128"/>
      <c r="Q912" s="129">
        <v>18129930.399999999</v>
      </c>
      <c r="R912" s="174"/>
      <c r="S912" s="174"/>
      <c r="T912" s="174"/>
    </row>
    <row r="913" spans="1:20" ht="17" customHeight="1" x14ac:dyDescent="0.25">
      <c r="A913" s="159" t="s">
        <v>555</v>
      </c>
      <c r="B913" s="160"/>
      <c r="C913" s="164"/>
      <c r="D913" s="164"/>
      <c r="E913" s="2556"/>
      <c r="F913" s="2539"/>
      <c r="G913" s="2556"/>
      <c r="H913" s="2539"/>
      <c r="I913" s="2561">
        <v>1816000</v>
      </c>
      <c r="J913" s="2562"/>
      <c r="K913" s="145"/>
      <c r="L913" s="174"/>
      <c r="M913" s="124" t="s">
        <v>556</v>
      </c>
      <c r="N913" s="125"/>
      <c r="O913" s="125"/>
      <c r="P913" s="125"/>
      <c r="Q913" s="129">
        <v>1275000</v>
      </c>
      <c r="R913" s="63"/>
      <c r="S913" s="174"/>
      <c r="T913" s="174"/>
    </row>
    <row r="914" spans="1:20" ht="17" customHeight="1" x14ac:dyDescent="0.25">
      <c r="A914" s="157" t="s">
        <v>557</v>
      </c>
      <c r="B914" s="160"/>
      <c r="C914" s="144" t="s">
        <v>507</v>
      </c>
      <c r="D914" s="144" t="s">
        <v>508</v>
      </c>
      <c r="E914" s="2556">
        <v>40</v>
      </c>
      <c r="F914" s="2539"/>
      <c r="G914" s="2559">
        <v>34000</v>
      </c>
      <c r="H914" s="2560"/>
      <c r="I914" s="2556">
        <v>1360000</v>
      </c>
      <c r="J914" s="2539"/>
      <c r="K914" s="148"/>
      <c r="L914" s="174"/>
      <c r="M914" s="124" t="s">
        <v>775</v>
      </c>
      <c r="N914" s="125"/>
      <c r="O914" s="125"/>
      <c r="P914" s="125"/>
      <c r="Q914" s="129">
        <v>26916822.687224668</v>
      </c>
      <c r="R914" s="69"/>
      <c r="S914" s="174"/>
      <c r="T914" s="174"/>
    </row>
    <row r="915" spans="1:20" ht="17" customHeight="1" thickBot="1" x14ac:dyDescent="0.3">
      <c r="A915" s="157" t="s">
        <v>1667</v>
      </c>
      <c r="B915" s="160"/>
      <c r="C915" s="144" t="s">
        <v>507</v>
      </c>
      <c r="D915" s="144" t="s">
        <v>508</v>
      </c>
      <c r="E915" s="2556">
        <v>9</v>
      </c>
      <c r="F915" s="2539"/>
      <c r="G915" s="2559">
        <v>34000</v>
      </c>
      <c r="H915" s="2560"/>
      <c r="I915" s="2556">
        <v>306000</v>
      </c>
      <c r="J915" s="2539"/>
      <c r="K915" s="148"/>
      <c r="L915" s="174"/>
      <c r="M915" s="131" t="s">
        <v>559</v>
      </c>
      <c r="N915" s="132"/>
      <c r="O915" s="132"/>
      <c r="P915" s="132"/>
      <c r="Q915" s="133">
        <v>8786892.287224669</v>
      </c>
      <c r="R915" s="174"/>
      <c r="S915" s="174"/>
      <c r="T915" s="174"/>
    </row>
    <row r="916" spans="1:20" ht="17" customHeight="1" thickBot="1" x14ac:dyDescent="0.3">
      <c r="A916" s="157" t="s">
        <v>849</v>
      </c>
      <c r="B916" s="160"/>
      <c r="C916" s="164"/>
      <c r="D916" s="144"/>
      <c r="E916" s="2556"/>
      <c r="F916" s="2539"/>
      <c r="G916" s="2559"/>
      <c r="H916" s="2560"/>
      <c r="I916" s="2556">
        <v>0</v>
      </c>
      <c r="J916" s="2539"/>
      <c r="K916" s="148"/>
      <c r="L916" s="61"/>
      <c r="M916" s="1120" t="s">
        <v>776</v>
      </c>
      <c r="N916" s="1121"/>
      <c r="O916" s="1121"/>
      <c r="P916" s="1121"/>
      <c r="Q916" s="1123">
        <v>48.466221840678827</v>
      </c>
      <c r="R916" s="61"/>
      <c r="S916" s="61"/>
      <c r="T916" s="61"/>
    </row>
    <row r="917" spans="1:20" ht="17" customHeight="1" x14ac:dyDescent="0.25">
      <c r="A917" s="157" t="s">
        <v>567</v>
      </c>
      <c r="B917" s="160"/>
      <c r="C917" s="164"/>
      <c r="D917" s="164" t="s">
        <v>811</v>
      </c>
      <c r="E917" s="2557"/>
      <c r="F917" s="2558"/>
      <c r="G917" s="2556"/>
      <c r="H917" s="2539"/>
      <c r="I917" s="2556">
        <v>150000</v>
      </c>
      <c r="J917" s="2539"/>
      <c r="K917" s="148"/>
      <c r="L917" s="15" t="s">
        <v>1546</v>
      </c>
      <c r="M917" s="16"/>
      <c r="N917" s="16"/>
      <c r="O917" s="16"/>
      <c r="P917" s="17"/>
      <c r="Q917" s="18"/>
      <c r="R917" s="2136"/>
      <c r="S917" s="60"/>
      <c r="T917" s="61"/>
    </row>
    <row r="918" spans="1:20" ht="17" customHeight="1" x14ac:dyDescent="0.25">
      <c r="A918" s="157"/>
      <c r="B918" s="160"/>
      <c r="C918" s="164"/>
      <c r="D918" s="164"/>
      <c r="E918" s="2556"/>
      <c r="F918" s="2539"/>
      <c r="G918" s="2556"/>
      <c r="H918" s="2539"/>
      <c r="I918" s="2556"/>
      <c r="J918" s="2539"/>
      <c r="K918" s="148"/>
      <c r="L918" s="2174" t="s">
        <v>1601</v>
      </c>
      <c r="M918" s="61"/>
      <c r="N918" s="61"/>
      <c r="O918" s="61"/>
      <c r="P918" s="61"/>
      <c r="Q918" s="61"/>
      <c r="R918" s="61"/>
      <c r="S918" s="61"/>
      <c r="T918" s="61"/>
    </row>
    <row r="919" spans="1:20" ht="17" customHeight="1" thickBot="1" x14ac:dyDescent="0.2">
      <c r="A919" s="188" t="s">
        <v>568</v>
      </c>
      <c r="B919" s="189"/>
      <c r="C919" s="190"/>
      <c r="D919" s="191"/>
      <c r="E919" s="2552">
        <v>110.5</v>
      </c>
      <c r="F919" s="2553"/>
      <c r="G919" s="2554"/>
      <c r="H919" s="2555"/>
      <c r="I919" s="2552">
        <v>6696344</v>
      </c>
      <c r="J919" s="2553"/>
      <c r="K919" s="192"/>
      <c r="L919" s="174"/>
      <c r="M919" s="61"/>
      <c r="N919" s="61"/>
      <c r="O919" s="61"/>
      <c r="P919" s="61"/>
      <c r="Q919" s="61"/>
      <c r="R919" s="69"/>
      <c r="S919" s="174"/>
      <c r="T919" s="174"/>
    </row>
  </sheetData>
  <sheetProtection insertHyperlinks="0"/>
  <mergeCells count="4229">
    <mergeCell ref="S841:T841"/>
    <mergeCell ref="S905:T905"/>
    <mergeCell ref="E918:F918"/>
    <mergeCell ref="G918:H918"/>
    <mergeCell ref="I918:J918"/>
    <mergeCell ref="E919:F919"/>
    <mergeCell ref="G919:H919"/>
    <mergeCell ref="I919:J919"/>
    <mergeCell ref="E912:F912"/>
    <mergeCell ref="G912:H912"/>
    <mergeCell ref="I912:J912"/>
    <mergeCell ref="E913:F913"/>
    <mergeCell ref="G913:H913"/>
    <mergeCell ref="I913:J913"/>
    <mergeCell ref="E914:F914"/>
    <mergeCell ref="G914:H914"/>
    <mergeCell ref="I914:J914"/>
    <mergeCell ref="E915:F915"/>
    <mergeCell ref="G915:H915"/>
    <mergeCell ref="I915:J915"/>
    <mergeCell ref="E916:F916"/>
    <mergeCell ref="G916:H916"/>
    <mergeCell ref="I916:J916"/>
    <mergeCell ref="E917:F917"/>
    <mergeCell ref="G917:H917"/>
    <mergeCell ref="I917:J917"/>
    <mergeCell ref="E903:F903"/>
    <mergeCell ref="G903:H903"/>
    <mergeCell ref="I903:J903"/>
    <mergeCell ref="E910:F910"/>
    <mergeCell ref="G910:H910"/>
    <mergeCell ref="I910:J910"/>
    <mergeCell ref="I906:J906"/>
    <mergeCell ref="S903:T903"/>
    <mergeCell ref="E904:F904"/>
    <mergeCell ref="G904:H904"/>
    <mergeCell ref="A907:B907"/>
    <mergeCell ref="E907:F907"/>
    <mergeCell ref="G907:H907"/>
    <mergeCell ref="I907:J907"/>
    <mergeCell ref="S904:T904"/>
    <mergeCell ref="E906:F906"/>
    <mergeCell ref="G906:H906"/>
    <mergeCell ref="A908:B908"/>
    <mergeCell ref="E908:F908"/>
    <mergeCell ref="G908:H908"/>
    <mergeCell ref="I908:J908"/>
    <mergeCell ref="S908:T908"/>
    <mergeCell ref="E909:F909"/>
    <mergeCell ref="G909:H909"/>
    <mergeCell ref="I909:J909"/>
    <mergeCell ref="M910:Q910"/>
    <mergeCell ref="E911:F911"/>
    <mergeCell ref="G911:H911"/>
    <mergeCell ref="I911:J911"/>
    <mergeCell ref="A909:B909"/>
    <mergeCell ref="I904:J904"/>
    <mergeCell ref="E905:F905"/>
    <mergeCell ref="G905:H905"/>
    <mergeCell ref="I905:J905"/>
    <mergeCell ref="A906:B906"/>
    <mergeCell ref="S906:T906"/>
    <mergeCell ref="A904:B904"/>
    <mergeCell ref="A905:B905"/>
    <mergeCell ref="A899:B899"/>
    <mergeCell ref="E899:F899"/>
    <mergeCell ref="G899:H899"/>
    <mergeCell ref="I899:J899"/>
    <mergeCell ref="O899:P899"/>
    <mergeCell ref="Q899:R899"/>
    <mergeCell ref="S899:T899"/>
    <mergeCell ref="E900:F900"/>
    <mergeCell ref="G900:H900"/>
    <mergeCell ref="I900:J900"/>
    <mergeCell ref="A901:B901"/>
    <mergeCell ref="E901:F901"/>
    <mergeCell ref="G901:H901"/>
    <mergeCell ref="I901:J901"/>
    <mergeCell ref="S901:T901"/>
    <mergeCell ref="E902:F902"/>
    <mergeCell ref="G902:H902"/>
    <mergeCell ref="I902:J902"/>
    <mergeCell ref="S902:T902"/>
    <mergeCell ref="E896:F896"/>
    <mergeCell ref="G896:H896"/>
    <mergeCell ref="I896:J896"/>
    <mergeCell ref="O896:P896"/>
    <mergeCell ref="Q896:R896"/>
    <mergeCell ref="S896:T896"/>
    <mergeCell ref="E897:F897"/>
    <mergeCell ref="G897:H897"/>
    <mergeCell ref="I897:J897"/>
    <mergeCell ref="O897:P897"/>
    <mergeCell ref="Q897:R897"/>
    <mergeCell ref="S897:T897"/>
    <mergeCell ref="E898:F898"/>
    <mergeCell ref="G898:H898"/>
    <mergeCell ref="I898:J898"/>
    <mergeCell ref="O898:P898"/>
    <mergeCell ref="Q898:R898"/>
    <mergeCell ref="S898:T898"/>
    <mergeCell ref="A893:B893"/>
    <mergeCell ref="E893:F893"/>
    <mergeCell ref="G893:H893"/>
    <mergeCell ref="I893:J893"/>
    <mergeCell ref="O893:P893"/>
    <mergeCell ref="Q893:R893"/>
    <mergeCell ref="S893:T893"/>
    <mergeCell ref="E894:F894"/>
    <mergeCell ref="G894:H894"/>
    <mergeCell ref="I894:J894"/>
    <mergeCell ref="O894:P894"/>
    <mergeCell ref="Q894:R894"/>
    <mergeCell ref="S894:T894"/>
    <mergeCell ref="A895:B895"/>
    <mergeCell ref="E895:F895"/>
    <mergeCell ref="G895:H895"/>
    <mergeCell ref="I895:J895"/>
    <mergeCell ref="O895:P895"/>
    <mergeCell ref="Q895:R895"/>
    <mergeCell ref="S895:T895"/>
    <mergeCell ref="A890:B890"/>
    <mergeCell ref="E890:F890"/>
    <mergeCell ref="G890:H890"/>
    <mergeCell ref="I890:J890"/>
    <mergeCell ref="O890:P890"/>
    <mergeCell ref="Q890:R890"/>
    <mergeCell ref="S890:T890"/>
    <mergeCell ref="A891:B891"/>
    <mergeCell ref="E891:F891"/>
    <mergeCell ref="G891:H891"/>
    <mergeCell ref="I891:J891"/>
    <mergeCell ref="O891:P891"/>
    <mergeCell ref="Q891:R891"/>
    <mergeCell ref="S891:T891"/>
    <mergeCell ref="A892:B892"/>
    <mergeCell ref="E892:F892"/>
    <mergeCell ref="G892:H892"/>
    <mergeCell ref="I892:J892"/>
    <mergeCell ref="O892:P892"/>
    <mergeCell ref="Q892:R892"/>
    <mergeCell ref="S892:T892"/>
    <mergeCell ref="E887:F887"/>
    <mergeCell ref="G887:H887"/>
    <mergeCell ref="I887:J887"/>
    <mergeCell ref="O887:P887"/>
    <mergeCell ref="Q887:R887"/>
    <mergeCell ref="S887:T887"/>
    <mergeCell ref="S888:T888"/>
    <mergeCell ref="S889:T889"/>
    <mergeCell ref="A888:B888"/>
    <mergeCell ref="E888:F888"/>
    <mergeCell ref="G888:H888"/>
    <mergeCell ref="I888:J888"/>
    <mergeCell ref="O888:P888"/>
    <mergeCell ref="Q888:R888"/>
    <mergeCell ref="A889:B889"/>
    <mergeCell ref="E889:F889"/>
    <mergeCell ref="G889:H889"/>
    <mergeCell ref="I889:J889"/>
    <mergeCell ref="O889:P889"/>
    <mergeCell ref="Q889:R889"/>
    <mergeCell ref="E884:F884"/>
    <mergeCell ref="G884:H884"/>
    <mergeCell ref="I884:J884"/>
    <mergeCell ref="O884:P884"/>
    <mergeCell ref="Q884:R884"/>
    <mergeCell ref="S884:T884"/>
    <mergeCell ref="E885:F885"/>
    <mergeCell ref="G885:H885"/>
    <mergeCell ref="I885:J885"/>
    <mergeCell ref="O885:P885"/>
    <mergeCell ref="Q885:R885"/>
    <mergeCell ref="S885:T885"/>
    <mergeCell ref="E886:F886"/>
    <mergeCell ref="G886:H886"/>
    <mergeCell ref="I886:J886"/>
    <mergeCell ref="O886:P886"/>
    <mergeCell ref="Q886:R886"/>
    <mergeCell ref="S886:T886"/>
    <mergeCell ref="A881:B881"/>
    <mergeCell ref="E881:F881"/>
    <mergeCell ref="G881:H881"/>
    <mergeCell ref="I881:J881"/>
    <mergeCell ref="O881:P881"/>
    <mergeCell ref="Q881:R881"/>
    <mergeCell ref="S881:T881"/>
    <mergeCell ref="E882:F882"/>
    <mergeCell ref="G882:H882"/>
    <mergeCell ref="I882:J882"/>
    <mergeCell ref="O882:P882"/>
    <mergeCell ref="Q882:R882"/>
    <mergeCell ref="S882:T882"/>
    <mergeCell ref="E883:F883"/>
    <mergeCell ref="G883:H883"/>
    <mergeCell ref="I883:J883"/>
    <mergeCell ref="O883:P883"/>
    <mergeCell ref="Q883:R883"/>
    <mergeCell ref="S883:T883"/>
    <mergeCell ref="E878:F878"/>
    <mergeCell ref="G878:H878"/>
    <mergeCell ref="I878:J878"/>
    <mergeCell ref="O878:P878"/>
    <mergeCell ref="Q878:R878"/>
    <mergeCell ref="S878:T878"/>
    <mergeCell ref="S880:T880"/>
    <mergeCell ref="E879:F879"/>
    <mergeCell ref="G879:H879"/>
    <mergeCell ref="I879:J879"/>
    <mergeCell ref="O879:P879"/>
    <mergeCell ref="Q879:R879"/>
    <mergeCell ref="S879:T879"/>
    <mergeCell ref="G875:H875"/>
    <mergeCell ref="I875:J875"/>
    <mergeCell ref="O875:P875"/>
    <mergeCell ref="Q875:R875"/>
    <mergeCell ref="S875:T875"/>
    <mergeCell ref="E880:F880"/>
    <mergeCell ref="G880:H880"/>
    <mergeCell ref="I880:J880"/>
    <mergeCell ref="O880:P880"/>
    <mergeCell ref="Q880:R880"/>
    <mergeCell ref="S877:T877"/>
    <mergeCell ref="E876:F876"/>
    <mergeCell ref="G876:H876"/>
    <mergeCell ref="I876:J876"/>
    <mergeCell ref="O876:P876"/>
    <mergeCell ref="Q876:R876"/>
    <mergeCell ref="S876:T876"/>
    <mergeCell ref="G872:H872"/>
    <mergeCell ref="I872:J872"/>
    <mergeCell ref="O872:P872"/>
    <mergeCell ref="Q872:R872"/>
    <mergeCell ref="E877:F877"/>
    <mergeCell ref="G877:H877"/>
    <mergeCell ref="I877:J877"/>
    <mergeCell ref="O877:P877"/>
    <mergeCell ref="Q877:R877"/>
    <mergeCell ref="E875:F875"/>
    <mergeCell ref="S872:T872"/>
    <mergeCell ref="A873:B873"/>
    <mergeCell ref="E873:F873"/>
    <mergeCell ref="G873:H873"/>
    <mergeCell ref="I873:J873"/>
    <mergeCell ref="O873:P873"/>
    <mergeCell ref="Q873:R873"/>
    <mergeCell ref="S873:T873"/>
    <mergeCell ref="A872:B872"/>
    <mergeCell ref="E872:F872"/>
    <mergeCell ref="E874:F874"/>
    <mergeCell ref="G874:H874"/>
    <mergeCell ref="I874:J874"/>
    <mergeCell ref="O874:P874"/>
    <mergeCell ref="Q874:R874"/>
    <mergeCell ref="S874:T874"/>
    <mergeCell ref="E868:F868"/>
    <mergeCell ref="G868:H868"/>
    <mergeCell ref="I868:J868"/>
    <mergeCell ref="O868:P868"/>
    <mergeCell ref="Q868:R868"/>
    <mergeCell ref="S868:T868"/>
    <mergeCell ref="A869:B869"/>
    <mergeCell ref="E869:F869"/>
    <mergeCell ref="G869:H869"/>
    <mergeCell ref="I869:J869"/>
    <mergeCell ref="O869:P869"/>
    <mergeCell ref="Q869:R869"/>
    <mergeCell ref="S869:T869"/>
    <mergeCell ref="E870:F870"/>
    <mergeCell ref="G870:H870"/>
    <mergeCell ref="I870:J870"/>
    <mergeCell ref="O870:P870"/>
    <mergeCell ref="Q870:R870"/>
    <mergeCell ref="S870:T870"/>
    <mergeCell ref="A870:B871"/>
    <mergeCell ref="E871:F871"/>
    <mergeCell ref="G871:H871"/>
    <mergeCell ref="I871:J871"/>
    <mergeCell ref="O871:P871"/>
    <mergeCell ref="Q871:R871"/>
    <mergeCell ref="S871:T871"/>
    <mergeCell ref="A861:T861"/>
    <mergeCell ref="A864:B867"/>
    <mergeCell ref="C864:F865"/>
    <mergeCell ref="G864:H864"/>
    <mergeCell ref="I864:J864"/>
    <mergeCell ref="L864:L867"/>
    <mergeCell ref="M864:P865"/>
    <mergeCell ref="Q864:R864"/>
    <mergeCell ref="S864:T864"/>
    <mergeCell ref="G865:H865"/>
    <mergeCell ref="I865:J865"/>
    <mergeCell ref="Q865:R865"/>
    <mergeCell ref="S865:T865"/>
    <mergeCell ref="D866:D867"/>
    <mergeCell ref="E866:F867"/>
    <mergeCell ref="G866:H867"/>
    <mergeCell ref="I866:J866"/>
    <mergeCell ref="N866:N867"/>
    <mergeCell ref="O866:P867"/>
    <mergeCell ref="Q866:R867"/>
    <mergeCell ref="S866:T867"/>
    <mergeCell ref="I867:J867"/>
    <mergeCell ref="S842:T842"/>
    <mergeCell ref="S844:T844"/>
    <mergeCell ref="S837:T837"/>
    <mergeCell ref="S838:T838"/>
    <mergeCell ref="S839:T839"/>
    <mergeCell ref="S840:T840"/>
    <mergeCell ref="M846:Q846"/>
    <mergeCell ref="S712:T712"/>
    <mergeCell ref="S714:T714"/>
    <mergeCell ref="E749:F749"/>
    <mergeCell ref="G749:H749"/>
    <mergeCell ref="G712:H712"/>
    <mergeCell ref="I714:J714"/>
    <mergeCell ref="E715:F715"/>
    <mergeCell ref="G715:H715"/>
    <mergeCell ref="I715:J715"/>
    <mergeCell ref="S708:T708"/>
    <mergeCell ref="S709:T709"/>
    <mergeCell ref="S710:T710"/>
    <mergeCell ref="E711:F711"/>
    <mergeCell ref="G711:H711"/>
    <mergeCell ref="I711:J711"/>
    <mergeCell ref="E709:F709"/>
    <mergeCell ref="G709:H709"/>
    <mergeCell ref="I709:J709"/>
    <mergeCell ref="S711:T711"/>
    <mergeCell ref="E721:F721"/>
    <mergeCell ref="G721:H721"/>
    <mergeCell ref="I721:J721"/>
    <mergeCell ref="E720:F720"/>
    <mergeCell ref="G720:H720"/>
    <mergeCell ref="I720:J720"/>
    <mergeCell ref="G723:H723"/>
    <mergeCell ref="I723:J723"/>
    <mergeCell ref="S645:T645"/>
    <mergeCell ref="S646:T646"/>
    <mergeCell ref="S647:T647"/>
    <mergeCell ref="S649:T649"/>
    <mergeCell ref="S670:T670"/>
    <mergeCell ref="S681:T681"/>
    <mergeCell ref="M716:Q716"/>
    <mergeCell ref="S707:T707"/>
    <mergeCell ref="S582:T582"/>
    <mergeCell ref="S584:T584"/>
    <mergeCell ref="S642:T642"/>
    <mergeCell ref="S644:T644"/>
    <mergeCell ref="S606:T606"/>
    <mergeCell ref="S609:T609"/>
    <mergeCell ref="S614:T614"/>
    <mergeCell ref="S615:T615"/>
    <mergeCell ref="S617:T617"/>
    <mergeCell ref="S622:T622"/>
    <mergeCell ref="S517:T517"/>
    <mergeCell ref="S519:T519"/>
    <mergeCell ref="S579:T579"/>
    <mergeCell ref="S580:T580"/>
    <mergeCell ref="S540:T540"/>
    <mergeCell ref="S544:T544"/>
    <mergeCell ref="S542:T543"/>
    <mergeCell ref="S549:T549"/>
    <mergeCell ref="S550:T550"/>
    <mergeCell ref="S552:T552"/>
    <mergeCell ref="S551:T551"/>
    <mergeCell ref="S515:T515"/>
    <mergeCell ref="S516:T516"/>
    <mergeCell ref="S451:T451"/>
    <mergeCell ref="S452:T452"/>
    <mergeCell ref="S454:T454"/>
    <mergeCell ref="S512:T512"/>
    <mergeCell ref="S475:T475"/>
    <mergeCell ref="S479:T479"/>
    <mergeCell ref="S484:T484"/>
    <mergeCell ref="S485:T485"/>
    <mergeCell ref="S487:T487"/>
    <mergeCell ref="S447:T447"/>
    <mergeCell ref="S448:T448"/>
    <mergeCell ref="S449:T449"/>
    <mergeCell ref="S450:T450"/>
    <mergeCell ref="S476:T476"/>
    <mergeCell ref="A468:T468"/>
    <mergeCell ref="E449:F449"/>
    <mergeCell ref="G452:H452"/>
    <mergeCell ref="E450:F450"/>
    <mergeCell ref="G450:H450"/>
    <mergeCell ref="I450:J450"/>
    <mergeCell ref="E451:F451"/>
    <mergeCell ref="G451:H451"/>
    <mergeCell ref="I451:J451"/>
    <mergeCell ref="A454:B454"/>
    <mergeCell ref="E454:F454"/>
    <mergeCell ref="G454:H454"/>
    <mergeCell ref="I452:J452"/>
    <mergeCell ref="A453:B453"/>
    <mergeCell ref="E453:F453"/>
    <mergeCell ref="G453:H453"/>
    <mergeCell ref="I453:J453"/>
    <mergeCell ref="A452:B452"/>
    <mergeCell ref="E452:F452"/>
    <mergeCell ref="S317:T317"/>
    <mergeCell ref="S318:T318"/>
    <mergeCell ref="S320:T320"/>
    <mergeCell ref="S382:T382"/>
    <mergeCell ref="S344:T344"/>
    <mergeCell ref="S347:T347"/>
    <mergeCell ref="S352:T352"/>
    <mergeCell ref="S353:T353"/>
    <mergeCell ref="S355:T355"/>
    <mergeCell ref="S360:T360"/>
    <mergeCell ref="S251:T251"/>
    <mergeCell ref="S252:T252"/>
    <mergeCell ref="S254:T254"/>
    <mergeCell ref="S313:T313"/>
    <mergeCell ref="S276:T276"/>
    <mergeCell ref="S280:T280"/>
    <mergeCell ref="S278:T279"/>
    <mergeCell ref="S285:T285"/>
    <mergeCell ref="S286:T286"/>
    <mergeCell ref="S288:T288"/>
    <mergeCell ref="S287:T287"/>
    <mergeCell ref="S354:T354"/>
    <mergeCell ref="M256:Q256"/>
    <mergeCell ref="E114:F114"/>
    <mergeCell ref="S187:T187"/>
    <mergeCell ref="S247:T247"/>
    <mergeCell ref="S249:T249"/>
    <mergeCell ref="S250:T250"/>
    <mergeCell ref="S210:T210"/>
    <mergeCell ref="S214:T214"/>
    <mergeCell ref="S220:T220"/>
    <mergeCell ref="S222:T222"/>
    <mergeCell ref="S182:T182"/>
    <mergeCell ref="S183:T183"/>
    <mergeCell ref="S184:T184"/>
    <mergeCell ref="S185:T185"/>
    <mergeCell ref="S211:T211"/>
    <mergeCell ref="A201:T201"/>
    <mergeCell ref="M189:Q189"/>
    <mergeCell ref="E182:F182"/>
    <mergeCell ref="S119:T119"/>
    <mergeCell ref="S180:T180"/>
    <mergeCell ref="S143:T143"/>
    <mergeCell ref="S147:T147"/>
    <mergeCell ref="S145:T146"/>
    <mergeCell ref="S152:T152"/>
    <mergeCell ref="S153:T153"/>
    <mergeCell ref="S155:T155"/>
    <mergeCell ref="E121:F121"/>
    <mergeCell ref="G121:H121"/>
    <mergeCell ref="I121:J121"/>
    <mergeCell ref="E120:F120"/>
    <mergeCell ref="M586:Q586"/>
    <mergeCell ref="M651:Q651"/>
    <mergeCell ref="M322:Q322"/>
    <mergeCell ref="M389:Q389"/>
    <mergeCell ref="M456:Q456"/>
    <mergeCell ref="M521:Q521"/>
    <mergeCell ref="A598:T598"/>
    <mergeCell ref="A599:T599"/>
    <mergeCell ref="A602:T602"/>
    <mergeCell ref="A605:B608"/>
    <mergeCell ref="C605:F606"/>
    <mergeCell ref="G605:H605"/>
    <mergeCell ref="I605:J605"/>
    <mergeCell ref="L605:L608"/>
    <mergeCell ref="M605:P606"/>
    <mergeCell ref="S605:T605"/>
    <mergeCell ref="A334:T334"/>
    <mergeCell ref="A338:T338"/>
    <mergeCell ref="A340:T340"/>
    <mergeCell ref="A343:B346"/>
    <mergeCell ref="C343:F344"/>
    <mergeCell ref="G343:H343"/>
    <mergeCell ref="I343:J343"/>
    <mergeCell ref="L343:L346"/>
    <mergeCell ref="M343:P344"/>
    <mergeCell ref="S343:T343"/>
    <mergeCell ref="S383:T383"/>
    <mergeCell ref="S384:T384"/>
    <mergeCell ref="S385:T385"/>
    <mergeCell ref="S387:T387"/>
    <mergeCell ref="S513:T513"/>
    <mergeCell ref="S514:T514"/>
    <mergeCell ref="S410:T410"/>
    <mergeCell ref="S414:T414"/>
    <mergeCell ref="S412:T413"/>
    <mergeCell ref="S415:T415"/>
    <mergeCell ref="M52:Q52"/>
    <mergeCell ref="M121:Q121"/>
    <mergeCell ref="I11:J11"/>
    <mergeCell ref="O11:P11"/>
    <mergeCell ref="Q11:R11"/>
    <mergeCell ref="I12:J12"/>
    <mergeCell ref="I13:J13"/>
    <mergeCell ref="O13:P13"/>
    <mergeCell ref="O14:P14"/>
    <mergeCell ref="Q14:R14"/>
    <mergeCell ref="D8:D9"/>
    <mergeCell ref="E8:F9"/>
    <mergeCell ref="G8:H9"/>
    <mergeCell ref="S11:T11"/>
    <mergeCell ref="O12:P12"/>
    <mergeCell ref="Q12:R12"/>
    <mergeCell ref="S12:T12"/>
    <mergeCell ref="L6:L9"/>
    <mergeCell ref="M6:P7"/>
    <mergeCell ref="Q6:R6"/>
    <mergeCell ref="A12:B12"/>
    <mergeCell ref="E12:F12"/>
    <mergeCell ref="G12:H12"/>
    <mergeCell ref="A11:B11"/>
    <mergeCell ref="E11:F11"/>
    <mergeCell ref="G11:H11"/>
    <mergeCell ref="S111:T111"/>
    <mergeCell ref="S112:T112"/>
    <mergeCell ref="S113:T113"/>
    <mergeCell ref="S114:T114"/>
    <mergeCell ref="G120:H120"/>
    <mergeCell ref="I120:J120"/>
    <mergeCell ref="G114:H114"/>
    <mergeCell ref="I114:J114"/>
    <mergeCell ref="S115:T115"/>
    <mergeCell ref="S117:T117"/>
    <mergeCell ref="A13:B13"/>
    <mergeCell ref="E13:F13"/>
    <mergeCell ref="G13:H13"/>
    <mergeCell ref="Q13:R13"/>
    <mergeCell ref="S13:T13"/>
    <mergeCell ref="A2:T2"/>
    <mergeCell ref="A6:B9"/>
    <mergeCell ref="C6:F7"/>
    <mergeCell ref="G6:H6"/>
    <mergeCell ref="I6:J6"/>
    <mergeCell ref="S10:T10"/>
    <mergeCell ref="I8:J8"/>
    <mergeCell ref="N8:N9"/>
    <mergeCell ref="O8:P9"/>
    <mergeCell ref="Q8:R9"/>
    <mergeCell ref="Q7:R7"/>
    <mergeCell ref="S7:T7"/>
    <mergeCell ref="S6:T6"/>
    <mergeCell ref="S8:T9"/>
    <mergeCell ref="I9:J9"/>
    <mergeCell ref="E10:F10"/>
    <mergeCell ref="G10:H10"/>
    <mergeCell ref="I10:J10"/>
    <mergeCell ref="O10:P10"/>
    <mergeCell ref="Q10:R10"/>
    <mergeCell ref="G7:H7"/>
    <mergeCell ref="I7:J7"/>
    <mergeCell ref="S14:T14"/>
    <mergeCell ref="A14:B14"/>
    <mergeCell ref="E14:F14"/>
    <mergeCell ref="G14:H14"/>
    <mergeCell ref="A15:B15"/>
    <mergeCell ref="E15:F15"/>
    <mergeCell ref="G15:H15"/>
    <mergeCell ref="I14:J14"/>
    <mergeCell ref="I15:J15"/>
    <mergeCell ref="O15:P15"/>
    <mergeCell ref="Q15:R15"/>
    <mergeCell ref="S15:T15"/>
    <mergeCell ref="S16:T16"/>
    <mergeCell ref="E17:F17"/>
    <mergeCell ref="G17:H17"/>
    <mergeCell ref="I17:J17"/>
    <mergeCell ref="O17:P17"/>
    <mergeCell ref="Q17:R17"/>
    <mergeCell ref="S17:T17"/>
    <mergeCell ref="S18:T18"/>
    <mergeCell ref="E18:F18"/>
    <mergeCell ref="S20:T20"/>
    <mergeCell ref="E19:F19"/>
    <mergeCell ref="G19:H19"/>
    <mergeCell ref="I19:J19"/>
    <mergeCell ref="O19:P19"/>
    <mergeCell ref="G18:H18"/>
    <mergeCell ref="I18:J18"/>
    <mergeCell ref="E20:F20"/>
    <mergeCell ref="G20:H20"/>
    <mergeCell ref="I20:J20"/>
    <mergeCell ref="Q16:R16"/>
    <mergeCell ref="O18:P18"/>
    <mergeCell ref="Q18:R18"/>
    <mergeCell ref="E16:F16"/>
    <mergeCell ref="G16:H16"/>
    <mergeCell ref="I16:J16"/>
    <mergeCell ref="O16:P16"/>
    <mergeCell ref="Q22:R22"/>
    <mergeCell ref="Q21:R21"/>
    <mergeCell ref="O20:P20"/>
    <mergeCell ref="Q20:R20"/>
    <mergeCell ref="Q19:R19"/>
    <mergeCell ref="S19:T19"/>
    <mergeCell ref="S22:T22"/>
    <mergeCell ref="S21:T21"/>
    <mergeCell ref="O21:P21"/>
    <mergeCell ref="O22:P22"/>
    <mergeCell ref="E22:F22"/>
    <mergeCell ref="G22:H22"/>
    <mergeCell ref="I22:J22"/>
    <mergeCell ref="E21:F21"/>
    <mergeCell ref="G21:H21"/>
    <mergeCell ref="I21:J21"/>
    <mergeCell ref="A23:B23"/>
    <mergeCell ref="E23:F23"/>
    <mergeCell ref="G23:H23"/>
    <mergeCell ref="I23:J23"/>
    <mergeCell ref="O25:P25"/>
    <mergeCell ref="Q25:R25"/>
    <mergeCell ref="O23:P23"/>
    <mergeCell ref="Q23:R23"/>
    <mergeCell ref="S23:T23"/>
    <mergeCell ref="E24:F24"/>
    <mergeCell ref="G24:H24"/>
    <mergeCell ref="I24:J24"/>
    <mergeCell ref="O24:P24"/>
    <mergeCell ref="Q24:R24"/>
    <mergeCell ref="S24:T24"/>
    <mergeCell ref="S25:T25"/>
    <mergeCell ref="E26:F26"/>
    <mergeCell ref="G26:H26"/>
    <mergeCell ref="I26:J26"/>
    <mergeCell ref="O26:P26"/>
    <mergeCell ref="Q26:R26"/>
    <mergeCell ref="S26:T26"/>
    <mergeCell ref="E25:F25"/>
    <mergeCell ref="G25:H25"/>
    <mergeCell ref="I25:J25"/>
    <mergeCell ref="Q27:R27"/>
    <mergeCell ref="S27:T27"/>
    <mergeCell ref="E28:F28"/>
    <mergeCell ref="G28:H28"/>
    <mergeCell ref="I28:J28"/>
    <mergeCell ref="O28:P28"/>
    <mergeCell ref="Q28:R28"/>
    <mergeCell ref="S28:T28"/>
    <mergeCell ref="E27:F27"/>
    <mergeCell ref="G27:H27"/>
    <mergeCell ref="O27:P27"/>
    <mergeCell ref="I27:J27"/>
    <mergeCell ref="A30:B30"/>
    <mergeCell ref="E30:F30"/>
    <mergeCell ref="G30:H30"/>
    <mergeCell ref="I30:J30"/>
    <mergeCell ref="O29:P29"/>
    <mergeCell ref="Q29:R29"/>
    <mergeCell ref="S29:T29"/>
    <mergeCell ref="O30:P30"/>
    <mergeCell ref="Q30:R30"/>
    <mergeCell ref="E29:F29"/>
    <mergeCell ref="G29:H29"/>
    <mergeCell ref="I29:J29"/>
    <mergeCell ref="S30:T30"/>
    <mergeCell ref="A31:B31"/>
    <mergeCell ref="E31:F31"/>
    <mergeCell ref="G31:H31"/>
    <mergeCell ref="I31:J31"/>
    <mergeCell ref="O31:P31"/>
    <mergeCell ref="Q31:R31"/>
    <mergeCell ref="S31:T31"/>
    <mergeCell ref="Q32:R32"/>
    <mergeCell ref="S32:T32"/>
    <mergeCell ref="A37:B37"/>
    <mergeCell ref="E37:F37"/>
    <mergeCell ref="G37:H37"/>
    <mergeCell ref="I37:J37"/>
    <mergeCell ref="O33:P33"/>
    <mergeCell ref="Q33:R33"/>
    <mergeCell ref="A32:B32"/>
    <mergeCell ref="E32:F32"/>
    <mergeCell ref="E34:F34"/>
    <mergeCell ref="G34:H34"/>
    <mergeCell ref="I34:J34"/>
    <mergeCell ref="O34:P34"/>
    <mergeCell ref="I32:J32"/>
    <mergeCell ref="O32:P32"/>
    <mergeCell ref="G32:H32"/>
    <mergeCell ref="A35:B35"/>
    <mergeCell ref="E35:F35"/>
    <mergeCell ref="G35:H35"/>
    <mergeCell ref="I35:J35"/>
    <mergeCell ref="S33:T33"/>
    <mergeCell ref="I33:J33"/>
    <mergeCell ref="A33:B33"/>
    <mergeCell ref="E33:F33"/>
    <mergeCell ref="G33:H33"/>
    <mergeCell ref="A34:B34"/>
    <mergeCell ref="S36:T36"/>
    <mergeCell ref="O37:P37"/>
    <mergeCell ref="Q37:R37"/>
    <mergeCell ref="S37:T37"/>
    <mergeCell ref="Q38:R38"/>
    <mergeCell ref="Q34:R34"/>
    <mergeCell ref="S34:T34"/>
    <mergeCell ref="Q35:R35"/>
    <mergeCell ref="S35:T35"/>
    <mergeCell ref="O35:P35"/>
    <mergeCell ref="A41:B41"/>
    <mergeCell ref="E41:F41"/>
    <mergeCell ref="G41:H41"/>
    <mergeCell ref="Q40:R40"/>
    <mergeCell ref="S40:T40"/>
    <mergeCell ref="E39:F39"/>
    <mergeCell ref="G39:H39"/>
    <mergeCell ref="E40:F40"/>
    <mergeCell ref="G40:H40"/>
    <mergeCell ref="I40:J40"/>
    <mergeCell ref="G36:H36"/>
    <mergeCell ref="E36:F36"/>
    <mergeCell ref="I36:J36"/>
    <mergeCell ref="Q39:R39"/>
    <mergeCell ref="Q36:R36"/>
    <mergeCell ref="E38:F38"/>
    <mergeCell ref="G38:H38"/>
    <mergeCell ref="I38:J38"/>
    <mergeCell ref="I39:J39"/>
    <mergeCell ref="O39:P39"/>
    <mergeCell ref="S38:T38"/>
    <mergeCell ref="O36:P36"/>
    <mergeCell ref="O38:P38"/>
    <mergeCell ref="I42:J42"/>
    <mergeCell ref="I41:J41"/>
    <mergeCell ref="O41:P41"/>
    <mergeCell ref="O40:P40"/>
    <mergeCell ref="S41:T41"/>
    <mergeCell ref="Q41:R41"/>
    <mergeCell ref="S39:T39"/>
    <mergeCell ref="E43:F43"/>
    <mergeCell ref="G43:H43"/>
    <mergeCell ref="E42:F42"/>
    <mergeCell ref="G42:H42"/>
    <mergeCell ref="E45:F45"/>
    <mergeCell ref="G45:H45"/>
    <mergeCell ref="I45:J45"/>
    <mergeCell ref="I43:J43"/>
    <mergeCell ref="E44:F44"/>
    <mergeCell ref="G44:H44"/>
    <mergeCell ref="I44:J44"/>
    <mergeCell ref="A46:B46"/>
    <mergeCell ref="E46:F46"/>
    <mergeCell ref="G46:H46"/>
    <mergeCell ref="I46:J46"/>
    <mergeCell ref="A43:B43"/>
    <mergeCell ref="G49:H49"/>
    <mergeCell ref="E48:F48"/>
    <mergeCell ref="G48:H48"/>
    <mergeCell ref="I48:J48"/>
    <mergeCell ref="E47:F47"/>
    <mergeCell ref="G47:H47"/>
    <mergeCell ref="I47:J47"/>
    <mergeCell ref="E51:F51"/>
    <mergeCell ref="G51:H51"/>
    <mergeCell ref="I51:J51"/>
    <mergeCell ref="I49:J49"/>
    <mergeCell ref="A50:B50"/>
    <mergeCell ref="E50:F50"/>
    <mergeCell ref="G50:H50"/>
    <mergeCell ref="I50:J50"/>
    <mergeCell ref="A49:B49"/>
    <mergeCell ref="E49:F49"/>
    <mergeCell ref="E53:F53"/>
    <mergeCell ref="G53:H53"/>
    <mergeCell ref="I53:J53"/>
    <mergeCell ref="E52:F52"/>
    <mergeCell ref="G52:H52"/>
    <mergeCell ref="I52:J52"/>
    <mergeCell ref="E55:F55"/>
    <mergeCell ref="G55:H55"/>
    <mergeCell ref="I55:J55"/>
    <mergeCell ref="E54:F54"/>
    <mergeCell ref="G54:H54"/>
    <mergeCell ref="I54:J54"/>
    <mergeCell ref="E57:F57"/>
    <mergeCell ref="G57:H57"/>
    <mergeCell ref="I57:J57"/>
    <mergeCell ref="E56:F56"/>
    <mergeCell ref="G56:H56"/>
    <mergeCell ref="I56:J56"/>
    <mergeCell ref="E59:F59"/>
    <mergeCell ref="G59:H59"/>
    <mergeCell ref="I59:J59"/>
    <mergeCell ref="E58:F58"/>
    <mergeCell ref="G58:H58"/>
    <mergeCell ref="I58:J58"/>
    <mergeCell ref="E61:F61"/>
    <mergeCell ref="G61:H61"/>
    <mergeCell ref="I61:J61"/>
    <mergeCell ref="E60:F60"/>
    <mergeCell ref="G60:H60"/>
    <mergeCell ref="I60:J60"/>
    <mergeCell ref="G76:H77"/>
    <mergeCell ref="Q74:R74"/>
    <mergeCell ref="G75:H75"/>
    <mergeCell ref="I75:J75"/>
    <mergeCell ref="Q75:R75"/>
    <mergeCell ref="E62:F62"/>
    <mergeCell ref="G62:H62"/>
    <mergeCell ref="I62:J62"/>
    <mergeCell ref="A65:T65"/>
    <mergeCell ref="A66:T66"/>
    <mergeCell ref="A71:T71"/>
    <mergeCell ref="A74:B77"/>
    <mergeCell ref="C74:F75"/>
    <mergeCell ref="G74:H74"/>
    <mergeCell ref="S75:T75"/>
    <mergeCell ref="I74:J74"/>
    <mergeCell ref="D76:D77"/>
    <mergeCell ref="E76:F77"/>
    <mergeCell ref="S78:T78"/>
    <mergeCell ref="I76:J76"/>
    <mergeCell ref="N76:N77"/>
    <mergeCell ref="O76:P77"/>
    <mergeCell ref="Q76:R77"/>
    <mergeCell ref="L74:L77"/>
    <mergeCell ref="M74:P75"/>
    <mergeCell ref="S74:T74"/>
    <mergeCell ref="A79:B79"/>
    <mergeCell ref="E79:F79"/>
    <mergeCell ref="G79:H79"/>
    <mergeCell ref="S76:T77"/>
    <mergeCell ref="I77:J77"/>
    <mergeCell ref="E78:F78"/>
    <mergeCell ref="G78:H78"/>
    <mergeCell ref="I78:J78"/>
    <mergeCell ref="O78:P78"/>
    <mergeCell ref="Q78:R78"/>
    <mergeCell ref="I79:J79"/>
    <mergeCell ref="O79:P79"/>
    <mergeCell ref="Q79:R79"/>
    <mergeCell ref="S79:T79"/>
    <mergeCell ref="O80:P80"/>
    <mergeCell ref="Q80:R80"/>
    <mergeCell ref="S80:T80"/>
    <mergeCell ref="I80:J80"/>
    <mergeCell ref="A80:B80"/>
    <mergeCell ref="E80:F80"/>
    <mergeCell ref="G80:H80"/>
    <mergeCell ref="A81:B81"/>
    <mergeCell ref="E81:F81"/>
    <mergeCell ref="G81:H81"/>
    <mergeCell ref="I81:J81"/>
    <mergeCell ref="O81:P81"/>
    <mergeCell ref="Q81:R81"/>
    <mergeCell ref="S81:T81"/>
    <mergeCell ref="O82:P82"/>
    <mergeCell ref="Q82:R82"/>
    <mergeCell ref="S82:T82"/>
    <mergeCell ref="I82:J82"/>
    <mergeCell ref="A82:B82"/>
    <mergeCell ref="E82:F82"/>
    <mergeCell ref="G82:H82"/>
    <mergeCell ref="A83:B83"/>
    <mergeCell ref="E83:F83"/>
    <mergeCell ref="G83:H83"/>
    <mergeCell ref="I83:J83"/>
    <mergeCell ref="O83:P83"/>
    <mergeCell ref="Q83:R83"/>
    <mergeCell ref="S83:T83"/>
    <mergeCell ref="S84:T84"/>
    <mergeCell ref="E85:F85"/>
    <mergeCell ref="G85:H85"/>
    <mergeCell ref="I85:J85"/>
    <mergeCell ref="O85:P85"/>
    <mergeCell ref="Q85:R85"/>
    <mergeCell ref="S85:T85"/>
    <mergeCell ref="E84:F84"/>
    <mergeCell ref="G84:H84"/>
    <mergeCell ref="I84:J84"/>
    <mergeCell ref="G86:H86"/>
    <mergeCell ref="I86:J86"/>
    <mergeCell ref="O84:P84"/>
    <mergeCell ref="Q84:R84"/>
    <mergeCell ref="O86:P86"/>
    <mergeCell ref="Q86:R86"/>
    <mergeCell ref="S86:T86"/>
    <mergeCell ref="E86:F86"/>
    <mergeCell ref="S88:T88"/>
    <mergeCell ref="E87:F87"/>
    <mergeCell ref="G87:H87"/>
    <mergeCell ref="I87:J87"/>
    <mergeCell ref="O87:P87"/>
    <mergeCell ref="O88:P88"/>
    <mergeCell ref="Q88:R88"/>
    <mergeCell ref="Q87:R87"/>
    <mergeCell ref="S87:T87"/>
    <mergeCell ref="E88:F88"/>
    <mergeCell ref="G88:H88"/>
    <mergeCell ref="I88:J88"/>
    <mergeCell ref="E89:F89"/>
    <mergeCell ref="G89:H89"/>
    <mergeCell ref="I89:J89"/>
    <mergeCell ref="O90:P90"/>
    <mergeCell ref="Q90:R90"/>
    <mergeCell ref="Q89:R89"/>
    <mergeCell ref="S90:T90"/>
    <mergeCell ref="S89:T89"/>
    <mergeCell ref="O89:P89"/>
    <mergeCell ref="E90:F90"/>
    <mergeCell ref="G90:H90"/>
    <mergeCell ref="I90:J90"/>
    <mergeCell ref="A91:B91"/>
    <mergeCell ref="E91:F91"/>
    <mergeCell ref="G91:H91"/>
    <mergeCell ref="I91:J91"/>
    <mergeCell ref="O93:P93"/>
    <mergeCell ref="Q93:R93"/>
    <mergeCell ref="O91:P91"/>
    <mergeCell ref="Q91:R91"/>
    <mergeCell ref="S91:T91"/>
    <mergeCell ref="E92:F92"/>
    <mergeCell ref="G92:H92"/>
    <mergeCell ref="I92:J92"/>
    <mergeCell ref="O92:P92"/>
    <mergeCell ref="Q92:R92"/>
    <mergeCell ref="S92:T92"/>
    <mergeCell ref="S93:T93"/>
    <mergeCell ref="E94:F94"/>
    <mergeCell ref="G94:H94"/>
    <mergeCell ref="I94:J94"/>
    <mergeCell ref="O94:P94"/>
    <mergeCell ref="Q94:R94"/>
    <mergeCell ref="S94:T94"/>
    <mergeCell ref="E93:F93"/>
    <mergeCell ref="G93:H93"/>
    <mergeCell ref="I93:J93"/>
    <mergeCell ref="Q95:R95"/>
    <mergeCell ref="S95:T95"/>
    <mergeCell ref="E96:F96"/>
    <mergeCell ref="G96:H96"/>
    <mergeCell ref="I96:J96"/>
    <mergeCell ref="O96:P96"/>
    <mergeCell ref="Q96:R96"/>
    <mergeCell ref="S96:T96"/>
    <mergeCell ref="E95:F95"/>
    <mergeCell ref="G95:H95"/>
    <mergeCell ref="E97:F97"/>
    <mergeCell ref="G97:H97"/>
    <mergeCell ref="I97:J97"/>
    <mergeCell ref="O95:P95"/>
    <mergeCell ref="I95:J95"/>
    <mergeCell ref="A98:B98"/>
    <mergeCell ref="E98:F98"/>
    <mergeCell ref="G98:H98"/>
    <mergeCell ref="I98:J98"/>
    <mergeCell ref="S99:T99"/>
    <mergeCell ref="O97:P97"/>
    <mergeCell ref="Q97:R97"/>
    <mergeCell ref="S97:T97"/>
    <mergeCell ref="O98:P98"/>
    <mergeCell ref="Q98:R98"/>
    <mergeCell ref="A100:B100"/>
    <mergeCell ref="E100:F100"/>
    <mergeCell ref="G100:H100"/>
    <mergeCell ref="S98:T98"/>
    <mergeCell ref="A99:B99"/>
    <mergeCell ref="E99:F99"/>
    <mergeCell ref="G99:H99"/>
    <mergeCell ref="I99:J99"/>
    <mergeCell ref="O99:P99"/>
    <mergeCell ref="Q99:R99"/>
    <mergeCell ref="I100:J100"/>
    <mergeCell ref="O100:P100"/>
    <mergeCell ref="Q100:R100"/>
    <mergeCell ref="S100:T100"/>
    <mergeCell ref="O101:P101"/>
    <mergeCell ref="Q101:R101"/>
    <mergeCell ref="S101:T101"/>
    <mergeCell ref="I101:J101"/>
    <mergeCell ref="A101:B101"/>
    <mergeCell ref="E101:F101"/>
    <mergeCell ref="G101:H101"/>
    <mergeCell ref="A102:B102"/>
    <mergeCell ref="E102:F102"/>
    <mergeCell ref="G102:H102"/>
    <mergeCell ref="S102:T102"/>
    <mergeCell ref="Q103:R103"/>
    <mergeCell ref="S103:T103"/>
    <mergeCell ref="O103:P103"/>
    <mergeCell ref="A103:B103"/>
    <mergeCell ref="E103:F103"/>
    <mergeCell ref="G103:H103"/>
    <mergeCell ref="I102:J102"/>
    <mergeCell ref="O102:P102"/>
    <mergeCell ref="Q102:R102"/>
    <mergeCell ref="G104:H104"/>
    <mergeCell ref="E104:F104"/>
    <mergeCell ref="I104:J104"/>
    <mergeCell ref="I103:J103"/>
    <mergeCell ref="O106:P106"/>
    <mergeCell ref="A105:B105"/>
    <mergeCell ref="E105:F105"/>
    <mergeCell ref="G105:H105"/>
    <mergeCell ref="I105:J105"/>
    <mergeCell ref="E106:F106"/>
    <mergeCell ref="G106:H106"/>
    <mergeCell ref="I106:J106"/>
    <mergeCell ref="I107:J107"/>
    <mergeCell ref="S109:T109"/>
    <mergeCell ref="Q109:R109"/>
    <mergeCell ref="S107:T107"/>
    <mergeCell ref="G109:H109"/>
    <mergeCell ref="Q108:R108"/>
    <mergeCell ref="S108:T108"/>
    <mergeCell ref="Q107:R107"/>
    <mergeCell ref="S104:T104"/>
    <mergeCell ref="O105:P105"/>
    <mergeCell ref="Q105:R105"/>
    <mergeCell ref="S105:T105"/>
    <mergeCell ref="Q106:R106"/>
    <mergeCell ref="S106:T106"/>
    <mergeCell ref="O104:P104"/>
    <mergeCell ref="Q104:R104"/>
    <mergeCell ref="E107:F107"/>
    <mergeCell ref="G107:H107"/>
    <mergeCell ref="E108:F108"/>
    <mergeCell ref="G108:H108"/>
    <mergeCell ref="I108:J108"/>
    <mergeCell ref="O108:P108"/>
    <mergeCell ref="O107:P107"/>
    <mergeCell ref="I110:J110"/>
    <mergeCell ref="I109:J109"/>
    <mergeCell ref="O109:P109"/>
    <mergeCell ref="A111:B111"/>
    <mergeCell ref="E111:F111"/>
    <mergeCell ref="G111:H111"/>
    <mergeCell ref="E110:F110"/>
    <mergeCell ref="G110:H110"/>
    <mergeCell ref="A109:B109"/>
    <mergeCell ref="E109:F109"/>
    <mergeCell ref="E113:F113"/>
    <mergeCell ref="G113:H113"/>
    <mergeCell ref="I113:J113"/>
    <mergeCell ref="I111:J111"/>
    <mergeCell ref="E112:F112"/>
    <mergeCell ref="G112:H112"/>
    <mergeCell ref="I112:J112"/>
    <mergeCell ref="E115:F115"/>
    <mergeCell ref="G115:H115"/>
    <mergeCell ref="I115:J115"/>
    <mergeCell ref="A117:B117"/>
    <mergeCell ref="E117:F117"/>
    <mergeCell ref="G117:H117"/>
    <mergeCell ref="E116:F116"/>
    <mergeCell ref="G116:H116"/>
    <mergeCell ref="I117:J117"/>
    <mergeCell ref="I116:J116"/>
    <mergeCell ref="A118:B118"/>
    <mergeCell ref="E118:F118"/>
    <mergeCell ref="G118:H118"/>
    <mergeCell ref="I118:J118"/>
    <mergeCell ref="E119:F119"/>
    <mergeCell ref="G119:H119"/>
    <mergeCell ref="I119:J119"/>
    <mergeCell ref="E123:F123"/>
    <mergeCell ref="G123:H123"/>
    <mergeCell ref="I123:J123"/>
    <mergeCell ref="E122:F122"/>
    <mergeCell ref="G122:H122"/>
    <mergeCell ref="I122:J122"/>
    <mergeCell ref="E125:F125"/>
    <mergeCell ref="G125:H125"/>
    <mergeCell ref="I125:J125"/>
    <mergeCell ref="E124:F124"/>
    <mergeCell ref="G124:H124"/>
    <mergeCell ref="I124:J124"/>
    <mergeCell ref="E127:F127"/>
    <mergeCell ref="G127:H127"/>
    <mergeCell ref="I127:J127"/>
    <mergeCell ref="E126:F126"/>
    <mergeCell ref="G126:H126"/>
    <mergeCell ref="I126:J126"/>
    <mergeCell ref="E129:F129"/>
    <mergeCell ref="G129:H129"/>
    <mergeCell ref="I129:J129"/>
    <mergeCell ref="E128:F128"/>
    <mergeCell ref="G128:H128"/>
    <mergeCell ref="I128:J128"/>
    <mergeCell ref="S144:T144"/>
    <mergeCell ref="A133:T133"/>
    <mergeCell ref="A134:T134"/>
    <mergeCell ref="A140:T140"/>
    <mergeCell ref="A143:B146"/>
    <mergeCell ref="C143:F144"/>
    <mergeCell ref="G143:H143"/>
    <mergeCell ref="I145:J145"/>
    <mergeCell ref="G144:H144"/>
    <mergeCell ref="I144:J144"/>
    <mergeCell ref="Q143:R143"/>
    <mergeCell ref="Q144:R144"/>
    <mergeCell ref="I143:J143"/>
    <mergeCell ref="L143:L146"/>
    <mergeCell ref="M143:P144"/>
    <mergeCell ref="N145:N146"/>
    <mergeCell ref="O145:P146"/>
    <mergeCell ref="E147:F147"/>
    <mergeCell ref="G147:H147"/>
    <mergeCell ref="I147:J147"/>
    <mergeCell ref="D145:D146"/>
    <mergeCell ref="E145:F146"/>
    <mergeCell ref="E130:F130"/>
    <mergeCell ref="G130:H130"/>
    <mergeCell ref="I130:J130"/>
    <mergeCell ref="G149:H149"/>
    <mergeCell ref="G145:H146"/>
    <mergeCell ref="O147:P147"/>
    <mergeCell ref="Q147:R147"/>
    <mergeCell ref="I148:J148"/>
    <mergeCell ref="O148:P148"/>
    <mergeCell ref="Q148:R148"/>
    <mergeCell ref="Q145:R146"/>
    <mergeCell ref="I146:J146"/>
    <mergeCell ref="S148:T148"/>
    <mergeCell ref="O149:P149"/>
    <mergeCell ref="Q149:R149"/>
    <mergeCell ref="S149:T149"/>
    <mergeCell ref="Q150:R150"/>
    <mergeCell ref="S150:T150"/>
    <mergeCell ref="Q151:R151"/>
    <mergeCell ref="S151:T151"/>
    <mergeCell ref="A151:B151"/>
    <mergeCell ref="E151:F151"/>
    <mergeCell ref="G151:H151"/>
    <mergeCell ref="I149:J149"/>
    <mergeCell ref="I150:J150"/>
    <mergeCell ref="O150:P150"/>
    <mergeCell ref="A149:B149"/>
    <mergeCell ref="E149:F149"/>
    <mergeCell ref="S154:T154"/>
    <mergeCell ref="E153:F153"/>
    <mergeCell ref="G153:H153"/>
    <mergeCell ref="I153:J153"/>
    <mergeCell ref="E154:F154"/>
    <mergeCell ref="A150:B150"/>
    <mergeCell ref="E150:F150"/>
    <mergeCell ref="A152:B152"/>
    <mergeCell ref="E152:F152"/>
    <mergeCell ref="G152:H152"/>
    <mergeCell ref="O153:P153"/>
    <mergeCell ref="O152:P152"/>
    <mergeCell ref="Q152:R152"/>
    <mergeCell ref="A148:B148"/>
    <mergeCell ref="E148:F148"/>
    <mergeCell ref="G148:H148"/>
    <mergeCell ref="I151:J151"/>
    <mergeCell ref="I152:J152"/>
    <mergeCell ref="G150:H150"/>
    <mergeCell ref="O151:P151"/>
    <mergeCell ref="I156:J156"/>
    <mergeCell ref="O156:P156"/>
    <mergeCell ref="G154:H154"/>
    <mergeCell ref="I154:J154"/>
    <mergeCell ref="O154:P154"/>
    <mergeCell ref="G155:H155"/>
    <mergeCell ref="I155:J155"/>
    <mergeCell ref="E157:F157"/>
    <mergeCell ref="G157:H157"/>
    <mergeCell ref="I157:J157"/>
    <mergeCell ref="Q153:R153"/>
    <mergeCell ref="O155:P155"/>
    <mergeCell ref="Q155:R155"/>
    <mergeCell ref="Q154:R154"/>
    <mergeCell ref="E155:F155"/>
    <mergeCell ref="E156:F156"/>
    <mergeCell ref="G156:H156"/>
    <mergeCell ref="Q159:R159"/>
    <mergeCell ref="Q158:R158"/>
    <mergeCell ref="O157:P157"/>
    <mergeCell ref="Q157:R157"/>
    <mergeCell ref="Q156:R156"/>
    <mergeCell ref="S156:T156"/>
    <mergeCell ref="S157:T157"/>
    <mergeCell ref="S159:T159"/>
    <mergeCell ref="S158:T158"/>
    <mergeCell ref="O158:P158"/>
    <mergeCell ref="E159:F159"/>
    <mergeCell ref="G159:H159"/>
    <mergeCell ref="I159:J159"/>
    <mergeCell ref="E158:F158"/>
    <mergeCell ref="G158:H158"/>
    <mergeCell ref="I158:J158"/>
    <mergeCell ref="O159:P159"/>
    <mergeCell ref="A160:B160"/>
    <mergeCell ref="E160:F160"/>
    <mergeCell ref="G160:H160"/>
    <mergeCell ref="I160:J160"/>
    <mergeCell ref="O162:P162"/>
    <mergeCell ref="Q162:R162"/>
    <mergeCell ref="O160:P160"/>
    <mergeCell ref="Q160:R160"/>
    <mergeCell ref="S160:T160"/>
    <mergeCell ref="E161:F161"/>
    <mergeCell ref="G161:H161"/>
    <mergeCell ref="I161:J161"/>
    <mergeCell ref="O161:P161"/>
    <mergeCell ref="Q161:R161"/>
    <mergeCell ref="S161:T161"/>
    <mergeCell ref="S162:T162"/>
    <mergeCell ref="E163:F163"/>
    <mergeCell ref="G163:H163"/>
    <mergeCell ref="I163:J163"/>
    <mergeCell ref="O163:P163"/>
    <mergeCell ref="Q163:R163"/>
    <mergeCell ref="S163:T163"/>
    <mergeCell ref="E162:F162"/>
    <mergeCell ref="G162:H162"/>
    <mergeCell ref="I162:J162"/>
    <mergeCell ref="Q164:R164"/>
    <mergeCell ref="S164:T164"/>
    <mergeCell ref="E165:F165"/>
    <mergeCell ref="G165:H165"/>
    <mergeCell ref="I165:J165"/>
    <mergeCell ref="O165:P165"/>
    <mergeCell ref="Q165:R165"/>
    <mergeCell ref="S165:T165"/>
    <mergeCell ref="E164:F164"/>
    <mergeCell ref="G164:H164"/>
    <mergeCell ref="E166:F166"/>
    <mergeCell ref="G166:H166"/>
    <mergeCell ref="I166:J166"/>
    <mergeCell ref="O164:P164"/>
    <mergeCell ref="I164:J164"/>
    <mergeCell ref="A167:B167"/>
    <mergeCell ref="E167:F167"/>
    <mergeCell ref="G167:H167"/>
    <mergeCell ref="I167:J167"/>
    <mergeCell ref="S168:T168"/>
    <mergeCell ref="O166:P166"/>
    <mergeCell ref="Q166:R166"/>
    <mergeCell ref="S166:T166"/>
    <mergeCell ref="O167:P167"/>
    <mergeCell ref="Q167:R167"/>
    <mergeCell ref="A169:B169"/>
    <mergeCell ref="E169:F169"/>
    <mergeCell ref="G169:H169"/>
    <mergeCell ref="S167:T167"/>
    <mergeCell ref="A168:B168"/>
    <mergeCell ref="E168:F168"/>
    <mergeCell ref="G168:H168"/>
    <mergeCell ref="I168:J168"/>
    <mergeCell ref="O168:P168"/>
    <mergeCell ref="Q168:R168"/>
    <mergeCell ref="I169:J169"/>
    <mergeCell ref="O169:P169"/>
    <mergeCell ref="Q169:R169"/>
    <mergeCell ref="S169:T169"/>
    <mergeCell ref="O170:P170"/>
    <mergeCell ref="Q170:R170"/>
    <mergeCell ref="S170:T170"/>
    <mergeCell ref="I170:J170"/>
    <mergeCell ref="A170:B170"/>
    <mergeCell ref="E170:F170"/>
    <mergeCell ref="G170:H170"/>
    <mergeCell ref="A171:B171"/>
    <mergeCell ref="E171:F171"/>
    <mergeCell ref="G171:H171"/>
    <mergeCell ref="S171:T171"/>
    <mergeCell ref="Q172:R172"/>
    <mergeCell ref="S172:T172"/>
    <mergeCell ref="O172:P172"/>
    <mergeCell ref="A172:B172"/>
    <mergeCell ref="E172:F172"/>
    <mergeCell ref="G172:H172"/>
    <mergeCell ref="I171:J171"/>
    <mergeCell ref="O171:P171"/>
    <mergeCell ref="Q171:R171"/>
    <mergeCell ref="G173:H173"/>
    <mergeCell ref="E173:F173"/>
    <mergeCell ref="I173:J173"/>
    <mergeCell ref="I172:J172"/>
    <mergeCell ref="O175:P175"/>
    <mergeCell ref="A174:B174"/>
    <mergeCell ref="E174:F174"/>
    <mergeCell ref="G174:H174"/>
    <mergeCell ref="I174:J174"/>
    <mergeCell ref="E175:F175"/>
    <mergeCell ref="G175:H175"/>
    <mergeCell ref="I175:J175"/>
    <mergeCell ref="I176:J176"/>
    <mergeCell ref="S178:T178"/>
    <mergeCell ref="Q178:R178"/>
    <mergeCell ref="S176:T176"/>
    <mergeCell ref="G178:H178"/>
    <mergeCell ref="Q177:R177"/>
    <mergeCell ref="S177:T177"/>
    <mergeCell ref="Q176:R176"/>
    <mergeCell ref="S173:T173"/>
    <mergeCell ref="O174:P174"/>
    <mergeCell ref="Q174:R174"/>
    <mergeCell ref="S174:T174"/>
    <mergeCell ref="Q175:R175"/>
    <mergeCell ref="S175:T175"/>
    <mergeCell ref="O173:P173"/>
    <mergeCell ref="Q173:R173"/>
    <mergeCell ref="E176:F176"/>
    <mergeCell ref="G176:H176"/>
    <mergeCell ref="E177:F177"/>
    <mergeCell ref="G177:H177"/>
    <mergeCell ref="I177:J177"/>
    <mergeCell ref="O177:P177"/>
    <mergeCell ref="O176:P176"/>
    <mergeCell ref="I179:J179"/>
    <mergeCell ref="I178:J178"/>
    <mergeCell ref="O178:P178"/>
    <mergeCell ref="A180:B180"/>
    <mergeCell ref="E180:F180"/>
    <mergeCell ref="G180:H180"/>
    <mergeCell ref="E179:F179"/>
    <mergeCell ref="G179:H179"/>
    <mergeCell ref="A178:B178"/>
    <mergeCell ref="E178:F178"/>
    <mergeCell ref="G182:H182"/>
    <mergeCell ref="I182:J182"/>
    <mergeCell ref="I180:J180"/>
    <mergeCell ref="E181:F181"/>
    <mergeCell ref="G181:H181"/>
    <mergeCell ref="I181:J181"/>
    <mergeCell ref="E185:F185"/>
    <mergeCell ref="G185:H185"/>
    <mergeCell ref="I185:J185"/>
    <mergeCell ref="E183:F183"/>
    <mergeCell ref="G183:H183"/>
    <mergeCell ref="I183:J183"/>
    <mergeCell ref="E184:F184"/>
    <mergeCell ref="G184:H184"/>
    <mergeCell ref="I184:J184"/>
    <mergeCell ref="I186:J186"/>
    <mergeCell ref="A187:B187"/>
    <mergeCell ref="E187:F187"/>
    <mergeCell ref="G187:H187"/>
    <mergeCell ref="I187:J187"/>
    <mergeCell ref="A186:B186"/>
    <mergeCell ref="E186:F186"/>
    <mergeCell ref="G186:H186"/>
    <mergeCell ref="E189:F189"/>
    <mergeCell ref="G189:H189"/>
    <mergeCell ref="I189:J189"/>
    <mergeCell ref="E188:F188"/>
    <mergeCell ref="G188:H188"/>
    <mergeCell ref="I188:J188"/>
    <mergeCell ref="E190:F190"/>
    <mergeCell ref="G190:H190"/>
    <mergeCell ref="I190:J190"/>
    <mergeCell ref="E191:F191"/>
    <mergeCell ref="G191:H191"/>
    <mergeCell ref="I191:J191"/>
    <mergeCell ref="E193:F193"/>
    <mergeCell ref="G193:H193"/>
    <mergeCell ref="I193:J193"/>
    <mergeCell ref="E192:F192"/>
    <mergeCell ref="G192:H192"/>
    <mergeCell ref="I192:J192"/>
    <mergeCell ref="E195:F195"/>
    <mergeCell ref="G195:H195"/>
    <mergeCell ref="I195:J195"/>
    <mergeCell ref="E194:F194"/>
    <mergeCell ref="G194:H194"/>
    <mergeCell ref="I194:J194"/>
    <mergeCell ref="E197:F197"/>
    <mergeCell ref="G197:H197"/>
    <mergeCell ref="I197:J197"/>
    <mergeCell ref="E196:F196"/>
    <mergeCell ref="G196:H196"/>
    <mergeCell ref="I196:J196"/>
    <mergeCell ref="A202:T202"/>
    <mergeCell ref="A207:T207"/>
    <mergeCell ref="A210:B213"/>
    <mergeCell ref="C210:F211"/>
    <mergeCell ref="G210:H210"/>
    <mergeCell ref="I212:J212"/>
    <mergeCell ref="G211:H211"/>
    <mergeCell ref="I211:J211"/>
    <mergeCell ref="Q212:R213"/>
    <mergeCell ref="S212:T213"/>
    <mergeCell ref="E198:F198"/>
    <mergeCell ref="G198:H198"/>
    <mergeCell ref="I198:J198"/>
    <mergeCell ref="Q210:R210"/>
    <mergeCell ref="Q211:R211"/>
    <mergeCell ref="I210:J210"/>
    <mergeCell ref="L210:L213"/>
    <mergeCell ref="M210:P211"/>
    <mergeCell ref="N212:N213"/>
    <mergeCell ref="O212:P213"/>
    <mergeCell ref="A215:B215"/>
    <mergeCell ref="E215:F215"/>
    <mergeCell ref="G215:H215"/>
    <mergeCell ref="I213:J213"/>
    <mergeCell ref="E214:F214"/>
    <mergeCell ref="G214:H214"/>
    <mergeCell ref="I214:J214"/>
    <mergeCell ref="D212:D213"/>
    <mergeCell ref="E212:F213"/>
    <mergeCell ref="G212:H213"/>
    <mergeCell ref="S216:T216"/>
    <mergeCell ref="A216:B216"/>
    <mergeCell ref="E216:F216"/>
    <mergeCell ref="G216:H216"/>
    <mergeCell ref="O214:P214"/>
    <mergeCell ref="Q214:R214"/>
    <mergeCell ref="I215:J215"/>
    <mergeCell ref="O215:P215"/>
    <mergeCell ref="Q215:R215"/>
    <mergeCell ref="S215:T215"/>
    <mergeCell ref="I216:J216"/>
    <mergeCell ref="I217:J217"/>
    <mergeCell ref="O217:P217"/>
    <mergeCell ref="O216:P216"/>
    <mergeCell ref="Q216:R216"/>
    <mergeCell ref="Q217:R217"/>
    <mergeCell ref="S217:T217"/>
    <mergeCell ref="O218:P218"/>
    <mergeCell ref="Q218:R218"/>
    <mergeCell ref="S218:T218"/>
    <mergeCell ref="A218:B218"/>
    <mergeCell ref="E218:F218"/>
    <mergeCell ref="G218:H218"/>
    <mergeCell ref="A217:B217"/>
    <mergeCell ref="E217:F217"/>
    <mergeCell ref="G217:H217"/>
    <mergeCell ref="A219:B219"/>
    <mergeCell ref="E219:F219"/>
    <mergeCell ref="G219:H219"/>
    <mergeCell ref="I218:J218"/>
    <mergeCell ref="I219:J219"/>
    <mergeCell ref="O219:P219"/>
    <mergeCell ref="Q219:R219"/>
    <mergeCell ref="S221:T221"/>
    <mergeCell ref="E220:F220"/>
    <mergeCell ref="G220:H220"/>
    <mergeCell ref="I220:J220"/>
    <mergeCell ref="E221:F221"/>
    <mergeCell ref="G221:H221"/>
    <mergeCell ref="I221:J221"/>
    <mergeCell ref="O221:P221"/>
    <mergeCell ref="S219:T219"/>
    <mergeCell ref="G222:H222"/>
    <mergeCell ref="I222:J222"/>
    <mergeCell ref="O220:P220"/>
    <mergeCell ref="Q220:R220"/>
    <mergeCell ref="O222:P222"/>
    <mergeCell ref="Q222:R222"/>
    <mergeCell ref="Q221:R221"/>
    <mergeCell ref="E222:F222"/>
    <mergeCell ref="S224:T224"/>
    <mergeCell ref="E223:F223"/>
    <mergeCell ref="G223:H223"/>
    <mergeCell ref="I223:J223"/>
    <mergeCell ref="O223:P223"/>
    <mergeCell ref="O224:P224"/>
    <mergeCell ref="Q224:R224"/>
    <mergeCell ref="Q223:R223"/>
    <mergeCell ref="S223:T223"/>
    <mergeCell ref="E224:F224"/>
    <mergeCell ref="G224:H224"/>
    <mergeCell ref="I224:J224"/>
    <mergeCell ref="E225:F225"/>
    <mergeCell ref="G225:H225"/>
    <mergeCell ref="I225:J225"/>
    <mergeCell ref="O226:P226"/>
    <mergeCell ref="Q226:R226"/>
    <mergeCell ref="Q225:R225"/>
    <mergeCell ref="S226:T226"/>
    <mergeCell ref="S225:T225"/>
    <mergeCell ref="O225:P225"/>
    <mergeCell ref="E226:F226"/>
    <mergeCell ref="G226:H226"/>
    <mergeCell ref="I226:J226"/>
    <mergeCell ref="A227:B227"/>
    <mergeCell ref="E227:F227"/>
    <mergeCell ref="G227:H227"/>
    <mergeCell ref="I227:J227"/>
    <mergeCell ref="O229:P229"/>
    <mergeCell ref="Q229:R229"/>
    <mergeCell ref="O227:P227"/>
    <mergeCell ref="Q227:R227"/>
    <mergeCell ref="S227:T227"/>
    <mergeCell ref="E228:F228"/>
    <mergeCell ref="G228:H228"/>
    <mergeCell ref="I228:J228"/>
    <mergeCell ref="O228:P228"/>
    <mergeCell ref="Q228:R228"/>
    <mergeCell ref="S228:T228"/>
    <mergeCell ref="S229:T229"/>
    <mergeCell ref="E230:F230"/>
    <mergeCell ref="G230:H230"/>
    <mergeCell ref="I230:J230"/>
    <mergeCell ref="O230:P230"/>
    <mergeCell ref="Q230:R230"/>
    <mergeCell ref="S230:T230"/>
    <mergeCell ref="E229:F229"/>
    <mergeCell ref="G229:H229"/>
    <mergeCell ref="I229:J229"/>
    <mergeCell ref="Q231:R231"/>
    <mergeCell ref="S231:T231"/>
    <mergeCell ref="E232:F232"/>
    <mergeCell ref="G232:H232"/>
    <mergeCell ref="I232:J232"/>
    <mergeCell ref="O232:P232"/>
    <mergeCell ref="Q232:R232"/>
    <mergeCell ref="S232:T232"/>
    <mergeCell ref="E231:F231"/>
    <mergeCell ref="G231:H231"/>
    <mergeCell ref="E233:F233"/>
    <mergeCell ref="G233:H233"/>
    <mergeCell ref="I233:J233"/>
    <mergeCell ref="O231:P231"/>
    <mergeCell ref="I231:J231"/>
    <mergeCell ref="A234:B234"/>
    <mergeCell ref="E234:F234"/>
    <mergeCell ref="G234:H234"/>
    <mergeCell ref="I234:J234"/>
    <mergeCell ref="S235:T235"/>
    <mergeCell ref="O233:P233"/>
    <mergeCell ref="Q233:R233"/>
    <mergeCell ref="S233:T233"/>
    <mergeCell ref="O234:P234"/>
    <mergeCell ref="Q234:R234"/>
    <mergeCell ref="A236:B236"/>
    <mergeCell ref="E236:F236"/>
    <mergeCell ref="G236:H236"/>
    <mergeCell ref="S234:T234"/>
    <mergeCell ref="A235:B235"/>
    <mergeCell ref="E235:F235"/>
    <mergeCell ref="G235:H235"/>
    <mergeCell ref="I235:J235"/>
    <mergeCell ref="O235:P235"/>
    <mergeCell ref="Q235:R235"/>
    <mergeCell ref="I236:J236"/>
    <mergeCell ref="O236:P236"/>
    <mergeCell ref="Q236:R236"/>
    <mergeCell ref="S236:T236"/>
    <mergeCell ref="O237:P237"/>
    <mergeCell ref="Q237:R237"/>
    <mergeCell ref="S237:T237"/>
    <mergeCell ref="I237:J237"/>
    <mergeCell ref="A237:B237"/>
    <mergeCell ref="E237:F237"/>
    <mergeCell ref="G237:H237"/>
    <mergeCell ref="A238:B238"/>
    <mergeCell ref="E238:F238"/>
    <mergeCell ref="G238:H238"/>
    <mergeCell ref="S238:T238"/>
    <mergeCell ref="Q239:R239"/>
    <mergeCell ref="S239:T239"/>
    <mergeCell ref="O239:P239"/>
    <mergeCell ref="A239:B239"/>
    <mergeCell ref="E239:F239"/>
    <mergeCell ref="G239:H239"/>
    <mergeCell ref="I238:J238"/>
    <mergeCell ref="O238:P238"/>
    <mergeCell ref="Q238:R238"/>
    <mergeCell ref="G240:H240"/>
    <mergeCell ref="E240:F240"/>
    <mergeCell ref="I240:J240"/>
    <mergeCell ref="I239:J239"/>
    <mergeCell ref="O242:P242"/>
    <mergeCell ref="A241:B241"/>
    <mergeCell ref="E241:F241"/>
    <mergeCell ref="G241:H241"/>
    <mergeCell ref="I241:J241"/>
    <mergeCell ref="E242:F242"/>
    <mergeCell ref="G242:H242"/>
    <mergeCell ref="I242:J242"/>
    <mergeCell ref="I243:J243"/>
    <mergeCell ref="S245:T245"/>
    <mergeCell ref="Q245:R245"/>
    <mergeCell ref="S243:T243"/>
    <mergeCell ref="G245:H245"/>
    <mergeCell ref="Q244:R244"/>
    <mergeCell ref="S244:T244"/>
    <mergeCell ref="Q243:R243"/>
    <mergeCell ref="S240:T240"/>
    <mergeCell ref="O241:P241"/>
    <mergeCell ref="Q241:R241"/>
    <mergeCell ref="S241:T241"/>
    <mergeCell ref="Q242:R242"/>
    <mergeCell ref="S242:T242"/>
    <mergeCell ref="O240:P240"/>
    <mergeCell ref="Q240:R240"/>
    <mergeCell ref="E243:F243"/>
    <mergeCell ref="G243:H243"/>
    <mergeCell ref="E244:F244"/>
    <mergeCell ref="G244:H244"/>
    <mergeCell ref="I244:J244"/>
    <mergeCell ref="O244:P244"/>
    <mergeCell ref="O243:P243"/>
    <mergeCell ref="I246:J246"/>
    <mergeCell ref="I245:J245"/>
    <mergeCell ref="O245:P245"/>
    <mergeCell ref="A247:B247"/>
    <mergeCell ref="E247:F247"/>
    <mergeCell ref="G247:H247"/>
    <mergeCell ref="E246:F246"/>
    <mergeCell ref="G246:H246"/>
    <mergeCell ref="A245:B245"/>
    <mergeCell ref="E245:F245"/>
    <mergeCell ref="E249:F249"/>
    <mergeCell ref="G249:H249"/>
    <mergeCell ref="I249:J249"/>
    <mergeCell ref="I247:J247"/>
    <mergeCell ref="E248:F248"/>
    <mergeCell ref="G248:H248"/>
    <mergeCell ref="I248:J248"/>
    <mergeCell ref="E250:F250"/>
    <mergeCell ref="G250:H250"/>
    <mergeCell ref="I250:J250"/>
    <mergeCell ref="E251:F251"/>
    <mergeCell ref="G251:H251"/>
    <mergeCell ref="I251:J251"/>
    <mergeCell ref="A253:B253"/>
    <mergeCell ref="E253:F253"/>
    <mergeCell ref="G253:H253"/>
    <mergeCell ref="E252:F252"/>
    <mergeCell ref="G252:H252"/>
    <mergeCell ref="I253:J253"/>
    <mergeCell ref="I252:J252"/>
    <mergeCell ref="A254:B254"/>
    <mergeCell ref="E254:F254"/>
    <mergeCell ref="G254:H254"/>
    <mergeCell ref="I254:J254"/>
    <mergeCell ref="E255:F255"/>
    <mergeCell ref="G255:H255"/>
    <mergeCell ref="I255:J255"/>
    <mergeCell ref="E257:F257"/>
    <mergeCell ref="G257:H257"/>
    <mergeCell ref="I257:J257"/>
    <mergeCell ref="E256:F256"/>
    <mergeCell ref="G256:H256"/>
    <mergeCell ref="I256:J256"/>
    <mergeCell ref="E259:F259"/>
    <mergeCell ref="G259:H259"/>
    <mergeCell ref="I259:J259"/>
    <mergeCell ref="E258:F258"/>
    <mergeCell ref="G258:H258"/>
    <mergeCell ref="I258:J258"/>
    <mergeCell ref="E261:F261"/>
    <mergeCell ref="G261:H261"/>
    <mergeCell ref="I261:J261"/>
    <mergeCell ref="E260:F260"/>
    <mergeCell ref="G260:H260"/>
    <mergeCell ref="I260:J260"/>
    <mergeCell ref="E263:F263"/>
    <mergeCell ref="G263:H263"/>
    <mergeCell ref="I263:J263"/>
    <mergeCell ref="E262:F262"/>
    <mergeCell ref="G262:H262"/>
    <mergeCell ref="I262:J262"/>
    <mergeCell ref="E265:F265"/>
    <mergeCell ref="G265:H265"/>
    <mergeCell ref="I265:J265"/>
    <mergeCell ref="E264:F264"/>
    <mergeCell ref="G264:H264"/>
    <mergeCell ref="I264:J264"/>
    <mergeCell ref="S277:T277"/>
    <mergeCell ref="A269:T269"/>
    <mergeCell ref="A270:T270"/>
    <mergeCell ref="A273:T273"/>
    <mergeCell ref="A276:B279"/>
    <mergeCell ref="C276:F277"/>
    <mergeCell ref="G276:H276"/>
    <mergeCell ref="I278:J278"/>
    <mergeCell ref="G277:H277"/>
    <mergeCell ref="I277:J277"/>
    <mergeCell ref="E266:F266"/>
    <mergeCell ref="G266:H266"/>
    <mergeCell ref="I266:J266"/>
    <mergeCell ref="Q276:R276"/>
    <mergeCell ref="Q277:R277"/>
    <mergeCell ref="I276:J276"/>
    <mergeCell ref="L276:L279"/>
    <mergeCell ref="M276:P277"/>
    <mergeCell ref="N278:N279"/>
    <mergeCell ref="O278:P279"/>
    <mergeCell ref="I279:J279"/>
    <mergeCell ref="E280:F280"/>
    <mergeCell ref="G280:H280"/>
    <mergeCell ref="I280:J280"/>
    <mergeCell ref="D278:D279"/>
    <mergeCell ref="E278:F279"/>
    <mergeCell ref="A282:B282"/>
    <mergeCell ref="E282:F282"/>
    <mergeCell ref="G282:H282"/>
    <mergeCell ref="G278:H279"/>
    <mergeCell ref="O280:P280"/>
    <mergeCell ref="Q280:R280"/>
    <mergeCell ref="I281:J281"/>
    <mergeCell ref="O281:P281"/>
    <mergeCell ref="Q281:R281"/>
    <mergeCell ref="Q278:R279"/>
    <mergeCell ref="I282:J282"/>
    <mergeCell ref="I283:J283"/>
    <mergeCell ref="O283:P283"/>
    <mergeCell ref="S281:T281"/>
    <mergeCell ref="O282:P282"/>
    <mergeCell ref="Q282:R282"/>
    <mergeCell ref="S282:T282"/>
    <mergeCell ref="Q283:R283"/>
    <mergeCell ref="S283:T283"/>
    <mergeCell ref="O284:P284"/>
    <mergeCell ref="Q284:R284"/>
    <mergeCell ref="S284:T284"/>
    <mergeCell ref="A284:B284"/>
    <mergeCell ref="E284:F284"/>
    <mergeCell ref="G284:H284"/>
    <mergeCell ref="A283:B283"/>
    <mergeCell ref="E283:F283"/>
    <mergeCell ref="A285:B285"/>
    <mergeCell ref="E285:F285"/>
    <mergeCell ref="G285:H285"/>
    <mergeCell ref="I284:J284"/>
    <mergeCell ref="I285:J285"/>
    <mergeCell ref="G283:H283"/>
    <mergeCell ref="O285:P285"/>
    <mergeCell ref="Q285:R285"/>
    <mergeCell ref="A281:B281"/>
    <mergeCell ref="E281:F281"/>
    <mergeCell ref="G281:H281"/>
    <mergeCell ref="E286:F286"/>
    <mergeCell ref="G286:H286"/>
    <mergeCell ref="I286:J286"/>
    <mergeCell ref="O286:P286"/>
    <mergeCell ref="Q286:R286"/>
    <mergeCell ref="E287:F287"/>
    <mergeCell ref="G287:H287"/>
    <mergeCell ref="I287:J287"/>
    <mergeCell ref="O287:P287"/>
    <mergeCell ref="G288:H288"/>
    <mergeCell ref="I288:J288"/>
    <mergeCell ref="O288:P288"/>
    <mergeCell ref="Q288:R288"/>
    <mergeCell ref="Q287:R287"/>
    <mergeCell ref="E288:F288"/>
    <mergeCell ref="S290:T290"/>
    <mergeCell ref="E289:F289"/>
    <mergeCell ref="G289:H289"/>
    <mergeCell ref="I289:J289"/>
    <mergeCell ref="O289:P289"/>
    <mergeCell ref="O290:P290"/>
    <mergeCell ref="Q290:R290"/>
    <mergeCell ref="Q289:R289"/>
    <mergeCell ref="S289:T289"/>
    <mergeCell ref="E290:F290"/>
    <mergeCell ref="G290:H290"/>
    <mergeCell ref="I290:J290"/>
    <mergeCell ref="E291:F291"/>
    <mergeCell ref="G291:H291"/>
    <mergeCell ref="I291:J291"/>
    <mergeCell ref="O292:P292"/>
    <mergeCell ref="Q292:R292"/>
    <mergeCell ref="Q291:R291"/>
    <mergeCell ref="S292:T292"/>
    <mergeCell ref="S291:T291"/>
    <mergeCell ref="O291:P291"/>
    <mergeCell ref="E292:F292"/>
    <mergeCell ref="G292:H292"/>
    <mergeCell ref="I292:J292"/>
    <mergeCell ref="A293:B293"/>
    <mergeCell ref="E293:F293"/>
    <mergeCell ref="G293:H293"/>
    <mergeCell ref="I293:J293"/>
    <mergeCell ref="O295:P295"/>
    <mergeCell ref="Q295:R295"/>
    <mergeCell ref="O293:P293"/>
    <mergeCell ref="Q293:R293"/>
    <mergeCell ref="S293:T293"/>
    <mergeCell ref="E294:F294"/>
    <mergeCell ref="G294:H294"/>
    <mergeCell ref="I294:J294"/>
    <mergeCell ref="O294:P294"/>
    <mergeCell ref="Q294:R294"/>
    <mergeCell ref="S294:T294"/>
    <mergeCell ref="S295:T295"/>
    <mergeCell ref="E296:F296"/>
    <mergeCell ref="G296:H296"/>
    <mergeCell ref="I296:J296"/>
    <mergeCell ref="O296:P296"/>
    <mergeCell ref="Q296:R296"/>
    <mergeCell ref="S296:T296"/>
    <mergeCell ref="E295:F295"/>
    <mergeCell ref="G295:H295"/>
    <mergeCell ref="I295:J295"/>
    <mergeCell ref="Q297:R297"/>
    <mergeCell ref="S297:T297"/>
    <mergeCell ref="E298:F298"/>
    <mergeCell ref="G298:H298"/>
    <mergeCell ref="I298:J298"/>
    <mergeCell ref="O298:P298"/>
    <mergeCell ref="Q298:R298"/>
    <mergeCell ref="S298:T298"/>
    <mergeCell ref="E297:F297"/>
    <mergeCell ref="G297:H297"/>
    <mergeCell ref="E299:F299"/>
    <mergeCell ref="G299:H299"/>
    <mergeCell ref="I299:J299"/>
    <mergeCell ref="O297:P297"/>
    <mergeCell ref="I297:J297"/>
    <mergeCell ref="A300:B300"/>
    <mergeCell ref="E300:F300"/>
    <mergeCell ref="G300:H300"/>
    <mergeCell ref="I300:J300"/>
    <mergeCell ref="S301:T301"/>
    <mergeCell ref="O299:P299"/>
    <mergeCell ref="Q299:R299"/>
    <mergeCell ref="S299:T299"/>
    <mergeCell ref="O300:P300"/>
    <mergeCell ref="Q300:R300"/>
    <mergeCell ref="A302:B302"/>
    <mergeCell ref="E302:F302"/>
    <mergeCell ref="G302:H302"/>
    <mergeCell ref="S300:T300"/>
    <mergeCell ref="A301:B301"/>
    <mergeCell ref="E301:F301"/>
    <mergeCell ref="G301:H301"/>
    <mergeCell ref="I301:J301"/>
    <mergeCell ref="O301:P301"/>
    <mergeCell ref="Q301:R301"/>
    <mergeCell ref="I302:J302"/>
    <mergeCell ref="O302:P302"/>
    <mergeCell ref="Q302:R302"/>
    <mergeCell ref="S302:T302"/>
    <mergeCell ref="O303:P303"/>
    <mergeCell ref="Q303:R303"/>
    <mergeCell ref="S303:T303"/>
    <mergeCell ref="I303:J303"/>
    <mergeCell ref="A303:B303"/>
    <mergeCell ref="E303:F303"/>
    <mergeCell ref="G303:H303"/>
    <mergeCell ref="A304:B304"/>
    <mergeCell ref="E304:F304"/>
    <mergeCell ref="G304:H304"/>
    <mergeCell ref="S304:T304"/>
    <mergeCell ref="Q305:R305"/>
    <mergeCell ref="S305:T305"/>
    <mergeCell ref="O305:P305"/>
    <mergeCell ref="A305:B305"/>
    <mergeCell ref="E305:F305"/>
    <mergeCell ref="G305:H305"/>
    <mergeCell ref="I304:J304"/>
    <mergeCell ref="O304:P304"/>
    <mergeCell ref="Q304:R304"/>
    <mergeCell ref="G306:H306"/>
    <mergeCell ref="E306:F306"/>
    <mergeCell ref="I306:J306"/>
    <mergeCell ref="I305:J305"/>
    <mergeCell ref="O308:P308"/>
    <mergeCell ref="A307:B307"/>
    <mergeCell ref="E307:F307"/>
    <mergeCell ref="G307:H307"/>
    <mergeCell ref="I307:J307"/>
    <mergeCell ref="E308:F308"/>
    <mergeCell ref="G308:H308"/>
    <mergeCell ref="I308:J308"/>
    <mergeCell ref="I309:J309"/>
    <mergeCell ref="S311:T311"/>
    <mergeCell ref="Q311:R311"/>
    <mergeCell ref="S309:T309"/>
    <mergeCell ref="G311:H311"/>
    <mergeCell ref="Q310:R310"/>
    <mergeCell ref="S310:T310"/>
    <mergeCell ref="Q309:R309"/>
    <mergeCell ref="S306:T306"/>
    <mergeCell ref="O307:P307"/>
    <mergeCell ref="Q307:R307"/>
    <mergeCell ref="S307:T307"/>
    <mergeCell ref="Q308:R308"/>
    <mergeCell ref="S308:T308"/>
    <mergeCell ref="O306:P306"/>
    <mergeCell ref="Q306:R306"/>
    <mergeCell ref="E309:F309"/>
    <mergeCell ref="G309:H309"/>
    <mergeCell ref="E310:F310"/>
    <mergeCell ref="G310:H310"/>
    <mergeCell ref="I310:J310"/>
    <mergeCell ref="O310:P310"/>
    <mergeCell ref="O309:P309"/>
    <mergeCell ref="I312:J312"/>
    <mergeCell ref="I311:J311"/>
    <mergeCell ref="O311:P311"/>
    <mergeCell ref="A313:B313"/>
    <mergeCell ref="E313:F313"/>
    <mergeCell ref="G313:H313"/>
    <mergeCell ref="E312:F312"/>
    <mergeCell ref="G312:H312"/>
    <mergeCell ref="A311:B311"/>
    <mergeCell ref="E311:F311"/>
    <mergeCell ref="E315:F315"/>
    <mergeCell ref="G315:H315"/>
    <mergeCell ref="I315:J315"/>
    <mergeCell ref="I313:J313"/>
    <mergeCell ref="E314:F314"/>
    <mergeCell ref="G314:H314"/>
    <mergeCell ref="I314:J314"/>
    <mergeCell ref="G318:H318"/>
    <mergeCell ref="E316:F316"/>
    <mergeCell ref="G316:H316"/>
    <mergeCell ref="I316:J316"/>
    <mergeCell ref="E317:F317"/>
    <mergeCell ref="G317:H317"/>
    <mergeCell ref="I317:J317"/>
    <mergeCell ref="A320:B320"/>
    <mergeCell ref="E320:F320"/>
    <mergeCell ref="G320:H320"/>
    <mergeCell ref="I318:J318"/>
    <mergeCell ref="A319:B319"/>
    <mergeCell ref="E319:F319"/>
    <mergeCell ref="G319:H319"/>
    <mergeCell ref="I319:J319"/>
    <mergeCell ref="A318:B318"/>
    <mergeCell ref="E318:F318"/>
    <mergeCell ref="I320:J320"/>
    <mergeCell ref="E321:F321"/>
    <mergeCell ref="G321:H321"/>
    <mergeCell ref="I321:J321"/>
    <mergeCell ref="E323:F323"/>
    <mergeCell ref="G323:H323"/>
    <mergeCell ref="I323:J323"/>
    <mergeCell ref="E322:F322"/>
    <mergeCell ref="G322:H322"/>
    <mergeCell ref="I322:J322"/>
    <mergeCell ref="E325:F325"/>
    <mergeCell ref="G325:H325"/>
    <mergeCell ref="I325:J325"/>
    <mergeCell ref="E324:F324"/>
    <mergeCell ref="G324:H324"/>
    <mergeCell ref="I324:J324"/>
    <mergeCell ref="E327:F327"/>
    <mergeCell ref="G327:H327"/>
    <mergeCell ref="I327:J327"/>
    <mergeCell ref="E326:F326"/>
    <mergeCell ref="G326:H326"/>
    <mergeCell ref="I326:J326"/>
    <mergeCell ref="E329:F329"/>
    <mergeCell ref="G329:H329"/>
    <mergeCell ref="I329:J329"/>
    <mergeCell ref="E328:F328"/>
    <mergeCell ref="G328:H328"/>
    <mergeCell ref="I328:J328"/>
    <mergeCell ref="E331:F331"/>
    <mergeCell ref="G331:H331"/>
    <mergeCell ref="I331:J331"/>
    <mergeCell ref="E330:F330"/>
    <mergeCell ref="G330:H330"/>
    <mergeCell ref="I330:J330"/>
    <mergeCell ref="Q345:R346"/>
    <mergeCell ref="D345:D346"/>
    <mergeCell ref="E345:F346"/>
    <mergeCell ref="G345:H346"/>
    <mergeCell ref="Q343:R343"/>
    <mergeCell ref="G344:H344"/>
    <mergeCell ref="I344:J344"/>
    <mergeCell ref="Q344:R344"/>
    <mergeCell ref="I345:J345"/>
    <mergeCell ref="N345:N346"/>
    <mergeCell ref="O345:P346"/>
    <mergeCell ref="A348:B348"/>
    <mergeCell ref="E348:F348"/>
    <mergeCell ref="G348:H348"/>
    <mergeCell ref="S345:T346"/>
    <mergeCell ref="I346:J346"/>
    <mergeCell ref="E347:F347"/>
    <mergeCell ref="G347:H347"/>
    <mergeCell ref="I347:J347"/>
    <mergeCell ref="O347:P347"/>
    <mergeCell ref="Q347:R347"/>
    <mergeCell ref="I348:J348"/>
    <mergeCell ref="O348:P348"/>
    <mergeCell ref="Q348:R348"/>
    <mergeCell ref="S348:T348"/>
    <mergeCell ref="O349:P349"/>
    <mergeCell ref="Q349:R349"/>
    <mergeCell ref="S349:T349"/>
    <mergeCell ref="I349:J349"/>
    <mergeCell ref="A349:B349"/>
    <mergeCell ref="E349:F349"/>
    <mergeCell ref="G349:H349"/>
    <mergeCell ref="A350:B350"/>
    <mergeCell ref="E350:F350"/>
    <mergeCell ref="G350:H350"/>
    <mergeCell ref="I350:J350"/>
    <mergeCell ref="O350:P350"/>
    <mergeCell ref="Q350:R350"/>
    <mergeCell ref="S350:T350"/>
    <mergeCell ref="O351:P351"/>
    <mergeCell ref="Q351:R351"/>
    <mergeCell ref="S351:T351"/>
    <mergeCell ref="I351:J351"/>
    <mergeCell ref="A351:B351"/>
    <mergeCell ref="E351:F351"/>
    <mergeCell ref="G351:H351"/>
    <mergeCell ref="A352:B352"/>
    <mergeCell ref="E352:F352"/>
    <mergeCell ref="G352:H352"/>
    <mergeCell ref="I352:J352"/>
    <mergeCell ref="O352:P352"/>
    <mergeCell ref="Q352:R352"/>
    <mergeCell ref="E353:F353"/>
    <mergeCell ref="G353:H353"/>
    <mergeCell ref="I353:J353"/>
    <mergeCell ref="O353:P353"/>
    <mergeCell ref="Q353:R353"/>
    <mergeCell ref="E354:F354"/>
    <mergeCell ref="G354:H354"/>
    <mergeCell ref="I354:J354"/>
    <mergeCell ref="O354:P354"/>
    <mergeCell ref="G355:H355"/>
    <mergeCell ref="I355:J355"/>
    <mergeCell ref="O355:P355"/>
    <mergeCell ref="Q355:R355"/>
    <mergeCell ref="Q354:R354"/>
    <mergeCell ref="E355:F355"/>
    <mergeCell ref="S357:T357"/>
    <mergeCell ref="E356:F356"/>
    <mergeCell ref="G356:H356"/>
    <mergeCell ref="I356:J356"/>
    <mergeCell ref="O356:P356"/>
    <mergeCell ref="O357:P357"/>
    <mergeCell ref="Q357:R357"/>
    <mergeCell ref="Q356:R356"/>
    <mergeCell ref="S356:T356"/>
    <mergeCell ref="E357:F357"/>
    <mergeCell ref="G357:H357"/>
    <mergeCell ref="I357:J357"/>
    <mergeCell ref="E358:F358"/>
    <mergeCell ref="G358:H358"/>
    <mergeCell ref="I358:J358"/>
    <mergeCell ref="O359:P359"/>
    <mergeCell ref="Q359:R359"/>
    <mergeCell ref="Q358:R358"/>
    <mergeCell ref="S359:T359"/>
    <mergeCell ref="S358:T358"/>
    <mergeCell ref="O358:P358"/>
    <mergeCell ref="E359:F359"/>
    <mergeCell ref="G359:H359"/>
    <mergeCell ref="I359:J359"/>
    <mergeCell ref="A360:B360"/>
    <mergeCell ref="E360:F360"/>
    <mergeCell ref="G360:H360"/>
    <mergeCell ref="I360:J360"/>
    <mergeCell ref="O362:P362"/>
    <mergeCell ref="Q362:R362"/>
    <mergeCell ref="O360:P360"/>
    <mergeCell ref="Q360:R360"/>
    <mergeCell ref="Q361:R361"/>
    <mergeCell ref="E361:F361"/>
    <mergeCell ref="G361:H361"/>
    <mergeCell ref="I361:J361"/>
    <mergeCell ref="O361:P361"/>
    <mergeCell ref="I362:J362"/>
    <mergeCell ref="S361:T361"/>
    <mergeCell ref="S362:T362"/>
    <mergeCell ref="E363:F363"/>
    <mergeCell ref="G363:H363"/>
    <mergeCell ref="I363:J363"/>
    <mergeCell ref="O363:P363"/>
    <mergeCell ref="Q363:R363"/>
    <mergeCell ref="S363:T363"/>
    <mergeCell ref="E362:F362"/>
    <mergeCell ref="G362:H362"/>
    <mergeCell ref="Q364:R364"/>
    <mergeCell ref="S364:T364"/>
    <mergeCell ref="E365:F365"/>
    <mergeCell ref="G365:H365"/>
    <mergeCell ref="I365:J365"/>
    <mergeCell ref="O365:P365"/>
    <mergeCell ref="Q365:R365"/>
    <mergeCell ref="S365:T365"/>
    <mergeCell ref="E364:F364"/>
    <mergeCell ref="O364:P364"/>
    <mergeCell ref="I364:J364"/>
    <mergeCell ref="A367:B367"/>
    <mergeCell ref="E367:F367"/>
    <mergeCell ref="G367:H367"/>
    <mergeCell ref="I367:J367"/>
    <mergeCell ref="G364:H364"/>
    <mergeCell ref="E366:F366"/>
    <mergeCell ref="G366:H366"/>
    <mergeCell ref="I366:J366"/>
    <mergeCell ref="S368:T368"/>
    <mergeCell ref="O366:P366"/>
    <mergeCell ref="Q366:R366"/>
    <mergeCell ref="S366:T366"/>
    <mergeCell ref="O367:P367"/>
    <mergeCell ref="Q367:R367"/>
    <mergeCell ref="A369:B369"/>
    <mergeCell ref="E369:F369"/>
    <mergeCell ref="G369:H369"/>
    <mergeCell ref="S367:T367"/>
    <mergeCell ref="A368:B368"/>
    <mergeCell ref="E368:F368"/>
    <mergeCell ref="G368:H368"/>
    <mergeCell ref="I368:J368"/>
    <mergeCell ref="O368:P368"/>
    <mergeCell ref="Q368:R368"/>
    <mergeCell ref="I369:J369"/>
    <mergeCell ref="O369:P369"/>
    <mergeCell ref="Q369:R369"/>
    <mergeCell ref="S369:T369"/>
    <mergeCell ref="O370:P370"/>
    <mergeCell ref="Q370:R370"/>
    <mergeCell ref="S370:T370"/>
    <mergeCell ref="I370:J370"/>
    <mergeCell ref="A370:B370"/>
    <mergeCell ref="E370:F370"/>
    <mergeCell ref="G370:H370"/>
    <mergeCell ref="A371:B371"/>
    <mergeCell ref="E371:F371"/>
    <mergeCell ref="G371:H371"/>
    <mergeCell ref="S371:T371"/>
    <mergeCell ref="Q372:R372"/>
    <mergeCell ref="S372:T372"/>
    <mergeCell ref="O372:P372"/>
    <mergeCell ref="A372:B372"/>
    <mergeCell ref="E372:F372"/>
    <mergeCell ref="G372:H372"/>
    <mergeCell ref="I371:J371"/>
    <mergeCell ref="O371:P371"/>
    <mergeCell ref="Q371:R371"/>
    <mergeCell ref="G373:H373"/>
    <mergeCell ref="E373:F373"/>
    <mergeCell ref="I373:J373"/>
    <mergeCell ref="I372:J372"/>
    <mergeCell ref="O375:P375"/>
    <mergeCell ref="A374:B374"/>
    <mergeCell ref="E374:F374"/>
    <mergeCell ref="G374:H374"/>
    <mergeCell ref="I374:J374"/>
    <mergeCell ref="E375:F375"/>
    <mergeCell ref="G375:H375"/>
    <mergeCell ref="I375:J375"/>
    <mergeCell ref="I376:J376"/>
    <mergeCell ref="S378:T378"/>
    <mergeCell ref="Q378:R378"/>
    <mergeCell ref="S376:T376"/>
    <mergeCell ref="G378:H378"/>
    <mergeCell ref="Q377:R377"/>
    <mergeCell ref="S377:T377"/>
    <mergeCell ref="Q376:R376"/>
    <mergeCell ref="S373:T373"/>
    <mergeCell ref="O374:P374"/>
    <mergeCell ref="Q374:R374"/>
    <mergeCell ref="S374:T374"/>
    <mergeCell ref="Q375:R375"/>
    <mergeCell ref="S375:T375"/>
    <mergeCell ref="O373:P373"/>
    <mergeCell ref="Q373:R373"/>
    <mergeCell ref="E376:F376"/>
    <mergeCell ref="G376:H376"/>
    <mergeCell ref="E377:F377"/>
    <mergeCell ref="G377:H377"/>
    <mergeCell ref="I377:J377"/>
    <mergeCell ref="O377:P377"/>
    <mergeCell ref="O376:P376"/>
    <mergeCell ref="I379:J379"/>
    <mergeCell ref="I378:J378"/>
    <mergeCell ref="O378:P378"/>
    <mergeCell ref="A380:B380"/>
    <mergeCell ref="E380:F380"/>
    <mergeCell ref="G380:H380"/>
    <mergeCell ref="E379:F379"/>
    <mergeCell ref="G379:H379"/>
    <mergeCell ref="A378:B378"/>
    <mergeCell ref="E378:F378"/>
    <mergeCell ref="E382:F382"/>
    <mergeCell ref="G382:H382"/>
    <mergeCell ref="I382:J382"/>
    <mergeCell ref="I380:J380"/>
    <mergeCell ref="E381:F381"/>
    <mergeCell ref="G381:H381"/>
    <mergeCell ref="I381:J381"/>
    <mergeCell ref="G385:H385"/>
    <mergeCell ref="E383:F383"/>
    <mergeCell ref="G383:H383"/>
    <mergeCell ref="I383:J383"/>
    <mergeCell ref="E384:F384"/>
    <mergeCell ref="G384:H384"/>
    <mergeCell ref="I384:J384"/>
    <mergeCell ref="A387:B387"/>
    <mergeCell ref="E387:F387"/>
    <mergeCell ref="G387:H387"/>
    <mergeCell ref="I385:J385"/>
    <mergeCell ref="A386:B386"/>
    <mergeCell ref="E386:F386"/>
    <mergeCell ref="G386:H386"/>
    <mergeCell ref="I386:J386"/>
    <mergeCell ref="A385:B385"/>
    <mergeCell ref="E385:F385"/>
    <mergeCell ref="E389:F389"/>
    <mergeCell ref="G389:H389"/>
    <mergeCell ref="I389:J389"/>
    <mergeCell ref="I387:J387"/>
    <mergeCell ref="E388:F388"/>
    <mergeCell ref="G388:H388"/>
    <mergeCell ref="I388:J388"/>
    <mergeCell ref="E391:F391"/>
    <mergeCell ref="G391:H391"/>
    <mergeCell ref="I391:J391"/>
    <mergeCell ref="E390:F390"/>
    <mergeCell ref="G390:H390"/>
    <mergeCell ref="I390:J390"/>
    <mergeCell ref="E393:F393"/>
    <mergeCell ref="G393:H393"/>
    <mergeCell ref="I393:J393"/>
    <mergeCell ref="E392:F392"/>
    <mergeCell ref="G392:H392"/>
    <mergeCell ref="I392:J392"/>
    <mergeCell ref="E395:F395"/>
    <mergeCell ref="G395:H395"/>
    <mergeCell ref="I395:J395"/>
    <mergeCell ref="E394:F394"/>
    <mergeCell ref="G394:H394"/>
    <mergeCell ref="I394:J394"/>
    <mergeCell ref="E397:F397"/>
    <mergeCell ref="G397:H397"/>
    <mergeCell ref="I397:J397"/>
    <mergeCell ref="E396:F396"/>
    <mergeCell ref="G396:H396"/>
    <mergeCell ref="I396:J396"/>
    <mergeCell ref="S411:T411"/>
    <mergeCell ref="A401:T401"/>
    <mergeCell ref="A402:T402"/>
    <mergeCell ref="A407:T407"/>
    <mergeCell ref="A410:B413"/>
    <mergeCell ref="C410:F411"/>
    <mergeCell ref="I410:J410"/>
    <mergeCell ref="Q410:R410"/>
    <mergeCell ref="G411:H411"/>
    <mergeCell ref="I411:J411"/>
    <mergeCell ref="Q411:R411"/>
    <mergeCell ref="I412:J412"/>
    <mergeCell ref="E398:F398"/>
    <mergeCell ref="G398:H398"/>
    <mergeCell ref="I398:J398"/>
    <mergeCell ref="G414:H414"/>
    <mergeCell ref="L410:L413"/>
    <mergeCell ref="M410:P411"/>
    <mergeCell ref="D412:D413"/>
    <mergeCell ref="E412:F413"/>
    <mergeCell ref="G412:H413"/>
    <mergeCell ref="Q415:R415"/>
    <mergeCell ref="N412:N413"/>
    <mergeCell ref="O412:P413"/>
    <mergeCell ref="Q412:R413"/>
    <mergeCell ref="G410:H410"/>
    <mergeCell ref="A415:B415"/>
    <mergeCell ref="E415:F415"/>
    <mergeCell ref="G415:H415"/>
    <mergeCell ref="I413:J413"/>
    <mergeCell ref="E414:F414"/>
    <mergeCell ref="S416:T416"/>
    <mergeCell ref="I416:J416"/>
    <mergeCell ref="A416:B416"/>
    <mergeCell ref="E416:F416"/>
    <mergeCell ref="G416:H416"/>
    <mergeCell ref="I414:J414"/>
    <mergeCell ref="O414:P414"/>
    <mergeCell ref="Q414:R414"/>
    <mergeCell ref="I415:J415"/>
    <mergeCell ref="O415:P415"/>
    <mergeCell ref="G417:H417"/>
    <mergeCell ref="I417:J417"/>
    <mergeCell ref="O417:P417"/>
    <mergeCell ref="Q417:R417"/>
    <mergeCell ref="O416:P416"/>
    <mergeCell ref="Q416:R416"/>
    <mergeCell ref="S417:T417"/>
    <mergeCell ref="O418:P418"/>
    <mergeCell ref="Q418:R418"/>
    <mergeCell ref="S418:T418"/>
    <mergeCell ref="I418:J418"/>
    <mergeCell ref="A418:B418"/>
    <mergeCell ref="E418:F418"/>
    <mergeCell ref="G418:H418"/>
    <mergeCell ref="A417:B417"/>
    <mergeCell ref="E417:F417"/>
    <mergeCell ref="A419:B419"/>
    <mergeCell ref="E419:F419"/>
    <mergeCell ref="G419:H419"/>
    <mergeCell ref="I419:J419"/>
    <mergeCell ref="O419:P419"/>
    <mergeCell ref="Q419:R419"/>
    <mergeCell ref="S419:T419"/>
    <mergeCell ref="S420:T420"/>
    <mergeCell ref="E421:F421"/>
    <mergeCell ref="G421:H421"/>
    <mergeCell ref="I421:J421"/>
    <mergeCell ref="O421:P421"/>
    <mergeCell ref="Q421:R421"/>
    <mergeCell ref="S421:T421"/>
    <mergeCell ref="E420:F420"/>
    <mergeCell ref="G420:H420"/>
    <mergeCell ref="I420:J420"/>
    <mergeCell ref="G422:H422"/>
    <mergeCell ref="I422:J422"/>
    <mergeCell ref="O420:P420"/>
    <mergeCell ref="Q420:R420"/>
    <mergeCell ref="O422:P422"/>
    <mergeCell ref="Q422:R422"/>
    <mergeCell ref="S422:T422"/>
    <mergeCell ref="E422:F422"/>
    <mergeCell ref="S424:T424"/>
    <mergeCell ref="E423:F423"/>
    <mergeCell ref="G423:H423"/>
    <mergeCell ref="I423:J423"/>
    <mergeCell ref="O423:P423"/>
    <mergeCell ref="O424:P424"/>
    <mergeCell ref="Q424:R424"/>
    <mergeCell ref="Q423:R423"/>
    <mergeCell ref="S423:T423"/>
    <mergeCell ref="E424:F424"/>
    <mergeCell ref="G424:H424"/>
    <mergeCell ref="I424:J424"/>
    <mergeCell ref="E425:F425"/>
    <mergeCell ref="G425:H425"/>
    <mergeCell ref="I425:J425"/>
    <mergeCell ref="O426:P426"/>
    <mergeCell ref="Q426:R426"/>
    <mergeCell ref="Q425:R425"/>
    <mergeCell ref="S426:T426"/>
    <mergeCell ref="S425:T425"/>
    <mergeCell ref="O425:P425"/>
    <mergeCell ref="E426:F426"/>
    <mergeCell ref="G426:H426"/>
    <mergeCell ref="I426:J426"/>
    <mergeCell ref="A427:B427"/>
    <mergeCell ref="E427:F427"/>
    <mergeCell ref="G427:H427"/>
    <mergeCell ref="I427:J427"/>
    <mergeCell ref="O429:P429"/>
    <mergeCell ref="Q429:R429"/>
    <mergeCell ref="O427:P427"/>
    <mergeCell ref="Q427:R427"/>
    <mergeCell ref="S427:T427"/>
    <mergeCell ref="E428:F428"/>
    <mergeCell ref="G428:H428"/>
    <mergeCell ref="I428:J428"/>
    <mergeCell ref="O428:P428"/>
    <mergeCell ref="Q428:R428"/>
    <mergeCell ref="S428:T428"/>
    <mergeCell ref="S429:T429"/>
    <mergeCell ref="E430:F430"/>
    <mergeCell ref="G430:H430"/>
    <mergeCell ref="I430:J430"/>
    <mergeCell ref="O430:P430"/>
    <mergeCell ref="Q430:R430"/>
    <mergeCell ref="S430:T430"/>
    <mergeCell ref="E429:F429"/>
    <mergeCell ref="G429:H429"/>
    <mergeCell ref="I429:J429"/>
    <mergeCell ref="Q431:R431"/>
    <mergeCell ref="S431:T431"/>
    <mergeCell ref="E432:F432"/>
    <mergeCell ref="G432:H432"/>
    <mergeCell ref="I432:J432"/>
    <mergeCell ref="O432:P432"/>
    <mergeCell ref="Q432:R432"/>
    <mergeCell ref="S432:T432"/>
    <mergeCell ref="E431:F431"/>
    <mergeCell ref="G431:H431"/>
    <mergeCell ref="E433:F433"/>
    <mergeCell ref="G433:H433"/>
    <mergeCell ref="I433:J433"/>
    <mergeCell ref="O431:P431"/>
    <mergeCell ref="I431:J431"/>
    <mergeCell ref="A434:B434"/>
    <mergeCell ref="E434:F434"/>
    <mergeCell ref="G434:H434"/>
    <mergeCell ref="I434:J434"/>
    <mergeCell ref="S435:T435"/>
    <mergeCell ref="O433:P433"/>
    <mergeCell ref="Q433:R433"/>
    <mergeCell ref="S433:T433"/>
    <mergeCell ref="O434:P434"/>
    <mergeCell ref="Q434:R434"/>
    <mergeCell ref="A436:B436"/>
    <mergeCell ref="E436:F436"/>
    <mergeCell ref="G436:H436"/>
    <mergeCell ref="S434:T434"/>
    <mergeCell ref="A435:B435"/>
    <mergeCell ref="E435:F435"/>
    <mergeCell ref="G435:H435"/>
    <mergeCell ref="I435:J435"/>
    <mergeCell ref="O435:P435"/>
    <mergeCell ref="Q435:R435"/>
    <mergeCell ref="I436:J436"/>
    <mergeCell ref="O436:P436"/>
    <mergeCell ref="Q436:R436"/>
    <mergeCell ref="S436:T436"/>
    <mergeCell ref="O437:P437"/>
    <mergeCell ref="Q437:R437"/>
    <mergeCell ref="S437:T437"/>
    <mergeCell ref="I437:J437"/>
    <mergeCell ref="A437:B437"/>
    <mergeCell ref="E437:F437"/>
    <mergeCell ref="G437:H437"/>
    <mergeCell ref="A438:B438"/>
    <mergeCell ref="E438:F438"/>
    <mergeCell ref="G438:H438"/>
    <mergeCell ref="S438:T438"/>
    <mergeCell ref="Q439:R439"/>
    <mergeCell ref="S439:T439"/>
    <mergeCell ref="O439:P439"/>
    <mergeCell ref="A439:B439"/>
    <mergeCell ref="E439:F439"/>
    <mergeCell ref="G439:H439"/>
    <mergeCell ref="I438:J438"/>
    <mergeCell ref="O438:P438"/>
    <mergeCell ref="Q438:R438"/>
    <mergeCell ref="G440:H440"/>
    <mergeCell ref="E440:F440"/>
    <mergeCell ref="I440:J440"/>
    <mergeCell ref="I439:J439"/>
    <mergeCell ref="O442:P442"/>
    <mergeCell ref="A441:B441"/>
    <mergeCell ref="E441:F441"/>
    <mergeCell ref="G441:H441"/>
    <mergeCell ref="I441:J441"/>
    <mergeCell ref="E442:F442"/>
    <mergeCell ref="G442:H442"/>
    <mergeCell ref="I442:J442"/>
    <mergeCell ref="I443:J443"/>
    <mergeCell ref="S445:T445"/>
    <mergeCell ref="Q445:R445"/>
    <mergeCell ref="S443:T443"/>
    <mergeCell ref="G445:H445"/>
    <mergeCell ref="Q444:R444"/>
    <mergeCell ref="S444:T444"/>
    <mergeCell ref="Q443:R443"/>
    <mergeCell ref="S440:T440"/>
    <mergeCell ref="O441:P441"/>
    <mergeCell ref="Q441:R441"/>
    <mergeCell ref="S441:T441"/>
    <mergeCell ref="Q442:R442"/>
    <mergeCell ref="S442:T442"/>
    <mergeCell ref="O440:P440"/>
    <mergeCell ref="Q440:R440"/>
    <mergeCell ref="E443:F443"/>
    <mergeCell ref="G443:H443"/>
    <mergeCell ref="E444:F444"/>
    <mergeCell ref="G444:H444"/>
    <mergeCell ref="I444:J444"/>
    <mergeCell ref="O444:P444"/>
    <mergeCell ref="O443:P443"/>
    <mergeCell ref="I446:J446"/>
    <mergeCell ref="I445:J445"/>
    <mergeCell ref="O445:P445"/>
    <mergeCell ref="A447:B447"/>
    <mergeCell ref="E447:F447"/>
    <mergeCell ref="G447:H447"/>
    <mergeCell ref="E446:F446"/>
    <mergeCell ref="G446:H446"/>
    <mergeCell ref="A445:B445"/>
    <mergeCell ref="E445:F445"/>
    <mergeCell ref="G449:H449"/>
    <mergeCell ref="I449:J449"/>
    <mergeCell ref="I447:J447"/>
    <mergeCell ref="E448:F448"/>
    <mergeCell ref="G448:H448"/>
    <mergeCell ref="I448:J448"/>
    <mergeCell ref="E456:F456"/>
    <mergeCell ref="G456:H456"/>
    <mergeCell ref="I456:J456"/>
    <mergeCell ref="I454:J454"/>
    <mergeCell ref="E455:F455"/>
    <mergeCell ref="G455:H455"/>
    <mergeCell ref="I455:J455"/>
    <mergeCell ref="E458:F458"/>
    <mergeCell ref="G458:H458"/>
    <mergeCell ref="I458:J458"/>
    <mergeCell ref="E457:F457"/>
    <mergeCell ref="G457:H457"/>
    <mergeCell ref="I457:J457"/>
    <mergeCell ref="E460:F460"/>
    <mergeCell ref="G460:H460"/>
    <mergeCell ref="I460:J460"/>
    <mergeCell ref="E459:F459"/>
    <mergeCell ref="G459:H459"/>
    <mergeCell ref="I459:J459"/>
    <mergeCell ref="E462:F462"/>
    <mergeCell ref="G462:H462"/>
    <mergeCell ref="I462:J462"/>
    <mergeCell ref="E461:F461"/>
    <mergeCell ref="G461:H461"/>
    <mergeCell ref="I461:J461"/>
    <mergeCell ref="E464:F464"/>
    <mergeCell ref="G464:H464"/>
    <mergeCell ref="I464:J464"/>
    <mergeCell ref="E463:F463"/>
    <mergeCell ref="G463:H463"/>
    <mergeCell ref="I463:J463"/>
    <mergeCell ref="A469:T469"/>
    <mergeCell ref="A472:T472"/>
    <mergeCell ref="A475:B478"/>
    <mergeCell ref="C475:F476"/>
    <mergeCell ref="G475:H475"/>
    <mergeCell ref="I477:J477"/>
    <mergeCell ref="G476:H476"/>
    <mergeCell ref="I476:J476"/>
    <mergeCell ref="Q477:R478"/>
    <mergeCell ref="S477:T478"/>
    <mergeCell ref="E465:F465"/>
    <mergeCell ref="G465:H465"/>
    <mergeCell ref="I465:J465"/>
    <mergeCell ref="Q475:R475"/>
    <mergeCell ref="Q476:R476"/>
    <mergeCell ref="I475:J475"/>
    <mergeCell ref="L475:L478"/>
    <mergeCell ref="M475:P476"/>
    <mergeCell ref="N477:N478"/>
    <mergeCell ref="O477:P478"/>
    <mergeCell ref="A480:B480"/>
    <mergeCell ref="E480:F480"/>
    <mergeCell ref="G480:H480"/>
    <mergeCell ref="I478:J478"/>
    <mergeCell ref="E479:F479"/>
    <mergeCell ref="G479:H479"/>
    <mergeCell ref="I479:J479"/>
    <mergeCell ref="D477:D478"/>
    <mergeCell ref="E477:F478"/>
    <mergeCell ref="G477:H478"/>
    <mergeCell ref="S481:T481"/>
    <mergeCell ref="A481:B481"/>
    <mergeCell ref="E481:F481"/>
    <mergeCell ref="G481:H481"/>
    <mergeCell ref="O479:P479"/>
    <mergeCell ref="Q479:R479"/>
    <mergeCell ref="I480:J480"/>
    <mergeCell ref="O480:P480"/>
    <mergeCell ref="Q480:R480"/>
    <mergeCell ref="S480:T480"/>
    <mergeCell ref="I481:J481"/>
    <mergeCell ref="I482:J482"/>
    <mergeCell ref="O482:P482"/>
    <mergeCell ref="O481:P481"/>
    <mergeCell ref="Q481:R481"/>
    <mergeCell ref="Q482:R482"/>
    <mergeCell ref="S482:T482"/>
    <mergeCell ref="O483:P483"/>
    <mergeCell ref="Q483:R483"/>
    <mergeCell ref="S483:T483"/>
    <mergeCell ref="A483:B483"/>
    <mergeCell ref="E483:F483"/>
    <mergeCell ref="G483:H483"/>
    <mergeCell ref="A482:B482"/>
    <mergeCell ref="E482:F482"/>
    <mergeCell ref="G482:H482"/>
    <mergeCell ref="A484:B484"/>
    <mergeCell ref="E484:F484"/>
    <mergeCell ref="G484:H484"/>
    <mergeCell ref="O485:P485"/>
    <mergeCell ref="Q485:R485"/>
    <mergeCell ref="I483:J483"/>
    <mergeCell ref="I484:J484"/>
    <mergeCell ref="O484:P484"/>
    <mergeCell ref="Q484:R484"/>
    <mergeCell ref="E485:F485"/>
    <mergeCell ref="G485:H485"/>
    <mergeCell ref="I485:J485"/>
    <mergeCell ref="E486:F486"/>
    <mergeCell ref="G486:H486"/>
    <mergeCell ref="I486:J486"/>
    <mergeCell ref="Q488:R488"/>
    <mergeCell ref="G488:H488"/>
    <mergeCell ref="I488:J488"/>
    <mergeCell ref="O488:P488"/>
    <mergeCell ref="S486:T486"/>
    <mergeCell ref="S488:T488"/>
    <mergeCell ref="E487:F487"/>
    <mergeCell ref="G487:H487"/>
    <mergeCell ref="I487:J487"/>
    <mergeCell ref="O487:P487"/>
    <mergeCell ref="Q487:R487"/>
    <mergeCell ref="O486:P486"/>
    <mergeCell ref="Q486:R486"/>
    <mergeCell ref="E488:F488"/>
    <mergeCell ref="S494:T494"/>
    <mergeCell ref="I494:J494"/>
    <mergeCell ref="O494:P494"/>
    <mergeCell ref="O495:P495"/>
    <mergeCell ref="S495:T495"/>
    <mergeCell ref="S490:T490"/>
    <mergeCell ref="O490:P490"/>
    <mergeCell ref="S493:T493"/>
    <mergeCell ref="S491:T491"/>
    <mergeCell ref="E489:F489"/>
    <mergeCell ref="G489:H489"/>
    <mergeCell ref="I489:J489"/>
    <mergeCell ref="E490:F490"/>
    <mergeCell ref="G490:H490"/>
    <mergeCell ref="I490:J490"/>
    <mergeCell ref="Q492:R492"/>
    <mergeCell ref="Q495:R495"/>
    <mergeCell ref="S489:T489"/>
    <mergeCell ref="G491:H491"/>
    <mergeCell ref="I491:J491"/>
    <mergeCell ref="O489:P489"/>
    <mergeCell ref="Q489:R489"/>
    <mergeCell ref="O491:P491"/>
    <mergeCell ref="Q491:R491"/>
    <mergeCell ref="Q490:R490"/>
    <mergeCell ref="Q498:R498"/>
    <mergeCell ref="S498:T498"/>
    <mergeCell ref="E491:F491"/>
    <mergeCell ref="S492:T492"/>
    <mergeCell ref="E496:F496"/>
    <mergeCell ref="G496:H496"/>
    <mergeCell ref="I496:J496"/>
    <mergeCell ref="O496:P496"/>
    <mergeCell ref="Q496:R496"/>
    <mergeCell ref="S496:T496"/>
    <mergeCell ref="G494:H494"/>
    <mergeCell ref="G495:H495"/>
    <mergeCell ref="E498:F498"/>
    <mergeCell ref="G498:H498"/>
    <mergeCell ref="I498:J498"/>
    <mergeCell ref="O498:P498"/>
    <mergeCell ref="I495:J495"/>
    <mergeCell ref="Q494:R494"/>
    <mergeCell ref="I497:J497"/>
    <mergeCell ref="A492:B492"/>
    <mergeCell ref="E492:F492"/>
    <mergeCell ref="G492:H492"/>
    <mergeCell ref="I492:J492"/>
    <mergeCell ref="O492:P492"/>
    <mergeCell ref="A494:B494"/>
    <mergeCell ref="E494:F494"/>
    <mergeCell ref="Q497:R497"/>
    <mergeCell ref="Q499:R499"/>
    <mergeCell ref="S499:T499"/>
    <mergeCell ref="S497:T497"/>
    <mergeCell ref="E493:F493"/>
    <mergeCell ref="G493:H493"/>
    <mergeCell ref="I493:J493"/>
    <mergeCell ref="O493:P493"/>
    <mergeCell ref="Q493:R493"/>
    <mergeCell ref="E495:F495"/>
    <mergeCell ref="A501:B501"/>
    <mergeCell ref="E501:F501"/>
    <mergeCell ref="G501:H501"/>
    <mergeCell ref="O500:P500"/>
    <mergeCell ref="Q500:R500"/>
    <mergeCell ref="S500:T500"/>
    <mergeCell ref="A500:B500"/>
    <mergeCell ref="E500:F500"/>
    <mergeCell ref="G500:H500"/>
    <mergeCell ref="I500:J500"/>
    <mergeCell ref="E497:F497"/>
    <mergeCell ref="G497:H497"/>
    <mergeCell ref="O497:P497"/>
    <mergeCell ref="A499:B499"/>
    <mergeCell ref="E499:F499"/>
    <mergeCell ref="G499:H499"/>
    <mergeCell ref="I499:J499"/>
    <mergeCell ref="O499:P499"/>
    <mergeCell ref="S501:T501"/>
    <mergeCell ref="O502:P502"/>
    <mergeCell ref="Q502:R502"/>
    <mergeCell ref="S502:T502"/>
    <mergeCell ref="G504:H504"/>
    <mergeCell ref="I502:J502"/>
    <mergeCell ref="I503:J503"/>
    <mergeCell ref="I501:J501"/>
    <mergeCell ref="O501:P501"/>
    <mergeCell ref="Q501:R501"/>
    <mergeCell ref="A502:B502"/>
    <mergeCell ref="E502:F502"/>
    <mergeCell ref="G502:H502"/>
    <mergeCell ref="A503:B503"/>
    <mergeCell ref="E503:F503"/>
    <mergeCell ref="O504:P504"/>
    <mergeCell ref="G503:H503"/>
    <mergeCell ref="O505:P505"/>
    <mergeCell ref="S503:T503"/>
    <mergeCell ref="Q504:R504"/>
    <mergeCell ref="S504:T504"/>
    <mergeCell ref="O503:P503"/>
    <mergeCell ref="Q503:R503"/>
    <mergeCell ref="Q505:R505"/>
    <mergeCell ref="S505:T505"/>
    <mergeCell ref="E505:F505"/>
    <mergeCell ref="G505:H505"/>
    <mergeCell ref="I505:J505"/>
    <mergeCell ref="I504:J504"/>
    <mergeCell ref="A506:B506"/>
    <mergeCell ref="E506:F506"/>
    <mergeCell ref="G506:H506"/>
    <mergeCell ref="I506:J506"/>
    <mergeCell ref="A504:B504"/>
    <mergeCell ref="E504:F504"/>
    <mergeCell ref="O506:P506"/>
    <mergeCell ref="Q506:R506"/>
    <mergeCell ref="S506:T506"/>
    <mergeCell ref="Q507:R507"/>
    <mergeCell ref="S507:T507"/>
    <mergeCell ref="E507:F507"/>
    <mergeCell ref="G507:H507"/>
    <mergeCell ref="I507:J507"/>
    <mergeCell ref="O507:P507"/>
    <mergeCell ref="I508:J508"/>
    <mergeCell ref="E509:F509"/>
    <mergeCell ref="G509:H509"/>
    <mergeCell ref="I509:J509"/>
    <mergeCell ref="O509:P509"/>
    <mergeCell ref="O508:P508"/>
    <mergeCell ref="S510:T510"/>
    <mergeCell ref="A510:B510"/>
    <mergeCell ref="E510:F510"/>
    <mergeCell ref="G510:H510"/>
    <mergeCell ref="Q508:R508"/>
    <mergeCell ref="S508:T508"/>
    <mergeCell ref="Q509:R509"/>
    <mergeCell ref="S509:T509"/>
    <mergeCell ref="E508:F508"/>
    <mergeCell ref="G508:H508"/>
    <mergeCell ref="I511:J511"/>
    <mergeCell ref="I510:J510"/>
    <mergeCell ref="O510:P510"/>
    <mergeCell ref="Q510:R510"/>
    <mergeCell ref="A512:B512"/>
    <mergeCell ref="E512:F512"/>
    <mergeCell ref="G512:H512"/>
    <mergeCell ref="E511:F511"/>
    <mergeCell ref="G511:H511"/>
    <mergeCell ref="E514:F514"/>
    <mergeCell ref="G514:H514"/>
    <mergeCell ref="I514:J514"/>
    <mergeCell ref="I512:J512"/>
    <mergeCell ref="E513:F513"/>
    <mergeCell ref="G513:H513"/>
    <mergeCell ref="I513:J513"/>
    <mergeCell ref="G517:H517"/>
    <mergeCell ref="E515:F515"/>
    <mergeCell ref="G515:H515"/>
    <mergeCell ref="I515:J515"/>
    <mergeCell ref="E516:F516"/>
    <mergeCell ref="G516:H516"/>
    <mergeCell ref="I516:J516"/>
    <mergeCell ref="A519:B519"/>
    <mergeCell ref="E519:F519"/>
    <mergeCell ref="G519:H519"/>
    <mergeCell ref="I517:J517"/>
    <mergeCell ref="A518:B518"/>
    <mergeCell ref="E518:F518"/>
    <mergeCell ref="G518:H518"/>
    <mergeCell ref="I518:J518"/>
    <mergeCell ref="A517:B517"/>
    <mergeCell ref="E517:F517"/>
    <mergeCell ref="E521:F521"/>
    <mergeCell ref="G521:H521"/>
    <mergeCell ref="I521:J521"/>
    <mergeCell ref="I519:J519"/>
    <mergeCell ref="E520:F520"/>
    <mergeCell ref="G520:H520"/>
    <mergeCell ref="I520:J520"/>
    <mergeCell ref="E523:F523"/>
    <mergeCell ref="G523:H523"/>
    <mergeCell ref="I523:J523"/>
    <mergeCell ref="E522:F522"/>
    <mergeCell ref="G522:H522"/>
    <mergeCell ref="I522:J522"/>
    <mergeCell ref="E525:F525"/>
    <mergeCell ref="G525:H525"/>
    <mergeCell ref="I525:J525"/>
    <mergeCell ref="E524:F524"/>
    <mergeCell ref="G524:H524"/>
    <mergeCell ref="I524:J524"/>
    <mergeCell ref="E527:F527"/>
    <mergeCell ref="G527:H527"/>
    <mergeCell ref="I527:J527"/>
    <mergeCell ref="E526:F526"/>
    <mergeCell ref="G526:H526"/>
    <mergeCell ref="I526:J526"/>
    <mergeCell ref="E529:F529"/>
    <mergeCell ref="G529:H529"/>
    <mergeCell ref="I529:J529"/>
    <mergeCell ref="E528:F528"/>
    <mergeCell ref="G528:H528"/>
    <mergeCell ref="I528:J528"/>
    <mergeCell ref="S541:T541"/>
    <mergeCell ref="A533:T533"/>
    <mergeCell ref="A534:T534"/>
    <mergeCell ref="A537:T537"/>
    <mergeCell ref="A540:B543"/>
    <mergeCell ref="C540:F541"/>
    <mergeCell ref="G540:H540"/>
    <mergeCell ref="I542:J542"/>
    <mergeCell ref="G541:H541"/>
    <mergeCell ref="I541:J541"/>
    <mergeCell ref="E530:F530"/>
    <mergeCell ref="G530:H530"/>
    <mergeCell ref="I530:J530"/>
    <mergeCell ref="Q540:R540"/>
    <mergeCell ref="Q541:R541"/>
    <mergeCell ref="I540:J540"/>
    <mergeCell ref="L540:L543"/>
    <mergeCell ref="M540:P541"/>
    <mergeCell ref="N542:N543"/>
    <mergeCell ref="O542:P543"/>
    <mergeCell ref="I543:J543"/>
    <mergeCell ref="E544:F544"/>
    <mergeCell ref="G544:H544"/>
    <mergeCell ref="I544:J544"/>
    <mergeCell ref="D542:D543"/>
    <mergeCell ref="E542:F543"/>
    <mergeCell ref="A546:B546"/>
    <mergeCell ref="E546:F546"/>
    <mergeCell ref="G546:H546"/>
    <mergeCell ref="G542:H543"/>
    <mergeCell ref="O544:P544"/>
    <mergeCell ref="Q544:R544"/>
    <mergeCell ref="I545:J545"/>
    <mergeCell ref="O545:P545"/>
    <mergeCell ref="Q545:R545"/>
    <mergeCell ref="Q542:R543"/>
    <mergeCell ref="I546:J546"/>
    <mergeCell ref="I547:J547"/>
    <mergeCell ref="O547:P547"/>
    <mergeCell ref="S545:T545"/>
    <mergeCell ref="O546:P546"/>
    <mergeCell ref="Q546:R546"/>
    <mergeCell ref="S546:T546"/>
    <mergeCell ref="Q547:R547"/>
    <mergeCell ref="S547:T547"/>
    <mergeCell ref="O548:P548"/>
    <mergeCell ref="Q548:R548"/>
    <mergeCell ref="S548:T548"/>
    <mergeCell ref="A548:B548"/>
    <mergeCell ref="E548:F548"/>
    <mergeCell ref="G548:H548"/>
    <mergeCell ref="A547:B547"/>
    <mergeCell ref="E547:F547"/>
    <mergeCell ref="A549:B549"/>
    <mergeCell ref="E549:F549"/>
    <mergeCell ref="G549:H549"/>
    <mergeCell ref="I548:J548"/>
    <mergeCell ref="I549:J549"/>
    <mergeCell ref="G547:H547"/>
    <mergeCell ref="O549:P549"/>
    <mergeCell ref="Q549:R549"/>
    <mergeCell ref="A545:B545"/>
    <mergeCell ref="E545:F545"/>
    <mergeCell ref="G545:H545"/>
    <mergeCell ref="E550:F550"/>
    <mergeCell ref="G550:H550"/>
    <mergeCell ref="I550:J550"/>
    <mergeCell ref="O550:P550"/>
    <mergeCell ref="Q550:R550"/>
    <mergeCell ref="E551:F551"/>
    <mergeCell ref="G551:H551"/>
    <mergeCell ref="I551:J551"/>
    <mergeCell ref="O551:P551"/>
    <mergeCell ref="G552:H552"/>
    <mergeCell ref="I552:J552"/>
    <mergeCell ref="O552:P552"/>
    <mergeCell ref="Q552:R552"/>
    <mergeCell ref="Q551:R551"/>
    <mergeCell ref="E552:F552"/>
    <mergeCell ref="S554:T554"/>
    <mergeCell ref="E553:F553"/>
    <mergeCell ref="G553:H553"/>
    <mergeCell ref="I553:J553"/>
    <mergeCell ref="O553:P553"/>
    <mergeCell ref="O554:P554"/>
    <mergeCell ref="Q554:R554"/>
    <mergeCell ref="Q553:R553"/>
    <mergeCell ref="S553:T553"/>
    <mergeCell ref="E554:F554"/>
    <mergeCell ref="G554:H554"/>
    <mergeCell ref="I554:J554"/>
    <mergeCell ref="E555:F555"/>
    <mergeCell ref="G555:H555"/>
    <mergeCell ref="I555:J555"/>
    <mergeCell ref="O556:P556"/>
    <mergeCell ref="Q556:R556"/>
    <mergeCell ref="Q555:R555"/>
    <mergeCell ref="S556:T556"/>
    <mergeCell ref="S555:T555"/>
    <mergeCell ref="O555:P555"/>
    <mergeCell ref="E556:F556"/>
    <mergeCell ref="G556:H556"/>
    <mergeCell ref="I556:J556"/>
    <mergeCell ref="A557:B557"/>
    <mergeCell ref="E557:F557"/>
    <mergeCell ref="G557:H557"/>
    <mergeCell ref="I557:J557"/>
    <mergeCell ref="O559:P559"/>
    <mergeCell ref="Q559:R559"/>
    <mergeCell ref="O557:P557"/>
    <mergeCell ref="Q557:R557"/>
    <mergeCell ref="S557:T557"/>
    <mergeCell ref="E558:F558"/>
    <mergeCell ref="G558:H558"/>
    <mergeCell ref="I558:J558"/>
    <mergeCell ref="O558:P558"/>
    <mergeCell ref="Q558:R558"/>
    <mergeCell ref="S558:T558"/>
    <mergeCell ref="S559:T559"/>
    <mergeCell ref="E560:F560"/>
    <mergeCell ref="G560:H560"/>
    <mergeCell ref="I560:J560"/>
    <mergeCell ref="O560:P560"/>
    <mergeCell ref="Q560:R560"/>
    <mergeCell ref="S560:T560"/>
    <mergeCell ref="E559:F559"/>
    <mergeCell ref="G559:H559"/>
    <mergeCell ref="I559:J559"/>
    <mergeCell ref="Q561:R561"/>
    <mergeCell ref="S561:T561"/>
    <mergeCell ref="E562:F562"/>
    <mergeCell ref="G562:H562"/>
    <mergeCell ref="I562:J562"/>
    <mergeCell ref="O562:P562"/>
    <mergeCell ref="Q562:R562"/>
    <mergeCell ref="S562:T562"/>
    <mergeCell ref="E561:F561"/>
    <mergeCell ref="G561:H561"/>
    <mergeCell ref="E563:F563"/>
    <mergeCell ref="G563:H563"/>
    <mergeCell ref="I563:J563"/>
    <mergeCell ref="O561:P561"/>
    <mergeCell ref="I561:J561"/>
    <mergeCell ref="A564:B564"/>
    <mergeCell ref="E564:F564"/>
    <mergeCell ref="G564:H564"/>
    <mergeCell ref="I564:J564"/>
    <mergeCell ref="S565:T565"/>
    <mergeCell ref="O563:P563"/>
    <mergeCell ref="Q563:R563"/>
    <mergeCell ref="S563:T563"/>
    <mergeCell ref="O564:P564"/>
    <mergeCell ref="Q564:R564"/>
    <mergeCell ref="A566:B566"/>
    <mergeCell ref="E566:F566"/>
    <mergeCell ref="G566:H566"/>
    <mergeCell ref="S564:T564"/>
    <mergeCell ref="A565:B565"/>
    <mergeCell ref="E565:F565"/>
    <mergeCell ref="G565:H565"/>
    <mergeCell ref="I565:J565"/>
    <mergeCell ref="O565:P565"/>
    <mergeCell ref="Q565:R565"/>
    <mergeCell ref="I566:J566"/>
    <mergeCell ref="O566:P566"/>
    <mergeCell ref="Q566:R566"/>
    <mergeCell ref="S566:T566"/>
    <mergeCell ref="O567:P567"/>
    <mergeCell ref="Q567:R567"/>
    <mergeCell ref="S567:T567"/>
    <mergeCell ref="I567:J567"/>
    <mergeCell ref="A567:B567"/>
    <mergeCell ref="E567:F567"/>
    <mergeCell ref="G567:H567"/>
    <mergeCell ref="A568:B568"/>
    <mergeCell ref="E568:F568"/>
    <mergeCell ref="G568:H568"/>
    <mergeCell ref="S568:T568"/>
    <mergeCell ref="Q569:R569"/>
    <mergeCell ref="S569:T569"/>
    <mergeCell ref="O569:P569"/>
    <mergeCell ref="A569:B569"/>
    <mergeCell ref="E569:F569"/>
    <mergeCell ref="G569:H569"/>
    <mergeCell ref="I568:J568"/>
    <mergeCell ref="O568:P568"/>
    <mergeCell ref="Q568:R568"/>
    <mergeCell ref="G570:H570"/>
    <mergeCell ref="E570:F570"/>
    <mergeCell ref="I570:J570"/>
    <mergeCell ref="I569:J569"/>
    <mergeCell ref="O572:P572"/>
    <mergeCell ref="A571:B571"/>
    <mergeCell ref="E571:F571"/>
    <mergeCell ref="G571:H571"/>
    <mergeCell ref="I571:J571"/>
    <mergeCell ref="E572:F572"/>
    <mergeCell ref="G572:H572"/>
    <mergeCell ref="I572:J572"/>
    <mergeCell ref="I573:J573"/>
    <mergeCell ref="S575:T575"/>
    <mergeCell ref="Q575:R575"/>
    <mergeCell ref="S573:T573"/>
    <mergeCell ref="G575:H575"/>
    <mergeCell ref="Q574:R574"/>
    <mergeCell ref="S574:T574"/>
    <mergeCell ref="Q573:R573"/>
    <mergeCell ref="S570:T570"/>
    <mergeCell ref="O571:P571"/>
    <mergeCell ref="Q571:R571"/>
    <mergeCell ref="S571:T571"/>
    <mergeCell ref="Q572:R572"/>
    <mergeCell ref="S572:T572"/>
    <mergeCell ref="O570:P570"/>
    <mergeCell ref="Q570:R570"/>
    <mergeCell ref="E573:F573"/>
    <mergeCell ref="G573:H573"/>
    <mergeCell ref="E574:F574"/>
    <mergeCell ref="G574:H574"/>
    <mergeCell ref="I574:J574"/>
    <mergeCell ref="O574:P574"/>
    <mergeCell ref="O573:P573"/>
    <mergeCell ref="I576:J576"/>
    <mergeCell ref="I575:J575"/>
    <mergeCell ref="O575:P575"/>
    <mergeCell ref="A577:B577"/>
    <mergeCell ref="E577:F577"/>
    <mergeCell ref="G577:H577"/>
    <mergeCell ref="E576:F576"/>
    <mergeCell ref="G576:H576"/>
    <mergeCell ref="A575:B575"/>
    <mergeCell ref="E575:F575"/>
    <mergeCell ref="E579:F579"/>
    <mergeCell ref="G579:H579"/>
    <mergeCell ref="I579:J579"/>
    <mergeCell ref="I577:J577"/>
    <mergeCell ref="E578:F578"/>
    <mergeCell ref="G578:H578"/>
    <mergeCell ref="I578:J578"/>
    <mergeCell ref="G582:H582"/>
    <mergeCell ref="E580:F580"/>
    <mergeCell ref="G580:H580"/>
    <mergeCell ref="I580:J580"/>
    <mergeCell ref="E581:F581"/>
    <mergeCell ref="G581:H581"/>
    <mergeCell ref="I581:J581"/>
    <mergeCell ref="A584:B584"/>
    <mergeCell ref="E584:F584"/>
    <mergeCell ref="G584:H584"/>
    <mergeCell ref="I582:J582"/>
    <mergeCell ref="A583:B583"/>
    <mergeCell ref="E583:F583"/>
    <mergeCell ref="G583:H583"/>
    <mergeCell ref="I583:J583"/>
    <mergeCell ref="A582:B582"/>
    <mergeCell ref="E582:F582"/>
    <mergeCell ref="I584:J584"/>
    <mergeCell ref="E585:F585"/>
    <mergeCell ref="G585:H585"/>
    <mergeCell ref="I585:J585"/>
    <mergeCell ref="E587:F587"/>
    <mergeCell ref="G587:H587"/>
    <mergeCell ref="I587:J587"/>
    <mergeCell ref="E586:F586"/>
    <mergeCell ref="G586:H586"/>
    <mergeCell ref="I586:J586"/>
    <mergeCell ref="E589:F589"/>
    <mergeCell ref="G589:H589"/>
    <mergeCell ref="I589:J589"/>
    <mergeCell ref="E588:F588"/>
    <mergeCell ref="G588:H588"/>
    <mergeCell ref="I588:J588"/>
    <mergeCell ref="E591:F591"/>
    <mergeCell ref="G591:H591"/>
    <mergeCell ref="I591:J591"/>
    <mergeCell ref="E590:F590"/>
    <mergeCell ref="G590:H590"/>
    <mergeCell ref="I590:J590"/>
    <mergeCell ref="E593:F593"/>
    <mergeCell ref="G593:H593"/>
    <mergeCell ref="I593:J593"/>
    <mergeCell ref="E592:F592"/>
    <mergeCell ref="G592:H592"/>
    <mergeCell ref="I592:J592"/>
    <mergeCell ref="E595:F595"/>
    <mergeCell ref="G595:H595"/>
    <mergeCell ref="I595:J595"/>
    <mergeCell ref="E594:F594"/>
    <mergeCell ref="G594:H594"/>
    <mergeCell ref="I594:J594"/>
    <mergeCell ref="Q607:R608"/>
    <mergeCell ref="D607:D608"/>
    <mergeCell ref="E607:F608"/>
    <mergeCell ref="G607:H608"/>
    <mergeCell ref="Q605:R605"/>
    <mergeCell ref="G606:H606"/>
    <mergeCell ref="I606:J606"/>
    <mergeCell ref="Q606:R606"/>
    <mergeCell ref="I607:J607"/>
    <mergeCell ref="N607:N608"/>
    <mergeCell ref="O607:P608"/>
    <mergeCell ref="A610:B610"/>
    <mergeCell ref="E610:F610"/>
    <mergeCell ref="G610:H610"/>
    <mergeCell ref="I610:J610"/>
    <mergeCell ref="O610:P610"/>
    <mergeCell ref="A611:B611"/>
    <mergeCell ref="E611:F611"/>
    <mergeCell ref="G611:H611"/>
    <mergeCell ref="S607:T608"/>
    <mergeCell ref="I608:J608"/>
    <mergeCell ref="E609:F609"/>
    <mergeCell ref="G609:H609"/>
    <mergeCell ref="I609:J609"/>
    <mergeCell ref="O609:P609"/>
    <mergeCell ref="Q609:R609"/>
    <mergeCell ref="I611:J611"/>
    <mergeCell ref="I612:J612"/>
    <mergeCell ref="O612:P612"/>
    <mergeCell ref="Q610:R610"/>
    <mergeCell ref="S610:T610"/>
    <mergeCell ref="O611:P611"/>
    <mergeCell ref="Q611:R611"/>
    <mergeCell ref="S611:T611"/>
    <mergeCell ref="Q612:R612"/>
    <mergeCell ref="S612:T612"/>
    <mergeCell ref="O613:P613"/>
    <mergeCell ref="Q613:R613"/>
    <mergeCell ref="S613:T613"/>
    <mergeCell ref="A613:B613"/>
    <mergeCell ref="E613:F613"/>
    <mergeCell ref="G613:H613"/>
    <mergeCell ref="I613:J613"/>
    <mergeCell ref="A612:B612"/>
    <mergeCell ref="E612:F612"/>
    <mergeCell ref="G612:H612"/>
    <mergeCell ref="A614:B614"/>
    <mergeCell ref="E614:F614"/>
    <mergeCell ref="G614:H614"/>
    <mergeCell ref="I614:J614"/>
    <mergeCell ref="O614:P614"/>
    <mergeCell ref="Q614:R614"/>
    <mergeCell ref="S616:T616"/>
    <mergeCell ref="E615:F615"/>
    <mergeCell ref="G615:H615"/>
    <mergeCell ref="I615:J615"/>
    <mergeCell ref="E616:F616"/>
    <mergeCell ref="G616:H616"/>
    <mergeCell ref="I616:J616"/>
    <mergeCell ref="O616:P616"/>
    <mergeCell ref="G617:H617"/>
    <mergeCell ref="I617:J617"/>
    <mergeCell ref="O615:P615"/>
    <mergeCell ref="Q615:R615"/>
    <mergeCell ref="O617:P617"/>
    <mergeCell ref="Q617:R617"/>
    <mergeCell ref="Q616:R616"/>
    <mergeCell ref="E617:F617"/>
    <mergeCell ref="S619:T619"/>
    <mergeCell ref="E618:F618"/>
    <mergeCell ref="G618:H618"/>
    <mergeCell ref="I618:J618"/>
    <mergeCell ref="O618:P618"/>
    <mergeCell ref="O619:P619"/>
    <mergeCell ref="Q619:R619"/>
    <mergeCell ref="Q618:R618"/>
    <mergeCell ref="S618:T618"/>
    <mergeCell ref="E619:F619"/>
    <mergeCell ref="G619:H619"/>
    <mergeCell ref="I619:J619"/>
    <mergeCell ref="E620:F620"/>
    <mergeCell ref="G620:H620"/>
    <mergeCell ref="I620:J620"/>
    <mergeCell ref="O621:P621"/>
    <mergeCell ref="Q621:R621"/>
    <mergeCell ref="Q620:R620"/>
    <mergeCell ref="S621:T621"/>
    <mergeCell ref="S620:T620"/>
    <mergeCell ref="O620:P620"/>
    <mergeCell ref="E621:F621"/>
    <mergeCell ref="G621:H621"/>
    <mergeCell ref="I621:J621"/>
    <mergeCell ref="A622:B622"/>
    <mergeCell ref="E622:F622"/>
    <mergeCell ref="G622:H622"/>
    <mergeCell ref="I622:J622"/>
    <mergeCell ref="O624:P624"/>
    <mergeCell ref="Q624:R624"/>
    <mergeCell ref="O622:P622"/>
    <mergeCell ref="Q622:R622"/>
    <mergeCell ref="Q623:R623"/>
    <mergeCell ref="E623:F623"/>
    <mergeCell ref="G623:H623"/>
    <mergeCell ref="I623:J623"/>
    <mergeCell ref="O623:P623"/>
    <mergeCell ref="I624:J624"/>
    <mergeCell ref="S623:T623"/>
    <mergeCell ref="S624:T624"/>
    <mergeCell ref="E625:F625"/>
    <mergeCell ref="G625:H625"/>
    <mergeCell ref="I625:J625"/>
    <mergeCell ref="O625:P625"/>
    <mergeCell ref="Q625:R625"/>
    <mergeCell ref="S625:T625"/>
    <mergeCell ref="E624:F624"/>
    <mergeCell ref="G624:H624"/>
    <mergeCell ref="Q626:R626"/>
    <mergeCell ref="S626:T626"/>
    <mergeCell ref="E627:F627"/>
    <mergeCell ref="G627:H627"/>
    <mergeCell ref="I627:J627"/>
    <mergeCell ref="O627:P627"/>
    <mergeCell ref="Q627:R627"/>
    <mergeCell ref="S627:T627"/>
    <mergeCell ref="E626:F626"/>
    <mergeCell ref="O626:P626"/>
    <mergeCell ref="I626:J626"/>
    <mergeCell ref="A629:B629"/>
    <mergeCell ref="E629:F629"/>
    <mergeCell ref="G629:H629"/>
    <mergeCell ref="I629:J629"/>
    <mergeCell ref="G626:H626"/>
    <mergeCell ref="E628:F628"/>
    <mergeCell ref="G628:H628"/>
    <mergeCell ref="I628:J628"/>
    <mergeCell ref="S630:T630"/>
    <mergeCell ref="O628:P628"/>
    <mergeCell ref="Q628:R628"/>
    <mergeCell ref="S628:T628"/>
    <mergeCell ref="O629:P629"/>
    <mergeCell ref="Q629:R629"/>
    <mergeCell ref="A631:B631"/>
    <mergeCell ref="E631:F631"/>
    <mergeCell ref="G631:H631"/>
    <mergeCell ref="S629:T629"/>
    <mergeCell ref="A630:B630"/>
    <mergeCell ref="E630:F630"/>
    <mergeCell ref="G630:H630"/>
    <mergeCell ref="I630:J630"/>
    <mergeCell ref="O630:P630"/>
    <mergeCell ref="Q630:R630"/>
    <mergeCell ref="I631:J631"/>
    <mergeCell ref="O631:P631"/>
    <mergeCell ref="Q631:R631"/>
    <mergeCell ref="S631:T631"/>
    <mergeCell ref="O632:P632"/>
    <mergeCell ref="Q632:R632"/>
    <mergeCell ref="S632:T632"/>
    <mergeCell ref="I632:J632"/>
    <mergeCell ref="A632:B632"/>
    <mergeCell ref="E632:F632"/>
    <mergeCell ref="G632:H632"/>
    <mergeCell ref="A633:B633"/>
    <mergeCell ref="E633:F633"/>
    <mergeCell ref="G633:H633"/>
    <mergeCell ref="S633:T633"/>
    <mergeCell ref="Q634:R634"/>
    <mergeCell ref="S634:T634"/>
    <mergeCell ref="O634:P634"/>
    <mergeCell ref="A634:B634"/>
    <mergeCell ref="E634:F634"/>
    <mergeCell ref="G634:H634"/>
    <mergeCell ref="I633:J633"/>
    <mergeCell ref="O633:P633"/>
    <mergeCell ref="Q633:R633"/>
    <mergeCell ref="G635:H635"/>
    <mergeCell ref="E635:F635"/>
    <mergeCell ref="I635:J635"/>
    <mergeCell ref="I634:J634"/>
    <mergeCell ref="O637:P637"/>
    <mergeCell ref="A636:B636"/>
    <mergeCell ref="E636:F636"/>
    <mergeCell ref="G636:H636"/>
    <mergeCell ref="I636:J636"/>
    <mergeCell ref="E637:F637"/>
    <mergeCell ref="G637:H637"/>
    <mergeCell ref="I637:J637"/>
    <mergeCell ref="I638:J638"/>
    <mergeCell ref="S640:T640"/>
    <mergeCell ref="Q640:R640"/>
    <mergeCell ref="S638:T638"/>
    <mergeCell ref="G640:H640"/>
    <mergeCell ref="Q639:R639"/>
    <mergeCell ref="S639:T639"/>
    <mergeCell ref="Q638:R638"/>
    <mergeCell ref="S635:T635"/>
    <mergeCell ref="O636:P636"/>
    <mergeCell ref="Q636:R636"/>
    <mergeCell ref="S636:T636"/>
    <mergeCell ref="Q637:R637"/>
    <mergeCell ref="S637:T637"/>
    <mergeCell ref="O635:P635"/>
    <mergeCell ref="Q635:R635"/>
    <mergeCell ref="E638:F638"/>
    <mergeCell ref="G638:H638"/>
    <mergeCell ref="E639:F639"/>
    <mergeCell ref="G639:H639"/>
    <mergeCell ref="I639:J639"/>
    <mergeCell ref="O639:P639"/>
    <mergeCell ref="O638:P638"/>
    <mergeCell ref="I641:J641"/>
    <mergeCell ref="I640:J640"/>
    <mergeCell ref="O640:P640"/>
    <mergeCell ref="A642:B642"/>
    <mergeCell ref="E642:F642"/>
    <mergeCell ref="G642:H642"/>
    <mergeCell ref="E641:F641"/>
    <mergeCell ref="G641:H641"/>
    <mergeCell ref="A640:B640"/>
    <mergeCell ref="E640:F640"/>
    <mergeCell ref="E644:F644"/>
    <mergeCell ref="G644:H644"/>
    <mergeCell ref="I644:J644"/>
    <mergeCell ref="I642:J642"/>
    <mergeCell ref="E643:F643"/>
    <mergeCell ref="G643:H643"/>
    <mergeCell ref="I643:J643"/>
    <mergeCell ref="G647:H647"/>
    <mergeCell ref="E645:F645"/>
    <mergeCell ref="G645:H645"/>
    <mergeCell ref="I645:J645"/>
    <mergeCell ref="E646:F646"/>
    <mergeCell ref="G646:H646"/>
    <mergeCell ref="I646:J646"/>
    <mergeCell ref="A649:B649"/>
    <mergeCell ref="E649:F649"/>
    <mergeCell ref="G649:H649"/>
    <mergeCell ref="I647:J647"/>
    <mergeCell ref="A648:B648"/>
    <mergeCell ref="E648:F648"/>
    <mergeCell ref="G648:H648"/>
    <mergeCell ref="I648:J648"/>
    <mergeCell ref="A647:B647"/>
    <mergeCell ref="E647:F647"/>
    <mergeCell ref="E651:F651"/>
    <mergeCell ref="G651:H651"/>
    <mergeCell ref="I651:J651"/>
    <mergeCell ref="I649:J649"/>
    <mergeCell ref="E650:F650"/>
    <mergeCell ref="G650:H650"/>
    <mergeCell ref="I650:J650"/>
    <mergeCell ref="E653:F653"/>
    <mergeCell ref="G653:H653"/>
    <mergeCell ref="I653:J653"/>
    <mergeCell ref="E652:F652"/>
    <mergeCell ref="G652:H652"/>
    <mergeCell ref="I652:J652"/>
    <mergeCell ref="E655:F655"/>
    <mergeCell ref="G655:H655"/>
    <mergeCell ref="I655:J655"/>
    <mergeCell ref="E654:F654"/>
    <mergeCell ref="G654:H654"/>
    <mergeCell ref="I654:J654"/>
    <mergeCell ref="E657:F657"/>
    <mergeCell ref="G657:H657"/>
    <mergeCell ref="I657:J657"/>
    <mergeCell ref="E656:F656"/>
    <mergeCell ref="G656:H656"/>
    <mergeCell ref="I656:J656"/>
    <mergeCell ref="E659:F659"/>
    <mergeCell ref="G659:H659"/>
    <mergeCell ref="I659:J659"/>
    <mergeCell ref="E658:F658"/>
    <mergeCell ref="G658:H658"/>
    <mergeCell ref="I658:J658"/>
    <mergeCell ref="A670:B673"/>
    <mergeCell ref="C670:F671"/>
    <mergeCell ref="G670:H670"/>
    <mergeCell ref="L670:L673"/>
    <mergeCell ref="M670:P671"/>
    <mergeCell ref="D672:D673"/>
    <mergeCell ref="E672:F673"/>
    <mergeCell ref="G672:H673"/>
    <mergeCell ref="E660:F660"/>
    <mergeCell ref="G660:H660"/>
    <mergeCell ref="I660:J660"/>
    <mergeCell ref="Q670:R670"/>
    <mergeCell ref="G671:H671"/>
    <mergeCell ref="I671:J671"/>
    <mergeCell ref="Q671:R671"/>
    <mergeCell ref="A663:T663"/>
    <mergeCell ref="A664:T664"/>
    <mergeCell ref="A667:T667"/>
    <mergeCell ref="S674:T674"/>
    <mergeCell ref="I672:J672"/>
    <mergeCell ref="N672:N673"/>
    <mergeCell ref="O672:P673"/>
    <mergeCell ref="Q672:R673"/>
    <mergeCell ref="I670:J670"/>
    <mergeCell ref="S671:T671"/>
    <mergeCell ref="A675:B675"/>
    <mergeCell ref="E675:F675"/>
    <mergeCell ref="G675:H675"/>
    <mergeCell ref="S672:T673"/>
    <mergeCell ref="I673:J673"/>
    <mergeCell ref="E674:F674"/>
    <mergeCell ref="G674:H674"/>
    <mergeCell ref="I674:J674"/>
    <mergeCell ref="O674:P674"/>
    <mergeCell ref="Q674:R674"/>
    <mergeCell ref="I675:J675"/>
    <mergeCell ref="O675:P675"/>
    <mergeCell ref="Q675:R675"/>
    <mergeCell ref="S675:T675"/>
    <mergeCell ref="O676:P676"/>
    <mergeCell ref="Q676:R676"/>
    <mergeCell ref="S676:T676"/>
    <mergeCell ref="I676:J676"/>
    <mergeCell ref="A676:B676"/>
    <mergeCell ref="E676:F676"/>
    <mergeCell ref="G676:H676"/>
    <mergeCell ref="A677:B677"/>
    <mergeCell ref="E677:F677"/>
    <mergeCell ref="G677:H677"/>
    <mergeCell ref="I677:J677"/>
    <mergeCell ref="O677:P677"/>
    <mergeCell ref="Q677:R677"/>
    <mergeCell ref="S677:T677"/>
    <mergeCell ref="O678:P678"/>
    <mergeCell ref="Q678:R678"/>
    <mergeCell ref="S678:T678"/>
    <mergeCell ref="I678:J678"/>
    <mergeCell ref="A678:B678"/>
    <mergeCell ref="E678:F678"/>
    <mergeCell ref="G678:H678"/>
    <mergeCell ref="A679:B679"/>
    <mergeCell ref="E679:F679"/>
    <mergeCell ref="G679:H679"/>
    <mergeCell ref="I679:J679"/>
    <mergeCell ref="O679:P679"/>
    <mergeCell ref="Q679:R679"/>
    <mergeCell ref="S679:T679"/>
    <mergeCell ref="S680:T680"/>
    <mergeCell ref="E681:F681"/>
    <mergeCell ref="G681:H681"/>
    <mergeCell ref="I681:J681"/>
    <mergeCell ref="O681:P681"/>
    <mergeCell ref="Q681:R681"/>
    <mergeCell ref="S682:T682"/>
    <mergeCell ref="Q683:R683"/>
    <mergeCell ref="S683:T683"/>
    <mergeCell ref="E680:F680"/>
    <mergeCell ref="G680:H680"/>
    <mergeCell ref="I680:J680"/>
    <mergeCell ref="G682:H682"/>
    <mergeCell ref="I682:J682"/>
    <mergeCell ref="O680:P680"/>
    <mergeCell ref="E682:F682"/>
    <mergeCell ref="G684:H684"/>
    <mergeCell ref="I684:J684"/>
    <mergeCell ref="E685:F685"/>
    <mergeCell ref="Q680:R680"/>
    <mergeCell ref="O682:P682"/>
    <mergeCell ref="Q682:R682"/>
    <mergeCell ref="Q684:R684"/>
    <mergeCell ref="G685:H685"/>
    <mergeCell ref="Q685:R685"/>
    <mergeCell ref="S684:T684"/>
    <mergeCell ref="E683:F683"/>
    <mergeCell ref="G683:H683"/>
    <mergeCell ref="I683:J683"/>
    <mergeCell ref="O683:P683"/>
    <mergeCell ref="S685:T685"/>
    <mergeCell ref="I685:J685"/>
    <mergeCell ref="O685:P685"/>
    <mergeCell ref="O684:P684"/>
    <mergeCell ref="E684:F684"/>
    <mergeCell ref="G692:H692"/>
    <mergeCell ref="O692:P692"/>
    <mergeCell ref="I692:J692"/>
    <mergeCell ref="S693:T693"/>
    <mergeCell ref="O690:P690"/>
    <mergeCell ref="E692:F692"/>
    <mergeCell ref="I690:J690"/>
    <mergeCell ref="S690:T690"/>
    <mergeCell ref="Q691:R691"/>
    <mergeCell ref="S691:T691"/>
    <mergeCell ref="S686:T686"/>
    <mergeCell ref="A687:B687"/>
    <mergeCell ref="E687:F687"/>
    <mergeCell ref="G687:H687"/>
    <mergeCell ref="I687:J687"/>
    <mergeCell ref="O687:P687"/>
    <mergeCell ref="Q687:R687"/>
    <mergeCell ref="Q686:R686"/>
    <mergeCell ref="E686:F686"/>
    <mergeCell ref="G686:H686"/>
    <mergeCell ref="S687:T687"/>
    <mergeCell ref="A689:B689"/>
    <mergeCell ref="E689:F689"/>
    <mergeCell ref="G689:H689"/>
    <mergeCell ref="S689:T689"/>
    <mergeCell ref="I689:J689"/>
    <mergeCell ref="O689:P689"/>
    <mergeCell ref="S688:T688"/>
    <mergeCell ref="Q689:R689"/>
    <mergeCell ref="Q688:R688"/>
    <mergeCell ref="O686:P686"/>
    <mergeCell ref="I686:J686"/>
    <mergeCell ref="E688:F688"/>
    <mergeCell ref="G688:H688"/>
    <mergeCell ref="I688:J688"/>
    <mergeCell ref="O688:P688"/>
    <mergeCell ref="I694:J694"/>
    <mergeCell ref="O694:P694"/>
    <mergeCell ref="Q692:R692"/>
    <mergeCell ref="Q694:R694"/>
    <mergeCell ref="S694:T694"/>
    <mergeCell ref="S692:T692"/>
    <mergeCell ref="O695:P695"/>
    <mergeCell ref="Q695:R695"/>
    <mergeCell ref="S695:T695"/>
    <mergeCell ref="A695:B695"/>
    <mergeCell ref="E695:F695"/>
    <mergeCell ref="G695:H695"/>
    <mergeCell ref="I695:J695"/>
    <mergeCell ref="A694:B694"/>
    <mergeCell ref="E694:F694"/>
    <mergeCell ref="G694:H694"/>
    <mergeCell ref="G690:H690"/>
    <mergeCell ref="Q690:R690"/>
    <mergeCell ref="E690:F690"/>
    <mergeCell ref="E691:F691"/>
    <mergeCell ref="G691:H691"/>
    <mergeCell ref="I691:J691"/>
    <mergeCell ref="O691:P691"/>
    <mergeCell ref="E693:F693"/>
    <mergeCell ref="G693:H693"/>
    <mergeCell ref="I693:J693"/>
    <mergeCell ref="O693:P693"/>
    <mergeCell ref="Q693:R693"/>
    <mergeCell ref="A696:B696"/>
    <mergeCell ref="E696:F696"/>
    <mergeCell ref="G696:H696"/>
    <mergeCell ref="I696:J696"/>
    <mergeCell ref="O696:P696"/>
    <mergeCell ref="Q696:R696"/>
    <mergeCell ref="G698:H698"/>
    <mergeCell ref="S696:T696"/>
    <mergeCell ref="O697:P697"/>
    <mergeCell ref="Q697:R697"/>
    <mergeCell ref="S697:T697"/>
    <mergeCell ref="G699:H699"/>
    <mergeCell ref="I697:J697"/>
    <mergeCell ref="I698:J698"/>
    <mergeCell ref="A697:B697"/>
    <mergeCell ref="E697:F697"/>
    <mergeCell ref="G697:H697"/>
    <mergeCell ref="A698:B698"/>
    <mergeCell ref="E698:F698"/>
    <mergeCell ref="O699:P699"/>
    <mergeCell ref="O700:P700"/>
    <mergeCell ref="S698:T698"/>
    <mergeCell ref="Q699:R699"/>
    <mergeCell ref="S699:T699"/>
    <mergeCell ref="O698:P698"/>
    <mergeCell ref="Q698:R698"/>
    <mergeCell ref="Q700:R700"/>
    <mergeCell ref="S700:T700"/>
    <mergeCell ref="E700:F700"/>
    <mergeCell ref="G700:H700"/>
    <mergeCell ref="I700:J700"/>
    <mergeCell ref="I699:J699"/>
    <mergeCell ref="A701:B701"/>
    <mergeCell ref="E701:F701"/>
    <mergeCell ref="G701:H701"/>
    <mergeCell ref="I701:J701"/>
    <mergeCell ref="A699:B699"/>
    <mergeCell ref="E699:F699"/>
    <mergeCell ref="O701:P701"/>
    <mergeCell ref="Q701:R701"/>
    <mergeCell ref="S701:T701"/>
    <mergeCell ref="Q702:R702"/>
    <mergeCell ref="S702:T702"/>
    <mergeCell ref="E702:F702"/>
    <mergeCell ref="G702:H702"/>
    <mergeCell ref="I702:J702"/>
    <mergeCell ref="O702:P702"/>
    <mergeCell ref="I703:J703"/>
    <mergeCell ref="E704:F704"/>
    <mergeCell ref="G704:H704"/>
    <mergeCell ref="I704:J704"/>
    <mergeCell ref="O704:P704"/>
    <mergeCell ref="O703:P703"/>
    <mergeCell ref="S705:T705"/>
    <mergeCell ref="A705:B705"/>
    <mergeCell ref="E705:F705"/>
    <mergeCell ref="G705:H705"/>
    <mergeCell ref="Q703:R703"/>
    <mergeCell ref="S703:T703"/>
    <mergeCell ref="Q704:R704"/>
    <mergeCell ref="S704:T704"/>
    <mergeCell ref="E703:F703"/>
    <mergeCell ref="G703:H703"/>
    <mergeCell ref="I706:J706"/>
    <mergeCell ref="I705:J705"/>
    <mergeCell ref="O705:P705"/>
    <mergeCell ref="Q705:R705"/>
    <mergeCell ref="A707:B707"/>
    <mergeCell ref="E707:F707"/>
    <mergeCell ref="G707:H707"/>
    <mergeCell ref="E706:F706"/>
    <mergeCell ref="G706:H706"/>
    <mergeCell ref="I707:J707"/>
    <mergeCell ref="E708:F708"/>
    <mergeCell ref="G708:H708"/>
    <mergeCell ref="I708:J708"/>
    <mergeCell ref="E710:F710"/>
    <mergeCell ref="G710:H710"/>
    <mergeCell ref="I710:J710"/>
    <mergeCell ref="A714:B714"/>
    <mergeCell ref="E714:F714"/>
    <mergeCell ref="G714:H714"/>
    <mergeCell ref="I712:J712"/>
    <mergeCell ref="A713:B713"/>
    <mergeCell ref="E713:F713"/>
    <mergeCell ref="G713:H713"/>
    <mergeCell ref="I713:J713"/>
    <mergeCell ref="A712:B712"/>
    <mergeCell ref="E712:F712"/>
    <mergeCell ref="E717:F717"/>
    <mergeCell ref="G717:H717"/>
    <mergeCell ref="I717:J717"/>
    <mergeCell ref="E716:F716"/>
    <mergeCell ref="G716:H716"/>
    <mergeCell ref="I716:J716"/>
    <mergeCell ref="E719:F719"/>
    <mergeCell ref="G719:H719"/>
    <mergeCell ref="I719:J719"/>
    <mergeCell ref="E718:F718"/>
    <mergeCell ref="G718:H718"/>
    <mergeCell ref="I718:J718"/>
    <mergeCell ref="E722:F722"/>
    <mergeCell ref="G722:H722"/>
    <mergeCell ref="I722:J722"/>
    <mergeCell ref="E725:F725"/>
    <mergeCell ref="G725:H725"/>
    <mergeCell ref="I725:J725"/>
    <mergeCell ref="E724:F724"/>
    <mergeCell ref="G724:H724"/>
    <mergeCell ref="I724:J724"/>
    <mergeCell ref="E723:F723"/>
    <mergeCell ref="A727:T727"/>
    <mergeCell ref="A728:T728"/>
    <mergeCell ref="A732:T732"/>
    <mergeCell ref="A735:B738"/>
    <mergeCell ref="C735:F736"/>
    <mergeCell ref="G735:H735"/>
    <mergeCell ref="I735:J735"/>
    <mergeCell ref="L735:L738"/>
    <mergeCell ref="M735:P736"/>
    <mergeCell ref="Q735:R735"/>
    <mergeCell ref="S735:T735"/>
    <mergeCell ref="G736:H736"/>
    <mergeCell ref="I736:J736"/>
    <mergeCell ref="Q736:R736"/>
    <mergeCell ref="S736:T736"/>
    <mergeCell ref="O737:P738"/>
    <mergeCell ref="Q737:R738"/>
    <mergeCell ref="S737:T738"/>
    <mergeCell ref="I738:J738"/>
    <mergeCell ref="A744:B744"/>
    <mergeCell ref="E744:F744"/>
    <mergeCell ref="G744:H744"/>
    <mergeCell ref="O740:P740"/>
    <mergeCell ref="Q740:R740"/>
    <mergeCell ref="A739:B739"/>
    <mergeCell ref="E739:F739"/>
    <mergeCell ref="G739:H739"/>
    <mergeCell ref="S744:T744"/>
    <mergeCell ref="G740:H740"/>
    <mergeCell ref="I740:J740"/>
    <mergeCell ref="G741:H741"/>
    <mergeCell ref="I741:J741"/>
    <mergeCell ref="D737:D738"/>
    <mergeCell ref="S739:T739"/>
    <mergeCell ref="A741:B741"/>
    <mergeCell ref="E741:F741"/>
    <mergeCell ref="E742:F742"/>
    <mergeCell ref="G742:H742"/>
    <mergeCell ref="I739:J739"/>
    <mergeCell ref="O739:P739"/>
    <mergeCell ref="A740:B740"/>
    <mergeCell ref="E740:F740"/>
    <mergeCell ref="O747:P747"/>
    <mergeCell ref="Q747:R747"/>
    <mergeCell ref="E737:F738"/>
    <mergeCell ref="G737:H738"/>
    <mergeCell ref="Q744:R744"/>
    <mergeCell ref="I737:J737"/>
    <mergeCell ref="N737:N738"/>
    <mergeCell ref="Q739:R739"/>
    <mergeCell ref="A749:B749"/>
    <mergeCell ref="I749:J749"/>
    <mergeCell ref="I743:J743"/>
    <mergeCell ref="I744:J744"/>
    <mergeCell ref="O744:P744"/>
    <mergeCell ref="Q742:R742"/>
    <mergeCell ref="A743:B743"/>
    <mergeCell ref="E743:F743"/>
    <mergeCell ref="G743:H743"/>
    <mergeCell ref="A742:B742"/>
    <mergeCell ref="S742:T742"/>
    <mergeCell ref="O743:P743"/>
    <mergeCell ref="Q743:R743"/>
    <mergeCell ref="S743:T743"/>
    <mergeCell ref="I742:J742"/>
    <mergeCell ref="O742:P742"/>
    <mergeCell ref="S750:T750"/>
    <mergeCell ref="E745:F745"/>
    <mergeCell ref="I745:J745"/>
    <mergeCell ref="Q745:R745"/>
    <mergeCell ref="S745:T745"/>
    <mergeCell ref="I746:J746"/>
    <mergeCell ref="O745:P745"/>
    <mergeCell ref="S748:T748"/>
    <mergeCell ref="O749:P749"/>
    <mergeCell ref="Q749:R749"/>
    <mergeCell ref="Q751:R751"/>
    <mergeCell ref="O750:P750"/>
    <mergeCell ref="Q750:R750"/>
    <mergeCell ref="A750:B750"/>
    <mergeCell ref="E750:F750"/>
    <mergeCell ref="G750:H750"/>
    <mergeCell ref="I750:J750"/>
    <mergeCell ref="S752:T752"/>
    <mergeCell ref="S751:T751"/>
    <mergeCell ref="G745:H745"/>
    <mergeCell ref="A747:B747"/>
    <mergeCell ref="E747:F747"/>
    <mergeCell ref="A748:B748"/>
    <mergeCell ref="E748:F748"/>
    <mergeCell ref="I748:J748"/>
    <mergeCell ref="A746:B746"/>
    <mergeCell ref="E746:F746"/>
    <mergeCell ref="A745:B745"/>
    <mergeCell ref="S749:T749"/>
    <mergeCell ref="O746:P746"/>
    <mergeCell ref="Q746:R746"/>
    <mergeCell ref="S746:T746"/>
    <mergeCell ref="S753:T753"/>
    <mergeCell ref="A752:B752"/>
    <mergeCell ref="E752:F752"/>
    <mergeCell ref="G752:H752"/>
    <mergeCell ref="I752:J752"/>
    <mergeCell ref="A753:B753"/>
    <mergeCell ref="O751:P751"/>
    <mergeCell ref="I753:J753"/>
    <mergeCell ref="O753:P753"/>
    <mergeCell ref="Q753:R753"/>
    <mergeCell ref="O752:P752"/>
    <mergeCell ref="A751:B751"/>
    <mergeCell ref="E751:F751"/>
    <mergeCell ref="G751:H751"/>
    <mergeCell ref="I751:J751"/>
    <mergeCell ref="I754:J754"/>
    <mergeCell ref="O754:P754"/>
    <mergeCell ref="Q752:R752"/>
    <mergeCell ref="I756:J756"/>
    <mergeCell ref="Q754:R754"/>
    <mergeCell ref="O756:P756"/>
    <mergeCell ref="Q756:R756"/>
    <mergeCell ref="S754:T754"/>
    <mergeCell ref="A755:B755"/>
    <mergeCell ref="E755:F755"/>
    <mergeCell ref="G755:H755"/>
    <mergeCell ref="I755:J755"/>
    <mergeCell ref="O755:P755"/>
    <mergeCell ref="Q755:R755"/>
    <mergeCell ref="S755:T755"/>
    <mergeCell ref="E754:F754"/>
    <mergeCell ref="G754:H754"/>
    <mergeCell ref="S756:T756"/>
    <mergeCell ref="A757:B757"/>
    <mergeCell ref="I757:J757"/>
    <mergeCell ref="O757:P757"/>
    <mergeCell ref="Q757:R757"/>
    <mergeCell ref="A756:B756"/>
    <mergeCell ref="E756:F756"/>
    <mergeCell ref="G756:H756"/>
    <mergeCell ref="S757:T757"/>
    <mergeCell ref="I758:J758"/>
    <mergeCell ref="O758:P758"/>
    <mergeCell ref="Q758:R758"/>
    <mergeCell ref="S758:T758"/>
    <mergeCell ref="S759:T759"/>
    <mergeCell ref="S760:T760"/>
    <mergeCell ref="O759:P759"/>
    <mergeCell ref="Q759:R759"/>
    <mergeCell ref="A759:B759"/>
    <mergeCell ref="I759:J759"/>
    <mergeCell ref="A760:B760"/>
    <mergeCell ref="E760:F760"/>
    <mergeCell ref="G760:H760"/>
    <mergeCell ref="I760:J760"/>
    <mergeCell ref="G761:H761"/>
    <mergeCell ref="I761:J761"/>
    <mergeCell ref="O761:P761"/>
    <mergeCell ref="Q761:R761"/>
    <mergeCell ref="O760:P760"/>
    <mergeCell ref="Q760:R760"/>
    <mergeCell ref="S761:T761"/>
    <mergeCell ref="A762:B762"/>
    <mergeCell ref="E762:F762"/>
    <mergeCell ref="G762:H762"/>
    <mergeCell ref="I762:J762"/>
    <mergeCell ref="O762:P762"/>
    <mergeCell ref="Q762:R762"/>
    <mergeCell ref="S762:T762"/>
    <mergeCell ref="A761:B761"/>
    <mergeCell ref="E761:F761"/>
    <mergeCell ref="Q764:R764"/>
    <mergeCell ref="S764:T764"/>
    <mergeCell ref="A763:B763"/>
    <mergeCell ref="E763:F763"/>
    <mergeCell ref="G763:H763"/>
    <mergeCell ref="I763:J763"/>
    <mergeCell ref="O763:P763"/>
    <mergeCell ref="Q763:R763"/>
    <mergeCell ref="A765:B765"/>
    <mergeCell ref="E765:F765"/>
    <mergeCell ref="G765:H765"/>
    <mergeCell ref="I765:J765"/>
    <mergeCell ref="S763:T763"/>
    <mergeCell ref="A764:B764"/>
    <mergeCell ref="E764:F764"/>
    <mergeCell ref="G764:H764"/>
    <mergeCell ref="I764:J764"/>
    <mergeCell ref="O764:P764"/>
    <mergeCell ref="O765:P765"/>
    <mergeCell ref="Q765:R765"/>
    <mergeCell ref="O766:P766"/>
    <mergeCell ref="Q766:R766"/>
    <mergeCell ref="S765:T765"/>
    <mergeCell ref="A766:B766"/>
    <mergeCell ref="E766:F766"/>
    <mergeCell ref="G766:H766"/>
    <mergeCell ref="I766:J766"/>
    <mergeCell ref="S766:T766"/>
    <mergeCell ref="Q768:R768"/>
    <mergeCell ref="S768:T768"/>
    <mergeCell ref="A767:B767"/>
    <mergeCell ref="E767:F767"/>
    <mergeCell ref="G767:H767"/>
    <mergeCell ref="I767:J767"/>
    <mergeCell ref="G769:H769"/>
    <mergeCell ref="I769:J769"/>
    <mergeCell ref="O769:P769"/>
    <mergeCell ref="Q769:R769"/>
    <mergeCell ref="S767:T767"/>
    <mergeCell ref="A768:B768"/>
    <mergeCell ref="E768:F768"/>
    <mergeCell ref="G768:H768"/>
    <mergeCell ref="I768:J768"/>
    <mergeCell ref="O768:P768"/>
    <mergeCell ref="S769:T769"/>
    <mergeCell ref="A770:B770"/>
    <mergeCell ref="E770:F770"/>
    <mergeCell ref="G770:H770"/>
    <mergeCell ref="I770:J770"/>
    <mergeCell ref="O770:P770"/>
    <mergeCell ref="Q770:R770"/>
    <mergeCell ref="S770:T770"/>
    <mergeCell ref="A769:B769"/>
    <mergeCell ref="E769:F769"/>
    <mergeCell ref="I771:J771"/>
    <mergeCell ref="I772:J772"/>
    <mergeCell ref="S772:T772"/>
    <mergeCell ref="I773:J773"/>
    <mergeCell ref="L772:M772"/>
    <mergeCell ref="S773:T773"/>
    <mergeCell ref="I774:J774"/>
    <mergeCell ref="S774:T774"/>
    <mergeCell ref="S775:T775"/>
    <mergeCell ref="A775:B775"/>
    <mergeCell ref="E775:F775"/>
    <mergeCell ref="G775:H775"/>
    <mergeCell ref="I775:J775"/>
    <mergeCell ref="S776:T776"/>
    <mergeCell ref="A777:B777"/>
    <mergeCell ref="E777:F777"/>
    <mergeCell ref="G777:H777"/>
    <mergeCell ref="I777:J777"/>
    <mergeCell ref="A776:B776"/>
    <mergeCell ref="E776:F776"/>
    <mergeCell ref="G776:H776"/>
    <mergeCell ref="I776:J776"/>
    <mergeCell ref="S777:T777"/>
    <mergeCell ref="I778:J778"/>
    <mergeCell ref="S778:T778"/>
    <mergeCell ref="A779:B779"/>
    <mergeCell ref="E779:F779"/>
    <mergeCell ref="G779:H779"/>
    <mergeCell ref="I779:J779"/>
    <mergeCell ref="A778:B778"/>
    <mergeCell ref="E778:F778"/>
    <mergeCell ref="G778:H778"/>
    <mergeCell ref="I780:J780"/>
    <mergeCell ref="S780:T780"/>
    <mergeCell ref="A781:B781"/>
    <mergeCell ref="E781:F781"/>
    <mergeCell ref="G781:H781"/>
    <mergeCell ref="I781:J781"/>
    <mergeCell ref="A780:B780"/>
    <mergeCell ref="E780:F780"/>
    <mergeCell ref="G780:H780"/>
    <mergeCell ref="M782:Q782"/>
    <mergeCell ref="A783:B783"/>
    <mergeCell ref="E783:F783"/>
    <mergeCell ref="G783:H783"/>
    <mergeCell ref="I783:J783"/>
    <mergeCell ref="A782:B782"/>
    <mergeCell ref="E782:F782"/>
    <mergeCell ref="G782:H782"/>
    <mergeCell ref="I782:J782"/>
    <mergeCell ref="A786:B786"/>
    <mergeCell ref="E786:F786"/>
    <mergeCell ref="G786:H786"/>
    <mergeCell ref="I784:J784"/>
    <mergeCell ref="E785:F785"/>
    <mergeCell ref="G785:H785"/>
    <mergeCell ref="I785:J785"/>
    <mergeCell ref="A784:B784"/>
    <mergeCell ref="E784:F784"/>
    <mergeCell ref="G784:H784"/>
    <mergeCell ref="E788:F788"/>
    <mergeCell ref="G788:H788"/>
    <mergeCell ref="I788:J788"/>
    <mergeCell ref="I786:J786"/>
    <mergeCell ref="E787:F787"/>
    <mergeCell ref="G787:H787"/>
    <mergeCell ref="I787:J787"/>
    <mergeCell ref="S800:T800"/>
    <mergeCell ref="E789:F789"/>
    <mergeCell ref="G789:H789"/>
    <mergeCell ref="I789:J789"/>
    <mergeCell ref="S801:T801"/>
    <mergeCell ref="A793:T793"/>
    <mergeCell ref="A794:T794"/>
    <mergeCell ref="A797:T797"/>
    <mergeCell ref="A800:B803"/>
    <mergeCell ref="C800:F801"/>
    <mergeCell ref="I800:J800"/>
    <mergeCell ref="L800:L803"/>
    <mergeCell ref="M800:P801"/>
    <mergeCell ref="D802:D803"/>
    <mergeCell ref="E802:F803"/>
    <mergeCell ref="G802:H803"/>
    <mergeCell ref="Q800:R800"/>
    <mergeCell ref="G801:H801"/>
    <mergeCell ref="I801:J801"/>
    <mergeCell ref="Q801:R801"/>
    <mergeCell ref="S804:T804"/>
    <mergeCell ref="I802:J802"/>
    <mergeCell ref="N802:N803"/>
    <mergeCell ref="O802:P803"/>
    <mergeCell ref="Q802:R803"/>
    <mergeCell ref="G800:H800"/>
    <mergeCell ref="A805:B805"/>
    <mergeCell ref="E805:F805"/>
    <mergeCell ref="G805:H805"/>
    <mergeCell ref="S802:T803"/>
    <mergeCell ref="I803:J803"/>
    <mergeCell ref="E804:F804"/>
    <mergeCell ref="G804:H804"/>
    <mergeCell ref="I804:J804"/>
    <mergeCell ref="O804:P804"/>
    <mergeCell ref="Q804:R804"/>
    <mergeCell ref="I805:J805"/>
    <mergeCell ref="O805:P805"/>
    <mergeCell ref="Q805:R805"/>
    <mergeCell ref="S805:T805"/>
    <mergeCell ref="O806:P806"/>
    <mergeCell ref="Q806:R806"/>
    <mergeCell ref="S806:T806"/>
    <mergeCell ref="I806:J806"/>
    <mergeCell ref="A806:B806"/>
    <mergeCell ref="E806:F806"/>
    <mergeCell ref="G806:H806"/>
    <mergeCell ref="A807:B807"/>
    <mergeCell ref="E807:F807"/>
    <mergeCell ref="G807:H807"/>
    <mergeCell ref="I807:J807"/>
    <mergeCell ref="O807:P807"/>
    <mergeCell ref="Q807:R807"/>
    <mergeCell ref="S807:T807"/>
    <mergeCell ref="O808:P808"/>
    <mergeCell ref="Q808:R808"/>
    <mergeCell ref="S808:T808"/>
    <mergeCell ref="I808:J808"/>
    <mergeCell ref="A808:B808"/>
    <mergeCell ref="E808:F808"/>
    <mergeCell ref="G808:H808"/>
    <mergeCell ref="A809:B809"/>
    <mergeCell ref="E809:F809"/>
    <mergeCell ref="G809:H809"/>
    <mergeCell ref="I809:J809"/>
    <mergeCell ref="O809:P809"/>
    <mergeCell ref="Q809:R809"/>
    <mergeCell ref="S809:T809"/>
    <mergeCell ref="S810:T810"/>
    <mergeCell ref="E811:F811"/>
    <mergeCell ref="G811:H811"/>
    <mergeCell ref="I811:J811"/>
    <mergeCell ref="O811:P811"/>
    <mergeCell ref="Q811:R811"/>
    <mergeCell ref="S811:T811"/>
    <mergeCell ref="E810:F810"/>
    <mergeCell ref="G810:H810"/>
    <mergeCell ref="I810:J810"/>
    <mergeCell ref="G812:H812"/>
    <mergeCell ref="I812:J812"/>
    <mergeCell ref="O810:P810"/>
    <mergeCell ref="Q810:R810"/>
    <mergeCell ref="O812:P812"/>
    <mergeCell ref="Q812:R812"/>
    <mergeCell ref="S812:T812"/>
    <mergeCell ref="E812:F812"/>
    <mergeCell ref="S814:T814"/>
    <mergeCell ref="E813:F813"/>
    <mergeCell ref="G813:H813"/>
    <mergeCell ref="I813:J813"/>
    <mergeCell ref="O813:P813"/>
    <mergeCell ref="O814:P814"/>
    <mergeCell ref="Q814:R814"/>
    <mergeCell ref="Q813:R813"/>
    <mergeCell ref="S813:T813"/>
    <mergeCell ref="E814:F814"/>
    <mergeCell ref="G814:H814"/>
    <mergeCell ref="I814:J814"/>
    <mergeCell ref="E815:F815"/>
    <mergeCell ref="G815:H815"/>
    <mergeCell ref="I815:J815"/>
    <mergeCell ref="O816:P816"/>
    <mergeCell ref="Q816:R816"/>
    <mergeCell ref="Q815:R815"/>
    <mergeCell ref="S816:T816"/>
    <mergeCell ref="S815:T815"/>
    <mergeCell ref="O815:P815"/>
    <mergeCell ref="E816:F816"/>
    <mergeCell ref="G816:H816"/>
    <mergeCell ref="I816:J816"/>
    <mergeCell ref="A817:B817"/>
    <mergeCell ref="E817:F817"/>
    <mergeCell ref="G817:H817"/>
    <mergeCell ref="I817:J817"/>
    <mergeCell ref="O819:P819"/>
    <mergeCell ref="Q819:R819"/>
    <mergeCell ref="O817:P817"/>
    <mergeCell ref="Q817:R817"/>
    <mergeCell ref="S817:T817"/>
    <mergeCell ref="E818:F818"/>
    <mergeCell ref="G818:H818"/>
    <mergeCell ref="I818:J818"/>
    <mergeCell ref="O818:P818"/>
    <mergeCell ref="Q818:R818"/>
    <mergeCell ref="S818:T818"/>
    <mergeCell ref="S819:T819"/>
    <mergeCell ref="E820:F820"/>
    <mergeCell ref="G820:H820"/>
    <mergeCell ref="I820:J820"/>
    <mergeCell ref="O820:P820"/>
    <mergeCell ref="Q820:R820"/>
    <mergeCell ref="S820:T820"/>
    <mergeCell ref="E819:F819"/>
    <mergeCell ref="G819:H819"/>
    <mergeCell ref="I819:J819"/>
    <mergeCell ref="Q821:R821"/>
    <mergeCell ref="S821:T821"/>
    <mergeCell ref="E822:F822"/>
    <mergeCell ref="G822:H822"/>
    <mergeCell ref="I822:J822"/>
    <mergeCell ref="O822:P822"/>
    <mergeCell ref="Q822:R822"/>
    <mergeCell ref="S822:T822"/>
    <mergeCell ref="E821:F821"/>
    <mergeCell ref="G821:H821"/>
    <mergeCell ref="E823:F823"/>
    <mergeCell ref="G823:H823"/>
    <mergeCell ref="I823:J823"/>
    <mergeCell ref="O821:P821"/>
    <mergeCell ref="I821:J821"/>
    <mergeCell ref="A824:B824"/>
    <mergeCell ref="E824:F824"/>
    <mergeCell ref="G824:H824"/>
    <mergeCell ref="I824:J824"/>
    <mergeCell ref="S825:T825"/>
    <mergeCell ref="O823:P823"/>
    <mergeCell ref="Q823:R823"/>
    <mergeCell ref="S823:T823"/>
    <mergeCell ref="O824:P824"/>
    <mergeCell ref="Q824:R824"/>
    <mergeCell ref="A826:B826"/>
    <mergeCell ref="E826:F826"/>
    <mergeCell ref="G826:H826"/>
    <mergeCell ref="S824:T824"/>
    <mergeCell ref="A825:B825"/>
    <mergeCell ref="E825:F825"/>
    <mergeCell ref="G825:H825"/>
    <mergeCell ref="I825:J825"/>
    <mergeCell ref="O825:P825"/>
    <mergeCell ref="Q825:R825"/>
    <mergeCell ref="I826:J826"/>
    <mergeCell ref="O826:P826"/>
    <mergeCell ref="Q826:R826"/>
    <mergeCell ref="S826:T826"/>
    <mergeCell ref="O827:P827"/>
    <mergeCell ref="Q827:R827"/>
    <mergeCell ref="S827:T827"/>
    <mergeCell ref="I827:J827"/>
    <mergeCell ref="A827:B827"/>
    <mergeCell ref="E827:F827"/>
    <mergeCell ref="G827:H827"/>
    <mergeCell ref="A828:B828"/>
    <mergeCell ref="E828:F828"/>
    <mergeCell ref="G828:H828"/>
    <mergeCell ref="S828:T828"/>
    <mergeCell ref="Q829:R829"/>
    <mergeCell ref="S829:T829"/>
    <mergeCell ref="O829:P829"/>
    <mergeCell ref="A829:B829"/>
    <mergeCell ref="E829:F829"/>
    <mergeCell ref="G829:H829"/>
    <mergeCell ref="I828:J828"/>
    <mergeCell ref="O828:P828"/>
    <mergeCell ref="Q828:R828"/>
    <mergeCell ref="G830:H830"/>
    <mergeCell ref="E830:F830"/>
    <mergeCell ref="I830:J830"/>
    <mergeCell ref="I829:J829"/>
    <mergeCell ref="O832:P832"/>
    <mergeCell ref="A831:B831"/>
    <mergeCell ref="E831:F831"/>
    <mergeCell ref="G831:H831"/>
    <mergeCell ref="I831:J831"/>
    <mergeCell ref="E832:F832"/>
    <mergeCell ref="G832:H832"/>
    <mergeCell ref="I832:J832"/>
    <mergeCell ref="I833:J833"/>
    <mergeCell ref="S835:T835"/>
    <mergeCell ref="Q835:R835"/>
    <mergeCell ref="S833:T833"/>
    <mergeCell ref="G835:H835"/>
    <mergeCell ref="Q834:R834"/>
    <mergeCell ref="S834:T834"/>
    <mergeCell ref="Q833:R833"/>
    <mergeCell ref="S830:T830"/>
    <mergeCell ref="O831:P831"/>
    <mergeCell ref="Q831:R831"/>
    <mergeCell ref="S831:T831"/>
    <mergeCell ref="Q832:R832"/>
    <mergeCell ref="S832:T832"/>
    <mergeCell ref="O830:P830"/>
    <mergeCell ref="Q830:R830"/>
    <mergeCell ref="E833:F833"/>
    <mergeCell ref="G833:H833"/>
    <mergeCell ref="E834:F834"/>
    <mergeCell ref="G834:H834"/>
    <mergeCell ref="I834:J834"/>
    <mergeCell ref="O834:P834"/>
    <mergeCell ref="O833:P833"/>
    <mergeCell ref="I836:J836"/>
    <mergeCell ref="I835:J835"/>
    <mergeCell ref="O835:P835"/>
    <mergeCell ref="A837:B837"/>
    <mergeCell ref="E837:F837"/>
    <mergeCell ref="G837:H837"/>
    <mergeCell ref="E836:F836"/>
    <mergeCell ref="G836:H836"/>
    <mergeCell ref="A835:B835"/>
    <mergeCell ref="E835:F835"/>
    <mergeCell ref="E839:F839"/>
    <mergeCell ref="G839:H839"/>
    <mergeCell ref="I839:J839"/>
    <mergeCell ref="I837:J837"/>
    <mergeCell ref="E838:F838"/>
    <mergeCell ref="G838:H838"/>
    <mergeCell ref="I838:J838"/>
    <mergeCell ref="G842:H842"/>
    <mergeCell ref="E840:F840"/>
    <mergeCell ref="G840:H840"/>
    <mergeCell ref="I840:J840"/>
    <mergeCell ref="E841:F841"/>
    <mergeCell ref="G841:H841"/>
    <mergeCell ref="I841:J841"/>
    <mergeCell ref="A844:B844"/>
    <mergeCell ref="E844:F844"/>
    <mergeCell ref="G844:H844"/>
    <mergeCell ref="I842:J842"/>
    <mergeCell ref="A843:B843"/>
    <mergeCell ref="E843:F843"/>
    <mergeCell ref="G843:H843"/>
    <mergeCell ref="I843:J843"/>
    <mergeCell ref="A842:B842"/>
    <mergeCell ref="E842:F842"/>
    <mergeCell ref="I844:J844"/>
    <mergeCell ref="E845:F845"/>
    <mergeCell ref="G845:H845"/>
    <mergeCell ref="I845:J845"/>
    <mergeCell ref="E847:F847"/>
    <mergeCell ref="G847:H847"/>
    <mergeCell ref="I847:J847"/>
    <mergeCell ref="E846:F846"/>
    <mergeCell ref="G846:H846"/>
    <mergeCell ref="I846:J846"/>
    <mergeCell ref="E849:F849"/>
    <mergeCell ref="G849:H849"/>
    <mergeCell ref="I849:J849"/>
    <mergeCell ref="E848:F848"/>
    <mergeCell ref="G848:H848"/>
    <mergeCell ref="I848:J848"/>
    <mergeCell ref="E851:F851"/>
    <mergeCell ref="G851:H851"/>
    <mergeCell ref="I851:J851"/>
    <mergeCell ref="E850:F850"/>
    <mergeCell ref="G850:H850"/>
    <mergeCell ref="I850:J850"/>
    <mergeCell ref="E853:F853"/>
    <mergeCell ref="G853:H853"/>
    <mergeCell ref="I853:J853"/>
    <mergeCell ref="E852:F852"/>
    <mergeCell ref="G852:H852"/>
    <mergeCell ref="I852:J852"/>
    <mergeCell ref="E855:F855"/>
    <mergeCell ref="G855:H855"/>
    <mergeCell ref="I855:J855"/>
    <mergeCell ref="E854:F854"/>
    <mergeCell ref="G854:H854"/>
    <mergeCell ref="I854:J854"/>
    <mergeCell ref="S43:T43"/>
    <mergeCell ref="S44:T44"/>
    <mergeCell ref="S45:T45"/>
    <mergeCell ref="S46:T46"/>
    <mergeCell ref="Q748:R748"/>
    <mergeCell ref="O741:P741"/>
    <mergeCell ref="Q741:R741"/>
    <mergeCell ref="S741:T741"/>
    <mergeCell ref="S315:T315"/>
    <mergeCell ref="S740:T740"/>
    <mergeCell ref="S643:T643"/>
    <mergeCell ref="G746:H746"/>
    <mergeCell ref="G747:H747"/>
    <mergeCell ref="G748:H748"/>
    <mergeCell ref="S47:T47"/>
    <mergeCell ref="S48:T48"/>
    <mergeCell ref="S50:T50"/>
    <mergeCell ref="I747:J747"/>
    <mergeCell ref="S747:T747"/>
    <mergeCell ref="O748:P748"/>
  </mergeCells>
  <phoneticPr fontId="13" type="noConversion"/>
  <pageMargins left="0.39370078740157483" right="0.39370078740157483" top="0.78740157480314965" bottom="0.39370078740157483" header="0.59055118110236227" footer="0"/>
  <pageSetup scale="50" orientation="landscape" horizontalDpi="4294967293"/>
  <headerFooter alignWithMargins="0">
    <oddHeader>&amp;C&amp;"Arial,Negrita"&amp;12DEPARTAMENTO DEL HUILA&amp;"Arial,Normal"&amp;10
&amp;"Arial,Negrita"&amp;12Secretaría de Agricultura y Minería</oddHead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39020-16B3-394F-B5C4-375A866CB0E7}">
  <sheetPr>
    <tabColor rgb="FFFFFF00"/>
  </sheetPr>
  <dimension ref="A2:X214"/>
  <sheetViews>
    <sheetView zoomScale="90" zoomScaleNormal="90" workbookViewId="0">
      <selection sqref="A1:K214"/>
    </sheetView>
  </sheetViews>
  <sheetFormatPr baseColWidth="10" defaultColWidth="11.5" defaultRowHeight="13" x14ac:dyDescent="0.15"/>
  <cols>
    <col min="1" max="1" width="23.5" customWidth="1"/>
    <col min="2" max="2" width="17.5" customWidth="1"/>
    <col min="3" max="3" width="17" customWidth="1"/>
    <col min="4" max="4" width="18.83203125" customWidth="1"/>
    <col min="5" max="5" width="17.5" customWidth="1"/>
    <col min="6" max="8" width="15.5" customWidth="1"/>
    <col min="9" max="11" width="4.5" customWidth="1"/>
    <col min="12" max="12" width="17.1640625" customWidth="1"/>
  </cols>
  <sheetData>
    <row r="2" spans="1:24" x14ac:dyDescent="0.15">
      <c r="A2" s="2778" t="s">
        <v>1917</v>
      </c>
      <c r="B2" s="2478"/>
      <c r="C2" s="2478"/>
      <c r="D2" s="2478"/>
      <c r="E2" s="2478"/>
      <c r="F2" s="2478"/>
      <c r="G2" s="2478"/>
      <c r="H2" s="2478"/>
      <c r="I2" s="2478"/>
      <c r="J2" s="2478"/>
      <c r="K2" s="2478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</row>
    <row r="3" spans="1:24" ht="14" x14ac:dyDescent="0.15">
      <c r="A3" s="35"/>
      <c r="B3" s="3"/>
      <c r="C3" s="3"/>
      <c r="D3" s="212"/>
      <c r="E3" s="36"/>
      <c r="F3" s="214"/>
      <c r="G3" s="214"/>
      <c r="H3" s="214"/>
      <c r="I3" s="213"/>
      <c r="J3" s="213"/>
      <c r="K3" s="213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</row>
    <row r="4" spans="1:24" ht="15" thickBot="1" x14ac:dyDescent="0.2">
      <c r="A4" s="35" t="s">
        <v>866</v>
      </c>
      <c r="B4" s="3"/>
      <c r="C4" s="3"/>
      <c r="D4" s="212"/>
      <c r="E4" s="213"/>
      <c r="F4" s="214"/>
      <c r="G4" s="214"/>
      <c r="H4" s="214"/>
      <c r="I4" s="213"/>
      <c r="J4" s="213"/>
      <c r="K4" s="213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</row>
    <row r="5" spans="1:24" ht="15" thickBot="1" x14ac:dyDescent="0.2">
      <c r="A5" s="199"/>
      <c r="B5" s="2779" t="s">
        <v>1918</v>
      </c>
      <c r="C5" s="2780"/>
      <c r="D5" s="2780"/>
      <c r="E5" s="2780"/>
      <c r="F5" s="2780"/>
      <c r="G5" s="2780"/>
      <c r="H5" s="2780"/>
      <c r="I5" s="2780"/>
      <c r="J5" s="2780"/>
      <c r="K5" s="2781"/>
      <c r="L5" s="200"/>
      <c r="M5" s="200"/>
      <c r="N5" s="200"/>
      <c r="O5" s="200"/>
      <c r="P5" s="200"/>
      <c r="Q5" s="200"/>
      <c r="R5" s="200"/>
      <c r="S5" s="200"/>
      <c r="T5" s="200"/>
      <c r="U5" s="6" t="s">
        <v>852</v>
      </c>
      <c r="V5" s="7"/>
      <c r="W5" s="7"/>
      <c r="X5" s="8"/>
    </row>
    <row r="6" spans="1:24" ht="14" x14ac:dyDescent="0.15">
      <c r="A6" s="201"/>
      <c r="B6" s="2782" t="s">
        <v>335</v>
      </c>
      <c r="C6" s="2783"/>
      <c r="D6" s="1124"/>
      <c r="E6" s="1125"/>
      <c r="F6" s="1124"/>
      <c r="G6" s="1124"/>
      <c r="H6" s="1124"/>
      <c r="I6" s="2784" t="s">
        <v>853</v>
      </c>
      <c r="J6" s="2785"/>
      <c r="K6" s="2786"/>
      <c r="L6" s="202"/>
      <c r="M6" s="202"/>
      <c r="N6" s="202"/>
      <c r="O6" s="202"/>
      <c r="P6" s="202"/>
      <c r="Q6" s="202"/>
      <c r="R6" s="202"/>
      <c r="S6" s="202"/>
      <c r="T6" s="202"/>
      <c r="U6" s="9" t="s">
        <v>340</v>
      </c>
      <c r="V6" s="10" t="s">
        <v>341</v>
      </c>
      <c r="W6" s="10" t="s">
        <v>340</v>
      </c>
      <c r="X6" s="10" t="s">
        <v>341</v>
      </c>
    </row>
    <row r="7" spans="1:24" ht="14" x14ac:dyDescent="0.15">
      <c r="A7" s="203" t="s">
        <v>334</v>
      </c>
      <c r="B7" s="1125" t="s">
        <v>854</v>
      </c>
      <c r="C7" s="1125" t="s">
        <v>855</v>
      </c>
      <c r="D7" s="1125" t="s">
        <v>856</v>
      </c>
      <c r="E7" s="1125" t="s">
        <v>857</v>
      </c>
      <c r="F7" s="1126" t="s">
        <v>336</v>
      </c>
      <c r="G7" s="1125" t="s">
        <v>345</v>
      </c>
      <c r="H7" s="1125" t="s">
        <v>346</v>
      </c>
      <c r="I7" s="2775" t="s">
        <v>858</v>
      </c>
      <c r="J7" s="2776"/>
      <c r="K7" s="2777"/>
      <c r="L7" s="202"/>
      <c r="M7" s="202"/>
      <c r="N7" s="202"/>
      <c r="O7" s="202"/>
      <c r="P7" s="202"/>
      <c r="Q7" s="202"/>
      <c r="R7" s="202"/>
      <c r="S7" s="202"/>
      <c r="T7" s="202"/>
      <c r="U7" s="9" t="s">
        <v>859</v>
      </c>
      <c r="V7" s="10" t="s">
        <v>350</v>
      </c>
      <c r="W7" s="10" t="s">
        <v>860</v>
      </c>
      <c r="X7" s="10" t="s">
        <v>346</v>
      </c>
    </row>
    <row r="8" spans="1:24" ht="14" x14ac:dyDescent="0.15">
      <c r="A8" s="201"/>
      <c r="B8" s="1125"/>
      <c r="C8" s="1125"/>
      <c r="D8" s="1125" t="s">
        <v>861</v>
      </c>
      <c r="E8" s="1125" t="s">
        <v>862</v>
      </c>
      <c r="F8" s="1125" t="s">
        <v>344</v>
      </c>
      <c r="G8" s="1125" t="s">
        <v>863</v>
      </c>
      <c r="H8" s="1125" t="s">
        <v>859</v>
      </c>
      <c r="I8" s="1127"/>
      <c r="J8" s="1127"/>
      <c r="K8" s="1128"/>
      <c r="L8" s="202"/>
      <c r="M8" s="202"/>
      <c r="N8" s="202"/>
      <c r="O8" s="202"/>
      <c r="P8" s="202"/>
      <c r="Q8" s="202"/>
      <c r="R8" s="202"/>
      <c r="S8" s="202"/>
      <c r="T8" s="202"/>
      <c r="U8" s="9"/>
      <c r="V8" s="10" t="s">
        <v>863</v>
      </c>
      <c r="W8" s="10"/>
      <c r="X8" s="10" t="s">
        <v>859</v>
      </c>
    </row>
    <row r="9" spans="1:24" ht="14" x14ac:dyDescent="0.15">
      <c r="A9" s="204"/>
      <c r="B9" s="1129" t="s">
        <v>354</v>
      </c>
      <c r="C9" s="1129" t="s">
        <v>864</v>
      </c>
      <c r="D9" s="1129" t="s">
        <v>355</v>
      </c>
      <c r="E9" s="1129" t="s">
        <v>353</v>
      </c>
      <c r="F9" s="1129" t="s">
        <v>452</v>
      </c>
      <c r="G9" s="1129" t="s">
        <v>356</v>
      </c>
      <c r="H9" s="1129" t="s">
        <v>357</v>
      </c>
      <c r="I9" s="1130" t="s">
        <v>358</v>
      </c>
      <c r="J9" s="1131" t="s">
        <v>359</v>
      </c>
      <c r="K9" s="1132" t="s">
        <v>360</v>
      </c>
      <c r="L9" s="202"/>
      <c r="M9" s="202"/>
      <c r="N9" s="202"/>
      <c r="O9" s="202"/>
      <c r="P9" s="202"/>
      <c r="Q9" s="202"/>
      <c r="R9" s="202"/>
      <c r="S9" s="202"/>
      <c r="T9" s="202"/>
      <c r="U9" s="11"/>
      <c r="V9" s="12" t="s">
        <v>361</v>
      </c>
      <c r="W9" s="12"/>
      <c r="X9" s="12" t="s">
        <v>362</v>
      </c>
    </row>
    <row r="10" spans="1:24" ht="14" x14ac:dyDescent="0.15">
      <c r="A10" s="1142" t="s">
        <v>363</v>
      </c>
      <c r="B10" s="1143">
        <v>15</v>
      </c>
      <c r="C10" s="1143">
        <v>15</v>
      </c>
      <c r="D10" s="1143">
        <v>28.8</v>
      </c>
      <c r="E10" s="2020">
        <v>1.9200000000000002</v>
      </c>
      <c r="F10" s="1145"/>
      <c r="G10" s="1145"/>
      <c r="H10" s="1145"/>
      <c r="I10" s="1144"/>
      <c r="J10" s="1144"/>
      <c r="K10" s="1146"/>
      <c r="L10" s="29"/>
      <c r="M10" s="29"/>
      <c r="N10" s="29"/>
      <c r="O10" s="29"/>
      <c r="P10" s="29"/>
      <c r="Q10" s="29"/>
      <c r="R10" s="29"/>
      <c r="S10" s="29"/>
      <c r="T10" s="29"/>
      <c r="U10" s="1161"/>
      <c r="V10" s="408"/>
      <c r="W10" s="408"/>
      <c r="X10" s="1082"/>
    </row>
    <row r="11" spans="1:24" ht="14" x14ac:dyDescent="0.15">
      <c r="A11" s="1136" t="s">
        <v>364</v>
      </c>
      <c r="B11" s="1137"/>
      <c r="C11" s="1137"/>
      <c r="D11" s="1025"/>
      <c r="E11" s="1138"/>
      <c r="F11" s="280"/>
      <c r="G11" s="1036"/>
      <c r="H11" s="1036"/>
      <c r="I11" s="1139"/>
      <c r="J11" s="1139"/>
      <c r="K11" s="1140"/>
      <c r="L11" s="205"/>
      <c r="M11" s="205"/>
      <c r="N11" s="205"/>
      <c r="O11" s="205"/>
      <c r="P11" s="205"/>
      <c r="Q11" s="205"/>
      <c r="R11" s="205"/>
      <c r="S11" s="205"/>
      <c r="T11" s="205"/>
      <c r="U11" s="206">
        <f>MAX(D11/D51)</f>
        <v>0</v>
      </c>
      <c r="V11" s="207">
        <f t="shared" ref="V11:V25" si="0">MAX(G11*U11)</f>
        <v>0</v>
      </c>
      <c r="W11" s="208">
        <f>MAX(B11/B51)</f>
        <v>0</v>
      </c>
      <c r="X11" s="14">
        <f t="shared" ref="X11:X25" si="1">MAX(H11*W11)</f>
        <v>0</v>
      </c>
    </row>
    <row r="12" spans="1:24" ht="14" x14ac:dyDescent="0.15">
      <c r="A12" s="1136" t="s">
        <v>365</v>
      </c>
      <c r="B12" s="1137"/>
      <c r="C12" s="1137"/>
      <c r="D12" s="1025"/>
      <c r="E12" s="1138"/>
      <c r="F12" s="280"/>
      <c r="G12" s="1036"/>
      <c r="H12" s="1036"/>
      <c r="I12" s="1139"/>
      <c r="J12" s="1139"/>
      <c r="K12" s="1140"/>
      <c r="L12" s="205"/>
      <c r="M12" s="205"/>
      <c r="N12" s="205"/>
      <c r="O12" s="205"/>
      <c r="P12" s="205"/>
      <c r="Q12" s="205"/>
      <c r="R12" s="205"/>
      <c r="S12" s="205"/>
      <c r="T12" s="205"/>
      <c r="U12" s="206">
        <f>MAX(D12/D51)</f>
        <v>0</v>
      </c>
      <c r="V12" s="207">
        <f t="shared" si="0"/>
        <v>0</v>
      </c>
      <c r="W12" s="208">
        <f>MAX(B12/B51)</f>
        <v>0</v>
      </c>
      <c r="X12" s="14">
        <f t="shared" si="1"/>
        <v>0</v>
      </c>
    </row>
    <row r="13" spans="1:24" ht="14" x14ac:dyDescent="0.15">
      <c r="A13" s="1136" t="s">
        <v>366</v>
      </c>
      <c r="B13" s="1025">
        <v>3</v>
      </c>
      <c r="C13" s="1025">
        <v>3</v>
      </c>
      <c r="D13" s="1025">
        <v>4.8000000000000007</v>
      </c>
      <c r="E13" s="1025">
        <v>1.6</v>
      </c>
      <c r="F13" s="1138" t="s">
        <v>1428</v>
      </c>
      <c r="G13" s="1036">
        <v>4000000</v>
      </c>
      <c r="H13" s="1036">
        <v>4845885.9411764704</v>
      </c>
      <c r="I13" s="1139"/>
      <c r="J13" s="1139"/>
      <c r="K13" s="1140"/>
      <c r="L13" s="205"/>
      <c r="M13" s="205"/>
      <c r="N13" s="205"/>
      <c r="O13" s="205"/>
      <c r="P13" s="205"/>
      <c r="Q13" s="205"/>
      <c r="R13" s="205"/>
      <c r="S13" s="205"/>
      <c r="T13" s="205"/>
      <c r="U13" s="206">
        <f>MAX(D13/D51)</f>
        <v>3.2258064516129031E-2</v>
      </c>
      <c r="V13" s="207">
        <f t="shared" si="0"/>
        <v>129032.25806451612</v>
      </c>
      <c r="W13" s="208">
        <f>MAX(B13/B51)</f>
        <v>4.4117647058823532E-2</v>
      </c>
      <c r="X13" s="14">
        <f t="shared" si="1"/>
        <v>213789.08564013842</v>
      </c>
    </row>
    <row r="14" spans="1:24" ht="14" x14ac:dyDescent="0.15">
      <c r="A14" s="1136" t="s">
        <v>367</v>
      </c>
      <c r="B14" s="1025">
        <v>12</v>
      </c>
      <c r="C14" s="1025">
        <v>12</v>
      </c>
      <c r="D14" s="1025">
        <v>24</v>
      </c>
      <c r="E14" s="1025">
        <v>2</v>
      </c>
      <c r="F14" s="1138" t="s">
        <v>1428</v>
      </c>
      <c r="G14" s="1036">
        <v>4000000</v>
      </c>
      <c r="H14" s="1036">
        <v>4845885.9411764704</v>
      </c>
      <c r="I14" s="1139"/>
      <c r="J14" s="1139"/>
      <c r="K14" s="1140"/>
      <c r="L14" s="205"/>
      <c r="M14" s="205"/>
      <c r="N14" s="205"/>
      <c r="O14" s="205"/>
      <c r="P14" s="205"/>
      <c r="Q14" s="205"/>
      <c r="R14" s="205"/>
      <c r="S14" s="205"/>
      <c r="T14" s="205"/>
      <c r="U14" s="206">
        <f>MAX(D14/D51)</f>
        <v>0.16129032258064516</v>
      </c>
      <c r="V14" s="207">
        <f t="shared" si="0"/>
        <v>645161.29032258061</v>
      </c>
      <c r="W14" s="208">
        <f>MAX(B14/B51)</f>
        <v>0.17647058823529413</v>
      </c>
      <c r="X14" s="14">
        <f t="shared" si="1"/>
        <v>855156.34256055369</v>
      </c>
    </row>
    <row r="15" spans="1:24" ht="14" x14ac:dyDescent="0.15">
      <c r="A15" s="1136" t="s">
        <v>368</v>
      </c>
      <c r="B15" s="1025"/>
      <c r="C15" s="1025"/>
      <c r="D15" s="1025"/>
      <c r="E15" s="1609"/>
      <c r="F15" s="280"/>
      <c r="G15" s="1036"/>
      <c r="H15" s="1036"/>
      <c r="I15" s="1139"/>
      <c r="J15" s="1139"/>
      <c r="K15" s="1140"/>
      <c r="L15" s="205"/>
      <c r="M15" s="205"/>
      <c r="N15" s="205"/>
      <c r="O15" s="205"/>
      <c r="P15" s="205"/>
      <c r="Q15" s="205"/>
      <c r="R15" s="205"/>
      <c r="S15" s="205"/>
      <c r="T15" s="205"/>
      <c r="U15" s="206">
        <f>MAX(D15/D51)</f>
        <v>0</v>
      </c>
      <c r="V15" s="207">
        <f t="shared" si="0"/>
        <v>0</v>
      </c>
      <c r="W15" s="208">
        <f>MAX(B15/B51)</f>
        <v>0</v>
      </c>
      <c r="X15" s="14">
        <f t="shared" si="1"/>
        <v>0</v>
      </c>
    </row>
    <row r="16" spans="1:24" ht="14" x14ac:dyDescent="0.15">
      <c r="A16" s="1136" t="s">
        <v>369</v>
      </c>
      <c r="B16" s="1025"/>
      <c r="C16" s="1025"/>
      <c r="D16" s="1025"/>
      <c r="E16" s="1609"/>
      <c r="F16" s="280"/>
      <c r="G16" s="1036"/>
      <c r="H16" s="1036"/>
      <c r="I16" s="1139"/>
      <c r="J16" s="1139"/>
      <c r="K16" s="1140"/>
      <c r="L16" s="205"/>
      <c r="M16" s="205"/>
      <c r="N16" s="205"/>
      <c r="O16" s="205"/>
      <c r="P16" s="205"/>
      <c r="Q16" s="205"/>
      <c r="R16" s="205"/>
      <c r="S16" s="205"/>
      <c r="T16" s="205"/>
      <c r="U16" s="206">
        <f>MAX(D16/D51)</f>
        <v>0</v>
      </c>
      <c r="V16" s="207">
        <f t="shared" si="0"/>
        <v>0</v>
      </c>
      <c r="W16" s="208">
        <f>MAX(B16/B51)</f>
        <v>0</v>
      </c>
      <c r="X16" s="14">
        <f t="shared" si="1"/>
        <v>0</v>
      </c>
    </row>
    <row r="17" spans="1:24" ht="14" x14ac:dyDescent="0.15">
      <c r="A17" s="1136" t="s">
        <v>370</v>
      </c>
      <c r="B17" s="1025"/>
      <c r="C17" s="1025"/>
      <c r="D17" s="1025"/>
      <c r="E17" s="1609"/>
      <c r="F17" s="1138"/>
      <c r="G17" s="1036"/>
      <c r="H17" s="1036"/>
      <c r="I17" s="1139"/>
      <c r="J17" s="1139"/>
      <c r="K17" s="1140"/>
      <c r="L17" s="205"/>
      <c r="M17" s="205"/>
      <c r="N17" s="205"/>
      <c r="O17" s="205"/>
      <c r="P17" s="205"/>
      <c r="Q17" s="205"/>
      <c r="R17" s="205"/>
      <c r="S17" s="205"/>
      <c r="T17" s="205"/>
      <c r="U17" s="206">
        <f>MAX(D17/D51)</f>
        <v>0</v>
      </c>
      <c r="V17" s="207">
        <f t="shared" si="0"/>
        <v>0</v>
      </c>
      <c r="W17" s="208">
        <f>MAX(B17/B51)</f>
        <v>0</v>
      </c>
      <c r="X17" s="14">
        <f t="shared" si="1"/>
        <v>0</v>
      </c>
    </row>
    <row r="18" spans="1:24" ht="14" x14ac:dyDescent="0.15">
      <c r="A18" s="1136" t="s">
        <v>371</v>
      </c>
      <c r="B18" s="1025"/>
      <c r="C18" s="1025"/>
      <c r="D18" s="1025"/>
      <c r="E18" s="1609"/>
      <c r="F18" s="1138"/>
      <c r="G18" s="1036"/>
      <c r="H18" s="1036"/>
      <c r="I18" s="1139"/>
      <c r="J18" s="1139"/>
      <c r="K18" s="1140"/>
      <c r="L18" s="205"/>
      <c r="M18" s="205"/>
      <c r="N18" s="205"/>
      <c r="O18" s="205"/>
      <c r="P18" s="205"/>
      <c r="Q18" s="205"/>
      <c r="R18" s="205"/>
      <c r="S18" s="205"/>
      <c r="T18" s="205"/>
      <c r="U18" s="206">
        <f>MAX(D18/D51)</f>
        <v>0</v>
      </c>
      <c r="V18" s="207">
        <f t="shared" si="0"/>
        <v>0</v>
      </c>
      <c r="W18" s="208">
        <f>MAX(B18/B51)</f>
        <v>0</v>
      </c>
      <c r="X18" s="14">
        <f t="shared" si="1"/>
        <v>0</v>
      </c>
    </row>
    <row r="19" spans="1:24" ht="14" x14ac:dyDescent="0.15">
      <c r="A19" s="1136" t="s">
        <v>372</v>
      </c>
      <c r="B19" s="1025"/>
      <c r="C19" s="1025"/>
      <c r="D19" s="1025"/>
      <c r="E19" s="1609"/>
      <c r="F19" s="280"/>
      <c r="G19" s="1036"/>
      <c r="H19" s="1036"/>
      <c r="I19" s="1139"/>
      <c r="J19" s="1139"/>
      <c r="K19" s="1140"/>
      <c r="L19" s="205"/>
      <c r="M19" s="205"/>
      <c r="N19" s="205"/>
      <c r="O19" s="205"/>
      <c r="P19" s="205"/>
      <c r="Q19" s="205"/>
      <c r="R19" s="205"/>
      <c r="S19" s="205"/>
      <c r="T19" s="205"/>
      <c r="U19" s="206">
        <f>MAX(D19/D51)</f>
        <v>0</v>
      </c>
      <c r="V19" s="207">
        <f t="shared" si="0"/>
        <v>0</v>
      </c>
      <c r="W19" s="208">
        <f>MAX(B19/B51)</f>
        <v>0</v>
      </c>
      <c r="X19" s="14">
        <f t="shared" si="1"/>
        <v>0</v>
      </c>
    </row>
    <row r="20" spans="1:24" ht="14" x14ac:dyDescent="0.15">
      <c r="A20" s="1136" t="s">
        <v>373</v>
      </c>
      <c r="B20" s="1025"/>
      <c r="C20" s="1025"/>
      <c r="D20" s="1025"/>
      <c r="E20" s="1609"/>
      <c r="F20" s="1138"/>
      <c r="G20" s="1036"/>
      <c r="H20" s="1036"/>
      <c r="I20" s="1139"/>
      <c r="J20" s="1139"/>
      <c r="K20" s="1140"/>
      <c r="L20" s="205"/>
      <c r="M20" s="205"/>
      <c r="N20" s="205"/>
      <c r="O20" s="205"/>
      <c r="P20" s="205"/>
      <c r="Q20" s="205"/>
      <c r="R20" s="205"/>
      <c r="S20" s="205"/>
      <c r="T20" s="205"/>
      <c r="U20" s="206">
        <f>MAX(D20/D51)</f>
        <v>0</v>
      </c>
      <c r="V20" s="207">
        <f t="shared" si="0"/>
        <v>0</v>
      </c>
      <c r="W20" s="208">
        <f>MAX(B20/B51)</f>
        <v>0</v>
      </c>
      <c r="X20" s="14">
        <f t="shared" si="1"/>
        <v>0</v>
      </c>
    </row>
    <row r="21" spans="1:24" ht="14" x14ac:dyDescent="0.15">
      <c r="A21" s="1136" t="s">
        <v>374</v>
      </c>
      <c r="B21" s="1025"/>
      <c r="C21" s="1025"/>
      <c r="D21" s="1025"/>
      <c r="E21" s="1609"/>
      <c r="F21" s="280"/>
      <c r="G21" s="1036"/>
      <c r="H21" s="1036"/>
      <c r="I21" s="1139"/>
      <c r="J21" s="1139"/>
      <c r="K21" s="1140"/>
      <c r="L21" s="205"/>
      <c r="M21" s="205"/>
      <c r="N21" s="205"/>
      <c r="O21" s="205"/>
      <c r="P21" s="205"/>
      <c r="Q21" s="205"/>
      <c r="R21" s="205"/>
      <c r="S21" s="205"/>
      <c r="T21" s="205"/>
      <c r="U21" s="206">
        <f>MAX(D21/D51)</f>
        <v>0</v>
      </c>
      <c r="V21" s="207">
        <f t="shared" si="0"/>
        <v>0</v>
      </c>
      <c r="W21" s="208">
        <f>MAX(B21/B51)</f>
        <v>0</v>
      </c>
      <c r="X21" s="14">
        <f t="shared" si="1"/>
        <v>0</v>
      </c>
    </row>
    <row r="22" spans="1:24" ht="14" x14ac:dyDescent="0.15">
      <c r="A22" s="1136" t="s">
        <v>375</v>
      </c>
      <c r="B22" s="1025"/>
      <c r="C22" s="1025"/>
      <c r="D22" s="1025"/>
      <c r="E22" s="1609"/>
      <c r="F22" s="280"/>
      <c r="G22" s="1036"/>
      <c r="H22" s="1036"/>
      <c r="I22" s="1139"/>
      <c r="J22" s="1139"/>
      <c r="K22" s="1140"/>
      <c r="L22" s="205"/>
      <c r="M22" s="205"/>
      <c r="N22" s="205"/>
      <c r="O22" s="205"/>
      <c r="P22" s="205"/>
      <c r="Q22" s="205"/>
      <c r="R22" s="205"/>
      <c r="S22" s="205"/>
      <c r="T22" s="205"/>
      <c r="U22" s="206">
        <f>MAX(D22/D51)</f>
        <v>0</v>
      </c>
      <c r="V22" s="207">
        <f t="shared" si="0"/>
        <v>0</v>
      </c>
      <c r="W22" s="208">
        <f>MAX(B22/B51)</f>
        <v>0</v>
      </c>
      <c r="X22" s="14">
        <f t="shared" si="1"/>
        <v>0</v>
      </c>
    </row>
    <row r="23" spans="1:24" ht="14" x14ac:dyDescent="0.15">
      <c r="A23" s="1136" t="s">
        <v>376</v>
      </c>
      <c r="B23" s="1025"/>
      <c r="C23" s="1025"/>
      <c r="D23" s="1025"/>
      <c r="E23" s="1609"/>
      <c r="F23" s="1138"/>
      <c r="G23" s="1036"/>
      <c r="H23" s="1036"/>
      <c r="I23" s="1139"/>
      <c r="J23" s="1139"/>
      <c r="K23" s="1140"/>
      <c r="L23" s="205"/>
      <c r="M23" s="205"/>
      <c r="N23" s="205"/>
      <c r="O23" s="205"/>
      <c r="P23" s="205"/>
      <c r="Q23" s="205"/>
      <c r="R23" s="205"/>
      <c r="S23" s="205"/>
      <c r="T23" s="205"/>
      <c r="U23" s="206">
        <f>MAX(D23/D51)</f>
        <v>0</v>
      </c>
      <c r="V23" s="207">
        <f t="shared" si="0"/>
        <v>0</v>
      </c>
      <c r="W23" s="208">
        <f>MAX(B23/B51)</f>
        <v>0</v>
      </c>
      <c r="X23" s="14">
        <f t="shared" si="1"/>
        <v>0</v>
      </c>
    </row>
    <row r="24" spans="1:24" ht="14" x14ac:dyDescent="0.15">
      <c r="A24" s="1136" t="s">
        <v>377</v>
      </c>
      <c r="B24" s="1025"/>
      <c r="C24" s="1025"/>
      <c r="D24" s="1025"/>
      <c r="E24" s="1609"/>
      <c r="F24" s="280"/>
      <c r="G24" s="1036"/>
      <c r="H24" s="1036"/>
      <c r="I24" s="1139"/>
      <c r="J24" s="1139"/>
      <c r="K24" s="1140"/>
      <c r="L24" s="205"/>
      <c r="M24" s="205"/>
      <c r="N24" s="205"/>
      <c r="O24" s="205"/>
      <c r="P24" s="205"/>
      <c r="Q24" s="205"/>
      <c r="R24" s="205"/>
      <c r="S24" s="205"/>
      <c r="T24" s="205"/>
      <c r="U24" s="206">
        <f>MAX(D24/D51)</f>
        <v>0</v>
      </c>
      <c r="V24" s="207">
        <f t="shared" si="0"/>
        <v>0</v>
      </c>
      <c r="W24" s="206">
        <f>MAX(B24/B51)</f>
        <v>0</v>
      </c>
      <c r="X24" s="14">
        <f t="shared" si="1"/>
        <v>0</v>
      </c>
    </row>
    <row r="25" spans="1:24" ht="14" x14ac:dyDescent="0.15">
      <c r="A25" s="1136" t="s">
        <v>378</v>
      </c>
      <c r="B25" s="1025"/>
      <c r="C25" s="1025"/>
      <c r="D25" s="1025"/>
      <c r="E25" s="1609"/>
      <c r="F25" s="1138"/>
      <c r="G25" s="1036"/>
      <c r="H25" s="1036"/>
      <c r="I25" s="1139"/>
      <c r="J25" s="1139"/>
      <c r="K25" s="1140"/>
      <c r="L25" s="205"/>
      <c r="M25" s="205"/>
      <c r="N25" s="205"/>
      <c r="O25" s="205"/>
      <c r="P25" s="205"/>
      <c r="Q25" s="205"/>
      <c r="R25" s="205"/>
      <c r="S25" s="205"/>
      <c r="T25" s="205"/>
      <c r="U25" s="206">
        <f>MAX(D25/D51)</f>
        <v>0</v>
      </c>
      <c r="V25" s="207">
        <f t="shared" si="0"/>
        <v>0</v>
      </c>
      <c r="W25" s="208">
        <f>MAX(B25/B51)</f>
        <v>0</v>
      </c>
      <c r="X25" s="14">
        <f t="shared" si="1"/>
        <v>0</v>
      </c>
    </row>
    <row r="26" spans="1:24" ht="14" x14ac:dyDescent="0.15">
      <c r="A26" s="1147" t="s">
        <v>379</v>
      </c>
      <c r="B26" s="1148">
        <v>12</v>
      </c>
      <c r="C26" s="1148">
        <v>12</v>
      </c>
      <c r="D26" s="1148">
        <v>28.799999999999997</v>
      </c>
      <c r="E26" s="2020">
        <v>2.4</v>
      </c>
      <c r="F26" s="1150"/>
      <c r="G26" s="1151"/>
      <c r="H26" s="1151"/>
      <c r="I26" s="1149"/>
      <c r="J26" s="1149"/>
      <c r="K26" s="1152"/>
      <c r="L26" s="205"/>
      <c r="M26" s="205"/>
      <c r="N26" s="205"/>
      <c r="O26" s="205"/>
      <c r="P26" s="205"/>
      <c r="Q26" s="205"/>
      <c r="R26" s="205"/>
      <c r="S26" s="205"/>
      <c r="T26" s="205"/>
      <c r="U26" s="1162"/>
      <c r="V26" s="1163"/>
      <c r="W26" s="1164"/>
      <c r="X26" s="1083"/>
    </row>
    <row r="27" spans="1:24" ht="14" x14ac:dyDescent="0.15">
      <c r="A27" s="1136" t="s">
        <v>380</v>
      </c>
      <c r="B27" s="1025">
        <v>12</v>
      </c>
      <c r="C27" s="1025">
        <v>12</v>
      </c>
      <c r="D27" s="1025">
        <v>28.799999999999997</v>
      </c>
      <c r="E27" s="1025">
        <v>2.4</v>
      </c>
      <c r="F27" s="1138" t="s">
        <v>1428</v>
      </c>
      <c r="G27" s="1036">
        <v>4000000</v>
      </c>
      <c r="H27" s="1036">
        <v>4845885.9411764704</v>
      </c>
      <c r="I27" s="1139"/>
      <c r="J27" s="1139"/>
      <c r="K27" s="1140"/>
      <c r="L27" s="205"/>
      <c r="M27" s="205"/>
      <c r="N27" s="205"/>
      <c r="O27" s="205"/>
      <c r="P27" s="205"/>
      <c r="Q27" s="205"/>
      <c r="R27" s="205"/>
      <c r="S27" s="205"/>
      <c r="T27" s="205"/>
      <c r="U27" s="206">
        <f>MAX(D27/D51)</f>
        <v>0.19354838709677416</v>
      </c>
      <c r="V27" s="207">
        <f>MAX(G27*U27)</f>
        <v>774193.54838709661</v>
      </c>
      <c r="W27" s="208">
        <f>MAX(B27/B51)</f>
        <v>0.17647058823529413</v>
      </c>
      <c r="X27" s="14">
        <f>MAX(H27*W27)</f>
        <v>855156.34256055369</v>
      </c>
    </row>
    <row r="28" spans="1:24" ht="14" x14ac:dyDescent="0.15">
      <c r="A28" s="1136" t="s">
        <v>381</v>
      </c>
      <c r="B28" s="1137"/>
      <c r="C28" s="1137"/>
      <c r="D28" s="1025"/>
      <c r="E28" s="1609"/>
      <c r="F28" s="280"/>
      <c r="G28" s="1036"/>
      <c r="H28" s="1036"/>
      <c r="I28" s="1139"/>
      <c r="J28" s="1139"/>
      <c r="K28" s="1140"/>
      <c r="L28" s="205"/>
      <c r="M28" s="205"/>
      <c r="N28" s="205"/>
      <c r="O28" s="205"/>
      <c r="P28" s="205"/>
      <c r="Q28" s="205"/>
      <c r="R28" s="205"/>
      <c r="S28" s="205"/>
      <c r="T28" s="205"/>
      <c r="U28" s="206">
        <f>MAX(D28/D51)</f>
        <v>0</v>
      </c>
      <c r="V28" s="207">
        <f>MAX(G28*U28)</f>
        <v>0</v>
      </c>
      <c r="W28" s="208">
        <f>MAX(B28/B51)</f>
        <v>0</v>
      </c>
      <c r="X28" s="14">
        <f>MAX(H28*W28)</f>
        <v>0</v>
      </c>
    </row>
    <row r="29" spans="1:24" ht="14" x14ac:dyDescent="0.15">
      <c r="A29" s="1136" t="s">
        <v>382</v>
      </c>
      <c r="B29" s="1137"/>
      <c r="C29" s="1137"/>
      <c r="D29" s="1025"/>
      <c r="E29" s="1609"/>
      <c r="F29" s="280"/>
      <c r="G29" s="1036"/>
      <c r="H29" s="1036"/>
      <c r="I29" s="1139"/>
      <c r="J29" s="1139"/>
      <c r="K29" s="1140"/>
      <c r="L29" s="205"/>
      <c r="M29" s="205"/>
      <c r="N29" s="205"/>
      <c r="O29" s="205"/>
      <c r="P29" s="205"/>
      <c r="Q29" s="205"/>
      <c r="R29" s="205"/>
      <c r="S29" s="205"/>
      <c r="T29" s="205"/>
      <c r="U29" s="206">
        <f>MAX(D29/D51)</f>
        <v>0</v>
      </c>
      <c r="V29" s="207">
        <f>MAX(G29*U29)</f>
        <v>0</v>
      </c>
      <c r="W29" s="208">
        <f>MAX(B29/B51)</f>
        <v>0</v>
      </c>
      <c r="X29" s="14">
        <f>MAX(H29*W29)</f>
        <v>0</v>
      </c>
    </row>
    <row r="30" spans="1:24" ht="14" x14ac:dyDescent="0.15">
      <c r="A30" s="1136" t="s">
        <v>383</v>
      </c>
      <c r="B30" s="1137"/>
      <c r="C30" s="1137"/>
      <c r="D30" s="1025"/>
      <c r="E30" s="1609"/>
      <c r="F30" s="280"/>
      <c r="G30" s="1036"/>
      <c r="H30" s="1036"/>
      <c r="I30" s="1139"/>
      <c r="J30" s="1139"/>
      <c r="K30" s="1140"/>
      <c r="L30" s="205"/>
      <c r="M30" s="205"/>
      <c r="N30" s="205"/>
      <c r="O30" s="205"/>
      <c r="P30" s="205"/>
      <c r="Q30" s="205"/>
      <c r="R30" s="205"/>
      <c r="S30" s="205"/>
      <c r="T30" s="205"/>
      <c r="U30" s="206">
        <f>MAX(D30/D51)</f>
        <v>0</v>
      </c>
      <c r="V30" s="207">
        <f>MAX(G30*U30)</f>
        <v>0</v>
      </c>
      <c r="W30" s="208">
        <f>MAX(B30/B51)</f>
        <v>0</v>
      </c>
      <c r="X30" s="14">
        <f>MAX(H30*W30)</f>
        <v>0</v>
      </c>
    </row>
    <row r="31" spans="1:24" ht="14" x14ac:dyDescent="0.15">
      <c r="A31" s="1136" t="s">
        <v>384</v>
      </c>
      <c r="B31" s="1137"/>
      <c r="C31" s="1137"/>
      <c r="D31" s="1025"/>
      <c r="E31" s="1609"/>
      <c r="F31" s="280"/>
      <c r="G31" s="1036"/>
      <c r="H31" s="1036"/>
      <c r="I31" s="1139"/>
      <c r="J31" s="1139"/>
      <c r="K31" s="1140"/>
      <c r="L31" s="205"/>
      <c r="M31" s="205"/>
      <c r="N31" s="205"/>
      <c r="O31" s="205"/>
      <c r="P31" s="205"/>
      <c r="Q31" s="205"/>
      <c r="R31" s="205"/>
      <c r="S31" s="205"/>
      <c r="T31" s="205"/>
      <c r="U31" s="206">
        <f>MAX(D31/D51)</f>
        <v>0</v>
      </c>
      <c r="V31" s="207">
        <f>MAX(G31*U31)</f>
        <v>0</v>
      </c>
      <c r="W31" s="208">
        <f>MAX(B31/B51)</f>
        <v>0</v>
      </c>
      <c r="X31" s="14">
        <f>MAX(H31*W31)</f>
        <v>0</v>
      </c>
    </row>
    <row r="32" spans="1:24" ht="14" x14ac:dyDescent="0.15">
      <c r="A32" s="1147" t="s">
        <v>385</v>
      </c>
      <c r="B32" s="1148">
        <v>11</v>
      </c>
      <c r="C32" s="1148">
        <v>11</v>
      </c>
      <c r="D32" s="1148">
        <v>25.2</v>
      </c>
      <c r="E32" s="2020">
        <v>2.290909090909091</v>
      </c>
      <c r="F32" s="1150"/>
      <c r="G32" s="1151"/>
      <c r="H32" s="1151"/>
      <c r="I32" s="1149"/>
      <c r="J32" s="1149"/>
      <c r="K32" s="1152"/>
      <c r="L32" s="205"/>
      <c r="M32" s="205"/>
      <c r="N32" s="205"/>
      <c r="O32" s="205"/>
      <c r="P32" s="205"/>
      <c r="Q32" s="205"/>
      <c r="R32" s="205"/>
      <c r="S32" s="205"/>
      <c r="T32" s="205"/>
      <c r="U32" s="1162"/>
      <c r="V32" s="1163"/>
      <c r="W32" s="1164"/>
      <c r="X32" s="1083"/>
    </row>
    <row r="33" spans="1:24" ht="14" x14ac:dyDescent="0.15">
      <c r="A33" s="1136" t="s">
        <v>386</v>
      </c>
      <c r="B33" s="1025">
        <v>4</v>
      </c>
      <c r="C33" s="1025">
        <v>4</v>
      </c>
      <c r="D33" s="1025">
        <v>11.2</v>
      </c>
      <c r="E33" s="1025">
        <v>2.8</v>
      </c>
      <c r="F33" s="1138" t="s">
        <v>1428</v>
      </c>
      <c r="G33" s="1036">
        <v>4000000</v>
      </c>
      <c r="H33" s="1036">
        <v>4845885.9411764704</v>
      </c>
      <c r="I33" s="1139"/>
      <c r="J33" s="1139"/>
      <c r="K33" s="1140"/>
      <c r="L33" s="205"/>
      <c r="M33" s="205"/>
      <c r="N33" s="205"/>
      <c r="O33" s="205"/>
      <c r="P33" s="205"/>
      <c r="Q33" s="205"/>
      <c r="R33" s="205"/>
      <c r="S33" s="205"/>
      <c r="T33" s="205"/>
      <c r="U33" s="206">
        <f>MAX(D33/D51)</f>
        <v>7.5268817204301064E-2</v>
      </c>
      <c r="V33" s="207">
        <f t="shared" ref="V33:V40" si="2">MAX(G33*U33)</f>
        <v>301075.26881720428</v>
      </c>
      <c r="W33" s="208">
        <f>MAX(B33/B51)</f>
        <v>5.8823529411764705E-2</v>
      </c>
      <c r="X33" s="14">
        <f t="shared" ref="X33:X40" si="3">MAX(H33*W33)</f>
        <v>285052.11418685119</v>
      </c>
    </row>
    <row r="34" spans="1:24" ht="14" x14ac:dyDescent="0.15">
      <c r="A34" s="1136" t="s">
        <v>387</v>
      </c>
      <c r="B34" s="1025"/>
      <c r="C34" s="1025"/>
      <c r="D34" s="1025"/>
      <c r="E34" s="1025"/>
      <c r="F34" s="280"/>
      <c r="G34" s="1036"/>
      <c r="H34" s="1036"/>
      <c r="I34" s="1139"/>
      <c r="J34" s="1139"/>
      <c r="K34" s="1140"/>
      <c r="L34" s="205"/>
      <c r="M34" s="205"/>
      <c r="N34" s="205"/>
      <c r="O34" s="205"/>
      <c r="P34" s="205"/>
      <c r="Q34" s="205"/>
      <c r="R34" s="205"/>
      <c r="S34" s="205"/>
      <c r="T34" s="205"/>
      <c r="U34" s="206">
        <f>MAX(D34/D51)</f>
        <v>0</v>
      </c>
      <c r="V34" s="207">
        <f t="shared" si="2"/>
        <v>0</v>
      </c>
      <c r="W34" s="208">
        <f>MAX(B34/B51)</f>
        <v>0</v>
      </c>
      <c r="X34" s="14">
        <f t="shared" si="3"/>
        <v>0</v>
      </c>
    </row>
    <row r="35" spans="1:24" ht="14" x14ac:dyDescent="0.15">
      <c r="A35" s="1136" t="s">
        <v>388</v>
      </c>
      <c r="B35" s="1025"/>
      <c r="C35" s="1025"/>
      <c r="D35" s="1025"/>
      <c r="E35" s="1025"/>
      <c r="F35" s="1138"/>
      <c r="G35" s="1036"/>
      <c r="H35" s="1036"/>
      <c r="I35" s="1139"/>
      <c r="J35" s="1139"/>
      <c r="K35" s="1140"/>
      <c r="L35" s="205"/>
      <c r="M35" s="205"/>
      <c r="N35" s="205"/>
      <c r="O35" s="205"/>
      <c r="P35" s="205"/>
      <c r="Q35" s="205"/>
      <c r="R35" s="205"/>
      <c r="S35" s="205"/>
      <c r="T35" s="205"/>
      <c r="U35" s="206">
        <f>MAX(D35/D51)</f>
        <v>0</v>
      </c>
      <c r="V35" s="207">
        <f t="shared" si="2"/>
        <v>0</v>
      </c>
      <c r="W35" s="208">
        <f>MAX(B35/B51)</f>
        <v>0</v>
      </c>
      <c r="X35" s="14">
        <f t="shared" si="3"/>
        <v>0</v>
      </c>
    </row>
    <row r="36" spans="1:24" ht="14" x14ac:dyDescent="0.15">
      <c r="A36" s="1136" t="s">
        <v>389</v>
      </c>
      <c r="B36" s="1025">
        <v>7</v>
      </c>
      <c r="C36" s="1025">
        <v>7</v>
      </c>
      <c r="D36" s="1025">
        <v>14</v>
      </c>
      <c r="E36" s="1025">
        <v>2</v>
      </c>
      <c r="F36" s="1138" t="s">
        <v>1428</v>
      </c>
      <c r="G36" s="1036">
        <v>4000000</v>
      </c>
      <c r="H36" s="1036">
        <v>4845885.9411764704</v>
      </c>
      <c r="I36" s="1139"/>
      <c r="J36" s="1139"/>
      <c r="K36" s="1140"/>
      <c r="L36" s="205"/>
      <c r="M36" s="205"/>
      <c r="N36" s="205"/>
      <c r="O36" s="205"/>
      <c r="P36" s="205"/>
      <c r="Q36" s="205"/>
      <c r="R36" s="205"/>
      <c r="S36" s="205"/>
      <c r="T36" s="205"/>
      <c r="U36" s="206">
        <f>MAX(D36/D51)</f>
        <v>9.4086021505376344E-2</v>
      </c>
      <c r="V36" s="207">
        <f t="shared" si="2"/>
        <v>376344.08602150535</v>
      </c>
      <c r="W36" s="208">
        <f>MAX(B36/B51)</f>
        <v>0.10294117647058823</v>
      </c>
      <c r="X36" s="14">
        <f t="shared" si="3"/>
        <v>498841.19982698956</v>
      </c>
    </row>
    <row r="37" spans="1:24" ht="14" x14ac:dyDescent="0.15">
      <c r="A37" s="1136" t="s">
        <v>390</v>
      </c>
      <c r="B37" s="1025"/>
      <c r="C37" s="1025"/>
      <c r="D37" s="1025"/>
      <c r="E37" s="1609"/>
      <c r="F37" s="1138"/>
      <c r="G37" s="1036"/>
      <c r="H37" s="1036"/>
      <c r="I37" s="1139"/>
      <c r="J37" s="1139"/>
      <c r="K37" s="1140"/>
      <c r="L37" s="205"/>
      <c r="M37" s="205"/>
      <c r="N37" s="205"/>
      <c r="O37" s="205"/>
      <c r="P37" s="205"/>
      <c r="Q37" s="205"/>
      <c r="R37" s="205"/>
      <c r="S37" s="205"/>
      <c r="T37" s="205"/>
      <c r="U37" s="206">
        <f>MAX(D37/D51)</f>
        <v>0</v>
      </c>
      <c r="V37" s="207">
        <f t="shared" si="2"/>
        <v>0</v>
      </c>
      <c r="W37" s="208">
        <f>MAX(B37/B51)</f>
        <v>0</v>
      </c>
      <c r="X37" s="14">
        <f t="shared" si="3"/>
        <v>0</v>
      </c>
    </row>
    <row r="38" spans="1:24" ht="14" x14ac:dyDescent="0.15">
      <c r="A38" s="1136" t="s">
        <v>391</v>
      </c>
      <c r="B38" s="1137"/>
      <c r="C38" s="1137"/>
      <c r="D38" s="1025"/>
      <c r="E38" s="1609"/>
      <c r="F38" s="280"/>
      <c r="G38" s="1036"/>
      <c r="H38" s="1036"/>
      <c r="I38" s="1139"/>
      <c r="J38" s="1139"/>
      <c r="K38" s="1140"/>
      <c r="L38" s="205"/>
      <c r="M38" s="205"/>
      <c r="N38" s="205"/>
      <c r="O38" s="205"/>
      <c r="P38" s="205"/>
      <c r="Q38" s="205"/>
      <c r="R38" s="205"/>
      <c r="S38" s="205"/>
      <c r="T38" s="205"/>
      <c r="U38" s="206">
        <f>MAX(D38/D51)</f>
        <v>0</v>
      </c>
      <c r="V38" s="207">
        <f t="shared" si="2"/>
        <v>0</v>
      </c>
      <c r="W38" s="208">
        <f>MAX(B38/B51)</f>
        <v>0</v>
      </c>
      <c r="X38" s="14">
        <f t="shared" si="3"/>
        <v>0</v>
      </c>
    </row>
    <row r="39" spans="1:24" ht="14" x14ac:dyDescent="0.15">
      <c r="A39" s="1136" t="s">
        <v>392</v>
      </c>
      <c r="B39" s="1137"/>
      <c r="C39" s="1137"/>
      <c r="D39" s="1025"/>
      <c r="E39" s="1609"/>
      <c r="F39" s="280"/>
      <c r="G39" s="1036"/>
      <c r="H39" s="1036"/>
      <c r="I39" s="1139"/>
      <c r="J39" s="1139"/>
      <c r="K39" s="1140"/>
      <c r="L39" s="205"/>
      <c r="M39" s="205"/>
      <c r="N39" s="205"/>
      <c r="O39" s="205"/>
      <c r="P39" s="205"/>
      <c r="Q39" s="205"/>
      <c r="R39" s="205"/>
      <c r="S39" s="205"/>
      <c r="T39" s="205"/>
      <c r="U39" s="206">
        <f>MAX(D39/D51)</f>
        <v>0</v>
      </c>
      <c r="V39" s="207">
        <f t="shared" si="2"/>
        <v>0</v>
      </c>
      <c r="W39" s="208">
        <f>MAX(B39/B51)</f>
        <v>0</v>
      </c>
      <c r="X39" s="14">
        <f t="shared" si="3"/>
        <v>0</v>
      </c>
    </row>
    <row r="40" spans="1:24" ht="14" x14ac:dyDescent="0.15">
      <c r="A40" s="1136" t="s">
        <v>393</v>
      </c>
      <c r="B40" s="1137"/>
      <c r="C40" s="1137"/>
      <c r="D40" s="1025"/>
      <c r="E40" s="1609"/>
      <c r="F40" s="1138"/>
      <c r="G40" s="1036"/>
      <c r="H40" s="1036"/>
      <c r="I40" s="1139"/>
      <c r="J40" s="1139"/>
      <c r="K40" s="1140"/>
      <c r="L40" s="205"/>
      <c r="M40" s="205"/>
      <c r="N40" s="205"/>
      <c r="O40" s="205"/>
      <c r="P40" s="205"/>
      <c r="Q40" s="205"/>
      <c r="R40" s="205"/>
      <c r="S40" s="205"/>
      <c r="T40" s="205"/>
      <c r="U40" s="206">
        <f>MAX(D40/D51)</f>
        <v>0</v>
      </c>
      <c r="V40" s="207">
        <f t="shared" si="2"/>
        <v>0</v>
      </c>
      <c r="W40" s="208">
        <f>MAX(B40/B51)</f>
        <v>0</v>
      </c>
      <c r="X40" s="14">
        <f t="shared" si="3"/>
        <v>0</v>
      </c>
    </row>
    <row r="41" spans="1:24" ht="14" x14ac:dyDescent="0.15">
      <c r="A41" s="1147" t="s">
        <v>394</v>
      </c>
      <c r="B41" s="1148">
        <v>30</v>
      </c>
      <c r="C41" s="1148">
        <v>30</v>
      </c>
      <c r="D41" s="1148">
        <v>66</v>
      </c>
      <c r="E41" s="2020">
        <v>2.2000000000000002</v>
      </c>
      <c r="F41" s="1150"/>
      <c r="G41" s="1151"/>
      <c r="H41" s="1151"/>
      <c r="I41" s="1149"/>
      <c r="J41" s="1149"/>
      <c r="K41" s="1152"/>
      <c r="L41" s="205"/>
      <c r="M41" s="205"/>
      <c r="N41" s="205"/>
      <c r="O41" s="205"/>
      <c r="P41" s="205"/>
      <c r="Q41" s="205"/>
      <c r="R41" s="205"/>
      <c r="S41" s="205"/>
      <c r="T41" s="205"/>
      <c r="U41" s="1162"/>
      <c r="V41" s="1163"/>
      <c r="W41" s="1164"/>
      <c r="X41" s="1083"/>
    </row>
    <row r="42" spans="1:24" ht="14" x14ac:dyDescent="0.15">
      <c r="A42" s="1136" t="s">
        <v>395</v>
      </c>
      <c r="B42" s="1025"/>
      <c r="C42" s="1025"/>
      <c r="D42" s="1025"/>
      <c r="E42" s="1609"/>
      <c r="F42" s="1138"/>
      <c r="G42" s="1036"/>
      <c r="H42" s="1036"/>
      <c r="I42" s="1139"/>
      <c r="J42" s="1139"/>
      <c r="K42" s="1140"/>
      <c r="L42" s="205"/>
      <c r="M42" s="205"/>
      <c r="N42" s="205"/>
      <c r="O42" s="205"/>
      <c r="P42" s="205"/>
      <c r="Q42" s="205"/>
      <c r="R42" s="205"/>
      <c r="S42" s="205"/>
      <c r="T42" s="205"/>
      <c r="U42" s="206">
        <f>MAX(D42/D51)</f>
        <v>0</v>
      </c>
      <c r="V42" s="207">
        <f t="shared" ref="V42:V50" si="4">MAX(G42*U42)</f>
        <v>0</v>
      </c>
      <c r="W42" s="208">
        <f>MAX(B42/B51)</f>
        <v>0</v>
      </c>
      <c r="X42" s="14">
        <f t="shared" ref="X42:X50" si="5">MAX(H42*W42)</f>
        <v>0</v>
      </c>
    </row>
    <row r="43" spans="1:24" ht="14" x14ac:dyDescent="0.15">
      <c r="A43" s="1136" t="s">
        <v>396</v>
      </c>
      <c r="B43" s="1025"/>
      <c r="C43" s="1025"/>
      <c r="D43" s="1025"/>
      <c r="E43" s="1609"/>
      <c r="F43" s="1138"/>
      <c r="G43" s="1036"/>
      <c r="H43" s="1036"/>
      <c r="I43" s="1139"/>
      <c r="J43" s="1139"/>
      <c r="K43" s="1140"/>
      <c r="L43" s="205"/>
      <c r="M43" s="205"/>
      <c r="N43" s="205"/>
      <c r="O43" s="205"/>
      <c r="P43" s="205"/>
      <c r="Q43" s="205"/>
      <c r="R43" s="205"/>
      <c r="S43" s="205"/>
      <c r="T43" s="205"/>
      <c r="U43" s="206">
        <f>MAX(D43/D51)</f>
        <v>0</v>
      </c>
      <c r="V43" s="207">
        <f t="shared" si="4"/>
        <v>0</v>
      </c>
      <c r="W43" s="208">
        <f>MAX(B43/B51)</f>
        <v>0</v>
      </c>
      <c r="X43" s="14">
        <f t="shared" si="5"/>
        <v>0</v>
      </c>
    </row>
    <row r="44" spans="1:24" ht="14" x14ac:dyDescent="0.15">
      <c r="A44" s="1136" t="s">
        <v>397</v>
      </c>
      <c r="B44" s="1025"/>
      <c r="C44" s="1025"/>
      <c r="D44" s="1025"/>
      <c r="E44" s="1025"/>
      <c r="F44" s="1138"/>
      <c r="G44" s="1036"/>
      <c r="H44" s="1036"/>
      <c r="I44" s="1139"/>
      <c r="J44" s="1139"/>
      <c r="K44" s="1140"/>
      <c r="L44" s="205"/>
      <c r="M44" s="205"/>
      <c r="N44" s="205"/>
      <c r="O44" s="205"/>
      <c r="P44" s="205"/>
      <c r="Q44" s="205"/>
      <c r="R44" s="205"/>
      <c r="S44" s="205"/>
      <c r="T44" s="205"/>
      <c r="U44" s="206">
        <f>MAX(D44/D51)</f>
        <v>0</v>
      </c>
      <c r="V44" s="207">
        <f t="shared" si="4"/>
        <v>0</v>
      </c>
      <c r="W44" s="208">
        <f>MAX(B44/B51)</f>
        <v>0</v>
      </c>
      <c r="X44" s="14">
        <f t="shared" si="5"/>
        <v>0</v>
      </c>
    </row>
    <row r="45" spans="1:24" ht="14" x14ac:dyDescent="0.15">
      <c r="A45" s="1136" t="s">
        <v>398</v>
      </c>
      <c r="B45" s="1025">
        <v>10</v>
      </c>
      <c r="C45" s="1025">
        <v>10</v>
      </c>
      <c r="D45" s="1025">
        <v>22</v>
      </c>
      <c r="E45" s="1025">
        <v>2.2000000000000002</v>
      </c>
      <c r="F45" s="1138" t="s">
        <v>1428</v>
      </c>
      <c r="G45" s="1036">
        <v>4000000</v>
      </c>
      <c r="H45" s="1036">
        <v>4845885.9411764704</v>
      </c>
      <c r="I45" s="1139"/>
      <c r="J45" s="1139"/>
      <c r="K45" s="1140"/>
      <c r="L45" s="205"/>
      <c r="M45" s="205"/>
      <c r="N45" s="205"/>
      <c r="O45" s="205"/>
      <c r="P45" s="205"/>
      <c r="Q45" s="205"/>
      <c r="R45" s="205"/>
      <c r="S45" s="205"/>
      <c r="T45" s="205"/>
      <c r="U45" s="206">
        <f>MAX(D45/D51)</f>
        <v>0.14784946236559138</v>
      </c>
      <c r="V45" s="207">
        <f t="shared" si="4"/>
        <v>591397.8494623655</v>
      </c>
      <c r="W45" s="208">
        <f>MAX(B45/B51)</f>
        <v>0.14705882352941177</v>
      </c>
      <c r="X45" s="14">
        <f t="shared" si="5"/>
        <v>712630.28546712804</v>
      </c>
    </row>
    <row r="46" spans="1:24" ht="14" x14ac:dyDescent="0.15">
      <c r="A46" s="1136" t="s">
        <v>399</v>
      </c>
      <c r="B46" s="1025"/>
      <c r="C46" s="1025"/>
      <c r="D46" s="1025"/>
      <c r="E46" s="1025"/>
      <c r="F46" s="1138"/>
      <c r="G46" s="1036"/>
      <c r="H46" s="1036"/>
      <c r="I46" s="1139"/>
      <c r="J46" s="1139"/>
      <c r="K46" s="1140"/>
      <c r="L46" s="205"/>
      <c r="M46" s="205"/>
      <c r="N46" s="205"/>
      <c r="O46" s="205"/>
      <c r="P46" s="205"/>
      <c r="Q46" s="205"/>
      <c r="R46" s="205"/>
      <c r="S46" s="205"/>
      <c r="T46" s="205"/>
      <c r="U46" s="206">
        <f>MAX(D46/D51)</f>
        <v>0</v>
      </c>
      <c r="V46" s="207">
        <f t="shared" si="4"/>
        <v>0</v>
      </c>
      <c r="W46" s="208">
        <f>MAX(B46/B51)</f>
        <v>0</v>
      </c>
      <c r="X46" s="14">
        <f t="shared" si="5"/>
        <v>0</v>
      </c>
    </row>
    <row r="47" spans="1:24" ht="14" x14ac:dyDescent="0.15">
      <c r="A47" s="1136" t="s">
        <v>400</v>
      </c>
      <c r="B47" s="1025"/>
      <c r="C47" s="1025"/>
      <c r="D47" s="1025"/>
      <c r="E47" s="1025"/>
      <c r="F47" s="280"/>
      <c r="G47" s="1036"/>
      <c r="H47" s="1036"/>
      <c r="I47" s="1139"/>
      <c r="J47" s="1139"/>
      <c r="K47" s="1140"/>
      <c r="L47" s="205"/>
      <c r="M47" s="205"/>
      <c r="N47" s="205"/>
      <c r="O47" s="205"/>
      <c r="P47" s="205"/>
      <c r="Q47" s="205"/>
      <c r="R47" s="205"/>
      <c r="S47" s="205"/>
      <c r="T47" s="205"/>
      <c r="U47" s="206">
        <f>MAX(D47/D51)</f>
        <v>0</v>
      </c>
      <c r="V47" s="207">
        <f t="shared" si="4"/>
        <v>0</v>
      </c>
      <c r="W47" s="208">
        <f>MAX(B47/B51)</f>
        <v>0</v>
      </c>
      <c r="X47" s="14">
        <f t="shared" si="5"/>
        <v>0</v>
      </c>
    </row>
    <row r="48" spans="1:24" ht="14" x14ac:dyDescent="0.15">
      <c r="A48" s="1136" t="s">
        <v>401</v>
      </c>
      <c r="B48" s="1025"/>
      <c r="C48" s="1025"/>
      <c r="D48" s="1025"/>
      <c r="E48" s="1025"/>
      <c r="F48" s="280"/>
      <c r="G48" s="1036"/>
      <c r="H48" s="1036"/>
      <c r="I48" s="1139"/>
      <c r="J48" s="1139"/>
      <c r="K48" s="1140"/>
      <c r="L48" s="205"/>
      <c r="M48" s="205"/>
      <c r="N48" s="205"/>
      <c r="O48" s="205"/>
      <c r="P48" s="205"/>
      <c r="Q48" s="205"/>
      <c r="R48" s="205"/>
      <c r="S48" s="205"/>
      <c r="T48" s="205"/>
      <c r="U48" s="206">
        <f>MAX(D48/D51)</f>
        <v>0</v>
      </c>
      <c r="V48" s="207">
        <f t="shared" si="4"/>
        <v>0</v>
      </c>
      <c r="W48" s="208">
        <f>MAX(B48/B51)</f>
        <v>0</v>
      </c>
      <c r="X48" s="14">
        <f t="shared" si="5"/>
        <v>0</v>
      </c>
    </row>
    <row r="49" spans="1:24" ht="14" x14ac:dyDescent="0.15">
      <c r="A49" s="1136" t="s">
        <v>402</v>
      </c>
      <c r="B49" s="1025">
        <v>20</v>
      </c>
      <c r="C49" s="1025">
        <v>20</v>
      </c>
      <c r="D49" s="1025">
        <v>44</v>
      </c>
      <c r="E49" s="1025">
        <v>2.2000000000000002</v>
      </c>
      <c r="F49" s="1138" t="s">
        <v>1428</v>
      </c>
      <c r="G49" s="1036">
        <v>4000000</v>
      </c>
      <c r="H49" s="1036">
        <v>4845885.9411764704</v>
      </c>
      <c r="I49" s="1139"/>
      <c r="J49" s="1139"/>
      <c r="K49" s="1140"/>
      <c r="L49" s="205"/>
      <c r="M49" s="205"/>
      <c r="N49" s="205"/>
      <c r="O49" s="205"/>
      <c r="P49" s="205"/>
      <c r="Q49" s="205"/>
      <c r="R49" s="205"/>
      <c r="S49" s="205"/>
      <c r="T49" s="205"/>
      <c r="U49" s="206">
        <f>MAX(D49/D51)</f>
        <v>0.29569892473118276</v>
      </c>
      <c r="V49" s="207">
        <f t="shared" si="4"/>
        <v>1182795.698924731</v>
      </c>
      <c r="W49" s="208">
        <f>MAX(B49/B51)</f>
        <v>0.29411764705882354</v>
      </c>
      <c r="X49" s="14">
        <f t="shared" si="5"/>
        <v>1425260.5709342561</v>
      </c>
    </row>
    <row r="50" spans="1:24" ht="14" x14ac:dyDescent="0.15">
      <c r="A50" s="1133" t="s">
        <v>403</v>
      </c>
      <c r="B50" s="1025"/>
      <c r="C50" s="1025"/>
      <c r="D50" s="1025"/>
      <c r="E50" s="1609"/>
      <c r="F50" s="1138"/>
      <c r="G50" s="1036"/>
      <c r="H50" s="1036"/>
      <c r="I50" s="1134"/>
      <c r="J50" s="1134"/>
      <c r="K50" s="1135"/>
      <c r="L50" s="205"/>
      <c r="M50" s="205"/>
      <c r="N50" s="205"/>
      <c r="O50" s="205"/>
      <c r="P50" s="205"/>
      <c r="Q50" s="205"/>
      <c r="R50" s="205"/>
      <c r="S50" s="205"/>
      <c r="T50" s="205"/>
      <c r="U50" s="206">
        <f>MAX(D50/D51)</f>
        <v>0</v>
      </c>
      <c r="V50" s="207">
        <f t="shared" si="4"/>
        <v>0</v>
      </c>
      <c r="W50" s="208">
        <f>MAX(B50/B51)</f>
        <v>0</v>
      </c>
      <c r="X50" s="14">
        <f t="shared" si="5"/>
        <v>0</v>
      </c>
    </row>
    <row r="51" spans="1:24" ht="15" thickBot="1" x14ac:dyDescent="0.2">
      <c r="A51" s="1153" t="s">
        <v>404</v>
      </c>
      <c r="B51" s="1154">
        <v>68</v>
      </c>
      <c r="C51" s="1154">
        <v>68</v>
      </c>
      <c r="D51" s="1602">
        <v>148.80000000000001</v>
      </c>
      <c r="E51" s="1606">
        <v>2.1882352941176473</v>
      </c>
      <c r="F51" s="1611" t="s">
        <v>1428</v>
      </c>
      <c r="G51" s="1604">
        <v>3999999.9999999995</v>
      </c>
      <c r="H51" s="1604">
        <v>4845885.9411764704</v>
      </c>
      <c r="I51" s="1159"/>
      <c r="J51" s="1159"/>
      <c r="K51" s="1160"/>
      <c r="L51" s="209"/>
      <c r="M51" s="209"/>
      <c r="N51" s="209"/>
      <c r="O51" s="209"/>
      <c r="P51" s="209"/>
      <c r="Q51" s="209"/>
      <c r="R51" s="209"/>
      <c r="S51" s="209"/>
      <c r="T51" s="209"/>
      <c r="U51" s="1165">
        <f>SUM(U11:U50)</f>
        <v>0.99999999999999989</v>
      </c>
      <c r="V51" s="1166">
        <f>SUM(V11:V50)</f>
        <v>3999999.9999999995</v>
      </c>
      <c r="W51" s="1165">
        <f>SUM(W11:W50)</f>
        <v>1</v>
      </c>
      <c r="X51" s="1166">
        <f>SUM(X11:X50)</f>
        <v>4845885.9411764704</v>
      </c>
    </row>
    <row r="52" spans="1:24" x14ac:dyDescent="0.15">
      <c r="A52" s="15" t="s">
        <v>1913</v>
      </c>
      <c r="B52" s="16"/>
      <c r="C52" s="16"/>
      <c r="D52" s="16"/>
      <c r="E52" s="17"/>
      <c r="F52" s="18"/>
      <c r="G52" s="19"/>
      <c r="H52" s="16"/>
      <c r="I52" s="211"/>
      <c r="J52" s="211"/>
      <c r="K52" s="211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</row>
    <row r="53" spans="1:24" x14ac:dyDescent="0.15">
      <c r="A53" s="13"/>
      <c r="D53" s="210"/>
      <c r="E53" s="211"/>
      <c r="F53" s="210"/>
      <c r="G53" s="23"/>
      <c r="H53" s="210"/>
      <c r="I53" s="211"/>
      <c r="J53" s="211"/>
      <c r="K53" s="211"/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</row>
    <row r="54" spans="1:24" x14ac:dyDescent="0.15">
      <c r="A54" s="13"/>
      <c r="D54" s="210"/>
      <c r="E54" s="211"/>
      <c r="F54" s="210"/>
      <c r="G54" s="210"/>
      <c r="H54" s="210"/>
      <c r="I54" s="211"/>
      <c r="J54" s="211"/>
      <c r="K54" s="211"/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</row>
    <row r="55" spans="1:24" x14ac:dyDescent="0.15">
      <c r="A55" s="2778" t="s">
        <v>1917</v>
      </c>
      <c r="B55" s="2478"/>
      <c r="C55" s="2478"/>
      <c r="D55" s="2478"/>
      <c r="E55" s="2478"/>
      <c r="F55" s="2478"/>
      <c r="G55" s="2478"/>
      <c r="H55" s="2478"/>
      <c r="I55" s="2478"/>
      <c r="J55" s="2478"/>
      <c r="K55" s="2478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</row>
    <row r="56" spans="1:24" ht="14" x14ac:dyDescent="0.15">
      <c r="A56" s="55"/>
      <c r="D56" s="210"/>
      <c r="E56" s="211"/>
      <c r="F56" s="210"/>
      <c r="G56" s="210"/>
      <c r="H56" s="210"/>
      <c r="I56" s="211"/>
      <c r="J56" s="211"/>
      <c r="K56" s="211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</row>
    <row r="57" spans="1:24" ht="15" thickBot="1" x14ac:dyDescent="0.2">
      <c r="A57" s="35" t="s">
        <v>865</v>
      </c>
      <c r="B57" s="3"/>
      <c r="C57" s="3"/>
      <c r="D57" s="212"/>
      <c r="E57" s="213"/>
      <c r="F57" s="214"/>
      <c r="G57" s="214"/>
      <c r="H57" s="214"/>
      <c r="I57" s="213"/>
      <c r="J57" s="213"/>
      <c r="K57" s="213"/>
      <c r="L57" s="214"/>
      <c r="M57" s="214"/>
      <c r="N57" s="214"/>
      <c r="O57" s="214"/>
      <c r="P57" s="214"/>
      <c r="Q57" s="214"/>
      <c r="R57" s="214"/>
      <c r="S57" s="214"/>
      <c r="T57" s="214"/>
      <c r="U57" s="214"/>
      <c r="V57" s="214"/>
      <c r="W57" s="214"/>
      <c r="X57" s="214"/>
    </row>
    <row r="58" spans="1:24" ht="15" thickBot="1" x14ac:dyDescent="0.2">
      <c r="A58" s="199"/>
      <c r="B58" s="2779" t="s">
        <v>1918</v>
      </c>
      <c r="C58" s="2780"/>
      <c r="D58" s="2780"/>
      <c r="E58" s="2780"/>
      <c r="F58" s="2780"/>
      <c r="G58" s="2780"/>
      <c r="H58" s="2780"/>
      <c r="I58" s="2780"/>
      <c r="J58" s="2780"/>
      <c r="K58" s="2781"/>
      <c r="L58" s="200"/>
      <c r="M58" s="200"/>
      <c r="N58" s="200"/>
      <c r="O58" s="200"/>
      <c r="P58" s="200"/>
      <c r="Q58" s="200"/>
      <c r="R58" s="200"/>
      <c r="S58" s="200"/>
      <c r="T58" s="200"/>
      <c r="U58" s="6" t="s">
        <v>852</v>
      </c>
      <c r="V58" s="7"/>
      <c r="W58" s="7"/>
      <c r="X58" s="8"/>
    </row>
    <row r="59" spans="1:24" ht="14" x14ac:dyDescent="0.15">
      <c r="A59" s="201"/>
      <c r="B59" s="2782" t="s">
        <v>335</v>
      </c>
      <c r="C59" s="2783"/>
      <c r="D59" s="1124"/>
      <c r="E59" s="1125"/>
      <c r="F59" s="1124"/>
      <c r="G59" s="1124"/>
      <c r="H59" s="1124"/>
      <c r="I59" s="2784" t="s">
        <v>853</v>
      </c>
      <c r="J59" s="2785"/>
      <c r="K59" s="2786"/>
      <c r="L59" s="202"/>
      <c r="M59" s="202"/>
      <c r="N59" s="202"/>
      <c r="O59" s="202"/>
      <c r="P59" s="202"/>
      <c r="Q59" s="202"/>
      <c r="R59" s="202"/>
      <c r="S59" s="202"/>
      <c r="T59" s="202"/>
      <c r="U59" s="9" t="s">
        <v>340</v>
      </c>
      <c r="V59" s="10" t="s">
        <v>341</v>
      </c>
      <c r="W59" s="10" t="s">
        <v>340</v>
      </c>
      <c r="X59" s="10" t="s">
        <v>341</v>
      </c>
    </row>
    <row r="60" spans="1:24" ht="14" x14ac:dyDescent="0.15">
      <c r="A60" s="203" t="s">
        <v>334</v>
      </c>
      <c r="B60" s="1125" t="s">
        <v>854</v>
      </c>
      <c r="C60" s="1125" t="s">
        <v>855</v>
      </c>
      <c r="D60" s="1125" t="s">
        <v>856</v>
      </c>
      <c r="E60" s="1125" t="s">
        <v>857</v>
      </c>
      <c r="F60" s="1126" t="s">
        <v>336</v>
      </c>
      <c r="G60" s="1125" t="s">
        <v>345</v>
      </c>
      <c r="H60" s="1125" t="s">
        <v>346</v>
      </c>
      <c r="I60" s="2775" t="s">
        <v>858</v>
      </c>
      <c r="J60" s="2776"/>
      <c r="K60" s="2777"/>
      <c r="L60" s="202"/>
      <c r="M60" s="202"/>
      <c r="N60" s="202"/>
      <c r="O60" s="202"/>
      <c r="P60" s="202"/>
      <c r="Q60" s="202"/>
      <c r="R60" s="202"/>
      <c r="S60" s="202"/>
      <c r="T60" s="202"/>
      <c r="U60" s="9" t="s">
        <v>859</v>
      </c>
      <c r="V60" s="10" t="s">
        <v>350</v>
      </c>
      <c r="W60" s="10" t="s">
        <v>860</v>
      </c>
      <c r="X60" s="10" t="s">
        <v>346</v>
      </c>
    </row>
    <row r="61" spans="1:24" ht="14" x14ac:dyDescent="0.15">
      <c r="A61" s="201"/>
      <c r="B61" s="1125"/>
      <c r="C61" s="1125"/>
      <c r="D61" s="1125" t="s">
        <v>861</v>
      </c>
      <c r="E61" s="1125" t="s">
        <v>862</v>
      </c>
      <c r="F61" s="1125" t="s">
        <v>344</v>
      </c>
      <c r="G61" s="1125" t="s">
        <v>863</v>
      </c>
      <c r="H61" s="1125" t="s">
        <v>859</v>
      </c>
      <c r="I61" s="1127"/>
      <c r="J61" s="1127"/>
      <c r="K61" s="1128"/>
      <c r="L61" s="202"/>
      <c r="M61" s="202"/>
      <c r="N61" s="202"/>
      <c r="O61" s="202"/>
      <c r="P61" s="202"/>
      <c r="Q61" s="202"/>
      <c r="R61" s="202"/>
      <c r="S61" s="202"/>
      <c r="T61" s="202"/>
      <c r="U61" s="9"/>
      <c r="V61" s="10" t="s">
        <v>863</v>
      </c>
      <c r="W61" s="10"/>
      <c r="X61" s="10" t="s">
        <v>859</v>
      </c>
    </row>
    <row r="62" spans="1:24" ht="14" x14ac:dyDescent="0.15">
      <c r="A62" s="204"/>
      <c r="B62" s="1129" t="s">
        <v>354</v>
      </c>
      <c r="C62" s="1129" t="s">
        <v>864</v>
      </c>
      <c r="D62" s="1129" t="s">
        <v>355</v>
      </c>
      <c r="E62" s="1129" t="s">
        <v>353</v>
      </c>
      <c r="F62" s="1129" t="s">
        <v>452</v>
      </c>
      <c r="G62" s="1129" t="s">
        <v>356</v>
      </c>
      <c r="H62" s="1129" t="s">
        <v>357</v>
      </c>
      <c r="I62" s="1130" t="s">
        <v>358</v>
      </c>
      <c r="J62" s="1131" t="s">
        <v>359</v>
      </c>
      <c r="K62" s="1132" t="s">
        <v>360</v>
      </c>
      <c r="L62" s="202"/>
      <c r="M62" s="202"/>
      <c r="N62" s="202"/>
      <c r="O62" s="202"/>
      <c r="P62" s="202"/>
      <c r="Q62" s="202"/>
      <c r="R62" s="202"/>
      <c r="S62" s="202"/>
      <c r="T62" s="202"/>
      <c r="U62" s="11"/>
      <c r="V62" s="12" t="s">
        <v>361</v>
      </c>
      <c r="W62" s="12"/>
      <c r="X62" s="12" t="s">
        <v>362</v>
      </c>
    </row>
    <row r="63" spans="1:24" ht="14" x14ac:dyDescent="0.15">
      <c r="A63" s="1142" t="s">
        <v>363</v>
      </c>
      <c r="B63" s="1143">
        <v>205</v>
      </c>
      <c r="C63" s="1143">
        <v>196</v>
      </c>
      <c r="D63" s="1143">
        <v>1424.5</v>
      </c>
      <c r="E63" s="2020">
        <v>7.2678571428571432</v>
      </c>
      <c r="F63" s="1145"/>
      <c r="G63" s="1145"/>
      <c r="H63" s="1145"/>
      <c r="I63" s="1144"/>
      <c r="J63" s="1144"/>
      <c r="K63" s="1146"/>
      <c r="L63" s="29"/>
      <c r="M63" s="29"/>
      <c r="N63" s="29"/>
      <c r="O63" s="29"/>
      <c r="P63" s="29"/>
      <c r="Q63" s="29"/>
      <c r="R63" s="29"/>
      <c r="S63" s="29"/>
      <c r="T63" s="29"/>
      <c r="U63" s="1161"/>
      <c r="V63" s="408"/>
      <c r="W63" s="408"/>
      <c r="X63" s="1082"/>
    </row>
    <row r="64" spans="1:24" ht="14" x14ac:dyDescent="0.15">
      <c r="A64" s="1136" t="s">
        <v>364</v>
      </c>
      <c r="B64" s="1025">
        <v>45</v>
      </c>
      <c r="C64" s="1025">
        <v>45</v>
      </c>
      <c r="D64" s="1025">
        <v>247.5</v>
      </c>
      <c r="E64" s="1025">
        <v>5.5</v>
      </c>
      <c r="F64" s="1601" t="s">
        <v>417</v>
      </c>
      <c r="G64" s="1036">
        <v>1150000</v>
      </c>
      <c r="H64" s="1036">
        <v>8340725</v>
      </c>
      <c r="I64" s="1139"/>
      <c r="J64" s="1139"/>
      <c r="K64" s="1140"/>
      <c r="L64" s="205"/>
      <c r="M64" s="205"/>
      <c r="N64" s="205"/>
      <c r="O64" s="205"/>
      <c r="P64" s="205"/>
      <c r="Q64" s="205"/>
      <c r="R64" s="205"/>
      <c r="S64" s="205"/>
      <c r="T64" s="205"/>
      <c r="U64" s="206">
        <f>MAX(D64/D104)</f>
        <v>7.7695809135143623E-2</v>
      </c>
      <c r="V64" s="207">
        <f t="shared" ref="V64:V78" si="6">MAX(G64*U64)</f>
        <v>89350.180505415163</v>
      </c>
      <c r="W64" s="208">
        <f>MAX(B64/B104)</f>
        <v>8.7209302325581398E-2</v>
      </c>
      <c r="X64" s="14">
        <f t="shared" ref="X64:X78" si="7">MAX(H64*W64)</f>
        <v>727388.8081395349</v>
      </c>
    </row>
    <row r="65" spans="1:24" ht="14" x14ac:dyDescent="0.15">
      <c r="A65" s="1136" t="s">
        <v>365</v>
      </c>
      <c r="B65" s="1025">
        <v>2</v>
      </c>
      <c r="C65" s="1025">
        <v>2</v>
      </c>
      <c r="D65" s="1025">
        <v>12</v>
      </c>
      <c r="E65" s="1025">
        <v>6</v>
      </c>
      <c r="F65" s="1601" t="s">
        <v>417</v>
      </c>
      <c r="G65" s="1036">
        <v>1150000</v>
      </c>
      <c r="H65" s="1036">
        <v>8340725</v>
      </c>
      <c r="I65" s="1139"/>
      <c r="J65" s="1139"/>
      <c r="K65" s="1140"/>
      <c r="L65" s="205"/>
      <c r="M65" s="205"/>
      <c r="N65" s="205"/>
      <c r="O65" s="205"/>
      <c r="P65" s="205"/>
      <c r="Q65" s="205"/>
      <c r="R65" s="205"/>
      <c r="S65" s="205"/>
      <c r="T65" s="205"/>
      <c r="U65" s="206">
        <f>MAX(D65/D104)</f>
        <v>3.7670695338251452E-3</v>
      </c>
      <c r="V65" s="207">
        <f t="shared" si="6"/>
        <v>4332.1299638989167</v>
      </c>
      <c r="W65" s="208">
        <f>MAX(B65/B104)</f>
        <v>3.875968992248062E-3</v>
      </c>
      <c r="X65" s="14">
        <f t="shared" si="7"/>
        <v>32328.391472868218</v>
      </c>
    </row>
    <row r="66" spans="1:24" ht="14" x14ac:dyDescent="0.15">
      <c r="A66" s="1136" t="s">
        <v>366</v>
      </c>
      <c r="B66" s="1025">
        <v>65</v>
      </c>
      <c r="C66" s="1025">
        <v>60</v>
      </c>
      <c r="D66" s="1025">
        <v>540</v>
      </c>
      <c r="E66" s="1025">
        <v>9</v>
      </c>
      <c r="F66" s="1601" t="s">
        <v>417</v>
      </c>
      <c r="G66" s="1036">
        <v>1150000</v>
      </c>
      <c r="H66" s="1036">
        <v>8340725</v>
      </c>
      <c r="I66" s="1139"/>
      <c r="J66" s="1139"/>
      <c r="K66" s="1140"/>
      <c r="L66" s="205"/>
      <c r="M66" s="205"/>
      <c r="N66" s="205"/>
      <c r="O66" s="205"/>
      <c r="P66" s="205"/>
      <c r="Q66" s="205"/>
      <c r="R66" s="205"/>
      <c r="S66" s="205"/>
      <c r="T66" s="205"/>
      <c r="U66" s="206">
        <f>MAX(D66/D104)</f>
        <v>0.16951812902213154</v>
      </c>
      <c r="V66" s="207">
        <f t="shared" si="6"/>
        <v>194945.84837545126</v>
      </c>
      <c r="W66" s="208">
        <f>MAX(B66/B104)</f>
        <v>0.12596899224806202</v>
      </c>
      <c r="X66" s="14">
        <f t="shared" si="7"/>
        <v>1050672.7228682172</v>
      </c>
    </row>
    <row r="67" spans="1:24" ht="14" x14ac:dyDescent="0.15">
      <c r="A67" s="1136" t="s">
        <v>367</v>
      </c>
      <c r="B67" s="1025">
        <v>7</v>
      </c>
      <c r="C67" s="1025">
        <v>6</v>
      </c>
      <c r="D67" s="1025">
        <v>42</v>
      </c>
      <c r="E67" s="1025">
        <v>7</v>
      </c>
      <c r="F67" s="1601" t="s">
        <v>417</v>
      </c>
      <c r="G67" s="1036">
        <v>1150000</v>
      </c>
      <c r="H67" s="1036">
        <v>8340725</v>
      </c>
      <c r="I67" s="1139"/>
      <c r="J67" s="1139"/>
      <c r="K67" s="1140"/>
      <c r="L67" s="205"/>
      <c r="M67" s="205"/>
      <c r="N67" s="205"/>
      <c r="O67" s="205"/>
      <c r="P67" s="205"/>
      <c r="Q67" s="205"/>
      <c r="R67" s="205"/>
      <c r="S67" s="205"/>
      <c r="T67" s="205"/>
      <c r="U67" s="206">
        <f>MAX(D67/D104)</f>
        <v>1.3184743368388008E-2</v>
      </c>
      <c r="V67" s="207">
        <f t="shared" si="6"/>
        <v>15162.454873646209</v>
      </c>
      <c r="W67" s="208">
        <f>MAX(B67/B104)</f>
        <v>1.3565891472868217E-2</v>
      </c>
      <c r="X67" s="14">
        <f t="shared" si="7"/>
        <v>113149.37015503876</v>
      </c>
    </row>
    <row r="68" spans="1:24" ht="14" x14ac:dyDescent="0.15">
      <c r="A68" s="1136" t="s">
        <v>368</v>
      </c>
      <c r="B68" s="1025">
        <v>12</v>
      </c>
      <c r="C68" s="1025">
        <v>12</v>
      </c>
      <c r="D68" s="1025">
        <v>84</v>
      </c>
      <c r="E68" s="1025">
        <v>7</v>
      </c>
      <c r="F68" s="1601" t="s">
        <v>417</v>
      </c>
      <c r="G68" s="1036">
        <v>1150000</v>
      </c>
      <c r="H68" s="1036">
        <v>8340725</v>
      </c>
      <c r="I68" s="1139"/>
      <c r="J68" s="1139"/>
      <c r="K68" s="1140"/>
      <c r="L68" s="205"/>
      <c r="M68" s="205"/>
      <c r="N68" s="205"/>
      <c r="O68" s="205"/>
      <c r="P68" s="205"/>
      <c r="Q68" s="205"/>
      <c r="R68" s="205"/>
      <c r="S68" s="205"/>
      <c r="T68" s="205"/>
      <c r="U68" s="206">
        <f>MAX(D68/D104)</f>
        <v>2.6369486736776016E-2</v>
      </c>
      <c r="V68" s="207">
        <f t="shared" si="6"/>
        <v>30324.909747292419</v>
      </c>
      <c r="W68" s="208">
        <f>MAX(B68/B104)</f>
        <v>2.3255813953488372E-2</v>
      </c>
      <c r="X68" s="14">
        <f t="shared" si="7"/>
        <v>193970.34883720931</v>
      </c>
    </row>
    <row r="69" spans="1:24" ht="14" x14ac:dyDescent="0.15">
      <c r="A69" s="1136" t="s">
        <v>369</v>
      </c>
      <c r="B69" s="1025">
        <v>17</v>
      </c>
      <c r="C69" s="1025">
        <v>15</v>
      </c>
      <c r="D69" s="1025">
        <v>120</v>
      </c>
      <c r="E69" s="1025">
        <v>8</v>
      </c>
      <c r="F69" s="1601" t="s">
        <v>417</v>
      </c>
      <c r="G69" s="1036">
        <v>1150000</v>
      </c>
      <c r="H69" s="1036">
        <v>8340725</v>
      </c>
      <c r="I69" s="1139"/>
      <c r="J69" s="1139"/>
      <c r="K69" s="1140"/>
      <c r="L69" s="205"/>
      <c r="M69" s="205"/>
      <c r="N69" s="205"/>
      <c r="O69" s="205"/>
      <c r="P69" s="205"/>
      <c r="Q69" s="205"/>
      <c r="R69" s="205"/>
      <c r="S69" s="205"/>
      <c r="T69" s="205"/>
      <c r="U69" s="206">
        <f>MAX(D69/D104)</f>
        <v>3.7670695338251452E-2</v>
      </c>
      <c r="V69" s="207">
        <f t="shared" si="6"/>
        <v>43321.29963898917</v>
      </c>
      <c r="W69" s="208">
        <f>MAX(B69/B104)</f>
        <v>3.294573643410853E-2</v>
      </c>
      <c r="X69" s="14">
        <f t="shared" si="7"/>
        <v>274791.32751937985</v>
      </c>
    </row>
    <row r="70" spans="1:24" ht="14" x14ac:dyDescent="0.15">
      <c r="A70" s="1136" t="s">
        <v>370</v>
      </c>
      <c r="B70" s="1025">
        <v>5</v>
      </c>
      <c r="C70" s="1025">
        <v>5</v>
      </c>
      <c r="D70" s="1025">
        <v>35</v>
      </c>
      <c r="E70" s="1025">
        <v>7</v>
      </c>
      <c r="F70" s="1601" t="s">
        <v>417</v>
      </c>
      <c r="G70" s="1036">
        <v>1150000</v>
      </c>
      <c r="H70" s="1036">
        <v>8340725</v>
      </c>
      <c r="I70" s="1139"/>
      <c r="J70" s="1139"/>
      <c r="K70" s="1140"/>
      <c r="L70" s="205"/>
      <c r="M70" s="205"/>
      <c r="N70" s="205"/>
      <c r="O70" s="205"/>
      <c r="P70" s="205"/>
      <c r="Q70" s="205"/>
      <c r="R70" s="205"/>
      <c r="S70" s="205"/>
      <c r="T70" s="205"/>
      <c r="U70" s="206">
        <f>MAX(D70/D104)</f>
        <v>1.098728614032334E-2</v>
      </c>
      <c r="V70" s="207">
        <f t="shared" si="6"/>
        <v>12635.379061371841</v>
      </c>
      <c r="W70" s="208">
        <f>MAX(B70/B104)</f>
        <v>9.6899224806201549E-3</v>
      </c>
      <c r="X70" s="14">
        <f t="shared" si="7"/>
        <v>80820.978682170535</v>
      </c>
    </row>
    <row r="71" spans="1:24" ht="14" x14ac:dyDescent="0.15">
      <c r="A71" s="1136" t="s">
        <v>371</v>
      </c>
      <c r="B71" s="1025">
        <v>4</v>
      </c>
      <c r="C71" s="1025">
        <v>4</v>
      </c>
      <c r="D71" s="1025">
        <v>24</v>
      </c>
      <c r="E71" s="1025">
        <v>6</v>
      </c>
      <c r="F71" s="1601" t="s">
        <v>417</v>
      </c>
      <c r="G71" s="1036">
        <v>1150000</v>
      </c>
      <c r="H71" s="1036">
        <v>8340725</v>
      </c>
      <c r="I71" s="1139"/>
      <c r="J71" s="1139"/>
      <c r="K71" s="1140"/>
      <c r="L71" s="205"/>
      <c r="M71" s="205"/>
      <c r="N71" s="205"/>
      <c r="O71" s="205"/>
      <c r="P71" s="205"/>
      <c r="Q71" s="205"/>
      <c r="R71" s="205"/>
      <c r="S71" s="205"/>
      <c r="T71" s="205"/>
      <c r="U71" s="206">
        <f>MAX(D71/D104)</f>
        <v>7.5341390676502903E-3</v>
      </c>
      <c r="V71" s="207">
        <f t="shared" si="6"/>
        <v>8664.2599277978334</v>
      </c>
      <c r="W71" s="208">
        <f>MAX(B71/B104)</f>
        <v>7.7519379844961239E-3</v>
      </c>
      <c r="X71" s="14">
        <f t="shared" si="7"/>
        <v>64656.782945736435</v>
      </c>
    </row>
    <row r="72" spans="1:24" ht="14" x14ac:dyDescent="0.15">
      <c r="A72" s="1136" t="s">
        <v>372</v>
      </c>
      <c r="B72" s="1025">
        <v>4</v>
      </c>
      <c r="C72" s="1025">
        <v>4</v>
      </c>
      <c r="D72" s="1025">
        <v>24</v>
      </c>
      <c r="E72" s="1025">
        <v>6</v>
      </c>
      <c r="F72" s="1601" t="s">
        <v>417</v>
      </c>
      <c r="G72" s="1036">
        <v>1150000</v>
      </c>
      <c r="H72" s="1036">
        <v>8340725</v>
      </c>
      <c r="I72" s="1139"/>
      <c r="J72" s="1139"/>
      <c r="K72" s="1140"/>
      <c r="L72" s="205"/>
      <c r="M72" s="205"/>
      <c r="N72" s="205"/>
      <c r="O72" s="205"/>
      <c r="P72" s="205"/>
      <c r="Q72" s="205"/>
      <c r="R72" s="205"/>
      <c r="S72" s="205"/>
      <c r="T72" s="205"/>
      <c r="U72" s="206">
        <f>MAX(D72/D104)</f>
        <v>7.5341390676502903E-3</v>
      </c>
      <c r="V72" s="207">
        <f t="shared" si="6"/>
        <v>8664.2599277978334</v>
      </c>
      <c r="W72" s="208">
        <f>MAX(B72/B104)</f>
        <v>7.7519379844961239E-3</v>
      </c>
      <c r="X72" s="14">
        <f t="shared" si="7"/>
        <v>64656.782945736435</v>
      </c>
    </row>
    <row r="73" spans="1:24" ht="14" x14ac:dyDescent="0.15">
      <c r="A73" s="1136" t="s">
        <v>373</v>
      </c>
      <c r="B73" s="1025">
        <v>7</v>
      </c>
      <c r="C73" s="1025">
        <v>7</v>
      </c>
      <c r="D73" s="1025">
        <v>70</v>
      </c>
      <c r="E73" s="1025">
        <v>10</v>
      </c>
      <c r="F73" s="1601" t="s">
        <v>417</v>
      </c>
      <c r="G73" s="1036">
        <v>1150000</v>
      </c>
      <c r="H73" s="1036">
        <v>8340725</v>
      </c>
      <c r="I73" s="1139"/>
      <c r="J73" s="1139"/>
      <c r="K73" s="1140"/>
      <c r="L73" s="205"/>
      <c r="M73" s="205"/>
      <c r="N73" s="205"/>
      <c r="O73" s="205"/>
      <c r="P73" s="205"/>
      <c r="Q73" s="205"/>
      <c r="R73" s="205"/>
      <c r="S73" s="205"/>
      <c r="T73" s="205"/>
      <c r="U73" s="206">
        <f>MAX(D73/D104)</f>
        <v>2.1974572280646681E-2</v>
      </c>
      <c r="V73" s="207">
        <f t="shared" si="6"/>
        <v>25270.758122743682</v>
      </c>
      <c r="W73" s="208">
        <f>MAX(B73/B104)</f>
        <v>1.3565891472868217E-2</v>
      </c>
      <c r="X73" s="14">
        <f t="shared" si="7"/>
        <v>113149.37015503876</v>
      </c>
    </row>
    <row r="74" spans="1:24" ht="14" x14ac:dyDescent="0.15">
      <c r="A74" s="1136" t="s">
        <v>374</v>
      </c>
      <c r="B74" s="1025">
        <v>11</v>
      </c>
      <c r="C74" s="1025">
        <v>10</v>
      </c>
      <c r="D74" s="1025">
        <v>70</v>
      </c>
      <c r="E74" s="1025">
        <v>7</v>
      </c>
      <c r="F74" s="1601" t="s">
        <v>417</v>
      </c>
      <c r="G74" s="1036">
        <v>1150000</v>
      </c>
      <c r="H74" s="1036">
        <v>8340725</v>
      </c>
      <c r="I74" s="1139"/>
      <c r="J74" s="1139"/>
      <c r="K74" s="1140"/>
      <c r="L74" s="205"/>
      <c r="M74" s="205"/>
      <c r="N74" s="205"/>
      <c r="O74" s="205"/>
      <c r="P74" s="205"/>
      <c r="Q74" s="205"/>
      <c r="R74" s="205"/>
      <c r="S74" s="205"/>
      <c r="T74" s="205"/>
      <c r="U74" s="206">
        <f>MAX(D74/D104)</f>
        <v>2.1974572280646681E-2</v>
      </c>
      <c r="V74" s="207">
        <f t="shared" si="6"/>
        <v>25270.758122743682</v>
      </c>
      <c r="W74" s="208">
        <f>MAX(B74/B104)</f>
        <v>2.1317829457364341E-2</v>
      </c>
      <c r="X74" s="14">
        <f t="shared" si="7"/>
        <v>177806.15310077521</v>
      </c>
    </row>
    <row r="75" spans="1:24" ht="14" x14ac:dyDescent="0.15">
      <c r="A75" s="1136" t="s">
        <v>375</v>
      </c>
      <c r="B75" s="1025">
        <v>18</v>
      </c>
      <c r="C75" s="1025">
        <v>18</v>
      </c>
      <c r="D75" s="1025">
        <v>108</v>
      </c>
      <c r="E75" s="1025">
        <v>6</v>
      </c>
      <c r="F75" s="1601" t="s">
        <v>417</v>
      </c>
      <c r="G75" s="1036">
        <v>1150000</v>
      </c>
      <c r="H75" s="1036">
        <v>8340725</v>
      </c>
      <c r="I75" s="1139"/>
      <c r="J75" s="1139"/>
      <c r="K75" s="1140"/>
      <c r="L75" s="205"/>
      <c r="M75" s="205"/>
      <c r="N75" s="205"/>
      <c r="O75" s="205"/>
      <c r="P75" s="205"/>
      <c r="Q75" s="205"/>
      <c r="R75" s="205"/>
      <c r="S75" s="205"/>
      <c r="T75" s="205"/>
      <c r="U75" s="206">
        <f>MAX(D75/D104)</f>
        <v>3.390362580442631E-2</v>
      </c>
      <c r="V75" s="207">
        <f t="shared" si="6"/>
        <v>38989.169675090256</v>
      </c>
      <c r="W75" s="208">
        <f>MAX(B75/B104)</f>
        <v>3.4883720930232558E-2</v>
      </c>
      <c r="X75" s="14">
        <f t="shared" si="7"/>
        <v>290955.52325581393</v>
      </c>
    </row>
    <row r="76" spans="1:24" ht="14" x14ac:dyDescent="0.15">
      <c r="A76" s="1136" t="s">
        <v>376</v>
      </c>
      <c r="B76" s="1137">
        <v>8</v>
      </c>
      <c r="C76" s="1137">
        <v>8</v>
      </c>
      <c r="D76" s="1025">
        <v>48</v>
      </c>
      <c r="E76" s="1137">
        <v>6</v>
      </c>
      <c r="F76" s="1601" t="s">
        <v>417</v>
      </c>
      <c r="G76" s="1036">
        <v>1150000</v>
      </c>
      <c r="H76" s="1036">
        <v>8340725</v>
      </c>
      <c r="I76" s="1139"/>
      <c r="J76" s="1139"/>
      <c r="K76" s="1140"/>
      <c r="L76" s="205"/>
      <c r="M76" s="205"/>
      <c r="N76" s="205"/>
      <c r="O76" s="205"/>
      <c r="P76" s="205"/>
      <c r="Q76" s="205"/>
      <c r="R76" s="205"/>
      <c r="S76" s="205"/>
      <c r="T76" s="205"/>
      <c r="U76" s="206">
        <f>MAX(D76/D104)</f>
        <v>1.5068278135300581E-2</v>
      </c>
      <c r="V76" s="207">
        <f t="shared" si="6"/>
        <v>17328.519855595667</v>
      </c>
      <c r="W76" s="208">
        <f>MAX(B76/B104)</f>
        <v>1.5503875968992248E-2</v>
      </c>
      <c r="X76" s="14">
        <f t="shared" si="7"/>
        <v>129313.56589147287</v>
      </c>
    </row>
    <row r="77" spans="1:24" ht="14" x14ac:dyDescent="0.15">
      <c r="A77" s="1136" t="s">
        <v>377</v>
      </c>
      <c r="B77" s="1137"/>
      <c r="C77" s="1137"/>
      <c r="D77" s="1025">
        <v>0</v>
      </c>
      <c r="E77" s="1609"/>
      <c r="F77" s="280"/>
      <c r="G77" s="1036"/>
      <c r="H77" s="1036"/>
      <c r="I77" s="1139"/>
      <c r="J77" s="1139"/>
      <c r="K77" s="1140"/>
      <c r="L77" s="205"/>
      <c r="M77" s="205"/>
      <c r="N77" s="205"/>
      <c r="O77" s="205"/>
      <c r="P77" s="205"/>
      <c r="Q77" s="205"/>
      <c r="R77" s="205"/>
      <c r="S77" s="205"/>
      <c r="T77" s="205"/>
      <c r="U77" s="206">
        <f>MAX(D77/D104)</f>
        <v>0</v>
      </c>
      <c r="V77" s="207">
        <f t="shared" si="6"/>
        <v>0</v>
      </c>
      <c r="W77" s="206">
        <f>MAX(B77/B104)</f>
        <v>0</v>
      </c>
      <c r="X77" s="14">
        <f t="shared" si="7"/>
        <v>0</v>
      </c>
    </row>
    <row r="78" spans="1:24" ht="14" x14ac:dyDescent="0.15">
      <c r="A78" s="1136" t="s">
        <v>378</v>
      </c>
      <c r="B78" s="1137"/>
      <c r="C78" s="1137"/>
      <c r="D78" s="1025">
        <v>0</v>
      </c>
      <c r="E78" s="1609"/>
      <c r="F78" s="280"/>
      <c r="G78" s="1036"/>
      <c r="H78" s="1036"/>
      <c r="I78" s="1139"/>
      <c r="J78" s="1139"/>
      <c r="K78" s="1140"/>
      <c r="L78" s="205"/>
      <c r="M78" s="205"/>
      <c r="N78" s="205"/>
      <c r="O78" s="205"/>
      <c r="P78" s="205"/>
      <c r="Q78" s="205"/>
      <c r="R78" s="205"/>
      <c r="S78" s="205"/>
      <c r="T78" s="205"/>
      <c r="U78" s="206">
        <f>MAX(D78/D104)</f>
        <v>0</v>
      </c>
      <c r="V78" s="207">
        <f t="shared" si="6"/>
        <v>0</v>
      </c>
      <c r="W78" s="208">
        <f>MAX(B78/B104)</f>
        <v>0</v>
      </c>
      <c r="X78" s="14">
        <f t="shared" si="7"/>
        <v>0</v>
      </c>
    </row>
    <row r="79" spans="1:24" ht="14" x14ac:dyDescent="0.15">
      <c r="A79" s="1147" t="s">
        <v>379</v>
      </c>
      <c r="B79" s="1148">
        <v>52</v>
      </c>
      <c r="C79" s="1148">
        <v>52</v>
      </c>
      <c r="D79" s="1148">
        <v>477</v>
      </c>
      <c r="E79" s="2020">
        <v>9.1730769230769234</v>
      </c>
      <c r="F79" s="1150"/>
      <c r="G79" s="1151"/>
      <c r="H79" s="1151"/>
      <c r="I79" s="1149"/>
      <c r="J79" s="1149"/>
      <c r="K79" s="1152"/>
      <c r="L79" s="205"/>
      <c r="M79" s="205"/>
      <c r="N79" s="205"/>
      <c r="O79" s="205"/>
      <c r="P79" s="205"/>
      <c r="Q79" s="205"/>
      <c r="R79" s="205"/>
      <c r="S79" s="205"/>
      <c r="T79" s="205"/>
      <c r="U79" s="1162"/>
      <c r="V79" s="1163"/>
      <c r="W79" s="1164"/>
      <c r="X79" s="1083"/>
    </row>
    <row r="80" spans="1:24" ht="14" x14ac:dyDescent="0.15">
      <c r="A80" s="1136" t="s">
        <v>380</v>
      </c>
      <c r="B80" s="1025">
        <v>40</v>
      </c>
      <c r="C80" s="1025">
        <v>40</v>
      </c>
      <c r="D80" s="1025">
        <v>400</v>
      </c>
      <c r="E80" s="1025">
        <v>10</v>
      </c>
      <c r="F80" s="1601" t="s">
        <v>417</v>
      </c>
      <c r="G80" s="1036">
        <v>1150000</v>
      </c>
      <c r="H80" s="1036">
        <v>8340725</v>
      </c>
      <c r="I80" s="1139"/>
      <c r="J80" s="1139"/>
      <c r="K80" s="1140"/>
      <c r="L80" s="205"/>
      <c r="M80" s="205"/>
      <c r="N80" s="205"/>
      <c r="O80" s="205"/>
      <c r="P80" s="205"/>
      <c r="Q80" s="205"/>
      <c r="R80" s="205"/>
      <c r="S80" s="205"/>
      <c r="T80" s="205"/>
      <c r="U80" s="206">
        <f>MAX(D80/D104)</f>
        <v>0.12556898446083817</v>
      </c>
      <c r="V80" s="207">
        <f>MAX(G80*U80)</f>
        <v>144404.33212996391</v>
      </c>
      <c r="W80" s="208">
        <f>MAX(B80/B104)</f>
        <v>7.7519379844961239E-2</v>
      </c>
      <c r="X80" s="14">
        <f>MAX(H80*W80)</f>
        <v>646567.82945736428</v>
      </c>
    </row>
    <row r="81" spans="1:24" ht="14" x14ac:dyDescent="0.15">
      <c r="A81" s="1136" t="s">
        <v>381</v>
      </c>
      <c r="B81" s="1025">
        <v>7</v>
      </c>
      <c r="C81" s="1025">
        <v>7</v>
      </c>
      <c r="D81" s="1025">
        <v>42</v>
      </c>
      <c r="E81" s="1025">
        <v>6</v>
      </c>
      <c r="F81" s="1601" t="s">
        <v>417</v>
      </c>
      <c r="G81" s="1036">
        <v>1150000</v>
      </c>
      <c r="H81" s="1036">
        <v>8340725</v>
      </c>
      <c r="I81" s="1139"/>
      <c r="J81" s="1139"/>
      <c r="K81" s="1140"/>
      <c r="L81" s="205"/>
      <c r="M81" s="205"/>
      <c r="N81" s="205"/>
      <c r="O81" s="205"/>
      <c r="P81" s="205"/>
      <c r="Q81" s="205"/>
      <c r="R81" s="205"/>
      <c r="S81" s="205"/>
      <c r="T81" s="205"/>
      <c r="U81" s="206">
        <f>MAX(D81/D104)</f>
        <v>1.3184743368388008E-2</v>
      </c>
      <c r="V81" s="207">
        <f>MAX(G81*U81)</f>
        <v>15162.454873646209</v>
      </c>
      <c r="W81" s="208">
        <f>MAX(B81/B104)</f>
        <v>1.3565891472868217E-2</v>
      </c>
      <c r="X81" s="14">
        <f>MAX(H81*W81)</f>
        <v>113149.37015503876</v>
      </c>
    </row>
    <row r="82" spans="1:24" ht="14" x14ac:dyDescent="0.15">
      <c r="A82" s="1136" t="s">
        <v>382</v>
      </c>
      <c r="B82" s="1025">
        <v>5</v>
      </c>
      <c r="C82" s="1025">
        <v>5</v>
      </c>
      <c r="D82" s="1025">
        <v>35</v>
      </c>
      <c r="E82" s="1025">
        <v>7</v>
      </c>
      <c r="F82" s="1601" t="s">
        <v>417</v>
      </c>
      <c r="G82" s="1036">
        <v>1150000</v>
      </c>
      <c r="H82" s="1036">
        <v>8340725</v>
      </c>
      <c r="I82" s="1139"/>
      <c r="J82" s="1139"/>
      <c r="K82" s="1140"/>
      <c r="L82" s="205"/>
      <c r="M82" s="205"/>
      <c r="N82" s="205"/>
      <c r="O82" s="205"/>
      <c r="P82" s="205"/>
      <c r="Q82" s="205"/>
      <c r="R82" s="205"/>
      <c r="S82" s="205"/>
      <c r="T82" s="205"/>
      <c r="U82" s="206">
        <f>MAX(D82/D104)</f>
        <v>1.098728614032334E-2</v>
      </c>
      <c r="V82" s="207">
        <f>MAX(G82*U82)</f>
        <v>12635.379061371841</v>
      </c>
      <c r="W82" s="208">
        <f>MAX(B82/B104)</f>
        <v>9.6899224806201549E-3</v>
      </c>
      <c r="X82" s="14">
        <f>MAX(H82*W82)</f>
        <v>80820.978682170535</v>
      </c>
    </row>
    <row r="83" spans="1:24" ht="14" x14ac:dyDescent="0.15">
      <c r="A83" s="1136" t="s">
        <v>383</v>
      </c>
      <c r="B83" s="1025"/>
      <c r="C83" s="1025"/>
      <c r="D83" s="1025">
        <v>0</v>
      </c>
      <c r="E83" s="1609"/>
      <c r="F83" s="280"/>
      <c r="G83" s="1036"/>
      <c r="H83" s="1036"/>
      <c r="I83" s="1139"/>
      <c r="J83" s="1139"/>
      <c r="K83" s="1140"/>
      <c r="L83" s="205"/>
      <c r="M83" s="205"/>
      <c r="N83" s="205"/>
      <c r="O83" s="205"/>
      <c r="P83" s="205"/>
      <c r="Q83" s="205"/>
      <c r="R83" s="205"/>
      <c r="S83" s="205"/>
      <c r="T83" s="205"/>
      <c r="U83" s="206">
        <f>MAX(D83/D104)</f>
        <v>0</v>
      </c>
      <c r="V83" s="207">
        <f>MAX(G83*U83)</f>
        <v>0</v>
      </c>
      <c r="W83" s="208">
        <f>MAX(B83/B104)</f>
        <v>0</v>
      </c>
      <c r="X83" s="14">
        <f>MAX(H83*W83)</f>
        <v>0</v>
      </c>
    </row>
    <row r="84" spans="1:24" ht="14" x14ac:dyDescent="0.15">
      <c r="A84" s="1136" t="s">
        <v>384</v>
      </c>
      <c r="B84" s="1025"/>
      <c r="C84" s="1025"/>
      <c r="D84" s="1025">
        <v>0</v>
      </c>
      <c r="E84" s="1609"/>
      <c r="F84" s="1601"/>
      <c r="G84" s="1036"/>
      <c r="H84" s="1036"/>
      <c r="I84" s="1139"/>
      <c r="J84" s="1139"/>
      <c r="K84" s="1140"/>
      <c r="L84" s="205"/>
      <c r="M84" s="205"/>
      <c r="N84" s="205"/>
      <c r="O84" s="205"/>
      <c r="P84" s="205"/>
      <c r="Q84" s="205"/>
      <c r="R84" s="205"/>
      <c r="S84" s="205"/>
      <c r="T84" s="205"/>
      <c r="U84" s="206">
        <f>MAX(D84/D104)</f>
        <v>0</v>
      </c>
      <c r="V84" s="207">
        <f>MAX(G84*U84)</f>
        <v>0</v>
      </c>
      <c r="W84" s="208">
        <f>MAX(B84/B104)</f>
        <v>0</v>
      </c>
      <c r="X84" s="14">
        <f>MAX(H84*W84)</f>
        <v>0</v>
      </c>
    </row>
    <row r="85" spans="1:24" ht="14" x14ac:dyDescent="0.15">
      <c r="A85" s="1147" t="s">
        <v>385</v>
      </c>
      <c r="B85" s="1148">
        <v>63</v>
      </c>
      <c r="C85" s="1148">
        <v>62</v>
      </c>
      <c r="D85" s="1148">
        <v>398</v>
      </c>
      <c r="E85" s="2020">
        <v>6.419354838709677</v>
      </c>
      <c r="F85" s="1150"/>
      <c r="G85" s="1151"/>
      <c r="H85" s="1151"/>
      <c r="I85" s="1149"/>
      <c r="J85" s="1149"/>
      <c r="K85" s="1152"/>
      <c r="L85" s="205"/>
      <c r="M85" s="205"/>
      <c r="N85" s="205"/>
      <c r="O85" s="205"/>
      <c r="P85" s="205"/>
      <c r="Q85" s="205"/>
      <c r="R85" s="205"/>
      <c r="S85" s="205"/>
      <c r="T85" s="205"/>
      <c r="U85" s="1162"/>
      <c r="V85" s="1163"/>
      <c r="W85" s="1164"/>
      <c r="X85" s="1083"/>
    </row>
    <row r="86" spans="1:24" ht="14" x14ac:dyDescent="0.15">
      <c r="A86" s="1136" t="s">
        <v>386</v>
      </c>
      <c r="B86" s="1025">
        <v>15</v>
      </c>
      <c r="C86" s="1025">
        <v>14</v>
      </c>
      <c r="D86" s="1025">
        <v>84</v>
      </c>
      <c r="E86" s="1025">
        <v>6</v>
      </c>
      <c r="F86" s="1601" t="s">
        <v>417</v>
      </c>
      <c r="G86" s="1036">
        <v>1150000</v>
      </c>
      <c r="H86" s="1036">
        <v>8340725</v>
      </c>
      <c r="I86" s="1139"/>
      <c r="J86" s="1139"/>
      <c r="K86" s="1140"/>
      <c r="L86" s="205"/>
      <c r="M86" s="205"/>
      <c r="N86" s="205"/>
      <c r="O86" s="205"/>
      <c r="P86" s="205"/>
      <c r="Q86" s="205"/>
      <c r="R86" s="205"/>
      <c r="S86" s="205"/>
      <c r="T86" s="205"/>
      <c r="U86" s="206">
        <f>MAX(D86/D104)</f>
        <v>2.6369486736776016E-2</v>
      </c>
      <c r="V86" s="207">
        <f t="shared" ref="V86:V93" si="8">MAX(G86*U86)</f>
        <v>30324.909747292419</v>
      </c>
      <c r="W86" s="208">
        <f>MAX(B86/B104)</f>
        <v>2.9069767441860465E-2</v>
      </c>
      <c r="X86" s="14">
        <f t="shared" ref="X86:X93" si="9">MAX(H86*W86)</f>
        <v>242462.93604651163</v>
      </c>
    </row>
    <row r="87" spans="1:24" ht="14" x14ac:dyDescent="0.15">
      <c r="A87" s="1136" t="s">
        <v>387</v>
      </c>
      <c r="B87" s="1025"/>
      <c r="C87" s="1025"/>
      <c r="D87" s="1025">
        <v>0</v>
      </c>
      <c r="E87" s="1025"/>
      <c r="F87" s="1601"/>
      <c r="G87" s="1036"/>
      <c r="H87" s="1036"/>
      <c r="I87" s="1139"/>
      <c r="J87" s="1139"/>
      <c r="K87" s="1140"/>
      <c r="L87" s="205"/>
      <c r="M87" s="205"/>
      <c r="N87" s="205"/>
      <c r="O87" s="205"/>
      <c r="P87" s="205"/>
      <c r="Q87" s="205"/>
      <c r="R87" s="205"/>
      <c r="S87" s="205"/>
      <c r="T87" s="205"/>
      <c r="U87" s="206">
        <f>MAX(D87/D104)</f>
        <v>0</v>
      </c>
      <c r="V87" s="207">
        <f t="shared" si="8"/>
        <v>0</v>
      </c>
      <c r="W87" s="208">
        <f>MAX(B87/B104)</f>
        <v>0</v>
      </c>
      <c r="X87" s="14">
        <f t="shared" si="9"/>
        <v>0</v>
      </c>
    </row>
    <row r="88" spans="1:24" ht="14" x14ac:dyDescent="0.15">
      <c r="A88" s="1136" t="s">
        <v>388</v>
      </c>
      <c r="B88" s="1025"/>
      <c r="C88" s="1025"/>
      <c r="D88" s="1025">
        <v>0</v>
      </c>
      <c r="E88" s="1025"/>
      <c r="F88" s="280"/>
      <c r="G88" s="1036"/>
      <c r="H88" s="1036"/>
      <c r="I88" s="1139"/>
      <c r="J88" s="1139"/>
      <c r="K88" s="1140"/>
      <c r="L88" s="205"/>
      <c r="M88" s="205"/>
      <c r="N88" s="205"/>
      <c r="O88" s="205"/>
      <c r="P88" s="205"/>
      <c r="Q88" s="205"/>
      <c r="R88" s="205"/>
      <c r="S88" s="205"/>
      <c r="T88" s="205"/>
      <c r="U88" s="206">
        <f>MAX(D88/D104)</f>
        <v>0</v>
      </c>
      <c r="V88" s="207">
        <f t="shared" si="8"/>
        <v>0</v>
      </c>
      <c r="W88" s="208">
        <f>MAX(B88/B104)</f>
        <v>0</v>
      </c>
      <c r="X88" s="14">
        <f t="shared" si="9"/>
        <v>0</v>
      </c>
    </row>
    <row r="89" spans="1:24" ht="14" x14ac:dyDescent="0.15">
      <c r="A89" s="1136" t="s">
        <v>389</v>
      </c>
      <c r="B89" s="1025">
        <v>12</v>
      </c>
      <c r="C89" s="1025">
        <v>12</v>
      </c>
      <c r="D89" s="1025">
        <v>72</v>
      </c>
      <c r="E89" s="1025">
        <v>6</v>
      </c>
      <c r="F89" s="1601" t="s">
        <v>417</v>
      </c>
      <c r="G89" s="1036">
        <v>1150000</v>
      </c>
      <c r="H89" s="1036">
        <v>8340725</v>
      </c>
      <c r="I89" s="1139"/>
      <c r="J89" s="1139"/>
      <c r="K89" s="1140"/>
      <c r="L89" s="205"/>
      <c r="M89" s="205"/>
      <c r="N89" s="205"/>
      <c r="O89" s="205"/>
      <c r="P89" s="205"/>
      <c r="Q89" s="205"/>
      <c r="R89" s="205"/>
      <c r="S89" s="205"/>
      <c r="T89" s="205"/>
      <c r="U89" s="206">
        <f>MAX(D89/D104)</f>
        <v>2.2602417202950871E-2</v>
      </c>
      <c r="V89" s="207">
        <f t="shared" si="8"/>
        <v>25992.7797833935</v>
      </c>
      <c r="W89" s="208">
        <f>MAX(B89/B104)</f>
        <v>2.3255813953488372E-2</v>
      </c>
      <c r="X89" s="14">
        <f t="shared" si="9"/>
        <v>193970.34883720931</v>
      </c>
    </row>
    <row r="90" spans="1:24" ht="14" x14ac:dyDescent="0.15">
      <c r="A90" s="1136" t="s">
        <v>390</v>
      </c>
      <c r="B90" s="1025">
        <v>18</v>
      </c>
      <c r="C90" s="1025">
        <v>18</v>
      </c>
      <c r="D90" s="1025">
        <v>126</v>
      </c>
      <c r="E90" s="1025">
        <v>7</v>
      </c>
      <c r="F90" s="1601" t="s">
        <v>417</v>
      </c>
      <c r="G90" s="1036">
        <v>1150000</v>
      </c>
      <c r="H90" s="1036">
        <v>8340725</v>
      </c>
      <c r="I90" s="1139"/>
      <c r="J90" s="1139"/>
      <c r="K90" s="1140"/>
      <c r="L90" s="205"/>
      <c r="M90" s="205"/>
      <c r="N90" s="205"/>
      <c r="O90" s="205"/>
      <c r="P90" s="205"/>
      <c r="Q90" s="205"/>
      <c r="R90" s="205"/>
      <c r="S90" s="205"/>
      <c r="T90" s="205"/>
      <c r="U90" s="206">
        <f>MAX(D90/D104)</f>
        <v>3.9554230105164026E-2</v>
      </c>
      <c r="V90" s="207">
        <f t="shared" si="8"/>
        <v>45487.364620938628</v>
      </c>
      <c r="W90" s="208">
        <f>MAX(B90/B104)</f>
        <v>3.4883720930232558E-2</v>
      </c>
      <c r="X90" s="14">
        <f t="shared" si="9"/>
        <v>290955.52325581393</v>
      </c>
    </row>
    <row r="91" spans="1:24" ht="14" x14ac:dyDescent="0.15">
      <c r="A91" s="1136" t="s">
        <v>391</v>
      </c>
      <c r="B91" s="1025">
        <v>8</v>
      </c>
      <c r="C91" s="1025">
        <v>8</v>
      </c>
      <c r="D91" s="1025">
        <v>56</v>
      </c>
      <c r="E91" s="1025">
        <v>7</v>
      </c>
      <c r="F91" s="1601" t="s">
        <v>417</v>
      </c>
      <c r="G91" s="1036">
        <v>1150000</v>
      </c>
      <c r="H91" s="1036">
        <v>8340725</v>
      </c>
      <c r="I91" s="1139"/>
      <c r="J91" s="1139"/>
      <c r="K91" s="1140"/>
      <c r="L91" s="205"/>
      <c r="M91" s="205"/>
      <c r="N91" s="205"/>
      <c r="O91" s="205"/>
      <c r="P91" s="205"/>
      <c r="Q91" s="205"/>
      <c r="R91" s="205"/>
      <c r="S91" s="205"/>
      <c r="T91" s="205"/>
      <c r="U91" s="206">
        <f>MAX(D91/D104)</f>
        <v>1.7579657824517345E-2</v>
      </c>
      <c r="V91" s="207">
        <f t="shared" si="8"/>
        <v>20216.606498194946</v>
      </c>
      <c r="W91" s="208">
        <f>MAX(B91/B104)</f>
        <v>1.5503875968992248E-2</v>
      </c>
      <c r="X91" s="14">
        <f t="shared" si="9"/>
        <v>129313.56589147287</v>
      </c>
    </row>
    <row r="92" spans="1:24" ht="14" x14ac:dyDescent="0.15">
      <c r="A92" s="1136" t="s">
        <v>392</v>
      </c>
      <c r="B92" s="1025">
        <v>10</v>
      </c>
      <c r="C92" s="1025">
        <v>10</v>
      </c>
      <c r="D92" s="1025">
        <v>60</v>
      </c>
      <c r="E92" s="1025">
        <v>6</v>
      </c>
      <c r="F92" s="1601" t="s">
        <v>417</v>
      </c>
      <c r="G92" s="1036">
        <v>1150000</v>
      </c>
      <c r="H92" s="1036">
        <v>8340725</v>
      </c>
      <c r="I92" s="1139"/>
      <c r="J92" s="1139"/>
      <c r="K92" s="1140"/>
      <c r="L92" s="205"/>
      <c r="M92" s="205"/>
      <c r="N92" s="205"/>
      <c r="O92" s="205"/>
      <c r="P92" s="205"/>
      <c r="Q92" s="205"/>
      <c r="R92" s="205"/>
      <c r="S92" s="205"/>
      <c r="T92" s="205"/>
      <c r="U92" s="206">
        <f>MAX(D92/D104)</f>
        <v>1.8835347669125726E-2</v>
      </c>
      <c r="V92" s="207">
        <f t="shared" si="8"/>
        <v>21660.649819494585</v>
      </c>
      <c r="W92" s="208">
        <f>MAX(B92/B104)</f>
        <v>1.937984496124031E-2</v>
      </c>
      <c r="X92" s="14">
        <f t="shared" si="9"/>
        <v>161641.95736434107</v>
      </c>
    </row>
    <row r="93" spans="1:24" ht="14" x14ac:dyDescent="0.15">
      <c r="A93" s="1136" t="s">
        <v>393</v>
      </c>
      <c r="B93" s="1137"/>
      <c r="C93" s="1137"/>
      <c r="D93" s="1025">
        <v>0</v>
      </c>
      <c r="E93" s="1609"/>
      <c r="F93" s="1601"/>
      <c r="G93" s="1036"/>
      <c r="H93" s="1036"/>
      <c r="I93" s="1139"/>
      <c r="J93" s="1139"/>
      <c r="K93" s="1140"/>
      <c r="L93" s="205"/>
      <c r="M93" s="205"/>
      <c r="N93" s="205"/>
      <c r="O93" s="205"/>
      <c r="P93" s="205"/>
      <c r="Q93" s="205"/>
      <c r="R93" s="205"/>
      <c r="S93" s="205"/>
      <c r="T93" s="205"/>
      <c r="U93" s="206">
        <f>MAX(D93/D104)</f>
        <v>0</v>
      </c>
      <c r="V93" s="207">
        <f t="shared" si="8"/>
        <v>0</v>
      </c>
      <c r="W93" s="208">
        <f>MAX(B93/B104)</f>
        <v>0</v>
      </c>
      <c r="X93" s="14">
        <f t="shared" si="9"/>
        <v>0</v>
      </c>
    </row>
    <row r="94" spans="1:24" ht="14" x14ac:dyDescent="0.15">
      <c r="A94" s="1147" t="s">
        <v>394</v>
      </c>
      <c r="B94" s="1148">
        <v>196</v>
      </c>
      <c r="C94" s="1148">
        <v>187</v>
      </c>
      <c r="D94" s="1148">
        <v>886</v>
      </c>
      <c r="E94" s="2020">
        <v>4.737967914438503</v>
      </c>
      <c r="F94" s="1150"/>
      <c r="G94" s="1151"/>
      <c r="H94" s="1151"/>
      <c r="I94" s="1149"/>
      <c r="J94" s="1149"/>
      <c r="K94" s="1152"/>
      <c r="L94" s="205"/>
      <c r="M94" s="205"/>
      <c r="N94" s="205"/>
      <c r="O94" s="205"/>
      <c r="P94" s="205"/>
      <c r="Q94" s="205"/>
      <c r="R94" s="205"/>
      <c r="S94" s="205"/>
      <c r="T94" s="205"/>
      <c r="U94" s="1162"/>
      <c r="V94" s="1163"/>
      <c r="W94" s="1164"/>
      <c r="X94" s="1083"/>
    </row>
    <row r="95" spans="1:24" ht="14" x14ac:dyDescent="0.15">
      <c r="A95" s="1136" t="s">
        <v>395</v>
      </c>
      <c r="B95" s="1025">
        <v>40</v>
      </c>
      <c r="C95" s="1025">
        <v>40</v>
      </c>
      <c r="D95" s="1025">
        <v>260</v>
      </c>
      <c r="E95" s="1025">
        <v>6.5</v>
      </c>
      <c r="F95" s="1601" t="s">
        <v>417</v>
      </c>
      <c r="G95" s="1036">
        <v>1150000</v>
      </c>
      <c r="H95" s="1036">
        <v>8340725</v>
      </c>
      <c r="I95" s="1139"/>
      <c r="J95" s="1139"/>
      <c r="K95" s="1140"/>
      <c r="L95" s="205"/>
      <c r="M95" s="205"/>
      <c r="N95" s="205"/>
      <c r="O95" s="205"/>
      <c r="P95" s="205"/>
      <c r="Q95" s="205"/>
      <c r="R95" s="205"/>
      <c r="S95" s="205"/>
      <c r="T95" s="205"/>
      <c r="U95" s="206">
        <f>MAX(D95/D104)</f>
        <v>8.1619839899544813E-2</v>
      </c>
      <c r="V95" s="207">
        <f t="shared" ref="V95:V103" si="10">MAX(G95*U95)</f>
        <v>93862.815884476542</v>
      </c>
      <c r="W95" s="208">
        <f>MAX(B95/B104)</f>
        <v>7.7519379844961239E-2</v>
      </c>
      <c r="X95" s="14">
        <f t="shared" ref="X95:X103" si="11">MAX(H95*W95)</f>
        <v>646567.82945736428</v>
      </c>
    </row>
    <row r="96" spans="1:24" ht="14" x14ac:dyDescent="0.15">
      <c r="A96" s="1136" t="s">
        <v>396</v>
      </c>
      <c r="B96" s="1025">
        <v>73</v>
      </c>
      <c r="C96" s="1025">
        <v>70</v>
      </c>
      <c r="D96" s="1025">
        <v>70</v>
      </c>
      <c r="E96" s="1025">
        <v>1</v>
      </c>
      <c r="F96" s="1601" t="s">
        <v>417</v>
      </c>
      <c r="G96" s="1036">
        <v>1150000</v>
      </c>
      <c r="H96" s="1036">
        <v>8340725</v>
      </c>
      <c r="I96" s="1139"/>
      <c r="J96" s="1139"/>
      <c r="K96" s="1140"/>
      <c r="L96" s="205"/>
      <c r="M96" s="205"/>
      <c r="N96" s="205"/>
      <c r="O96" s="205"/>
      <c r="P96" s="205"/>
      <c r="Q96" s="205"/>
      <c r="R96" s="205"/>
      <c r="S96" s="205"/>
      <c r="T96" s="205"/>
      <c r="U96" s="206">
        <f>MAX(D96/D104)</f>
        <v>2.1974572280646681E-2</v>
      </c>
      <c r="V96" s="207">
        <f t="shared" si="10"/>
        <v>25270.758122743682</v>
      </c>
      <c r="W96" s="208">
        <f>MAX(B96/B104)</f>
        <v>0.14147286821705427</v>
      </c>
      <c r="X96" s="14">
        <f t="shared" si="11"/>
        <v>1179986.28875969</v>
      </c>
    </row>
    <row r="97" spans="1:24" ht="14" x14ac:dyDescent="0.15">
      <c r="A97" s="1136" t="s">
        <v>397</v>
      </c>
      <c r="B97" s="1025">
        <v>4</v>
      </c>
      <c r="C97" s="1025">
        <v>4</v>
      </c>
      <c r="D97" s="1025">
        <v>48</v>
      </c>
      <c r="E97" s="1025">
        <v>12</v>
      </c>
      <c r="F97" s="1601" t="s">
        <v>417</v>
      </c>
      <c r="G97" s="1036">
        <v>1150000</v>
      </c>
      <c r="H97" s="1036">
        <v>8340725</v>
      </c>
      <c r="I97" s="1139"/>
      <c r="J97" s="1139"/>
      <c r="K97" s="1140"/>
      <c r="L97" s="205"/>
      <c r="M97" s="205"/>
      <c r="N97" s="205"/>
      <c r="O97" s="205"/>
      <c r="P97" s="205"/>
      <c r="Q97" s="205"/>
      <c r="R97" s="205"/>
      <c r="S97" s="205"/>
      <c r="T97" s="205"/>
      <c r="U97" s="206">
        <f>MAX(D97/D104)</f>
        <v>1.5068278135300581E-2</v>
      </c>
      <c r="V97" s="207">
        <f t="shared" si="10"/>
        <v>17328.519855595667</v>
      </c>
      <c r="W97" s="208">
        <f>MAX(B97/B104)</f>
        <v>7.7519379844961239E-3</v>
      </c>
      <c r="X97" s="14">
        <f t="shared" si="11"/>
        <v>64656.782945736435</v>
      </c>
    </row>
    <row r="98" spans="1:24" ht="14" x14ac:dyDescent="0.15">
      <c r="A98" s="1136" t="s">
        <v>398</v>
      </c>
      <c r="B98" s="1025">
        <v>15</v>
      </c>
      <c r="C98" s="1025">
        <v>15</v>
      </c>
      <c r="D98" s="1025">
        <v>105</v>
      </c>
      <c r="E98" s="1025">
        <v>7</v>
      </c>
      <c r="F98" s="1601" t="s">
        <v>417</v>
      </c>
      <c r="G98" s="1036">
        <v>1150000</v>
      </c>
      <c r="H98" s="1036">
        <v>8340725</v>
      </c>
      <c r="I98" s="1139"/>
      <c r="J98" s="1139"/>
      <c r="K98" s="1140"/>
      <c r="L98" s="205"/>
      <c r="M98" s="205"/>
      <c r="N98" s="205"/>
      <c r="O98" s="205"/>
      <c r="P98" s="205"/>
      <c r="Q98" s="205"/>
      <c r="R98" s="205"/>
      <c r="S98" s="205"/>
      <c r="T98" s="205"/>
      <c r="U98" s="206">
        <f>MAX(D98/D104)</f>
        <v>3.2961858420970019E-2</v>
      </c>
      <c r="V98" s="207">
        <f t="shared" si="10"/>
        <v>37906.13718411552</v>
      </c>
      <c r="W98" s="208">
        <f>MAX(B98/B104)</f>
        <v>2.9069767441860465E-2</v>
      </c>
      <c r="X98" s="14">
        <f t="shared" si="11"/>
        <v>242462.93604651163</v>
      </c>
    </row>
    <row r="99" spans="1:24" ht="14" x14ac:dyDescent="0.15">
      <c r="A99" s="1136" t="s">
        <v>399</v>
      </c>
      <c r="B99" s="1025">
        <v>12</v>
      </c>
      <c r="C99" s="1025">
        <v>12</v>
      </c>
      <c r="D99" s="1025">
        <v>84</v>
      </c>
      <c r="E99" s="1025">
        <v>7</v>
      </c>
      <c r="F99" s="1601" t="s">
        <v>417</v>
      </c>
      <c r="G99" s="1036">
        <v>1150000</v>
      </c>
      <c r="H99" s="1036">
        <v>8340725</v>
      </c>
      <c r="I99" s="1139"/>
      <c r="J99" s="1139"/>
      <c r="K99" s="1140"/>
      <c r="L99" s="205"/>
      <c r="M99" s="205"/>
      <c r="N99" s="205"/>
      <c r="O99" s="205"/>
      <c r="P99" s="205"/>
      <c r="Q99" s="205"/>
      <c r="R99" s="205"/>
      <c r="S99" s="205"/>
      <c r="T99" s="205"/>
      <c r="U99" s="206">
        <f>MAX(D99/D104)</f>
        <v>2.6369486736776016E-2</v>
      </c>
      <c r="V99" s="207">
        <f t="shared" si="10"/>
        <v>30324.909747292419</v>
      </c>
      <c r="W99" s="208">
        <f>MAX(B99/B104)</f>
        <v>2.3255813953488372E-2</v>
      </c>
      <c r="X99" s="14">
        <f t="shared" si="11"/>
        <v>193970.34883720931</v>
      </c>
    </row>
    <row r="100" spans="1:24" ht="14" x14ac:dyDescent="0.15">
      <c r="A100" s="1136" t="s">
        <v>400</v>
      </c>
      <c r="B100" s="1025">
        <v>6</v>
      </c>
      <c r="C100" s="1025">
        <v>4</v>
      </c>
      <c r="D100" s="1025">
        <v>32</v>
      </c>
      <c r="E100" s="1025">
        <v>8</v>
      </c>
      <c r="F100" s="1601" t="s">
        <v>417</v>
      </c>
      <c r="G100" s="1036">
        <v>1150000</v>
      </c>
      <c r="H100" s="1036">
        <v>8340725</v>
      </c>
      <c r="I100" s="1139"/>
      <c r="J100" s="1139"/>
      <c r="K100" s="1140"/>
      <c r="L100" s="205"/>
      <c r="M100" s="205"/>
      <c r="N100" s="205"/>
      <c r="O100" s="205"/>
      <c r="P100" s="205"/>
      <c r="Q100" s="205"/>
      <c r="R100" s="205"/>
      <c r="S100" s="205"/>
      <c r="T100" s="205"/>
      <c r="U100" s="206">
        <f>MAX(D100/D104)</f>
        <v>1.0045518756867053E-2</v>
      </c>
      <c r="V100" s="207">
        <f t="shared" si="10"/>
        <v>11552.346570397111</v>
      </c>
      <c r="W100" s="208">
        <f>MAX(B100/B104)</f>
        <v>1.1627906976744186E-2</v>
      </c>
      <c r="X100" s="14">
        <f t="shared" si="11"/>
        <v>96985.174418604656</v>
      </c>
    </row>
    <row r="101" spans="1:24" ht="14" x14ac:dyDescent="0.15">
      <c r="A101" s="1136" t="s">
        <v>401</v>
      </c>
      <c r="B101" s="1025">
        <v>4</v>
      </c>
      <c r="C101" s="1025">
        <v>3</v>
      </c>
      <c r="D101" s="1025">
        <v>21</v>
      </c>
      <c r="E101" s="1025">
        <v>7</v>
      </c>
      <c r="F101" s="1601" t="s">
        <v>417</v>
      </c>
      <c r="G101" s="1036">
        <v>1150000</v>
      </c>
      <c r="H101" s="1036">
        <v>8340725</v>
      </c>
      <c r="I101" s="1139"/>
      <c r="J101" s="1139"/>
      <c r="K101" s="1140"/>
      <c r="L101" s="205"/>
      <c r="M101" s="205"/>
      <c r="N101" s="205"/>
      <c r="O101" s="205"/>
      <c r="P101" s="205"/>
      <c r="Q101" s="205"/>
      <c r="R101" s="205"/>
      <c r="S101" s="205"/>
      <c r="T101" s="205"/>
      <c r="U101" s="206">
        <f>MAX(D101/D104)</f>
        <v>6.5923716841940041E-3</v>
      </c>
      <c r="V101" s="207">
        <f t="shared" si="10"/>
        <v>7581.2274368231047</v>
      </c>
      <c r="W101" s="208">
        <f>MAX(B101/B104)</f>
        <v>7.7519379844961239E-3</v>
      </c>
      <c r="X101" s="14">
        <f t="shared" si="11"/>
        <v>64656.782945736435</v>
      </c>
    </row>
    <row r="102" spans="1:24" ht="14" x14ac:dyDescent="0.15">
      <c r="A102" s="1136" t="s">
        <v>402</v>
      </c>
      <c r="B102" s="1025">
        <v>34</v>
      </c>
      <c r="C102" s="1025">
        <v>32</v>
      </c>
      <c r="D102" s="1025">
        <v>224</v>
      </c>
      <c r="E102" s="1025">
        <v>7</v>
      </c>
      <c r="F102" s="1601" t="s">
        <v>417</v>
      </c>
      <c r="G102" s="1036">
        <v>1150000</v>
      </c>
      <c r="H102" s="1036">
        <v>8340725</v>
      </c>
      <c r="I102" s="1139"/>
      <c r="J102" s="1139"/>
      <c r="K102" s="1140"/>
      <c r="L102" s="205"/>
      <c r="M102" s="205"/>
      <c r="N102" s="205"/>
      <c r="O102" s="205"/>
      <c r="P102" s="205"/>
      <c r="Q102" s="205"/>
      <c r="R102" s="205"/>
      <c r="S102" s="205"/>
      <c r="T102" s="205"/>
      <c r="U102" s="206">
        <f>MAX(D102/D104)</f>
        <v>7.0318631298069381E-2</v>
      </c>
      <c r="V102" s="207">
        <f t="shared" si="10"/>
        <v>80866.425992779783</v>
      </c>
      <c r="W102" s="208">
        <f>MAX(B102/B104)</f>
        <v>6.589147286821706E-2</v>
      </c>
      <c r="X102" s="14">
        <f t="shared" si="11"/>
        <v>549582.65503875969</v>
      </c>
    </row>
    <row r="103" spans="1:24" ht="14" x14ac:dyDescent="0.15">
      <c r="A103" s="1133" t="s">
        <v>403</v>
      </c>
      <c r="B103" s="1025">
        <v>8</v>
      </c>
      <c r="C103" s="1025">
        <v>7</v>
      </c>
      <c r="D103" s="1025">
        <v>42</v>
      </c>
      <c r="E103" s="1025">
        <v>6</v>
      </c>
      <c r="F103" s="1601" t="s">
        <v>417</v>
      </c>
      <c r="G103" s="1036">
        <v>1150000</v>
      </c>
      <c r="H103" s="1036">
        <v>8340725</v>
      </c>
      <c r="I103" s="1134"/>
      <c r="J103" s="1134"/>
      <c r="K103" s="1135"/>
      <c r="L103" s="205"/>
      <c r="M103" s="205"/>
      <c r="N103" s="205"/>
      <c r="O103" s="205"/>
      <c r="P103" s="205"/>
      <c r="Q103" s="205"/>
      <c r="R103" s="205"/>
      <c r="S103" s="205"/>
      <c r="T103" s="205"/>
      <c r="U103" s="206">
        <f>MAX(D103/D104)</f>
        <v>1.3184743368388008E-2</v>
      </c>
      <c r="V103" s="207">
        <f t="shared" si="10"/>
        <v>15162.454873646209</v>
      </c>
      <c r="W103" s="208">
        <f>MAX(B103/B104)</f>
        <v>1.5503875968992248E-2</v>
      </c>
      <c r="X103" s="14">
        <f t="shared" si="11"/>
        <v>129313.56589147287</v>
      </c>
    </row>
    <row r="104" spans="1:24" ht="15" thickBot="1" x14ac:dyDescent="0.2">
      <c r="A104" s="1153" t="s">
        <v>404</v>
      </c>
      <c r="B104" s="1154">
        <v>516</v>
      </c>
      <c r="C104" s="1154">
        <v>497</v>
      </c>
      <c r="D104" s="1602">
        <v>3185.5</v>
      </c>
      <c r="E104" s="1606">
        <v>6.4094567404426561</v>
      </c>
      <c r="F104" s="1612" t="s">
        <v>417</v>
      </c>
      <c r="G104" s="1604">
        <v>1150000</v>
      </c>
      <c r="H104" s="1604">
        <v>8340724.9999999991</v>
      </c>
      <c r="I104" s="1159"/>
      <c r="J104" s="1159"/>
      <c r="K104" s="1160"/>
      <c r="L104" s="209"/>
      <c r="M104" s="209"/>
      <c r="N104" s="209"/>
      <c r="O104" s="209"/>
      <c r="P104" s="209"/>
      <c r="Q104" s="209"/>
      <c r="R104" s="209"/>
      <c r="S104" s="209"/>
      <c r="T104" s="209"/>
      <c r="U104" s="1165">
        <f>SUM(U64:U103)</f>
        <v>0.99999999999999989</v>
      </c>
      <c r="V104" s="1166">
        <f>SUM(V64:V103)</f>
        <v>1150000</v>
      </c>
      <c r="W104" s="1165">
        <f>SUM(W64:W103)</f>
        <v>1.0000000000000004</v>
      </c>
      <c r="X104" s="1166">
        <f>SUM(X64:X103)</f>
        <v>8340724.9999999991</v>
      </c>
    </row>
    <row r="105" spans="1:24" x14ac:dyDescent="0.15">
      <c r="A105" s="15" t="s">
        <v>1913</v>
      </c>
      <c r="B105" s="16"/>
      <c r="C105" s="16"/>
      <c r="D105" s="16"/>
      <c r="E105" s="17"/>
      <c r="F105" s="18"/>
      <c r="G105" s="19"/>
      <c r="H105" s="16"/>
      <c r="I105" s="211"/>
      <c r="J105" s="211"/>
      <c r="K105" s="211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</row>
    <row r="106" spans="1:24" x14ac:dyDescent="0.15">
      <c r="A106" s="13"/>
      <c r="D106" s="210"/>
      <c r="E106" s="211"/>
      <c r="F106" s="210"/>
      <c r="G106" s="210"/>
      <c r="H106" s="210"/>
      <c r="I106" s="211"/>
      <c r="J106" s="211"/>
      <c r="K106" s="211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</row>
    <row r="107" spans="1:24" ht="14" x14ac:dyDescent="0.15">
      <c r="A107" s="55"/>
      <c r="D107" s="210"/>
      <c r="E107" s="211"/>
      <c r="F107" s="210"/>
      <c r="G107" s="210"/>
      <c r="H107" s="210"/>
      <c r="I107" s="211"/>
      <c r="J107" s="211"/>
      <c r="K107" s="211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</row>
    <row r="108" spans="1:24" x14ac:dyDescent="0.15">
      <c r="A108" s="2778" t="s">
        <v>1917</v>
      </c>
      <c r="B108" s="2478"/>
      <c r="C108" s="2478"/>
      <c r="D108" s="2478"/>
      <c r="E108" s="2478"/>
      <c r="F108" s="2478"/>
      <c r="G108" s="2478"/>
      <c r="H108" s="2478"/>
      <c r="I108" s="2478"/>
      <c r="J108" s="2478"/>
      <c r="K108" s="2478"/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</row>
    <row r="109" spans="1:24" ht="14" x14ac:dyDescent="0.15">
      <c r="A109" s="35"/>
      <c r="B109" s="3"/>
      <c r="C109" s="3"/>
      <c r="D109" s="212"/>
      <c r="E109" s="213"/>
      <c r="F109" s="214"/>
      <c r="G109" s="214"/>
      <c r="H109" s="214"/>
      <c r="I109" s="213"/>
      <c r="J109" s="213"/>
      <c r="K109" s="213"/>
      <c r="L109" s="214"/>
      <c r="M109" s="214"/>
      <c r="N109" s="214"/>
      <c r="O109" s="214"/>
      <c r="P109" s="214"/>
      <c r="Q109" s="214"/>
      <c r="R109" s="214"/>
      <c r="S109" s="214"/>
      <c r="T109" s="214"/>
      <c r="U109" s="214"/>
      <c r="V109" s="214"/>
      <c r="W109" s="214"/>
      <c r="X109" s="214"/>
    </row>
    <row r="110" spans="1:24" ht="15" thickBot="1" x14ac:dyDescent="0.2">
      <c r="A110" s="35" t="s">
        <v>867</v>
      </c>
      <c r="B110" s="3"/>
      <c r="C110" s="3"/>
      <c r="D110" s="212"/>
      <c r="E110" s="213"/>
      <c r="F110" s="214"/>
      <c r="G110" s="214"/>
      <c r="H110" s="214"/>
      <c r="I110" s="213"/>
      <c r="J110" s="213"/>
      <c r="K110" s="213"/>
      <c r="L110" s="214"/>
      <c r="M110" s="214"/>
      <c r="N110" s="214"/>
      <c r="O110" s="214"/>
      <c r="P110" s="214"/>
      <c r="Q110" s="214"/>
      <c r="R110" s="214"/>
      <c r="S110" s="214"/>
      <c r="T110" s="214"/>
      <c r="U110" s="214"/>
      <c r="V110" s="214"/>
      <c r="W110" s="214"/>
      <c r="X110" s="214"/>
    </row>
    <row r="111" spans="1:24" ht="15" thickBot="1" x14ac:dyDescent="0.2">
      <c r="A111" s="199"/>
      <c r="B111" s="2779" t="s">
        <v>1918</v>
      </c>
      <c r="C111" s="2780"/>
      <c r="D111" s="2780"/>
      <c r="E111" s="2780"/>
      <c r="F111" s="2780"/>
      <c r="G111" s="2780"/>
      <c r="H111" s="2780"/>
      <c r="I111" s="2780"/>
      <c r="J111" s="2780"/>
      <c r="K111" s="2781"/>
      <c r="L111" s="200"/>
      <c r="M111" s="200"/>
      <c r="N111" s="200"/>
      <c r="O111" s="200"/>
      <c r="P111" s="200"/>
      <c r="Q111" s="200"/>
      <c r="R111" s="200"/>
      <c r="S111" s="200"/>
      <c r="T111" s="200"/>
      <c r="U111" s="6" t="s">
        <v>852</v>
      </c>
      <c r="V111" s="7"/>
      <c r="W111" s="7"/>
      <c r="X111" s="8"/>
    </row>
    <row r="112" spans="1:24" ht="14" x14ac:dyDescent="0.15">
      <c r="A112" s="201"/>
      <c r="B112" s="2782" t="s">
        <v>335</v>
      </c>
      <c r="C112" s="2783"/>
      <c r="D112" s="1124"/>
      <c r="E112" s="1125"/>
      <c r="F112" s="1124"/>
      <c r="G112" s="1124"/>
      <c r="H112" s="1124"/>
      <c r="I112" s="2784" t="s">
        <v>853</v>
      </c>
      <c r="J112" s="2785"/>
      <c r="K112" s="2786"/>
      <c r="L112" s="202"/>
      <c r="M112" s="202"/>
      <c r="N112" s="202"/>
      <c r="O112" s="202"/>
      <c r="P112" s="202"/>
      <c r="Q112" s="202"/>
      <c r="R112" s="202"/>
      <c r="S112" s="202"/>
      <c r="T112" s="202"/>
      <c r="U112" s="9" t="s">
        <v>340</v>
      </c>
      <c r="V112" s="10" t="s">
        <v>341</v>
      </c>
      <c r="W112" s="10" t="s">
        <v>340</v>
      </c>
      <c r="X112" s="10" t="s">
        <v>341</v>
      </c>
    </row>
    <row r="113" spans="1:24" ht="14" x14ac:dyDescent="0.15">
      <c r="A113" s="203" t="s">
        <v>334</v>
      </c>
      <c r="B113" s="1125" t="s">
        <v>854</v>
      </c>
      <c r="C113" s="1125" t="s">
        <v>855</v>
      </c>
      <c r="D113" s="1125" t="s">
        <v>856</v>
      </c>
      <c r="E113" s="1125" t="s">
        <v>857</v>
      </c>
      <c r="F113" s="1126" t="s">
        <v>336</v>
      </c>
      <c r="G113" s="1125" t="s">
        <v>345</v>
      </c>
      <c r="H113" s="1125" t="s">
        <v>346</v>
      </c>
      <c r="I113" s="2775" t="s">
        <v>858</v>
      </c>
      <c r="J113" s="2776"/>
      <c r="K113" s="2777"/>
      <c r="L113" s="202"/>
      <c r="M113" s="202"/>
      <c r="N113" s="202"/>
      <c r="O113" s="202"/>
      <c r="P113" s="202"/>
      <c r="Q113" s="202"/>
      <c r="R113" s="202"/>
      <c r="S113" s="202"/>
      <c r="T113" s="202"/>
      <c r="U113" s="9" t="s">
        <v>859</v>
      </c>
      <c r="V113" s="10" t="s">
        <v>350</v>
      </c>
      <c r="W113" s="10" t="s">
        <v>860</v>
      </c>
      <c r="X113" s="10" t="s">
        <v>346</v>
      </c>
    </row>
    <row r="114" spans="1:24" ht="14" x14ac:dyDescent="0.15">
      <c r="A114" s="201"/>
      <c r="B114" s="1125"/>
      <c r="C114" s="1125"/>
      <c r="D114" s="1125" t="s">
        <v>861</v>
      </c>
      <c r="E114" s="1125" t="s">
        <v>862</v>
      </c>
      <c r="F114" s="1125" t="s">
        <v>344</v>
      </c>
      <c r="G114" s="1125" t="s">
        <v>863</v>
      </c>
      <c r="H114" s="1125" t="s">
        <v>859</v>
      </c>
      <c r="I114" s="1127"/>
      <c r="J114" s="1127"/>
      <c r="K114" s="1128"/>
      <c r="L114" s="202"/>
      <c r="M114" s="202"/>
      <c r="N114" s="202"/>
      <c r="O114" s="202"/>
      <c r="P114" s="202"/>
      <c r="Q114" s="202"/>
      <c r="R114" s="202"/>
      <c r="S114" s="202"/>
      <c r="T114" s="202"/>
      <c r="U114" s="9"/>
      <c r="V114" s="10" t="s">
        <v>863</v>
      </c>
      <c r="W114" s="10"/>
      <c r="X114" s="10" t="s">
        <v>859</v>
      </c>
    </row>
    <row r="115" spans="1:24" ht="14" x14ac:dyDescent="0.15">
      <c r="A115" s="204"/>
      <c r="B115" s="1129" t="s">
        <v>354</v>
      </c>
      <c r="C115" s="1129" t="s">
        <v>864</v>
      </c>
      <c r="D115" s="1129" t="s">
        <v>355</v>
      </c>
      <c r="E115" s="1129" t="s">
        <v>353</v>
      </c>
      <c r="F115" s="1129" t="s">
        <v>452</v>
      </c>
      <c r="G115" s="1129" t="s">
        <v>356</v>
      </c>
      <c r="H115" s="1129" t="s">
        <v>357</v>
      </c>
      <c r="I115" s="1130" t="s">
        <v>358</v>
      </c>
      <c r="J115" s="1131" t="s">
        <v>359</v>
      </c>
      <c r="K115" s="1132" t="s">
        <v>360</v>
      </c>
      <c r="L115" s="202"/>
      <c r="M115" s="202"/>
      <c r="N115" s="202"/>
      <c r="O115" s="202"/>
      <c r="P115" s="202"/>
      <c r="Q115" s="202"/>
      <c r="R115" s="202"/>
      <c r="S115" s="202"/>
      <c r="T115" s="202"/>
      <c r="U115" s="11"/>
      <c r="V115" s="12" t="s">
        <v>361</v>
      </c>
      <c r="W115" s="12"/>
      <c r="X115" s="12" t="s">
        <v>362</v>
      </c>
    </row>
    <row r="116" spans="1:24" ht="14" x14ac:dyDescent="0.15">
      <c r="A116" s="1142" t="s">
        <v>363</v>
      </c>
      <c r="B116" s="1143">
        <v>56</v>
      </c>
      <c r="C116" s="1143">
        <v>56</v>
      </c>
      <c r="D116" s="1143">
        <v>508</v>
      </c>
      <c r="E116" s="2020">
        <v>9.0714285714285712</v>
      </c>
      <c r="F116" s="1145"/>
      <c r="G116" s="1145"/>
      <c r="H116" s="1145"/>
      <c r="I116" s="1144"/>
      <c r="J116" s="1144"/>
      <c r="K116" s="1146"/>
      <c r="L116" s="29"/>
      <c r="M116" s="29"/>
      <c r="N116" s="29"/>
      <c r="O116" s="29"/>
      <c r="P116" s="29"/>
      <c r="Q116" s="29"/>
      <c r="R116" s="29"/>
      <c r="S116" s="29"/>
      <c r="T116" s="29"/>
      <c r="U116" s="1161"/>
      <c r="V116" s="408"/>
      <c r="W116" s="408"/>
      <c r="X116" s="1082"/>
    </row>
    <row r="117" spans="1:24" ht="14" x14ac:dyDescent="0.15">
      <c r="A117" s="1136" t="s">
        <v>364</v>
      </c>
      <c r="B117" s="1025">
        <v>7</v>
      </c>
      <c r="C117" s="1141">
        <v>7</v>
      </c>
      <c r="D117" s="1025">
        <v>63</v>
      </c>
      <c r="E117" s="1609">
        <v>9</v>
      </c>
      <c r="F117" s="2182" t="s">
        <v>1429</v>
      </c>
      <c r="G117" s="1036">
        <v>1200000</v>
      </c>
      <c r="H117" s="1036">
        <v>13641080</v>
      </c>
      <c r="I117" s="1139"/>
      <c r="J117" s="1139"/>
      <c r="K117" s="1140"/>
      <c r="L117" s="205"/>
      <c r="M117" s="205"/>
      <c r="N117" s="205"/>
      <c r="O117" s="205"/>
      <c r="P117" s="205"/>
      <c r="Q117" s="205"/>
      <c r="R117" s="205"/>
      <c r="S117" s="205"/>
      <c r="T117" s="205"/>
      <c r="U117" s="206">
        <f>MAX(D117/D157)</f>
        <v>3.7146226415094338E-2</v>
      </c>
      <c r="V117" s="207">
        <f t="shared" ref="V117:V131" si="12">MAX(G117*U117)</f>
        <v>44575.471698113208</v>
      </c>
      <c r="W117" s="208">
        <f>MAX(B117/B157)</f>
        <v>3.2710280373831772E-2</v>
      </c>
      <c r="X117" s="14">
        <f t="shared" ref="X117:X131" si="13">MAX(H117*W117)</f>
        <v>446203.5514018691</v>
      </c>
    </row>
    <row r="118" spans="1:24" ht="14" x14ac:dyDescent="0.15">
      <c r="A118" s="1136" t="s">
        <v>365</v>
      </c>
      <c r="B118" s="1025"/>
      <c r="C118" s="1141"/>
      <c r="D118" s="1025">
        <v>0</v>
      </c>
      <c r="E118" s="1609"/>
      <c r="F118" s="1615"/>
      <c r="G118" s="1036"/>
      <c r="H118" s="1036"/>
      <c r="I118" s="1139"/>
      <c r="J118" s="1139"/>
      <c r="K118" s="1140"/>
      <c r="L118" s="205"/>
      <c r="M118" s="205"/>
      <c r="N118" s="205"/>
      <c r="O118" s="205"/>
      <c r="P118" s="205"/>
      <c r="Q118" s="205"/>
      <c r="R118" s="205"/>
      <c r="S118" s="205"/>
      <c r="T118" s="205"/>
      <c r="U118" s="206">
        <f>MAX(D118/D157)</f>
        <v>0</v>
      </c>
      <c r="V118" s="207">
        <f t="shared" si="12"/>
        <v>0</v>
      </c>
      <c r="W118" s="208">
        <f>MAX(B118/B157)</f>
        <v>0</v>
      </c>
      <c r="X118" s="14">
        <f t="shared" si="13"/>
        <v>0</v>
      </c>
    </row>
    <row r="119" spans="1:24" ht="14" x14ac:dyDescent="0.15">
      <c r="A119" s="2256" t="s">
        <v>366</v>
      </c>
      <c r="B119" s="1025">
        <v>25</v>
      </c>
      <c r="C119" s="1025">
        <v>25</v>
      </c>
      <c r="D119" s="1025">
        <v>250</v>
      </c>
      <c r="E119" s="1025">
        <v>10</v>
      </c>
      <c r="F119" s="2182" t="s">
        <v>1429</v>
      </c>
      <c r="G119" s="1036">
        <v>1200000</v>
      </c>
      <c r="H119" s="1036">
        <v>13641080</v>
      </c>
      <c r="I119" s="1139"/>
      <c r="J119" s="1139"/>
      <c r="K119" s="1140"/>
      <c r="L119" s="205"/>
      <c r="M119" s="205"/>
      <c r="N119" s="205"/>
      <c r="O119" s="205"/>
      <c r="P119" s="205"/>
      <c r="Q119" s="205"/>
      <c r="R119" s="205"/>
      <c r="S119" s="205"/>
      <c r="T119" s="205"/>
      <c r="U119" s="206">
        <f>MAX(D119/D157)</f>
        <v>0.1474056603773585</v>
      </c>
      <c r="V119" s="207">
        <f t="shared" si="12"/>
        <v>176886.79245283021</v>
      </c>
      <c r="W119" s="208">
        <f>MAX(B119/B157)</f>
        <v>0.11682242990654206</v>
      </c>
      <c r="X119" s="14">
        <f t="shared" si="13"/>
        <v>1593584.1121495327</v>
      </c>
    </row>
    <row r="120" spans="1:24" ht="14" x14ac:dyDescent="0.15">
      <c r="A120" s="2256" t="s">
        <v>367</v>
      </c>
      <c r="B120" s="1025"/>
      <c r="C120" s="1025"/>
      <c r="D120" s="1025">
        <v>0</v>
      </c>
      <c r="E120" s="1025"/>
      <c r="F120" s="2182" t="s">
        <v>1429</v>
      </c>
      <c r="G120" s="1036">
        <v>1200000</v>
      </c>
      <c r="H120" s="1036">
        <v>13641080</v>
      </c>
      <c r="I120" s="1139"/>
      <c r="J120" s="1139"/>
      <c r="K120" s="1140"/>
      <c r="L120" s="205"/>
      <c r="M120" s="205"/>
      <c r="N120" s="205"/>
      <c r="O120" s="205"/>
      <c r="P120" s="205"/>
      <c r="Q120" s="205"/>
      <c r="R120" s="205"/>
      <c r="S120" s="205"/>
      <c r="T120" s="205"/>
      <c r="U120" s="206">
        <f>MAX(D120/D157)</f>
        <v>0</v>
      </c>
      <c r="V120" s="207">
        <f t="shared" si="12"/>
        <v>0</v>
      </c>
      <c r="W120" s="208">
        <f>MAX(B120/B157)</f>
        <v>0</v>
      </c>
      <c r="X120" s="14">
        <f t="shared" si="13"/>
        <v>0</v>
      </c>
    </row>
    <row r="121" spans="1:24" ht="14" x14ac:dyDescent="0.15">
      <c r="A121" s="2256" t="s">
        <v>368</v>
      </c>
      <c r="B121" s="1025">
        <v>3</v>
      </c>
      <c r="C121" s="1025">
        <v>3</v>
      </c>
      <c r="D121" s="1025">
        <v>27</v>
      </c>
      <c r="E121" s="1025">
        <v>9</v>
      </c>
      <c r="F121" s="2182" t="s">
        <v>1429</v>
      </c>
      <c r="G121" s="1036">
        <v>1200000</v>
      </c>
      <c r="H121" s="1036">
        <v>13641080</v>
      </c>
      <c r="I121" s="1139"/>
      <c r="J121" s="1139"/>
      <c r="K121" s="1140"/>
      <c r="L121" s="205"/>
      <c r="M121" s="205"/>
      <c r="N121" s="205"/>
      <c r="O121" s="205"/>
      <c r="P121" s="205"/>
      <c r="Q121" s="205"/>
      <c r="R121" s="205"/>
      <c r="S121" s="205"/>
      <c r="T121" s="205"/>
      <c r="U121" s="206">
        <f>MAX(D121/D157)</f>
        <v>1.5919811320754717E-2</v>
      </c>
      <c r="V121" s="207">
        <f t="shared" si="12"/>
        <v>19103.773584905659</v>
      </c>
      <c r="W121" s="208">
        <f>MAX(B121/B157)</f>
        <v>1.4018691588785047E-2</v>
      </c>
      <c r="X121" s="14">
        <f t="shared" si="13"/>
        <v>191230.09345794393</v>
      </c>
    </row>
    <row r="122" spans="1:24" ht="14" x14ac:dyDescent="0.15">
      <c r="A122" s="2256" t="s">
        <v>369</v>
      </c>
      <c r="B122" s="1025">
        <v>2</v>
      </c>
      <c r="C122" s="1025">
        <v>2</v>
      </c>
      <c r="D122" s="1025">
        <v>16</v>
      </c>
      <c r="E122" s="1025">
        <v>8</v>
      </c>
      <c r="F122" s="2182" t="s">
        <v>1429</v>
      </c>
      <c r="G122" s="1036">
        <v>1200000</v>
      </c>
      <c r="H122" s="1036">
        <v>13641080</v>
      </c>
      <c r="I122" s="1139"/>
      <c r="J122" s="1139"/>
      <c r="K122" s="1140"/>
      <c r="L122" s="205"/>
      <c r="M122" s="205"/>
      <c r="N122" s="205"/>
      <c r="O122" s="205"/>
      <c r="P122" s="205"/>
      <c r="Q122" s="205"/>
      <c r="R122" s="205"/>
      <c r="S122" s="205"/>
      <c r="T122" s="205"/>
      <c r="U122" s="206">
        <f>MAX(D122/D157)</f>
        <v>9.433962264150943E-3</v>
      </c>
      <c r="V122" s="207">
        <f t="shared" si="12"/>
        <v>11320.754716981131</v>
      </c>
      <c r="W122" s="208">
        <f>MAX(B122/B157)</f>
        <v>9.3457943925233638E-3</v>
      </c>
      <c r="X122" s="14">
        <f t="shared" si="13"/>
        <v>127486.72897196261</v>
      </c>
    </row>
    <row r="123" spans="1:24" ht="14" x14ac:dyDescent="0.15">
      <c r="A123" s="2256" t="s">
        <v>370</v>
      </c>
      <c r="B123" s="1137"/>
      <c r="C123" s="1137"/>
      <c r="D123" s="1025">
        <v>0</v>
      </c>
      <c r="E123" s="1137"/>
      <c r="F123" s="2182"/>
      <c r="G123" s="1036"/>
      <c r="H123" s="1036"/>
      <c r="I123" s="1139"/>
      <c r="J123" s="1139"/>
      <c r="K123" s="1140"/>
      <c r="L123" s="205"/>
      <c r="M123" s="205"/>
      <c r="N123" s="205"/>
      <c r="O123" s="205"/>
      <c r="P123" s="205"/>
      <c r="Q123" s="205"/>
      <c r="R123" s="205"/>
      <c r="S123" s="205"/>
      <c r="T123" s="205"/>
      <c r="U123" s="206">
        <f>MAX(D123/D157)</f>
        <v>0</v>
      </c>
      <c r="V123" s="207">
        <f t="shared" si="12"/>
        <v>0</v>
      </c>
      <c r="W123" s="208">
        <f>MAX(B123/B157)</f>
        <v>0</v>
      </c>
      <c r="X123" s="14">
        <f t="shared" si="13"/>
        <v>0</v>
      </c>
    </row>
    <row r="124" spans="1:24" ht="14" x14ac:dyDescent="0.15">
      <c r="A124" s="2256" t="s">
        <v>371</v>
      </c>
      <c r="B124" s="1137">
        <v>10</v>
      </c>
      <c r="C124" s="1137">
        <v>10</v>
      </c>
      <c r="D124" s="1025">
        <v>80</v>
      </c>
      <c r="E124" s="1137">
        <v>8</v>
      </c>
      <c r="F124" s="2182" t="s">
        <v>1429</v>
      </c>
      <c r="G124" s="1036">
        <v>1200000</v>
      </c>
      <c r="H124" s="1036">
        <v>13641080</v>
      </c>
      <c r="I124" s="1139"/>
      <c r="J124" s="1139"/>
      <c r="K124" s="1140"/>
      <c r="L124" s="205"/>
      <c r="M124" s="205"/>
      <c r="N124" s="205"/>
      <c r="O124" s="205"/>
      <c r="P124" s="205"/>
      <c r="Q124" s="205"/>
      <c r="R124" s="205"/>
      <c r="S124" s="205"/>
      <c r="T124" s="205"/>
      <c r="U124" s="206">
        <f>MAX(D124/D157)</f>
        <v>4.716981132075472E-2</v>
      </c>
      <c r="V124" s="207">
        <f t="shared" si="12"/>
        <v>56603.773584905663</v>
      </c>
      <c r="W124" s="208">
        <f>MAX(B124/B157)</f>
        <v>4.6728971962616821E-2</v>
      </c>
      <c r="X124" s="14">
        <f t="shared" si="13"/>
        <v>637433.64485981304</v>
      </c>
    </row>
    <row r="125" spans="1:24" ht="14" x14ac:dyDescent="0.15">
      <c r="A125" s="2256" t="s">
        <v>372</v>
      </c>
      <c r="B125" s="1137"/>
      <c r="C125" s="1137"/>
      <c r="D125" s="1025">
        <v>0</v>
      </c>
      <c r="E125" s="1137"/>
      <c r="F125" s="1615"/>
      <c r="G125" s="1036"/>
      <c r="H125" s="1036"/>
      <c r="I125" s="1139"/>
      <c r="J125" s="1139"/>
      <c r="K125" s="1140"/>
      <c r="L125" s="205"/>
      <c r="M125" s="205"/>
      <c r="N125" s="205"/>
      <c r="O125" s="205"/>
      <c r="P125" s="205"/>
      <c r="Q125" s="205"/>
      <c r="R125" s="205"/>
      <c r="S125" s="205"/>
      <c r="T125" s="205"/>
      <c r="U125" s="206">
        <f>MAX(D125/D157)</f>
        <v>0</v>
      </c>
      <c r="V125" s="207">
        <f t="shared" si="12"/>
        <v>0</v>
      </c>
      <c r="W125" s="208">
        <f>MAX(B125/B157)</f>
        <v>0</v>
      </c>
      <c r="X125" s="14">
        <f t="shared" si="13"/>
        <v>0</v>
      </c>
    </row>
    <row r="126" spans="1:24" ht="14" x14ac:dyDescent="0.15">
      <c r="A126" s="2256" t="s">
        <v>373</v>
      </c>
      <c r="B126" s="1137"/>
      <c r="C126" s="1137"/>
      <c r="D126" s="1025">
        <v>0</v>
      </c>
      <c r="E126" s="1137"/>
      <c r="F126" s="1614"/>
      <c r="G126" s="1036"/>
      <c r="H126" s="1036"/>
      <c r="I126" s="1139"/>
      <c r="J126" s="1139"/>
      <c r="K126" s="1140"/>
      <c r="L126" s="205"/>
      <c r="M126" s="205"/>
      <c r="N126" s="205"/>
      <c r="O126" s="205"/>
      <c r="P126" s="205"/>
      <c r="Q126" s="205"/>
      <c r="R126" s="205"/>
      <c r="S126" s="205"/>
      <c r="T126" s="205"/>
      <c r="U126" s="206">
        <f>MAX(D126/D157)</f>
        <v>0</v>
      </c>
      <c r="V126" s="207">
        <f t="shared" si="12"/>
        <v>0</v>
      </c>
      <c r="W126" s="208">
        <f>MAX(B126/B157)</f>
        <v>0</v>
      </c>
      <c r="X126" s="14">
        <f t="shared" si="13"/>
        <v>0</v>
      </c>
    </row>
    <row r="127" spans="1:24" ht="14" x14ac:dyDescent="0.15">
      <c r="A127" s="2256" t="s">
        <v>374</v>
      </c>
      <c r="B127" s="1137"/>
      <c r="C127" s="1137"/>
      <c r="D127" s="1025">
        <v>0</v>
      </c>
      <c r="E127" s="1137"/>
      <c r="F127" s="1615"/>
      <c r="G127" s="1036"/>
      <c r="H127" s="1036"/>
      <c r="I127" s="1139"/>
      <c r="J127" s="1139"/>
      <c r="K127" s="1140"/>
      <c r="L127" s="205"/>
      <c r="M127" s="205"/>
      <c r="N127" s="205"/>
      <c r="O127" s="205"/>
      <c r="P127" s="205"/>
      <c r="Q127" s="205"/>
      <c r="R127" s="205"/>
      <c r="S127" s="205"/>
      <c r="T127" s="205"/>
      <c r="U127" s="206">
        <f>MAX(D127/D157)</f>
        <v>0</v>
      </c>
      <c r="V127" s="207">
        <f t="shared" si="12"/>
        <v>0</v>
      </c>
      <c r="W127" s="208">
        <f>MAX(B127/B157)</f>
        <v>0</v>
      </c>
      <c r="X127" s="14">
        <f t="shared" si="13"/>
        <v>0</v>
      </c>
    </row>
    <row r="128" spans="1:24" ht="14" x14ac:dyDescent="0.15">
      <c r="A128" s="1136" t="s">
        <v>375</v>
      </c>
      <c r="B128" s="1137">
        <v>9</v>
      </c>
      <c r="C128" s="1137">
        <v>9</v>
      </c>
      <c r="D128" s="1025">
        <v>72</v>
      </c>
      <c r="E128" s="1137">
        <v>8</v>
      </c>
      <c r="F128" s="2182" t="s">
        <v>1429</v>
      </c>
      <c r="G128" s="1036">
        <v>1200000</v>
      </c>
      <c r="H128" s="1036">
        <v>13641080</v>
      </c>
      <c r="I128" s="1139"/>
      <c r="J128" s="1139"/>
      <c r="K128" s="1140"/>
      <c r="L128" s="205"/>
      <c r="M128" s="205"/>
      <c r="N128" s="205"/>
      <c r="O128" s="205"/>
      <c r="P128" s="205"/>
      <c r="Q128" s="205"/>
      <c r="R128" s="205"/>
      <c r="S128" s="205"/>
      <c r="T128" s="205"/>
      <c r="U128" s="206">
        <f>MAX(D128/D157)</f>
        <v>4.2452830188679243E-2</v>
      </c>
      <c r="V128" s="207">
        <f t="shared" si="12"/>
        <v>50943.39622641509</v>
      </c>
      <c r="W128" s="208">
        <f>MAX(B128/B157)</f>
        <v>4.2056074766355138E-2</v>
      </c>
      <c r="X128" s="14">
        <f t="shared" si="13"/>
        <v>573690.28037383175</v>
      </c>
    </row>
    <row r="129" spans="1:24" ht="14" x14ac:dyDescent="0.15">
      <c r="A129" s="1136" t="s">
        <v>376</v>
      </c>
      <c r="B129" s="1137"/>
      <c r="C129" s="1137"/>
      <c r="D129" s="1025">
        <v>0</v>
      </c>
      <c r="E129" s="1137"/>
      <c r="F129" s="2182" t="s">
        <v>1429</v>
      </c>
      <c r="G129" s="1036">
        <v>1200000</v>
      </c>
      <c r="H129" s="1036">
        <v>13641080</v>
      </c>
      <c r="I129" s="1139"/>
      <c r="J129" s="1139"/>
      <c r="K129" s="1140"/>
      <c r="L129" s="205"/>
      <c r="M129" s="205"/>
      <c r="N129" s="205"/>
      <c r="O129" s="205"/>
      <c r="P129" s="205"/>
      <c r="Q129" s="205"/>
      <c r="R129" s="205"/>
      <c r="S129" s="205"/>
      <c r="T129" s="205"/>
      <c r="U129" s="206">
        <f>MAX(D129/D157)</f>
        <v>0</v>
      </c>
      <c r="V129" s="207">
        <f t="shared" si="12"/>
        <v>0</v>
      </c>
      <c r="W129" s="208">
        <f>MAX(B129/B157)</f>
        <v>0</v>
      </c>
      <c r="X129" s="14">
        <f t="shared" si="13"/>
        <v>0</v>
      </c>
    </row>
    <row r="130" spans="1:24" ht="14" x14ac:dyDescent="0.15">
      <c r="A130" s="1136" t="s">
        <v>377</v>
      </c>
      <c r="B130" s="1137"/>
      <c r="C130" s="1137"/>
      <c r="D130" s="1025">
        <v>0</v>
      </c>
      <c r="E130" s="1137"/>
      <c r="F130" s="1615"/>
      <c r="G130" s="1036"/>
      <c r="H130" s="1036"/>
      <c r="I130" s="1139"/>
      <c r="J130" s="1139"/>
      <c r="K130" s="1140"/>
      <c r="L130" s="205"/>
      <c r="M130" s="205"/>
      <c r="N130" s="205"/>
      <c r="O130" s="205"/>
      <c r="P130" s="205"/>
      <c r="Q130" s="205"/>
      <c r="R130" s="205"/>
      <c r="S130" s="205"/>
      <c r="T130" s="205"/>
      <c r="U130" s="206">
        <f>MAX(D130/D157)</f>
        <v>0</v>
      </c>
      <c r="V130" s="207">
        <f t="shared" si="12"/>
        <v>0</v>
      </c>
      <c r="W130" s="206">
        <f>MAX(B130/B157)</f>
        <v>0</v>
      </c>
      <c r="X130" s="14">
        <f t="shared" si="13"/>
        <v>0</v>
      </c>
    </row>
    <row r="131" spans="1:24" ht="14" x14ac:dyDescent="0.15">
      <c r="A131" s="1136" t="s">
        <v>378</v>
      </c>
      <c r="B131" s="1137"/>
      <c r="C131" s="1137"/>
      <c r="D131" s="1025">
        <v>0</v>
      </c>
      <c r="E131" s="1609"/>
      <c r="F131" s="1615"/>
      <c r="G131" s="1036"/>
      <c r="H131" s="1036"/>
      <c r="I131" s="1139"/>
      <c r="J131" s="1139"/>
      <c r="K131" s="1140"/>
      <c r="L131" s="205"/>
      <c r="M131" s="205"/>
      <c r="N131" s="205"/>
      <c r="O131" s="205"/>
      <c r="P131" s="205"/>
      <c r="Q131" s="205"/>
      <c r="R131" s="205"/>
      <c r="S131" s="205"/>
      <c r="T131" s="205"/>
      <c r="U131" s="206">
        <f>MAX(D131/D157)</f>
        <v>0</v>
      </c>
      <c r="V131" s="207">
        <f t="shared" si="12"/>
        <v>0</v>
      </c>
      <c r="W131" s="208">
        <f>MAX(B131/B157)</f>
        <v>0</v>
      </c>
      <c r="X131" s="14">
        <f t="shared" si="13"/>
        <v>0</v>
      </c>
    </row>
    <row r="132" spans="1:24" ht="14" x14ac:dyDescent="0.15">
      <c r="A132" s="1147" t="s">
        <v>379</v>
      </c>
      <c r="B132" s="1148">
        <v>22</v>
      </c>
      <c r="C132" s="1148">
        <v>22</v>
      </c>
      <c r="D132" s="1148">
        <v>206</v>
      </c>
      <c r="E132" s="2020">
        <v>9.3636363636363633</v>
      </c>
      <c r="F132" s="1616"/>
      <c r="G132" s="1151"/>
      <c r="H132" s="1151"/>
      <c r="I132" s="1149"/>
      <c r="J132" s="1149"/>
      <c r="K132" s="1152"/>
      <c r="L132" s="205"/>
      <c r="M132" s="205"/>
      <c r="N132" s="205"/>
      <c r="O132" s="205"/>
      <c r="P132" s="205"/>
      <c r="Q132" s="205"/>
      <c r="R132" s="205"/>
      <c r="S132" s="205"/>
      <c r="T132" s="205"/>
      <c r="U132" s="1162"/>
      <c r="V132" s="1163"/>
      <c r="W132" s="1164"/>
      <c r="X132" s="1083"/>
    </row>
    <row r="133" spans="1:24" ht="14" x14ac:dyDescent="0.15">
      <c r="A133" s="2256" t="s">
        <v>380</v>
      </c>
      <c r="B133" s="1025">
        <v>15</v>
      </c>
      <c r="C133" s="1025">
        <v>15</v>
      </c>
      <c r="D133" s="1025">
        <v>150</v>
      </c>
      <c r="E133" s="1025">
        <v>10</v>
      </c>
      <c r="F133" s="2182" t="s">
        <v>1429</v>
      </c>
      <c r="G133" s="1036">
        <v>1200000</v>
      </c>
      <c r="H133" s="1036">
        <v>13641080</v>
      </c>
      <c r="I133" s="1139"/>
      <c r="J133" s="1139"/>
      <c r="K133" s="1140"/>
      <c r="L133" s="205"/>
      <c r="M133" s="205"/>
      <c r="N133" s="205"/>
      <c r="O133" s="205"/>
      <c r="P133" s="205"/>
      <c r="Q133" s="205"/>
      <c r="R133" s="205"/>
      <c r="S133" s="205"/>
      <c r="T133" s="205"/>
      <c r="U133" s="206">
        <f>MAX(D133/D157)</f>
        <v>8.8443396226415089E-2</v>
      </c>
      <c r="V133" s="207">
        <f>MAX(G133*U133)</f>
        <v>106132.0754716981</v>
      </c>
      <c r="W133" s="208">
        <f>MAX(B133/B157)</f>
        <v>7.0093457943925228E-2</v>
      </c>
      <c r="X133" s="14">
        <f>MAX(H133*W133)</f>
        <v>956150.4672897195</v>
      </c>
    </row>
    <row r="134" spans="1:24" ht="14" x14ac:dyDescent="0.15">
      <c r="A134" s="2256" t="s">
        <v>381</v>
      </c>
      <c r="B134" s="1025">
        <v>4</v>
      </c>
      <c r="C134" s="1025">
        <v>4</v>
      </c>
      <c r="D134" s="1025">
        <v>32</v>
      </c>
      <c r="E134" s="1025">
        <v>8</v>
      </c>
      <c r="F134" s="2182" t="s">
        <v>1429</v>
      </c>
      <c r="G134" s="1036">
        <v>1200000</v>
      </c>
      <c r="H134" s="1036">
        <v>13641080</v>
      </c>
      <c r="I134" s="1139"/>
      <c r="J134" s="1139"/>
      <c r="K134" s="1140"/>
      <c r="L134" s="205"/>
      <c r="M134" s="205"/>
      <c r="N134" s="205"/>
      <c r="O134" s="205"/>
      <c r="P134" s="205"/>
      <c r="Q134" s="205"/>
      <c r="R134" s="205"/>
      <c r="S134" s="205"/>
      <c r="T134" s="205"/>
      <c r="U134" s="206">
        <f>MAX(D134/D157)</f>
        <v>1.8867924528301886E-2</v>
      </c>
      <c r="V134" s="207">
        <f>MAX(G134*U134)</f>
        <v>22641.509433962263</v>
      </c>
      <c r="W134" s="208">
        <f>MAX(B134/B157)</f>
        <v>1.8691588785046728E-2</v>
      </c>
      <c r="X134" s="14">
        <f>MAX(H134*W134)</f>
        <v>254973.45794392523</v>
      </c>
    </row>
    <row r="135" spans="1:24" ht="14" x14ac:dyDescent="0.15">
      <c r="A135" s="2256" t="s">
        <v>382</v>
      </c>
      <c r="B135" s="1137">
        <v>3</v>
      </c>
      <c r="C135" s="1137">
        <v>3</v>
      </c>
      <c r="D135" s="1025">
        <v>24</v>
      </c>
      <c r="E135" s="1137">
        <v>8</v>
      </c>
      <c r="F135" s="2182" t="s">
        <v>1429</v>
      </c>
      <c r="G135" s="1036">
        <v>1200000</v>
      </c>
      <c r="H135" s="1036">
        <v>13641080</v>
      </c>
      <c r="I135" s="1139"/>
      <c r="J135" s="1139"/>
      <c r="K135" s="1140"/>
      <c r="L135" s="205"/>
      <c r="M135" s="205"/>
      <c r="N135" s="205"/>
      <c r="O135" s="205"/>
      <c r="P135" s="205"/>
      <c r="Q135" s="205"/>
      <c r="R135" s="205"/>
      <c r="S135" s="205"/>
      <c r="T135" s="205"/>
      <c r="U135" s="206">
        <f>MAX(D135/D157)</f>
        <v>1.4150943396226415E-2</v>
      </c>
      <c r="V135" s="207">
        <f>MAX(G135*U135)</f>
        <v>16981.132075471698</v>
      </c>
      <c r="W135" s="208">
        <f>MAX(B135/B157)</f>
        <v>1.4018691588785047E-2</v>
      </c>
      <c r="X135" s="14">
        <f>MAX(H135*W135)</f>
        <v>191230.09345794393</v>
      </c>
    </row>
    <row r="136" spans="1:24" ht="14" x14ac:dyDescent="0.15">
      <c r="A136" s="2256" t="s">
        <v>383</v>
      </c>
      <c r="B136" s="1137"/>
      <c r="C136" s="1137"/>
      <c r="D136" s="1025">
        <v>0</v>
      </c>
      <c r="E136" s="1609"/>
      <c r="F136" s="1615"/>
      <c r="G136" s="1036"/>
      <c r="H136" s="1036"/>
      <c r="I136" s="1139"/>
      <c r="J136" s="1139"/>
      <c r="K136" s="1140"/>
      <c r="L136" s="205"/>
      <c r="M136" s="205"/>
      <c r="N136" s="205"/>
      <c r="O136" s="205"/>
      <c r="P136" s="205"/>
      <c r="Q136" s="205"/>
      <c r="R136" s="205"/>
      <c r="S136" s="205"/>
      <c r="T136" s="205"/>
      <c r="U136" s="206">
        <f>MAX(D136/D157)</f>
        <v>0</v>
      </c>
      <c r="V136" s="207">
        <f>MAX(G136*U136)</f>
        <v>0</v>
      </c>
      <c r="W136" s="208">
        <f>MAX(B136/B157)</f>
        <v>0</v>
      </c>
      <c r="X136" s="14">
        <f>MAX(H136*W136)</f>
        <v>0</v>
      </c>
    </row>
    <row r="137" spans="1:24" ht="14" x14ac:dyDescent="0.15">
      <c r="A137" s="1136" t="s">
        <v>384</v>
      </c>
      <c r="B137" s="1137"/>
      <c r="C137" s="1137"/>
      <c r="D137" s="1025">
        <v>0</v>
      </c>
      <c r="E137" s="1609"/>
      <c r="F137" s="1615"/>
      <c r="G137" s="1036"/>
      <c r="H137" s="1036"/>
      <c r="I137" s="1139"/>
      <c r="J137" s="1139"/>
      <c r="K137" s="1140"/>
      <c r="L137" s="205"/>
      <c r="M137" s="205"/>
      <c r="N137" s="205"/>
      <c r="O137" s="205"/>
      <c r="P137" s="205"/>
      <c r="Q137" s="205"/>
      <c r="R137" s="205"/>
      <c r="S137" s="205"/>
      <c r="T137" s="205"/>
      <c r="U137" s="206">
        <f>MAX(D137/D157)</f>
        <v>0</v>
      </c>
      <c r="V137" s="207">
        <f>MAX(G137*U137)</f>
        <v>0</v>
      </c>
      <c r="W137" s="208">
        <f>MAX(B137/B157)</f>
        <v>0</v>
      </c>
      <c r="X137" s="14">
        <f>MAX(H137*W137)</f>
        <v>0</v>
      </c>
    </row>
    <row r="138" spans="1:24" ht="14" x14ac:dyDescent="0.15">
      <c r="A138" s="1147" t="s">
        <v>385</v>
      </c>
      <c r="B138" s="1148">
        <v>50</v>
      </c>
      <c r="C138" s="1148">
        <v>44</v>
      </c>
      <c r="D138" s="1148">
        <v>354</v>
      </c>
      <c r="E138" s="2020">
        <v>8.045454545454545</v>
      </c>
      <c r="F138" s="1616"/>
      <c r="G138" s="1151"/>
      <c r="H138" s="1151"/>
      <c r="I138" s="1149"/>
      <c r="J138" s="1149"/>
      <c r="K138" s="1152"/>
      <c r="L138" s="205"/>
      <c r="M138" s="205"/>
      <c r="N138" s="205"/>
      <c r="O138" s="205"/>
      <c r="P138" s="205"/>
      <c r="Q138" s="205"/>
      <c r="R138" s="205"/>
      <c r="S138" s="205"/>
      <c r="T138" s="205"/>
      <c r="U138" s="1162"/>
      <c r="V138" s="1163"/>
      <c r="W138" s="1164"/>
      <c r="X138" s="1083"/>
    </row>
    <row r="139" spans="1:24" ht="14" x14ac:dyDescent="0.15">
      <c r="A139" s="2256" t="s">
        <v>386</v>
      </c>
      <c r="B139" s="1025">
        <v>28</v>
      </c>
      <c r="C139" s="1025">
        <v>23</v>
      </c>
      <c r="D139" s="1025">
        <v>207</v>
      </c>
      <c r="E139" s="1025">
        <v>9</v>
      </c>
      <c r="F139" s="2182" t="s">
        <v>1429</v>
      </c>
      <c r="G139" s="1036">
        <v>1200000</v>
      </c>
      <c r="H139" s="1036">
        <v>13641080</v>
      </c>
      <c r="I139" s="1139"/>
      <c r="J139" s="1139"/>
      <c r="K139" s="1140"/>
      <c r="L139" s="205"/>
      <c r="M139" s="205"/>
      <c r="N139" s="205"/>
      <c r="O139" s="205"/>
      <c r="P139" s="205"/>
      <c r="Q139" s="205"/>
      <c r="R139" s="205"/>
      <c r="S139" s="205"/>
      <c r="T139" s="205"/>
      <c r="U139" s="206">
        <f>MAX(D139/D157)</f>
        <v>0.12205188679245282</v>
      </c>
      <c r="V139" s="207">
        <f t="shared" ref="V139:V146" si="14">MAX(G139*U139)</f>
        <v>146462.26415094337</v>
      </c>
      <c r="W139" s="208">
        <f>MAX(B139/B157)</f>
        <v>0.13084112149532709</v>
      </c>
      <c r="X139" s="14">
        <f t="shared" ref="X139:X146" si="15">MAX(H139*W139)</f>
        <v>1784814.2056074764</v>
      </c>
    </row>
    <row r="140" spans="1:24" ht="14" x14ac:dyDescent="0.15">
      <c r="A140" s="2256" t="s">
        <v>387</v>
      </c>
      <c r="B140" s="1025"/>
      <c r="C140" s="1025"/>
      <c r="D140" s="1025">
        <v>0</v>
      </c>
      <c r="E140" s="1025"/>
      <c r="F140" s="2182" t="s">
        <v>1429</v>
      </c>
      <c r="G140" s="1036">
        <v>1200000</v>
      </c>
      <c r="H140" s="1036">
        <v>13641080</v>
      </c>
      <c r="I140" s="1139"/>
      <c r="J140" s="1139"/>
      <c r="K140" s="1140"/>
      <c r="L140" s="205"/>
      <c r="M140" s="205"/>
      <c r="N140" s="205"/>
      <c r="O140" s="205"/>
      <c r="P140" s="205"/>
      <c r="Q140" s="205"/>
      <c r="R140" s="205"/>
      <c r="S140" s="205"/>
      <c r="T140" s="205"/>
      <c r="U140" s="206">
        <f>MAX(D140/D157)</f>
        <v>0</v>
      </c>
      <c r="V140" s="207">
        <f t="shared" si="14"/>
        <v>0</v>
      </c>
      <c r="W140" s="208">
        <f>MAX(B140/B157)</f>
        <v>0</v>
      </c>
      <c r="X140" s="14">
        <f t="shared" si="15"/>
        <v>0</v>
      </c>
    </row>
    <row r="141" spans="1:24" ht="14" x14ac:dyDescent="0.15">
      <c r="A141" s="2256" t="s">
        <v>388</v>
      </c>
      <c r="B141" s="1025"/>
      <c r="C141" s="1025"/>
      <c r="D141" s="1025">
        <v>0</v>
      </c>
      <c r="E141" s="1025"/>
      <c r="F141" s="2182"/>
      <c r="G141" s="1036"/>
      <c r="H141" s="1036"/>
      <c r="I141" s="1139"/>
      <c r="J141" s="1139"/>
      <c r="K141" s="1140"/>
      <c r="L141" s="205"/>
      <c r="M141" s="205"/>
      <c r="N141" s="205"/>
      <c r="O141" s="205"/>
      <c r="P141" s="205"/>
      <c r="Q141" s="205"/>
      <c r="R141" s="205"/>
      <c r="S141" s="205"/>
      <c r="T141" s="205"/>
      <c r="U141" s="206">
        <f>MAX(D141/D157)</f>
        <v>0</v>
      </c>
      <c r="V141" s="207">
        <f t="shared" si="14"/>
        <v>0</v>
      </c>
      <c r="W141" s="208">
        <f>MAX(B141/B157)</f>
        <v>0</v>
      </c>
      <c r="X141" s="14">
        <f t="shared" si="15"/>
        <v>0</v>
      </c>
    </row>
    <row r="142" spans="1:24" ht="14" x14ac:dyDescent="0.15">
      <c r="A142" s="2256" t="s">
        <v>389</v>
      </c>
      <c r="B142" s="1025"/>
      <c r="C142" s="1025"/>
      <c r="D142" s="1025">
        <v>0</v>
      </c>
      <c r="E142" s="1025"/>
      <c r="F142" s="2182" t="s">
        <v>1429</v>
      </c>
      <c r="G142" s="1036">
        <v>1200000</v>
      </c>
      <c r="H142" s="1036">
        <v>13641080</v>
      </c>
      <c r="I142" s="1139"/>
      <c r="J142" s="1139"/>
      <c r="K142" s="1140"/>
      <c r="L142" s="205"/>
      <c r="M142" s="205"/>
      <c r="N142" s="205"/>
      <c r="O142" s="205"/>
      <c r="P142" s="205"/>
      <c r="Q142" s="205"/>
      <c r="R142" s="205"/>
      <c r="S142" s="205"/>
      <c r="T142" s="205"/>
      <c r="U142" s="206">
        <f>MAX(D142/D157)</f>
        <v>0</v>
      </c>
      <c r="V142" s="207">
        <f t="shared" si="14"/>
        <v>0</v>
      </c>
      <c r="W142" s="208">
        <f>MAX(B142/B157)</f>
        <v>0</v>
      </c>
      <c r="X142" s="14">
        <f t="shared" si="15"/>
        <v>0</v>
      </c>
    </row>
    <row r="143" spans="1:24" ht="14" x14ac:dyDescent="0.15">
      <c r="A143" s="2256" t="s">
        <v>390</v>
      </c>
      <c r="B143" s="1025">
        <v>10</v>
      </c>
      <c r="C143" s="1025">
        <v>10</v>
      </c>
      <c r="D143" s="1025">
        <v>70</v>
      </c>
      <c r="E143" s="1025">
        <v>7</v>
      </c>
      <c r="F143" s="2182" t="s">
        <v>1429</v>
      </c>
      <c r="G143" s="1036">
        <v>1200000</v>
      </c>
      <c r="H143" s="1036">
        <v>13641080</v>
      </c>
      <c r="I143" s="1139"/>
      <c r="J143" s="1139"/>
      <c r="K143" s="1140"/>
      <c r="L143" s="205"/>
      <c r="M143" s="205"/>
      <c r="N143" s="205"/>
      <c r="O143" s="205"/>
      <c r="P143" s="205"/>
      <c r="Q143" s="205"/>
      <c r="R143" s="205"/>
      <c r="S143" s="205"/>
      <c r="T143" s="205"/>
      <c r="U143" s="206">
        <f>MAX(D143/D157)</f>
        <v>4.1273584905660375E-2</v>
      </c>
      <c r="V143" s="207">
        <f t="shared" si="14"/>
        <v>49528.301886792447</v>
      </c>
      <c r="W143" s="208">
        <f>MAX(B143/B157)</f>
        <v>4.6728971962616821E-2</v>
      </c>
      <c r="X143" s="14">
        <f t="shared" si="15"/>
        <v>637433.64485981304</v>
      </c>
    </row>
    <row r="144" spans="1:24" ht="14" x14ac:dyDescent="0.15">
      <c r="A144" s="2256" t="s">
        <v>391</v>
      </c>
      <c r="B144" s="1025">
        <v>6</v>
      </c>
      <c r="C144" s="1025">
        <v>6</v>
      </c>
      <c r="D144" s="1025">
        <v>42</v>
      </c>
      <c r="E144" s="1025">
        <v>7</v>
      </c>
      <c r="F144" s="2182" t="s">
        <v>1429</v>
      </c>
      <c r="G144" s="1036">
        <v>1200000</v>
      </c>
      <c r="H144" s="1036">
        <v>13641080</v>
      </c>
      <c r="I144" s="1139"/>
      <c r="J144" s="1139"/>
      <c r="K144" s="1140"/>
      <c r="L144" s="205"/>
      <c r="M144" s="205"/>
      <c r="N144" s="205"/>
      <c r="O144" s="205"/>
      <c r="P144" s="205"/>
      <c r="Q144" s="205"/>
      <c r="R144" s="205"/>
      <c r="S144" s="205"/>
      <c r="T144" s="205"/>
      <c r="U144" s="206">
        <f>MAX(D144/D157)</f>
        <v>2.4764150943396228E-2</v>
      </c>
      <c r="V144" s="207">
        <f t="shared" si="14"/>
        <v>29716.981132075474</v>
      </c>
      <c r="W144" s="208">
        <f>MAX(B144/B157)</f>
        <v>2.8037383177570093E-2</v>
      </c>
      <c r="X144" s="14">
        <f t="shared" si="15"/>
        <v>382460.18691588787</v>
      </c>
    </row>
    <row r="145" spans="1:24" ht="14" x14ac:dyDescent="0.15">
      <c r="A145" s="1136" t="s">
        <v>392</v>
      </c>
      <c r="B145" s="1025">
        <v>6</v>
      </c>
      <c r="C145" s="1025">
        <v>5</v>
      </c>
      <c r="D145" s="1025">
        <v>35</v>
      </c>
      <c r="E145" s="1025">
        <v>7</v>
      </c>
      <c r="F145" s="2182" t="s">
        <v>1429</v>
      </c>
      <c r="G145" s="1036">
        <v>1200000</v>
      </c>
      <c r="H145" s="1036">
        <v>13641080</v>
      </c>
      <c r="I145" s="1139"/>
      <c r="J145" s="1139"/>
      <c r="K145" s="1140"/>
      <c r="L145" s="205"/>
      <c r="M145" s="205"/>
      <c r="N145" s="205"/>
      <c r="O145" s="205"/>
      <c r="P145" s="205"/>
      <c r="Q145" s="205"/>
      <c r="R145" s="205"/>
      <c r="S145" s="205"/>
      <c r="T145" s="205"/>
      <c r="U145" s="206">
        <f>MAX(D145/D157)</f>
        <v>2.0636792452830188E-2</v>
      </c>
      <c r="V145" s="207">
        <f t="shared" si="14"/>
        <v>24764.150943396224</v>
      </c>
      <c r="W145" s="208">
        <f>MAX(B145/B157)</f>
        <v>2.8037383177570093E-2</v>
      </c>
      <c r="X145" s="14">
        <f t="shared" si="15"/>
        <v>382460.18691588787</v>
      </c>
    </row>
    <row r="146" spans="1:24" ht="14" x14ac:dyDescent="0.15">
      <c r="A146" s="1136" t="s">
        <v>393</v>
      </c>
      <c r="B146" s="1025"/>
      <c r="C146" s="1141"/>
      <c r="D146" s="1025">
        <v>0</v>
      </c>
      <c r="E146" s="1609"/>
      <c r="F146" s="1614"/>
      <c r="G146" s="1036"/>
      <c r="H146" s="1036"/>
      <c r="I146" s="1139"/>
      <c r="J146" s="1139"/>
      <c r="K146" s="1140"/>
      <c r="L146" s="205"/>
      <c r="M146" s="205"/>
      <c r="N146" s="205"/>
      <c r="O146" s="205"/>
      <c r="P146" s="205"/>
      <c r="Q146" s="205"/>
      <c r="R146" s="205"/>
      <c r="S146" s="205"/>
      <c r="T146" s="205"/>
      <c r="U146" s="206">
        <f>MAX(D146/D157)</f>
        <v>0</v>
      </c>
      <c r="V146" s="207">
        <f t="shared" si="14"/>
        <v>0</v>
      </c>
      <c r="W146" s="208">
        <f>MAX(B146/B157)</f>
        <v>0</v>
      </c>
      <c r="X146" s="14">
        <f t="shared" si="15"/>
        <v>0</v>
      </c>
    </row>
    <row r="147" spans="1:24" ht="14" x14ac:dyDescent="0.15">
      <c r="A147" s="1147" t="s">
        <v>394</v>
      </c>
      <c r="B147" s="1148">
        <v>86</v>
      </c>
      <c r="C147" s="1148">
        <v>77</v>
      </c>
      <c r="D147" s="1148">
        <v>628</v>
      </c>
      <c r="E147" s="2020">
        <v>8.1558441558441555</v>
      </c>
      <c r="F147" s="1616"/>
      <c r="G147" s="1151"/>
      <c r="H147" s="1151"/>
      <c r="I147" s="1149"/>
      <c r="J147" s="1149"/>
      <c r="K147" s="1152"/>
      <c r="L147" s="205"/>
      <c r="M147" s="205"/>
      <c r="N147" s="205"/>
      <c r="O147" s="205"/>
      <c r="P147" s="205"/>
      <c r="Q147" s="205"/>
      <c r="R147" s="205"/>
      <c r="S147" s="205"/>
      <c r="T147" s="205"/>
      <c r="U147" s="1162"/>
      <c r="V147" s="1163"/>
      <c r="W147" s="1164"/>
      <c r="X147" s="1083"/>
    </row>
    <row r="148" spans="1:24" ht="14" x14ac:dyDescent="0.15">
      <c r="A148" s="2256" t="s">
        <v>395</v>
      </c>
      <c r="B148" s="1025">
        <v>12</v>
      </c>
      <c r="C148" s="1025">
        <v>10</v>
      </c>
      <c r="D148" s="1025">
        <v>90</v>
      </c>
      <c r="E148" s="1025">
        <v>9</v>
      </c>
      <c r="F148" s="2182" t="s">
        <v>1429</v>
      </c>
      <c r="G148" s="1036">
        <v>1200000</v>
      </c>
      <c r="H148" s="1036">
        <v>13641080</v>
      </c>
      <c r="I148" s="1139"/>
      <c r="J148" s="1139"/>
      <c r="K148" s="1140"/>
      <c r="L148" s="205"/>
      <c r="M148" s="205"/>
      <c r="N148" s="205"/>
      <c r="O148" s="205"/>
      <c r="P148" s="205"/>
      <c r="Q148" s="205"/>
      <c r="R148" s="205"/>
      <c r="S148" s="205"/>
      <c r="T148" s="205"/>
      <c r="U148" s="206">
        <f>MAX(D148/D157)</f>
        <v>5.3066037735849059E-2</v>
      </c>
      <c r="V148" s="207">
        <f t="shared" ref="V148:V156" si="16">MAX(G148*U148)</f>
        <v>63679.24528301887</v>
      </c>
      <c r="W148" s="208">
        <f>MAX(B148/B157)</f>
        <v>5.6074766355140186E-2</v>
      </c>
      <c r="X148" s="14">
        <f t="shared" ref="X148:X156" si="17">MAX(H148*W148)</f>
        <v>764920.37383177574</v>
      </c>
    </row>
    <row r="149" spans="1:24" ht="14" x14ac:dyDescent="0.15">
      <c r="A149" s="2256" t="s">
        <v>396</v>
      </c>
      <c r="B149" s="1025">
        <v>25</v>
      </c>
      <c r="C149" s="1025">
        <v>22</v>
      </c>
      <c r="D149" s="1025">
        <v>176</v>
      </c>
      <c r="E149" s="1025">
        <v>8</v>
      </c>
      <c r="F149" s="2182" t="s">
        <v>1429</v>
      </c>
      <c r="G149" s="1036">
        <v>1200000</v>
      </c>
      <c r="H149" s="1036">
        <v>13641080</v>
      </c>
      <c r="I149" s="1139"/>
      <c r="J149" s="1139"/>
      <c r="K149" s="1140"/>
      <c r="L149" s="205"/>
      <c r="M149" s="205"/>
      <c r="N149" s="205"/>
      <c r="O149" s="205"/>
      <c r="P149" s="205"/>
      <c r="Q149" s="205"/>
      <c r="R149" s="205"/>
      <c r="S149" s="205"/>
      <c r="T149" s="205"/>
      <c r="U149" s="206">
        <f>MAX(D149/D157)</f>
        <v>0.10377358490566038</v>
      </c>
      <c r="V149" s="207">
        <f t="shared" si="16"/>
        <v>124528.30188679245</v>
      </c>
      <c r="W149" s="208">
        <f>MAX(B149/B157)</f>
        <v>0.11682242990654206</v>
      </c>
      <c r="X149" s="14">
        <f t="shared" si="17"/>
        <v>1593584.1121495327</v>
      </c>
    </row>
    <row r="150" spans="1:24" ht="14" x14ac:dyDescent="0.15">
      <c r="A150" s="2256" t="s">
        <v>397</v>
      </c>
      <c r="B150" s="1025"/>
      <c r="C150" s="1025"/>
      <c r="D150" s="1025">
        <v>0</v>
      </c>
      <c r="E150" s="1025"/>
      <c r="F150" s="2182" t="s">
        <v>1429</v>
      </c>
      <c r="G150" s="1036">
        <v>1200000</v>
      </c>
      <c r="H150" s="1036">
        <v>13641080</v>
      </c>
      <c r="I150" s="1139"/>
      <c r="J150" s="1139"/>
      <c r="K150" s="1140"/>
      <c r="L150" s="205"/>
      <c r="M150" s="205"/>
      <c r="N150" s="205"/>
      <c r="O150" s="205"/>
      <c r="P150" s="205"/>
      <c r="Q150" s="205"/>
      <c r="R150" s="205"/>
      <c r="S150" s="205"/>
      <c r="T150" s="205"/>
      <c r="U150" s="206">
        <f>MAX(D150/D157)</f>
        <v>0</v>
      </c>
      <c r="V150" s="207">
        <f t="shared" si="16"/>
        <v>0</v>
      </c>
      <c r="W150" s="208">
        <f>MAX(B150/B157)</f>
        <v>0</v>
      </c>
      <c r="X150" s="14">
        <f t="shared" si="17"/>
        <v>0</v>
      </c>
    </row>
    <row r="151" spans="1:24" ht="14" x14ac:dyDescent="0.15">
      <c r="A151" s="2256" t="s">
        <v>398</v>
      </c>
      <c r="B151" s="1025">
        <v>12</v>
      </c>
      <c r="C151" s="1025">
        <v>10</v>
      </c>
      <c r="D151" s="1025">
        <v>80</v>
      </c>
      <c r="E151" s="1025">
        <v>8</v>
      </c>
      <c r="F151" s="2182" t="s">
        <v>1429</v>
      </c>
      <c r="G151" s="1036">
        <v>1200000</v>
      </c>
      <c r="H151" s="1036">
        <v>13641080</v>
      </c>
      <c r="I151" s="1139"/>
      <c r="J151" s="1139"/>
      <c r="K151" s="1140"/>
      <c r="L151" s="205"/>
      <c r="M151" s="205"/>
      <c r="N151" s="205"/>
      <c r="O151" s="205"/>
      <c r="P151" s="205"/>
      <c r="Q151" s="205"/>
      <c r="R151" s="205"/>
      <c r="S151" s="205"/>
      <c r="T151" s="205"/>
      <c r="U151" s="206">
        <f>MAX(D151/D157)</f>
        <v>4.716981132075472E-2</v>
      </c>
      <c r="V151" s="207">
        <f t="shared" si="16"/>
        <v>56603.773584905663</v>
      </c>
      <c r="W151" s="208">
        <f>MAX(B151/B157)</f>
        <v>5.6074766355140186E-2</v>
      </c>
      <c r="X151" s="14">
        <f t="shared" si="17"/>
        <v>764920.37383177574</v>
      </c>
    </row>
    <row r="152" spans="1:24" ht="14" x14ac:dyDescent="0.15">
      <c r="A152" s="2256" t="s">
        <v>399</v>
      </c>
      <c r="B152" s="1025">
        <v>4</v>
      </c>
      <c r="C152" s="1025">
        <v>4</v>
      </c>
      <c r="D152" s="1025">
        <v>32</v>
      </c>
      <c r="E152" s="1025">
        <v>8</v>
      </c>
      <c r="F152" s="2182" t="s">
        <v>1429</v>
      </c>
      <c r="G152" s="1036">
        <v>1200000</v>
      </c>
      <c r="H152" s="1036">
        <v>13641080</v>
      </c>
      <c r="I152" s="1139"/>
      <c r="J152" s="1139"/>
      <c r="K152" s="1140"/>
      <c r="L152" s="205"/>
      <c r="M152" s="205"/>
      <c r="N152" s="205"/>
      <c r="O152" s="205"/>
      <c r="P152" s="205"/>
      <c r="Q152" s="205"/>
      <c r="R152" s="205"/>
      <c r="S152" s="205"/>
      <c r="T152" s="205"/>
      <c r="U152" s="206">
        <f>MAX(D152/D157)</f>
        <v>1.8867924528301886E-2</v>
      </c>
      <c r="V152" s="207">
        <f t="shared" si="16"/>
        <v>22641.509433962263</v>
      </c>
      <c r="W152" s="208">
        <f>MAX(B152/B157)</f>
        <v>1.8691588785046728E-2</v>
      </c>
      <c r="X152" s="14">
        <f t="shared" si="17"/>
        <v>254973.45794392523</v>
      </c>
    </row>
    <row r="153" spans="1:24" ht="14" x14ac:dyDescent="0.15">
      <c r="A153" s="2256" t="s">
        <v>400</v>
      </c>
      <c r="B153" s="1025">
        <v>3</v>
      </c>
      <c r="C153" s="1025">
        <v>3</v>
      </c>
      <c r="D153" s="1025">
        <v>21</v>
      </c>
      <c r="E153" s="1025">
        <v>7</v>
      </c>
      <c r="F153" s="2182" t="s">
        <v>1429</v>
      </c>
      <c r="G153" s="1036">
        <v>1200000</v>
      </c>
      <c r="H153" s="1036">
        <v>13641080</v>
      </c>
      <c r="I153" s="1139"/>
      <c r="J153" s="1139"/>
      <c r="K153" s="1140"/>
      <c r="L153" s="205"/>
      <c r="M153" s="205"/>
      <c r="N153" s="205"/>
      <c r="O153" s="205"/>
      <c r="P153" s="205"/>
      <c r="Q153" s="205"/>
      <c r="R153" s="205"/>
      <c r="S153" s="205"/>
      <c r="T153" s="205"/>
      <c r="U153" s="206">
        <f>MAX(D153/D157)</f>
        <v>1.2382075471698114E-2</v>
      </c>
      <c r="V153" s="207">
        <f t="shared" si="16"/>
        <v>14858.490566037737</v>
      </c>
      <c r="W153" s="208">
        <f>MAX(B153/B157)</f>
        <v>1.4018691588785047E-2</v>
      </c>
      <c r="X153" s="14">
        <f t="shared" si="17"/>
        <v>191230.09345794393</v>
      </c>
    </row>
    <row r="154" spans="1:24" ht="14" x14ac:dyDescent="0.15">
      <c r="A154" s="2256" t="s">
        <v>401</v>
      </c>
      <c r="B154" s="1025">
        <v>5</v>
      </c>
      <c r="C154" s="1025">
        <v>5</v>
      </c>
      <c r="D154" s="1025">
        <v>45</v>
      </c>
      <c r="E154" s="1025">
        <v>9</v>
      </c>
      <c r="F154" s="2182" t="s">
        <v>1429</v>
      </c>
      <c r="G154" s="1036">
        <v>1200000</v>
      </c>
      <c r="H154" s="1036">
        <v>13641080</v>
      </c>
      <c r="I154" s="1139"/>
      <c r="J154" s="1139"/>
      <c r="K154" s="1140"/>
      <c r="L154" s="205"/>
      <c r="M154" s="205"/>
      <c r="N154" s="205"/>
      <c r="O154" s="205"/>
      <c r="P154" s="205"/>
      <c r="Q154" s="205"/>
      <c r="R154" s="205"/>
      <c r="S154" s="205"/>
      <c r="T154" s="205"/>
      <c r="U154" s="206">
        <f>MAX(D154/D157)</f>
        <v>2.6533018867924529E-2</v>
      </c>
      <c r="V154" s="207">
        <f t="shared" si="16"/>
        <v>31839.622641509435</v>
      </c>
      <c r="W154" s="208">
        <f>MAX(B154/B157)</f>
        <v>2.336448598130841E-2</v>
      </c>
      <c r="X154" s="14">
        <f t="shared" si="17"/>
        <v>318716.82242990652</v>
      </c>
    </row>
    <row r="155" spans="1:24" ht="14" x14ac:dyDescent="0.15">
      <c r="A155" s="2256" t="s">
        <v>402</v>
      </c>
      <c r="B155" s="1025">
        <v>20</v>
      </c>
      <c r="C155" s="1025">
        <v>18</v>
      </c>
      <c r="D155" s="1025">
        <v>144</v>
      </c>
      <c r="E155" s="1025">
        <v>8</v>
      </c>
      <c r="F155" s="2182" t="s">
        <v>1429</v>
      </c>
      <c r="G155" s="1036">
        <v>1200000</v>
      </c>
      <c r="H155" s="1036">
        <v>13641080</v>
      </c>
      <c r="I155" s="1036"/>
      <c r="J155" s="1139"/>
      <c r="K155" s="1140"/>
      <c r="L155" s="205"/>
      <c r="M155" s="205"/>
      <c r="N155" s="205"/>
      <c r="O155" s="205"/>
      <c r="P155" s="205"/>
      <c r="Q155" s="205"/>
      <c r="R155" s="205"/>
      <c r="S155" s="205"/>
      <c r="T155" s="205"/>
      <c r="U155" s="206">
        <f>MAX(D155/D157)</f>
        <v>8.4905660377358486E-2</v>
      </c>
      <c r="V155" s="207">
        <f t="shared" si="16"/>
        <v>101886.79245283018</v>
      </c>
      <c r="W155" s="208">
        <f>MAX(B155/B157)</f>
        <v>9.3457943925233641E-2</v>
      </c>
      <c r="X155" s="14">
        <f t="shared" si="17"/>
        <v>1274867.2897196261</v>
      </c>
    </row>
    <row r="156" spans="1:24" ht="14" x14ac:dyDescent="0.15">
      <c r="A156" s="2257" t="s">
        <v>403</v>
      </c>
      <c r="B156" s="1025">
        <v>5</v>
      </c>
      <c r="C156" s="1025">
        <v>5</v>
      </c>
      <c r="D156" s="1025">
        <v>40</v>
      </c>
      <c r="E156" s="1025">
        <v>8</v>
      </c>
      <c r="F156" s="2182" t="s">
        <v>1429</v>
      </c>
      <c r="G156" s="1036">
        <v>1200000</v>
      </c>
      <c r="H156" s="1036">
        <v>13641080</v>
      </c>
      <c r="I156" s="1036"/>
      <c r="J156" s="1134"/>
      <c r="K156" s="1135"/>
      <c r="L156" s="205"/>
      <c r="M156" s="205"/>
      <c r="N156" s="205"/>
      <c r="O156" s="205"/>
      <c r="P156" s="205"/>
      <c r="Q156" s="205"/>
      <c r="R156" s="205"/>
      <c r="S156" s="205"/>
      <c r="T156" s="205"/>
      <c r="U156" s="206">
        <f>MAX(D156/D157)</f>
        <v>2.358490566037736E-2</v>
      </c>
      <c r="V156" s="207">
        <f t="shared" si="16"/>
        <v>28301.886792452831</v>
      </c>
      <c r="W156" s="208">
        <f>MAX(B156/B157)</f>
        <v>2.336448598130841E-2</v>
      </c>
      <c r="X156" s="14">
        <f t="shared" si="17"/>
        <v>318716.82242990652</v>
      </c>
    </row>
    <row r="157" spans="1:24" ht="15" thickBot="1" x14ac:dyDescent="0.2">
      <c r="A157" s="1153" t="s">
        <v>404</v>
      </c>
      <c r="B157" s="1154">
        <v>214</v>
      </c>
      <c r="C157" s="1154">
        <v>199</v>
      </c>
      <c r="D157" s="1602">
        <v>1696</v>
      </c>
      <c r="E157" s="1606">
        <v>8.5226130653266328</v>
      </c>
      <c r="F157" s="1613" t="s">
        <v>1429</v>
      </c>
      <c r="G157" s="1604">
        <v>1199999.9999999998</v>
      </c>
      <c r="H157" s="1604">
        <v>13641080</v>
      </c>
      <c r="I157" s="1159"/>
      <c r="J157" s="1159"/>
      <c r="K157" s="1160"/>
      <c r="L157" s="209"/>
      <c r="M157" s="209"/>
      <c r="N157" s="209"/>
      <c r="O157" s="209"/>
      <c r="P157" s="209"/>
      <c r="Q157" s="209"/>
      <c r="R157" s="209"/>
      <c r="S157" s="209"/>
      <c r="T157" s="209"/>
      <c r="U157" s="1165">
        <f>SUM(U117:U156)</f>
        <v>1</v>
      </c>
      <c r="V157" s="1166">
        <f>SUM(V117:V156)</f>
        <v>1199999.9999999998</v>
      </c>
      <c r="W157" s="1165">
        <f>SUM(W117:W156)</f>
        <v>0.99999999999999978</v>
      </c>
      <c r="X157" s="1166">
        <f>SUM(X117:X156)</f>
        <v>13641080</v>
      </c>
    </row>
    <row r="158" spans="1:24" x14ac:dyDescent="0.15">
      <c r="A158" s="15" t="s">
        <v>1913</v>
      </c>
      <c r="B158" s="16"/>
      <c r="C158" s="16"/>
      <c r="D158" s="16"/>
      <c r="E158" s="17"/>
      <c r="F158" s="18"/>
      <c r="G158" s="19"/>
      <c r="H158" s="16"/>
      <c r="I158" s="211"/>
      <c r="J158" s="211"/>
      <c r="K158" s="211"/>
      <c r="L158" s="210"/>
      <c r="M158" s="210"/>
      <c r="N158" s="210"/>
      <c r="O158" s="210"/>
      <c r="P158" s="210"/>
      <c r="Q158" s="210"/>
      <c r="R158" s="210"/>
      <c r="S158" s="210"/>
      <c r="T158" s="210"/>
      <c r="U158" s="210"/>
      <c r="V158" s="210"/>
      <c r="W158" s="210"/>
      <c r="X158" s="210"/>
    </row>
    <row r="159" spans="1:24" x14ac:dyDescent="0.15">
      <c r="A159" s="13"/>
      <c r="D159" s="210"/>
      <c r="E159" s="211"/>
      <c r="F159" s="210"/>
      <c r="G159" s="210"/>
      <c r="H159" s="210"/>
      <c r="I159" s="211"/>
      <c r="J159" s="211"/>
      <c r="K159" s="211"/>
      <c r="L159" s="210"/>
      <c r="M159" s="210"/>
      <c r="N159" s="210"/>
      <c r="O159" s="210"/>
      <c r="P159" s="210"/>
      <c r="Q159" s="210"/>
      <c r="R159" s="210"/>
      <c r="S159" s="210"/>
      <c r="T159" s="210"/>
      <c r="U159" s="210"/>
      <c r="V159" s="210"/>
      <c r="W159" s="210"/>
      <c r="X159" s="210"/>
    </row>
    <row r="161" spans="1:24" x14ac:dyDescent="0.15">
      <c r="A161" s="2778" t="s">
        <v>1917</v>
      </c>
      <c r="B161" s="2478"/>
      <c r="C161" s="2478"/>
      <c r="D161" s="2478"/>
      <c r="E161" s="2478"/>
      <c r="F161" s="2478"/>
      <c r="G161" s="2478"/>
      <c r="H161" s="2478"/>
      <c r="I161" s="2478"/>
      <c r="J161" s="2478"/>
      <c r="K161" s="2478"/>
      <c r="L161" s="198"/>
      <c r="M161" s="198"/>
      <c r="N161" s="198"/>
      <c r="O161" s="198"/>
      <c r="P161" s="198"/>
      <c r="Q161" s="198"/>
      <c r="R161" s="198"/>
      <c r="S161" s="198"/>
      <c r="T161" s="198"/>
    </row>
    <row r="162" spans="1:24" ht="14" x14ac:dyDescent="0.15">
      <c r="A162" s="35"/>
      <c r="B162" s="3"/>
      <c r="C162" s="3"/>
      <c r="D162" s="3"/>
      <c r="E162" s="21"/>
      <c r="F162" s="20"/>
      <c r="G162" s="20"/>
      <c r="H162" s="20"/>
      <c r="I162" s="21"/>
      <c r="J162" s="21"/>
      <c r="K162" s="21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</row>
    <row r="163" spans="1:24" ht="15" thickBot="1" x14ac:dyDescent="0.2">
      <c r="A163" s="35" t="s">
        <v>851</v>
      </c>
      <c r="B163" s="3"/>
      <c r="C163" s="3"/>
      <c r="D163" s="3"/>
      <c r="E163" s="21"/>
      <c r="F163" s="20"/>
      <c r="G163" s="20"/>
      <c r="H163" s="20"/>
      <c r="I163" s="21"/>
      <c r="J163" s="21"/>
      <c r="K163" s="21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</row>
    <row r="164" spans="1:24" ht="14" customHeight="1" thickBot="1" x14ac:dyDescent="0.2">
      <c r="A164" s="199"/>
      <c r="B164" s="2779" t="s">
        <v>1918</v>
      </c>
      <c r="C164" s="2780"/>
      <c r="D164" s="2780"/>
      <c r="E164" s="2780"/>
      <c r="F164" s="2780"/>
      <c r="G164" s="2780"/>
      <c r="H164" s="2780"/>
      <c r="I164" s="2780"/>
      <c r="J164" s="2780"/>
      <c r="K164" s="2781"/>
      <c r="L164" s="200"/>
      <c r="M164" s="200"/>
      <c r="N164" s="200"/>
      <c r="O164" s="200"/>
      <c r="P164" s="200"/>
      <c r="Q164" s="200"/>
      <c r="R164" s="200"/>
      <c r="S164" s="200"/>
      <c r="T164" s="200"/>
      <c r="U164" s="6" t="s">
        <v>852</v>
      </c>
      <c r="V164" s="7"/>
      <c r="W164" s="7"/>
      <c r="X164" s="8"/>
    </row>
    <row r="165" spans="1:24" ht="14" customHeight="1" x14ac:dyDescent="0.15">
      <c r="A165" s="201"/>
      <c r="B165" s="2782" t="s">
        <v>335</v>
      </c>
      <c r="C165" s="2783"/>
      <c r="D165" s="1124"/>
      <c r="E165" s="1125"/>
      <c r="F165" s="1124"/>
      <c r="G165" s="1124"/>
      <c r="H165" s="1124"/>
      <c r="I165" s="2784" t="s">
        <v>853</v>
      </c>
      <c r="J165" s="2785"/>
      <c r="K165" s="2786"/>
      <c r="L165" s="202"/>
      <c r="M165" s="202"/>
      <c r="N165" s="202"/>
      <c r="O165" s="202"/>
      <c r="P165" s="202"/>
      <c r="Q165" s="202"/>
      <c r="R165" s="202"/>
      <c r="S165" s="202"/>
      <c r="T165" s="202"/>
      <c r="U165" s="9" t="s">
        <v>340</v>
      </c>
      <c r="V165" s="10" t="s">
        <v>341</v>
      </c>
      <c r="W165" s="10" t="s">
        <v>340</v>
      </c>
      <c r="X165" s="10" t="s">
        <v>341</v>
      </c>
    </row>
    <row r="166" spans="1:24" ht="14" customHeight="1" x14ac:dyDescent="0.15">
      <c r="A166" s="203" t="s">
        <v>334</v>
      </c>
      <c r="B166" s="1125" t="s">
        <v>854</v>
      </c>
      <c r="C166" s="1125" t="s">
        <v>855</v>
      </c>
      <c r="D166" s="1125" t="s">
        <v>856</v>
      </c>
      <c r="E166" s="1125" t="s">
        <v>857</v>
      </c>
      <c r="F166" s="1126" t="s">
        <v>336</v>
      </c>
      <c r="G166" s="1125" t="s">
        <v>345</v>
      </c>
      <c r="H166" s="1125" t="s">
        <v>346</v>
      </c>
      <c r="I166" s="2775" t="s">
        <v>858</v>
      </c>
      <c r="J166" s="2776"/>
      <c r="K166" s="2777"/>
      <c r="L166" s="202"/>
      <c r="M166" s="202"/>
      <c r="N166" s="202"/>
      <c r="O166" s="202"/>
      <c r="P166" s="202"/>
      <c r="Q166" s="202"/>
      <c r="R166" s="202"/>
      <c r="S166" s="202"/>
      <c r="T166" s="202"/>
      <c r="U166" s="9" t="s">
        <v>859</v>
      </c>
      <c r="V166" s="10" t="s">
        <v>350</v>
      </c>
      <c r="W166" s="10" t="s">
        <v>860</v>
      </c>
      <c r="X166" s="10" t="s">
        <v>346</v>
      </c>
    </row>
    <row r="167" spans="1:24" ht="14" customHeight="1" x14ac:dyDescent="0.15">
      <c r="A167" s="201"/>
      <c r="B167" s="1125"/>
      <c r="C167" s="1125"/>
      <c r="D167" s="1125" t="s">
        <v>861</v>
      </c>
      <c r="E167" s="1125" t="s">
        <v>862</v>
      </c>
      <c r="F167" s="1125" t="s">
        <v>344</v>
      </c>
      <c r="G167" s="1125" t="s">
        <v>863</v>
      </c>
      <c r="H167" s="1125" t="s">
        <v>859</v>
      </c>
      <c r="I167" s="1127"/>
      <c r="J167" s="1127"/>
      <c r="K167" s="1128"/>
      <c r="L167" s="202"/>
      <c r="M167" s="202"/>
      <c r="N167" s="202"/>
      <c r="O167" s="202"/>
      <c r="P167" s="202"/>
      <c r="Q167" s="202"/>
      <c r="R167" s="202"/>
      <c r="S167" s="202"/>
      <c r="T167" s="202"/>
      <c r="U167" s="9"/>
      <c r="V167" s="10" t="s">
        <v>863</v>
      </c>
      <c r="W167" s="10"/>
      <c r="X167" s="10" t="s">
        <v>859</v>
      </c>
    </row>
    <row r="168" spans="1:24" ht="14" customHeight="1" x14ac:dyDescent="0.15">
      <c r="A168" s="204"/>
      <c r="B168" s="1129" t="s">
        <v>354</v>
      </c>
      <c r="C168" s="1129" t="s">
        <v>864</v>
      </c>
      <c r="D168" s="1129" t="s">
        <v>355</v>
      </c>
      <c r="E168" s="1129" t="s">
        <v>353</v>
      </c>
      <c r="F168" s="1129" t="s">
        <v>452</v>
      </c>
      <c r="G168" s="1129" t="s">
        <v>356</v>
      </c>
      <c r="H168" s="1129" t="s">
        <v>357</v>
      </c>
      <c r="I168" s="1130" t="s">
        <v>358</v>
      </c>
      <c r="J168" s="1131" t="s">
        <v>359</v>
      </c>
      <c r="K168" s="1132" t="s">
        <v>360</v>
      </c>
      <c r="L168" s="202"/>
      <c r="M168" s="202"/>
      <c r="N168" s="202"/>
      <c r="O168" s="202"/>
      <c r="P168" s="202"/>
      <c r="Q168" s="202"/>
      <c r="R168" s="202"/>
      <c r="S168" s="202"/>
      <c r="T168" s="202"/>
      <c r="U168" s="11"/>
      <c r="V168" s="12" t="s">
        <v>361</v>
      </c>
      <c r="W168" s="12"/>
      <c r="X168" s="12" t="s">
        <v>362</v>
      </c>
    </row>
    <row r="169" spans="1:24" ht="14" customHeight="1" x14ac:dyDescent="0.15">
      <c r="A169" s="1142" t="s">
        <v>363</v>
      </c>
      <c r="B169" s="1143">
        <v>1369</v>
      </c>
      <c r="C169" s="1143">
        <v>1334</v>
      </c>
      <c r="D169" s="1143">
        <v>9951</v>
      </c>
      <c r="E169" s="2020">
        <v>7.4595202398800602</v>
      </c>
      <c r="F169" s="1145"/>
      <c r="G169" s="1145"/>
      <c r="H169" s="1145"/>
      <c r="I169" s="1144"/>
      <c r="J169" s="1144"/>
      <c r="K169" s="1146"/>
      <c r="L169" s="29"/>
      <c r="M169" s="29"/>
      <c r="N169" s="29"/>
      <c r="O169" s="29"/>
      <c r="P169" s="29"/>
      <c r="Q169" s="29"/>
      <c r="R169" s="29"/>
      <c r="S169" s="29"/>
      <c r="T169" s="29"/>
      <c r="U169" s="1161"/>
      <c r="V169" s="408"/>
      <c r="W169" s="408"/>
      <c r="X169" s="1082"/>
    </row>
    <row r="170" spans="1:24" ht="14" customHeight="1" x14ac:dyDescent="0.15">
      <c r="A170" s="2256" t="s">
        <v>364</v>
      </c>
      <c r="B170" s="1025">
        <v>385</v>
      </c>
      <c r="C170" s="1025">
        <v>380</v>
      </c>
      <c r="D170" s="1025">
        <v>3040</v>
      </c>
      <c r="E170" s="1025">
        <v>8</v>
      </c>
      <c r="F170" s="1601" t="s">
        <v>417</v>
      </c>
      <c r="G170" s="1036">
        <v>1300000</v>
      </c>
      <c r="H170" s="1036">
        <v>4621732.8</v>
      </c>
      <c r="I170" s="1139"/>
      <c r="J170" s="1139"/>
      <c r="K170" s="1140"/>
      <c r="L170" s="205"/>
      <c r="M170" s="205"/>
      <c r="N170" s="205"/>
      <c r="O170" s="205"/>
      <c r="P170" s="205"/>
      <c r="Q170" s="205"/>
      <c r="R170" s="205"/>
      <c r="S170" s="205"/>
      <c r="T170" s="205"/>
      <c r="U170" s="206">
        <f>MAX(D170/D210)</f>
        <v>0.10884158894398596</v>
      </c>
      <c r="V170" s="207">
        <f t="shared" ref="V170:V184" si="18">MAX(G170*U170)</f>
        <v>141494.06562718176</v>
      </c>
      <c r="W170" s="208">
        <f>MAX(B170/B210)</f>
        <v>9.3288102738066397E-2</v>
      </c>
      <c r="X170" s="14">
        <f t="shared" ref="X170:X184" si="19">MAX(H170*W170)</f>
        <v>431152.68427429127</v>
      </c>
    </row>
    <row r="171" spans="1:24" ht="14" customHeight="1" x14ac:dyDescent="0.15">
      <c r="A171" s="2256" t="s">
        <v>365</v>
      </c>
      <c r="B171" s="1025">
        <v>65</v>
      </c>
      <c r="C171" s="1025">
        <v>65</v>
      </c>
      <c r="D171" s="1025">
        <v>715</v>
      </c>
      <c r="E171" s="1025">
        <v>11</v>
      </c>
      <c r="F171" s="1601" t="s">
        <v>417</v>
      </c>
      <c r="G171" s="1036">
        <v>1300000</v>
      </c>
      <c r="H171" s="1036">
        <v>4621732.8</v>
      </c>
      <c r="I171" s="1139"/>
      <c r="J171" s="1139"/>
      <c r="K171" s="1140"/>
      <c r="L171" s="2413"/>
      <c r="M171" s="544"/>
      <c r="N171" s="544"/>
      <c r="O171" s="544"/>
      <c r="P171" s="205"/>
      <c r="Q171" s="205"/>
      <c r="R171" s="205"/>
      <c r="S171" s="205"/>
      <c r="T171" s="205"/>
      <c r="U171" s="206">
        <f>MAX(D171/D210)</f>
        <v>2.5599255294391436E-2</v>
      </c>
      <c r="V171" s="207">
        <f t="shared" si="18"/>
        <v>33279.03188270887</v>
      </c>
      <c r="W171" s="208">
        <f>MAX(B171/B210)</f>
        <v>1.5749939423309909E-2</v>
      </c>
      <c r="X171" s="14">
        <f t="shared" si="19"/>
        <v>72792.01163072449</v>
      </c>
    </row>
    <row r="172" spans="1:24" ht="14" customHeight="1" x14ac:dyDescent="0.15">
      <c r="A172" s="2256" t="s">
        <v>366</v>
      </c>
      <c r="B172" s="1025">
        <v>220</v>
      </c>
      <c r="C172" s="1025">
        <v>210</v>
      </c>
      <c r="D172" s="1025">
        <v>1680</v>
      </c>
      <c r="E172" s="1025">
        <v>8</v>
      </c>
      <c r="F172" s="1601" t="s">
        <v>417</v>
      </c>
      <c r="G172" s="1036">
        <v>1300000</v>
      </c>
      <c r="H172" s="1036">
        <v>4621732.8</v>
      </c>
      <c r="I172" s="1139"/>
      <c r="J172" s="1139"/>
      <c r="K172" s="1140"/>
      <c r="L172" s="2413"/>
      <c r="M172" s="544"/>
      <c r="N172" s="544"/>
      <c r="O172" s="544"/>
      <c r="P172" s="205"/>
      <c r="Q172" s="205"/>
      <c r="R172" s="205"/>
      <c r="S172" s="205"/>
      <c r="T172" s="205"/>
      <c r="U172" s="206">
        <f>MAX(D172/D210)</f>
        <v>6.0149299153255405E-2</v>
      </c>
      <c r="V172" s="207">
        <f t="shared" si="18"/>
        <v>78194.088899232025</v>
      </c>
      <c r="W172" s="208">
        <f>MAX(B172/B210)</f>
        <v>5.3307487278895081E-2</v>
      </c>
      <c r="X172" s="14">
        <f t="shared" si="19"/>
        <v>246372.96244245215</v>
      </c>
    </row>
    <row r="173" spans="1:24" ht="14" customHeight="1" x14ac:dyDescent="0.15">
      <c r="A173" s="2256" t="s">
        <v>367</v>
      </c>
      <c r="B173" s="1025">
        <v>20</v>
      </c>
      <c r="C173" s="1025">
        <v>20</v>
      </c>
      <c r="D173" s="1025">
        <v>120</v>
      </c>
      <c r="E173" s="1025">
        <v>6</v>
      </c>
      <c r="F173" s="1601" t="s">
        <v>417</v>
      </c>
      <c r="G173" s="1036">
        <v>1300000</v>
      </c>
      <c r="H173" s="1036">
        <v>4621732.8</v>
      </c>
      <c r="I173" s="1139"/>
      <c r="J173" s="1139"/>
      <c r="K173" s="1140"/>
      <c r="L173" s="2413"/>
      <c r="M173" s="544"/>
      <c r="N173" s="544"/>
      <c r="O173" s="544"/>
      <c r="P173" s="205"/>
      <c r="Q173" s="205"/>
      <c r="R173" s="205"/>
      <c r="S173" s="205"/>
      <c r="T173" s="205"/>
      <c r="U173" s="206">
        <f>MAX(D173/D210)</f>
        <v>4.2963785109468144E-3</v>
      </c>
      <c r="V173" s="207">
        <f t="shared" si="18"/>
        <v>5585.2920642308591</v>
      </c>
      <c r="W173" s="208">
        <f>MAX(B173/B210)</f>
        <v>4.8461352071722799E-3</v>
      </c>
      <c r="X173" s="14">
        <f t="shared" si="19"/>
        <v>22397.542040222921</v>
      </c>
    </row>
    <row r="174" spans="1:24" ht="14" customHeight="1" x14ac:dyDescent="0.15">
      <c r="A174" s="2256" t="s">
        <v>368</v>
      </c>
      <c r="B174" s="1025">
        <v>125</v>
      </c>
      <c r="C174" s="1025">
        <v>122</v>
      </c>
      <c r="D174" s="1025">
        <v>854</v>
      </c>
      <c r="E174" s="1025">
        <v>7</v>
      </c>
      <c r="F174" s="1601" t="s">
        <v>417</v>
      </c>
      <c r="G174" s="1036">
        <v>1300000</v>
      </c>
      <c r="H174" s="1036">
        <v>4621732.8</v>
      </c>
      <c r="I174" s="1139"/>
      <c r="J174" s="1139"/>
      <c r="K174" s="1140"/>
      <c r="L174" s="2413"/>
      <c r="M174" s="544"/>
      <c r="N174" s="544"/>
      <c r="O174" s="544"/>
      <c r="P174" s="205"/>
      <c r="Q174" s="205"/>
      <c r="R174" s="205"/>
      <c r="S174" s="205"/>
      <c r="T174" s="205"/>
      <c r="U174" s="206">
        <f>MAX(D174/D210)</f>
        <v>3.0575893736238164E-2</v>
      </c>
      <c r="V174" s="207">
        <f t="shared" si="18"/>
        <v>39748.661857109611</v>
      </c>
      <c r="W174" s="208">
        <f>MAX(B174/B210)</f>
        <v>3.0288345044826751E-2</v>
      </c>
      <c r="X174" s="14">
        <f t="shared" si="19"/>
        <v>139984.63775139325</v>
      </c>
    </row>
    <row r="175" spans="1:24" ht="14" customHeight="1" x14ac:dyDescent="0.15">
      <c r="A175" s="2256" t="s">
        <v>369</v>
      </c>
      <c r="B175" s="1025">
        <v>225</v>
      </c>
      <c r="C175" s="1025">
        <v>220</v>
      </c>
      <c r="D175" s="1025">
        <v>1540</v>
      </c>
      <c r="E175" s="1025">
        <v>7</v>
      </c>
      <c r="F175" s="1601" t="s">
        <v>417</v>
      </c>
      <c r="G175" s="1036">
        <v>1300000</v>
      </c>
      <c r="H175" s="1036">
        <v>4621732.8</v>
      </c>
      <c r="I175" s="1139"/>
      <c r="J175" s="1139"/>
      <c r="K175" s="1140"/>
      <c r="L175" s="2413"/>
      <c r="M175" s="544"/>
      <c r="N175" s="544"/>
      <c r="O175" s="544"/>
      <c r="P175" s="205"/>
      <c r="Q175" s="205"/>
      <c r="R175" s="205"/>
      <c r="S175" s="205"/>
      <c r="T175" s="205"/>
      <c r="U175" s="206">
        <f>MAX(D175/D210)</f>
        <v>5.5136857557150788E-2</v>
      </c>
      <c r="V175" s="207">
        <f t="shared" si="18"/>
        <v>71677.914824296022</v>
      </c>
      <c r="W175" s="208">
        <f>MAX(B175/B210)</f>
        <v>5.4519021080688151E-2</v>
      </c>
      <c r="X175" s="14">
        <f t="shared" si="19"/>
        <v>251972.34795250787</v>
      </c>
    </row>
    <row r="176" spans="1:24" ht="14" customHeight="1" x14ac:dyDescent="0.15">
      <c r="A176" s="2256" t="s">
        <v>370</v>
      </c>
      <c r="B176" s="1025">
        <v>45</v>
      </c>
      <c r="C176" s="1025">
        <v>45</v>
      </c>
      <c r="D176" s="1025">
        <v>270</v>
      </c>
      <c r="E176" s="1025">
        <v>6</v>
      </c>
      <c r="F176" s="1601" t="s">
        <v>417</v>
      </c>
      <c r="G176" s="1036">
        <v>1300000</v>
      </c>
      <c r="H176" s="1036">
        <v>4621732.8</v>
      </c>
      <c r="I176" s="1139"/>
      <c r="J176" s="1139"/>
      <c r="K176" s="1140"/>
      <c r="L176" s="2413"/>
      <c r="M176" s="544"/>
      <c r="N176" s="544"/>
      <c r="O176" s="544"/>
      <c r="P176" s="205"/>
      <c r="Q176" s="205"/>
      <c r="R176" s="205"/>
      <c r="S176" s="205"/>
      <c r="T176" s="205"/>
      <c r="U176" s="206">
        <f>MAX(D176/D210)</f>
        <v>9.6668516496303328E-3</v>
      </c>
      <c r="V176" s="207">
        <f t="shared" si="18"/>
        <v>12566.907144519433</v>
      </c>
      <c r="W176" s="208">
        <f>MAX(B176/B210)</f>
        <v>1.090380421613763E-2</v>
      </c>
      <c r="X176" s="14">
        <f t="shared" si="19"/>
        <v>50394.469590501569</v>
      </c>
    </row>
    <row r="177" spans="1:24" ht="14" customHeight="1" x14ac:dyDescent="0.15">
      <c r="A177" s="2256" t="s">
        <v>371</v>
      </c>
      <c r="B177" s="1025">
        <v>65</v>
      </c>
      <c r="C177" s="1025">
        <v>60</v>
      </c>
      <c r="D177" s="1025">
        <v>420</v>
      </c>
      <c r="E177" s="1025">
        <v>7</v>
      </c>
      <c r="F177" s="1601" t="s">
        <v>417</v>
      </c>
      <c r="G177" s="1036">
        <v>1300000</v>
      </c>
      <c r="H177" s="1036">
        <v>4621732.8</v>
      </c>
      <c r="I177" s="1139"/>
      <c r="J177" s="1139"/>
      <c r="K177" s="1140"/>
      <c r="L177" s="2413"/>
      <c r="M177" s="544"/>
      <c r="N177" s="544"/>
      <c r="O177" s="544"/>
      <c r="P177" s="205"/>
      <c r="Q177" s="205"/>
      <c r="R177" s="205"/>
      <c r="S177" s="205"/>
      <c r="T177" s="205"/>
      <c r="U177" s="206">
        <f>MAX(D177/D210)</f>
        <v>1.5037324788313851E-2</v>
      </c>
      <c r="V177" s="207">
        <f t="shared" si="18"/>
        <v>19548.522224808006</v>
      </c>
      <c r="W177" s="208">
        <f>MAX(B177/B210)</f>
        <v>1.5749939423309909E-2</v>
      </c>
      <c r="X177" s="14">
        <f t="shared" si="19"/>
        <v>72792.01163072449</v>
      </c>
    </row>
    <row r="178" spans="1:24" ht="14" customHeight="1" x14ac:dyDescent="0.15">
      <c r="A178" s="2256" t="s">
        <v>372</v>
      </c>
      <c r="B178" s="1025">
        <v>46</v>
      </c>
      <c r="C178" s="1025">
        <v>45</v>
      </c>
      <c r="D178" s="1025">
        <v>270</v>
      </c>
      <c r="E178" s="1025">
        <v>6</v>
      </c>
      <c r="F178" s="1601" t="s">
        <v>417</v>
      </c>
      <c r="G178" s="1036">
        <v>1300000</v>
      </c>
      <c r="H178" s="1036">
        <v>4621732.8</v>
      </c>
      <c r="I178" s="1139"/>
      <c r="J178" s="1139"/>
      <c r="K178" s="1140"/>
      <c r="L178" s="2413"/>
      <c r="M178" s="544"/>
      <c r="N178" s="544"/>
      <c r="O178" s="544"/>
      <c r="P178" s="205"/>
      <c r="Q178" s="205"/>
      <c r="R178" s="205"/>
      <c r="S178" s="205"/>
      <c r="T178" s="205"/>
      <c r="U178" s="206">
        <f>MAX(D178/D210)</f>
        <v>9.6668516496303328E-3</v>
      </c>
      <c r="V178" s="207">
        <f t="shared" si="18"/>
        <v>12566.907144519433</v>
      </c>
      <c r="W178" s="208">
        <f>MAX(B178/B210)</f>
        <v>1.1146110976496244E-2</v>
      </c>
      <c r="X178" s="14">
        <f t="shared" si="19"/>
        <v>51514.346692512721</v>
      </c>
    </row>
    <row r="179" spans="1:24" ht="14" customHeight="1" x14ac:dyDescent="0.15">
      <c r="A179" s="2256" t="s">
        <v>373</v>
      </c>
      <c r="B179" s="1025">
        <v>22</v>
      </c>
      <c r="C179" s="1025">
        <v>20</v>
      </c>
      <c r="D179" s="1025">
        <v>160</v>
      </c>
      <c r="E179" s="1025">
        <v>8</v>
      </c>
      <c r="F179" s="1601" t="s">
        <v>417</v>
      </c>
      <c r="G179" s="1036">
        <v>1300000</v>
      </c>
      <c r="H179" s="1036">
        <v>4621732.8</v>
      </c>
      <c r="I179" s="1139"/>
      <c r="J179" s="1139"/>
      <c r="K179" s="1140"/>
      <c r="L179" s="2413"/>
      <c r="M179" s="544"/>
      <c r="N179" s="544"/>
      <c r="O179" s="544"/>
      <c r="P179" s="205"/>
      <c r="Q179" s="205"/>
      <c r="R179" s="205"/>
      <c r="S179" s="205"/>
      <c r="T179" s="205"/>
      <c r="U179" s="206">
        <f>MAX(D179/D210)</f>
        <v>5.7285046812624195E-3</v>
      </c>
      <c r="V179" s="207">
        <f t="shared" si="18"/>
        <v>7447.0560856411457</v>
      </c>
      <c r="W179" s="208">
        <f>MAX(B179/B210)</f>
        <v>5.330748727889508E-3</v>
      </c>
      <c r="X179" s="14">
        <f t="shared" si="19"/>
        <v>24637.296244245212</v>
      </c>
    </row>
    <row r="180" spans="1:24" ht="14" customHeight="1" x14ac:dyDescent="0.15">
      <c r="A180" s="2256" t="s">
        <v>374</v>
      </c>
      <c r="B180" s="1025">
        <v>56</v>
      </c>
      <c r="C180" s="1025">
        <v>52</v>
      </c>
      <c r="D180" s="1025">
        <v>312</v>
      </c>
      <c r="E180" s="1025">
        <v>6</v>
      </c>
      <c r="F180" s="1601" t="s">
        <v>417</v>
      </c>
      <c r="G180" s="1036">
        <v>1300000</v>
      </c>
      <c r="H180" s="1036">
        <v>4621732.8</v>
      </c>
      <c r="I180" s="1139"/>
      <c r="J180" s="1139"/>
      <c r="K180" s="1140"/>
      <c r="L180" s="2413"/>
      <c r="M180" s="544"/>
      <c r="N180" s="544"/>
      <c r="O180" s="544"/>
      <c r="P180" s="205"/>
      <c r="Q180" s="205"/>
      <c r="R180" s="205"/>
      <c r="S180" s="205"/>
      <c r="T180" s="205"/>
      <c r="U180" s="206">
        <f>MAX(D180/D210)</f>
        <v>1.1170584128461718E-2</v>
      </c>
      <c r="V180" s="207">
        <f t="shared" si="18"/>
        <v>14521.759367000233</v>
      </c>
      <c r="W180" s="208">
        <f>MAX(B180/B210)</f>
        <v>1.3569178580082384E-2</v>
      </c>
      <c r="X180" s="14">
        <f t="shared" si="19"/>
        <v>62713.117712624182</v>
      </c>
    </row>
    <row r="181" spans="1:24" ht="14" customHeight="1" x14ac:dyDescent="0.15">
      <c r="A181" s="2256" t="s">
        <v>375</v>
      </c>
      <c r="B181" s="1025">
        <v>60</v>
      </c>
      <c r="C181" s="1025">
        <v>60</v>
      </c>
      <c r="D181" s="1025">
        <v>360</v>
      </c>
      <c r="E181" s="1025">
        <v>6</v>
      </c>
      <c r="F181" s="1601" t="s">
        <v>417</v>
      </c>
      <c r="G181" s="1036">
        <v>1300000</v>
      </c>
      <c r="H181" s="1036">
        <v>4621732.8</v>
      </c>
      <c r="I181" s="1139"/>
      <c r="J181" s="1139"/>
      <c r="K181" s="1140"/>
      <c r="L181" s="2413"/>
      <c r="M181" s="544"/>
      <c r="N181" s="544"/>
      <c r="O181" s="544"/>
      <c r="P181" s="205"/>
      <c r="Q181" s="205"/>
      <c r="R181" s="205"/>
      <c r="S181" s="205"/>
      <c r="T181" s="205"/>
      <c r="U181" s="206">
        <f>MAX(D181/D210)</f>
        <v>1.2889135532840443E-2</v>
      </c>
      <c r="V181" s="207">
        <f t="shared" si="18"/>
        <v>16755.876192692576</v>
      </c>
      <c r="W181" s="208">
        <f>MAX(B181/B210)</f>
        <v>1.4538405621516841E-2</v>
      </c>
      <c r="X181" s="14">
        <f t="shared" si="19"/>
        <v>67192.626120668763</v>
      </c>
    </row>
    <row r="182" spans="1:24" ht="14" customHeight="1" x14ac:dyDescent="0.15">
      <c r="A182" s="2256" t="s">
        <v>376</v>
      </c>
      <c r="B182" s="1025">
        <v>30</v>
      </c>
      <c r="C182" s="1025">
        <v>30</v>
      </c>
      <c r="D182" s="1025">
        <v>180</v>
      </c>
      <c r="E182" s="1025">
        <v>6</v>
      </c>
      <c r="F182" s="1601" t="s">
        <v>417</v>
      </c>
      <c r="G182" s="1036">
        <v>1300000</v>
      </c>
      <c r="H182" s="1036">
        <v>4621732.8</v>
      </c>
      <c r="I182" s="1139"/>
      <c r="J182" s="1139"/>
      <c r="K182" s="1140"/>
      <c r="L182" s="2413"/>
      <c r="M182" s="544"/>
      <c r="N182" s="544"/>
      <c r="O182" s="544"/>
      <c r="P182" s="205"/>
      <c r="Q182" s="205"/>
      <c r="R182" s="205"/>
      <c r="S182" s="205"/>
      <c r="T182" s="205"/>
      <c r="U182" s="206">
        <f>MAX(D182/D210)</f>
        <v>6.4445677664202216E-3</v>
      </c>
      <c r="V182" s="207">
        <f t="shared" si="18"/>
        <v>8377.9380963462881</v>
      </c>
      <c r="W182" s="208">
        <f>MAX(B182/B210)</f>
        <v>7.2692028107584203E-3</v>
      </c>
      <c r="X182" s="14">
        <f t="shared" si="19"/>
        <v>33596.313060334382</v>
      </c>
    </row>
    <row r="183" spans="1:24" ht="14" customHeight="1" x14ac:dyDescent="0.15">
      <c r="A183" s="2256" t="s">
        <v>377</v>
      </c>
      <c r="B183" s="1137">
        <v>5</v>
      </c>
      <c r="C183" s="1137">
        <v>5</v>
      </c>
      <c r="D183" s="1025">
        <v>30</v>
      </c>
      <c r="E183" s="1137">
        <v>6</v>
      </c>
      <c r="F183" s="1601" t="s">
        <v>417</v>
      </c>
      <c r="G183" s="1036">
        <v>1300000</v>
      </c>
      <c r="H183" s="1036">
        <v>4621732.8</v>
      </c>
      <c r="I183" s="1139"/>
      <c r="J183" s="1139"/>
      <c r="K183" s="1140"/>
      <c r="L183" s="2413"/>
      <c r="M183" s="544"/>
      <c r="N183" s="544"/>
      <c r="O183" s="544"/>
      <c r="P183" s="205"/>
      <c r="Q183" s="205"/>
      <c r="R183" s="205"/>
      <c r="S183" s="205"/>
      <c r="T183" s="205"/>
      <c r="U183" s="206">
        <f>MAX(D183/D210)</f>
        <v>1.0740946277367036E-3</v>
      </c>
      <c r="V183" s="207">
        <f t="shared" si="18"/>
        <v>1396.3230160577148</v>
      </c>
      <c r="W183" s="206">
        <f>MAX(B183/B210)</f>
        <v>1.21153380179307E-3</v>
      </c>
      <c r="X183" s="14">
        <f t="shared" si="19"/>
        <v>5599.3855100557303</v>
      </c>
    </row>
    <row r="184" spans="1:24" ht="14" customHeight="1" x14ac:dyDescent="0.15">
      <c r="A184" s="2256" t="s">
        <v>378</v>
      </c>
      <c r="B184" s="1137"/>
      <c r="C184" s="1137"/>
      <c r="D184" s="1025"/>
      <c r="E184" s="1605"/>
      <c r="F184" s="280"/>
      <c r="G184" s="1036"/>
      <c r="H184" s="1036"/>
      <c r="I184" s="1139"/>
      <c r="J184" s="1139"/>
      <c r="K184" s="1140"/>
      <c r="L184" s="2413"/>
      <c r="M184" s="544"/>
      <c r="N184" s="544"/>
      <c r="O184" s="544"/>
      <c r="P184" s="205"/>
      <c r="Q184" s="205"/>
      <c r="R184" s="205"/>
      <c r="S184" s="205"/>
      <c r="T184" s="205"/>
      <c r="U184" s="206">
        <f>MAX(D184/D210)</f>
        <v>0</v>
      </c>
      <c r="V184" s="207">
        <f t="shared" si="18"/>
        <v>0</v>
      </c>
      <c r="W184" s="208">
        <f>MAX(B184/B210)</f>
        <v>0</v>
      </c>
      <c r="X184" s="14">
        <f t="shared" si="19"/>
        <v>0</v>
      </c>
    </row>
    <row r="185" spans="1:24" ht="14" customHeight="1" x14ac:dyDescent="0.15">
      <c r="A185" s="1147" t="s">
        <v>379</v>
      </c>
      <c r="B185" s="1148">
        <v>549</v>
      </c>
      <c r="C185" s="1148">
        <v>534</v>
      </c>
      <c r="D185" s="1148">
        <v>3700</v>
      </c>
      <c r="E185" s="2020">
        <v>6.928838951310861</v>
      </c>
      <c r="F185" s="1150"/>
      <c r="G185" s="1151"/>
      <c r="H185" s="1151"/>
      <c r="I185" s="1149"/>
      <c r="J185" s="1149"/>
      <c r="K185" s="1152"/>
      <c r="L185" s="2413"/>
      <c r="M185" s="544"/>
      <c r="N185" s="544"/>
      <c r="O185" s="544"/>
      <c r="P185" s="205"/>
      <c r="Q185" s="205"/>
      <c r="R185" s="205"/>
      <c r="S185" s="205"/>
      <c r="T185" s="205"/>
      <c r="U185" s="1162"/>
      <c r="V185" s="1163"/>
      <c r="W185" s="1164"/>
      <c r="X185" s="1083"/>
    </row>
    <row r="186" spans="1:24" ht="14" customHeight="1" x14ac:dyDescent="0.15">
      <c r="A186" s="2256" t="s">
        <v>380</v>
      </c>
      <c r="B186" s="1025">
        <v>450</v>
      </c>
      <c r="C186" s="1025">
        <v>443</v>
      </c>
      <c r="D186" s="1025">
        <v>3101</v>
      </c>
      <c r="E186" s="1025">
        <v>7</v>
      </c>
      <c r="F186" s="1601" t="s">
        <v>417</v>
      </c>
      <c r="G186" s="1036">
        <v>1300000</v>
      </c>
      <c r="H186" s="1036">
        <v>4621732.8</v>
      </c>
      <c r="I186" s="1139"/>
      <c r="J186" s="1139"/>
      <c r="K186" s="1140"/>
      <c r="L186" s="212"/>
      <c r="M186" s="2415"/>
      <c r="N186" s="2415"/>
      <c r="O186" s="2415"/>
      <c r="P186" s="205"/>
      <c r="Q186" s="205"/>
      <c r="R186" s="205"/>
      <c r="S186" s="205"/>
      <c r="T186" s="205"/>
      <c r="U186" s="206">
        <f>MAX(D186/D210)</f>
        <v>0.11102558135371726</v>
      </c>
      <c r="V186" s="207">
        <f>MAX(G186*U186)</f>
        <v>144333.25575983245</v>
      </c>
      <c r="W186" s="208">
        <f>MAX(B186/B210)</f>
        <v>0.1090380421613763</v>
      </c>
      <c r="X186" s="14">
        <f>MAX(H186*W186)</f>
        <v>503944.69590501575</v>
      </c>
    </row>
    <row r="187" spans="1:24" ht="14" customHeight="1" x14ac:dyDescent="0.15">
      <c r="A187" s="2256" t="s">
        <v>381</v>
      </c>
      <c r="B187" s="1025">
        <v>34</v>
      </c>
      <c r="C187" s="1025">
        <v>28</v>
      </c>
      <c r="D187" s="1025">
        <v>196</v>
      </c>
      <c r="E187" s="1025">
        <v>7</v>
      </c>
      <c r="F187" s="1601" t="s">
        <v>417</v>
      </c>
      <c r="G187" s="1036">
        <v>1300000</v>
      </c>
      <c r="H187" s="1036">
        <v>4621732.8</v>
      </c>
      <c r="I187" s="1139"/>
      <c r="J187" s="1139"/>
      <c r="K187" s="1140"/>
      <c r="L187" s="2414"/>
      <c r="M187" s="2416"/>
      <c r="N187" s="2416"/>
      <c r="O187" s="2416"/>
      <c r="P187" s="205"/>
      <c r="Q187" s="205"/>
      <c r="R187" s="205"/>
      <c r="S187" s="205"/>
      <c r="T187" s="205"/>
      <c r="U187" s="206">
        <f>MAX(D187/D210)</f>
        <v>7.0174182345464639E-3</v>
      </c>
      <c r="V187" s="207">
        <f>MAX(G187*U187)</f>
        <v>9122.6437049104024</v>
      </c>
      <c r="W187" s="208">
        <f>MAX(B187/B210)</f>
        <v>8.2384298521928755E-3</v>
      </c>
      <c r="X187" s="14">
        <f>MAX(H187*W187)</f>
        <v>38075.821468378963</v>
      </c>
    </row>
    <row r="188" spans="1:24" ht="14" customHeight="1" x14ac:dyDescent="0.15">
      <c r="A188" s="2256" t="s">
        <v>382</v>
      </c>
      <c r="B188" s="1025">
        <v>20</v>
      </c>
      <c r="C188" s="1025">
        <v>20</v>
      </c>
      <c r="D188" s="1025">
        <v>120</v>
      </c>
      <c r="E188" s="1025">
        <v>6</v>
      </c>
      <c r="F188" s="1601" t="s">
        <v>417</v>
      </c>
      <c r="G188" s="1036">
        <v>1300000</v>
      </c>
      <c r="H188" s="1036">
        <v>4621732.8</v>
      </c>
      <c r="I188" s="1139"/>
      <c r="J188" s="1139"/>
      <c r="K188" s="1140"/>
      <c r="L188" s="2413"/>
      <c r="M188" s="544"/>
      <c r="N188" s="544"/>
      <c r="O188" s="544"/>
      <c r="P188" s="205"/>
      <c r="Q188" s="205"/>
      <c r="R188" s="205"/>
      <c r="S188" s="205"/>
      <c r="T188" s="205"/>
      <c r="U188" s="206">
        <f>MAX(D188/D210)</f>
        <v>4.2963785109468144E-3</v>
      </c>
      <c r="V188" s="207">
        <f>MAX(G188*U188)</f>
        <v>5585.2920642308591</v>
      </c>
      <c r="W188" s="208">
        <f>MAX(B188/B210)</f>
        <v>4.8461352071722799E-3</v>
      </c>
      <c r="X188" s="14">
        <f>MAX(H188*W188)</f>
        <v>22397.542040222921</v>
      </c>
    </row>
    <row r="189" spans="1:24" ht="14" customHeight="1" x14ac:dyDescent="0.15">
      <c r="A189" s="2256" t="s">
        <v>383</v>
      </c>
      <c r="B189" s="1025">
        <v>20</v>
      </c>
      <c r="C189" s="1025">
        <v>18</v>
      </c>
      <c r="D189" s="1025">
        <v>108</v>
      </c>
      <c r="E189" s="1025">
        <v>6</v>
      </c>
      <c r="F189" s="1601" t="s">
        <v>417</v>
      </c>
      <c r="G189" s="1036">
        <v>1300000</v>
      </c>
      <c r="H189" s="1036">
        <v>4621732.8</v>
      </c>
      <c r="I189" s="1139"/>
      <c r="J189" s="1139"/>
      <c r="K189" s="1140"/>
      <c r="L189" s="2413"/>
      <c r="M189" s="544"/>
      <c r="N189" s="544"/>
      <c r="O189" s="544"/>
      <c r="P189" s="205"/>
      <c r="Q189" s="205"/>
      <c r="R189" s="205"/>
      <c r="S189" s="205"/>
      <c r="T189" s="205"/>
      <c r="U189" s="206">
        <f>MAX(D189/D210)</f>
        <v>3.866740659852133E-3</v>
      </c>
      <c r="V189" s="207">
        <f>MAX(G189*U189)</f>
        <v>5026.7628578077729</v>
      </c>
      <c r="W189" s="208">
        <f>MAX(B189/B210)</f>
        <v>4.8461352071722799E-3</v>
      </c>
      <c r="X189" s="14">
        <f>MAX(H189*W189)</f>
        <v>22397.542040222921</v>
      </c>
    </row>
    <row r="190" spans="1:24" ht="14" customHeight="1" x14ac:dyDescent="0.15">
      <c r="A190" s="2256" t="s">
        <v>384</v>
      </c>
      <c r="B190" s="1025">
        <v>25</v>
      </c>
      <c r="C190" s="1025">
        <v>25</v>
      </c>
      <c r="D190" s="1025">
        <v>175</v>
      </c>
      <c r="E190" s="1025">
        <v>7</v>
      </c>
      <c r="F190" s="1601" t="s">
        <v>417</v>
      </c>
      <c r="G190" s="1036">
        <v>1300000</v>
      </c>
      <c r="H190" s="1036">
        <v>4621732.8</v>
      </c>
      <c r="I190" s="1139"/>
      <c r="J190" s="1139"/>
      <c r="K190" s="1140"/>
      <c r="L190" s="2413"/>
      <c r="M190" s="544"/>
      <c r="N190" s="544"/>
      <c r="O190" s="544"/>
      <c r="P190" s="205"/>
      <c r="Q190" s="205"/>
      <c r="R190" s="205"/>
      <c r="S190" s="205"/>
      <c r="T190" s="205"/>
      <c r="U190" s="206">
        <f>MAX(D190/D210)</f>
        <v>6.2655519951307706E-3</v>
      </c>
      <c r="V190" s="207">
        <f>MAX(G190*U190)</f>
        <v>8145.2175936700014</v>
      </c>
      <c r="W190" s="208">
        <f>MAX(B190/B210)</f>
        <v>6.0576690089653501E-3</v>
      </c>
      <c r="X190" s="14">
        <f>MAX(H190*W190)</f>
        <v>27996.927550278651</v>
      </c>
    </row>
    <row r="191" spans="1:24" ht="14" customHeight="1" x14ac:dyDescent="0.15">
      <c r="A191" s="1147" t="s">
        <v>385</v>
      </c>
      <c r="B191" s="1148">
        <v>634</v>
      </c>
      <c r="C191" s="1148">
        <v>622</v>
      </c>
      <c r="D191" s="1148">
        <v>4577</v>
      </c>
      <c r="E191" s="2020">
        <v>7.358520900321543</v>
      </c>
      <c r="F191" s="1150"/>
      <c r="G191" s="1151"/>
      <c r="H191" s="1151"/>
      <c r="I191" s="1149"/>
      <c r="J191" s="1149"/>
      <c r="K191" s="1152"/>
      <c r="L191" s="2413"/>
      <c r="M191" s="544"/>
      <c r="N191" s="544"/>
      <c r="O191" s="544"/>
      <c r="P191" s="205"/>
      <c r="Q191" s="205"/>
      <c r="R191" s="205"/>
      <c r="S191" s="205"/>
      <c r="T191" s="205"/>
      <c r="U191" s="1162"/>
      <c r="V191" s="1163"/>
      <c r="W191" s="1164"/>
      <c r="X191" s="1083"/>
    </row>
    <row r="192" spans="1:24" ht="14" customHeight="1" x14ac:dyDescent="0.15">
      <c r="A192" s="2256" t="s">
        <v>386</v>
      </c>
      <c r="B192" s="1025">
        <v>256</v>
      </c>
      <c r="C192" s="1025">
        <v>250</v>
      </c>
      <c r="D192" s="1025">
        <v>2250</v>
      </c>
      <c r="E192" s="1025">
        <v>9</v>
      </c>
      <c r="F192" s="1601" t="s">
        <v>417</v>
      </c>
      <c r="G192" s="1036">
        <v>1300000</v>
      </c>
      <c r="H192" s="1036">
        <v>4621732.8</v>
      </c>
      <c r="I192" s="1139"/>
      <c r="J192" s="1139"/>
      <c r="K192" s="1140"/>
      <c r="L192" s="2413"/>
      <c r="M192" s="544"/>
      <c r="N192" s="544"/>
      <c r="O192" s="544"/>
      <c r="P192" s="205"/>
      <c r="Q192" s="205"/>
      <c r="R192" s="205"/>
      <c r="S192" s="205"/>
      <c r="T192" s="205"/>
      <c r="U192" s="206">
        <f>MAX(D192/D210)</f>
        <v>8.0557097080252771E-2</v>
      </c>
      <c r="V192" s="207">
        <f t="shared" ref="V192:V199" si="20">MAX(G192*U192)</f>
        <v>104724.2262043286</v>
      </c>
      <c r="W192" s="208">
        <f>MAX(B192/B210)</f>
        <v>6.2030530651805187E-2</v>
      </c>
      <c r="X192" s="14">
        <f t="shared" ref="X192:X199" si="21">MAX(H192*W192)</f>
        <v>286688.53811485338</v>
      </c>
    </row>
    <row r="193" spans="1:24" ht="14" customHeight="1" x14ac:dyDescent="0.15">
      <c r="A193" s="2256" t="s">
        <v>387</v>
      </c>
      <c r="B193" s="1025">
        <v>8</v>
      </c>
      <c r="C193" s="1025">
        <v>8</v>
      </c>
      <c r="D193" s="1025">
        <v>64</v>
      </c>
      <c r="E193" s="1025">
        <v>8</v>
      </c>
      <c r="F193" s="1601" t="s">
        <v>417</v>
      </c>
      <c r="G193" s="1036">
        <v>1300000</v>
      </c>
      <c r="H193" s="1036">
        <v>4621732.8</v>
      </c>
      <c r="I193" s="1139"/>
      <c r="J193" s="1139"/>
      <c r="K193" s="1140"/>
      <c r="L193" s="2413"/>
      <c r="M193" s="544"/>
      <c r="N193" s="544"/>
      <c r="O193" s="544"/>
      <c r="P193" s="205"/>
      <c r="Q193" s="205"/>
      <c r="R193" s="205"/>
      <c r="S193" s="205"/>
      <c r="T193" s="205"/>
      <c r="U193" s="206">
        <f>MAX(D193/D210)</f>
        <v>2.2914018725049678E-3</v>
      </c>
      <c r="V193" s="207">
        <f t="shared" si="20"/>
        <v>2978.8224342564581</v>
      </c>
      <c r="W193" s="208">
        <f>MAX(B193/B210)</f>
        <v>1.9384540828689121E-3</v>
      </c>
      <c r="X193" s="14">
        <f t="shared" si="21"/>
        <v>8959.0168160891681</v>
      </c>
    </row>
    <row r="194" spans="1:24" ht="14" customHeight="1" x14ac:dyDescent="0.15">
      <c r="A194" s="2256" t="s">
        <v>388</v>
      </c>
      <c r="B194" s="1025">
        <v>5</v>
      </c>
      <c r="C194" s="1025">
        <v>5</v>
      </c>
      <c r="D194" s="1025">
        <v>35</v>
      </c>
      <c r="E194" s="1025">
        <v>7</v>
      </c>
      <c r="F194" s="1601" t="s">
        <v>417</v>
      </c>
      <c r="G194" s="1036">
        <v>1300000</v>
      </c>
      <c r="H194" s="1036">
        <v>4621732.8</v>
      </c>
      <c r="I194" s="1139"/>
      <c r="J194" s="1139"/>
      <c r="K194" s="1140"/>
      <c r="L194" s="2413"/>
      <c r="M194" s="544"/>
      <c r="N194" s="544"/>
      <c r="O194" s="544"/>
      <c r="P194" s="205"/>
      <c r="Q194" s="205"/>
      <c r="R194" s="205"/>
      <c r="S194" s="205"/>
      <c r="T194" s="205"/>
      <c r="U194" s="206">
        <f>MAX(D194/D210)</f>
        <v>1.2531103990261541E-3</v>
      </c>
      <c r="V194" s="207">
        <f t="shared" si="20"/>
        <v>1629.0435187340004</v>
      </c>
      <c r="W194" s="208">
        <f>MAX(B194/B210)</f>
        <v>1.21153380179307E-3</v>
      </c>
      <c r="X194" s="14">
        <f t="shared" si="21"/>
        <v>5599.3855100557303</v>
      </c>
    </row>
    <row r="195" spans="1:24" ht="14" customHeight="1" x14ac:dyDescent="0.15">
      <c r="A195" s="2256" t="s">
        <v>389</v>
      </c>
      <c r="B195" s="1025">
        <v>180</v>
      </c>
      <c r="C195" s="1025">
        <v>180</v>
      </c>
      <c r="D195" s="1025">
        <v>1080</v>
      </c>
      <c r="E195" s="1025">
        <v>6</v>
      </c>
      <c r="F195" s="1601" t="s">
        <v>417</v>
      </c>
      <c r="G195" s="1036">
        <v>1300000</v>
      </c>
      <c r="H195" s="1036">
        <v>4621732.8</v>
      </c>
      <c r="I195" s="1139"/>
      <c r="J195" s="1139"/>
      <c r="K195" s="1140"/>
      <c r="L195" s="2413"/>
      <c r="M195" s="544"/>
      <c r="N195" s="544"/>
      <c r="O195" s="544"/>
      <c r="P195" s="205"/>
      <c r="Q195" s="205"/>
      <c r="R195" s="205"/>
      <c r="S195" s="205"/>
      <c r="T195" s="205"/>
      <c r="U195" s="206">
        <f>MAX(D195/D210)</f>
        <v>3.8667406598521331E-2</v>
      </c>
      <c r="V195" s="207">
        <f t="shared" si="20"/>
        <v>50267.628578077733</v>
      </c>
      <c r="W195" s="208">
        <f>MAX(B195/B210)</f>
        <v>4.361521686455052E-2</v>
      </c>
      <c r="X195" s="14">
        <f t="shared" si="21"/>
        <v>201577.87836200627</v>
      </c>
    </row>
    <row r="196" spans="1:24" ht="14" customHeight="1" x14ac:dyDescent="0.15">
      <c r="A196" s="2256" t="s">
        <v>390</v>
      </c>
      <c r="B196" s="1025">
        <v>66</v>
      </c>
      <c r="C196" s="1025">
        <v>60</v>
      </c>
      <c r="D196" s="1025">
        <v>360</v>
      </c>
      <c r="E196" s="1025">
        <v>6</v>
      </c>
      <c r="F196" s="1601" t="s">
        <v>417</v>
      </c>
      <c r="G196" s="1036">
        <v>1300000</v>
      </c>
      <c r="H196" s="1036">
        <v>4621732.8</v>
      </c>
      <c r="I196" s="1139"/>
      <c r="J196" s="1139"/>
      <c r="K196" s="1140"/>
      <c r="L196" s="2413"/>
      <c r="M196" s="544"/>
      <c r="N196" s="544"/>
      <c r="O196" s="544"/>
      <c r="P196" s="205"/>
      <c r="Q196" s="205"/>
      <c r="R196" s="205"/>
      <c r="S196" s="205"/>
      <c r="T196" s="205"/>
      <c r="U196" s="206">
        <f>MAX(D196/D210)</f>
        <v>1.2889135532840443E-2</v>
      </c>
      <c r="V196" s="207">
        <f t="shared" si="20"/>
        <v>16755.876192692576</v>
      </c>
      <c r="W196" s="208">
        <f>MAX(B196/B210)</f>
        <v>1.5992246183668523E-2</v>
      </c>
      <c r="X196" s="14">
        <f t="shared" si="21"/>
        <v>73911.888732735635</v>
      </c>
    </row>
    <row r="197" spans="1:24" ht="14" customHeight="1" x14ac:dyDescent="0.15">
      <c r="A197" s="2256" t="s">
        <v>391</v>
      </c>
      <c r="B197" s="1025">
        <v>34</v>
      </c>
      <c r="C197" s="1025">
        <v>34</v>
      </c>
      <c r="D197" s="1025">
        <v>238</v>
      </c>
      <c r="E197" s="1025">
        <v>7</v>
      </c>
      <c r="F197" s="1601" t="s">
        <v>417</v>
      </c>
      <c r="G197" s="1036">
        <v>1300000</v>
      </c>
      <c r="H197" s="1036">
        <v>4621732.8</v>
      </c>
      <c r="I197" s="1139"/>
      <c r="J197" s="1139"/>
      <c r="K197" s="1140"/>
      <c r="L197" s="2413"/>
      <c r="M197" s="544"/>
      <c r="N197" s="544"/>
      <c r="O197" s="544"/>
      <c r="P197" s="205"/>
      <c r="Q197" s="205"/>
      <c r="R197" s="205"/>
      <c r="S197" s="205"/>
      <c r="T197" s="205"/>
      <c r="U197" s="206">
        <f>MAX(D197/D210)</f>
        <v>8.521150713377848E-3</v>
      </c>
      <c r="V197" s="207">
        <f t="shared" si="20"/>
        <v>11077.495927391203</v>
      </c>
      <c r="W197" s="208">
        <f>MAX(B197/B210)</f>
        <v>8.2384298521928755E-3</v>
      </c>
      <c r="X197" s="14">
        <f t="shared" si="21"/>
        <v>38075.821468378963</v>
      </c>
    </row>
    <row r="198" spans="1:24" ht="14" customHeight="1" x14ac:dyDescent="0.15">
      <c r="A198" s="2256" t="s">
        <v>392</v>
      </c>
      <c r="B198" s="1025">
        <v>45</v>
      </c>
      <c r="C198" s="1025">
        <v>45</v>
      </c>
      <c r="D198" s="1025">
        <v>270</v>
      </c>
      <c r="E198" s="1025">
        <v>6</v>
      </c>
      <c r="F198" s="1601" t="s">
        <v>417</v>
      </c>
      <c r="G198" s="1036">
        <v>1300000</v>
      </c>
      <c r="H198" s="1036">
        <v>4621732.8</v>
      </c>
      <c r="I198" s="1139"/>
      <c r="J198" s="1139"/>
      <c r="K198" s="1140"/>
      <c r="L198" s="2413"/>
      <c r="M198" s="544"/>
      <c r="N198" s="544"/>
      <c r="O198" s="544"/>
      <c r="P198" s="205"/>
      <c r="Q198" s="205"/>
      <c r="R198" s="205"/>
      <c r="S198" s="205"/>
      <c r="T198" s="205"/>
      <c r="U198" s="206">
        <f>MAX(D198/D210)</f>
        <v>9.6668516496303328E-3</v>
      </c>
      <c r="V198" s="207">
        <f t="shared" si="20"/>
        <v>12566.907144519433</v>
      </c>
      <c r="W198" s="208">
        <f>MAX(B198/B210)</f>
        <v>1.090380421613763E-2</v>
      </c>
      <c r="X198" s="14">
        <f t="shared" si="21"/>
        <v>50394.469590501569</v>
      </c>
    </row>
    <row r="199" spans="1:24" ht="14" customHeight="1" x14ac:dyDescent="0.15">
      <c r="A199" s="2256" t="s">
        <v>393</v>
      </c>
      <c r="B199" s="1025">
        <v>40</v>
      </c>
      <c r="C199" s="1025">
        <v>40</v>
      </c>
      <c r="D199" s="1025">
        <v>280</v>
      </c>
      <c r="E199" s="1025">
        <v>7</v>
      </c>
      <c r="F199" s="1601" t="s">
        <v>417</v>
      </c>
      <c r="G199" s="1036">
        <v>1300000</v>
      </c>
      <c r="H199" s="1036">
        <v>4621732.8</v>
      </c>
      <c r="I199" s="1139"/>
      <c r="J199" s="1139"/>
      <c r="K199" s="1140"/>
      <c r="L199" s="2413"/>
      <c r="M199" s="544"/>
      <c r="N199" s="544"/>
      <c r="O199" s="544"/>
      <c r="P199" s="205"/>
      <c r="Q199" s="205"/>
      <c r="R199" s="205"/>
      <c r="S199" s="205"/>
      <c r="T199" s="205"/>
      <c r="U199" s="206">
        <f>MAX(D199/D210)</f>
        <v>1.0024883192209233E-2</v>
      </c>
      <c r="V199" s="207">
        <f t="shared" si="20"/>
        <v>13032.348149872003</v>
      </c>
      <c r="W199" s="208">
        <f>MAX(B199/B210)</f>
        <v>9.6922704143445598E-3</v>
      </c>
      <c r="X199" s="14">
        <f t="shared" si="21"/>
        <v>44795.084080445842</v>
      </c>
    </row>
    <row r="200" spans="1:24" ht="14" customHeight="1" x14ac:dyDescent="0.15">
      <c r="A200" s="1147" t="s">
        <v>394</v>
      </c>
      <c r="B200" s="1148">
        <v>1575</v>
      </c>
      <c r="C200" s="1148">
        <v>1458</v>
      </c>
      <c r="D200" s="1148">
        <v>9702.5</v>
      </c>
      <c r="E200" s="2020">
        <v>6.6546639231824418</v>
      </c>
      <c r="F200" s="1150"/>
      <c r="G200" s="1151"/>
      <c r="H200" s="1151"/>
      <c r="I200" s="1149"/>
      <c r="J200" s="1149"/>
      <c r="K200" s="1152"/>
      <c r="L200" s="2413"/>
      <c r="M200" s="544"/>
      <c r="N200" s="544"/>
      <c r="O200" s="544"/>
      <c r="P200" s="205"/>
      <c r="Q200" s="205"/>
      <c r="R200" s="205"/>
      <c r="S200" s="205"/>
      <c r="T200" s="205"/>
      <c r="U200" s="1162"/>
      <c r="V200" s="1163"/>
      <c r="W200" s="1164"/>
      <c r="X200" s="1083"/>
    </row>
    <row r="201" spans="1:24" ht="14" customHeight="1" x14ac:dyDescent="0.15">
      <c r="A201" s="2256" t="s">
        <v>395</v>
      </c>
      <c r="B201" s="1025">
        <v>450</v>
      </c>
      <c r="C201" s="1025">
        <v>430</v>
      </c>
      <c r="D201" s="1025">
        <v>3010</v>
      </c>
      <c r="E201" s="1025">
        <v>7</v>
      </c>
      <c r="F201" s="1601" t="s">
        <v>417</v>
      </c>
      <c r="G201" s="1036">
        <v>1300000</v>
      </c>
      <c r="H201" s="1036">
        <v>4621732.8</v>
      </c>
      <c r="I201" s="1139"/>
      <c r="J201" s="1139"/>
      <c r="K201" s="1140"/>
      <c r="L201" s="2413"/>
      <c r="M201" s="544"/>
      <c r="N201" s="544"/>
      <c r="O201" s="544"/>
      <c r="P201" s="205"/>
      <c r="Q201" s="205"/>
      <c r="R201" s="205"/>
      <c r="S201" s="205"/>
      <c r="T201" s="205"/>
      <c r="U201" s="206">
        <f>MAX(D201/D210)</f>
        <v>0.10776749431624927</v>
      </c>
      <c r="V201" s="207">
        <f t="shared" ref="V201:V209" si="22">MAX(G201*U201)</f>
        <v>140097.74261112403</v>
      </c>
      <c r="W201" s="208">
        <f>MAX(B201/B210)</f>
        <v>0.1090380421613763</v>
      </c>
      <c r="X201" s="14">
        <f t="shared" ref="X201:X209" si="23">MAX(H201*W201)</f>
        <v>503944.69590501575</v>
      </c>
    </row>
    <row r="202" spans="1:24" ht="14" customHeight="1" x14ac:dyDescent="0.15">
      <c r="A202" s="2256" t="s">
        <v>396</v>
      </c>
      <c r="B202" s="1025">
        <v>560</v>
      </c>
      <c r="C202" s="1025">
        <v>480</v>
      </c>
      <c r="D202" s="1025">
        <v>3360</v>
      </c>
      <c r="E202" s="1025">
        <v>7</v>
      </c>
      <c r="F202" s="1601" t="s">
        <v>417</v>
      </c>
      <c r="G202" s="1036">
        <v>1300000</v>
      </c>
      <c r="H202" s="1036">
        <v>4621732.8</v>
      </c>
      <c r="I202" s="1139"/>
      <c r="J202" s="1139"/>
      <c r="K202" s="1140"/>
      <c r="L202" s="2413"/>
      <c r="M202" s="544"/>
      <c r="N202" s="544"/>
      <c r="O202" s="544"/>
      <c r="P202" s="205"/>
      <c r="Q202" s="205"/>
      <c r="R202" s="205"/>
      <c r="S202" s="205"/>
      <c r="T202" s="205"/>
      <c r="U202" s="206">
        <f>MAX(D202/D210)</f>
        <v>0.12029859830651081</v>
      </c>
      <c r="V202" s="207">
        <f t="shared" si="22"/>
        <v>156388.17779846405</v>
      </c>
      <c r="W202" s="208">
        <f>MAX(B202/B210)</f>
        <v>0.13569178580082383</v>
      </c>
      <c r="X202" s="14">
        <f t="shared" si="23"/>
        <v>627131.17712624173</v>
      </c>
    </row>
    <row r="203" spans="1:24" ht="14" customHeight="1" x14ac:dyDescent="0.15">
      <c r="A203" s="2256" t="s">
        <v>397</v>
      </c>
      <c r="B203" s="1025">
        <v>12</v>
      </c>
      <c r="C203" s="1025">
        <v>10</v>
      </c>
      <c r="D203" s="1025">
        <v>60</v>
      </c>
      <c r="E203" s="1025">
        <v>6</v>
      </c>
      <c r="F203" s="1601" t="s">
        <v>417</v>
      </c>
      <c r="G203" s="1036">
        <v>1300000</v>
      </c>
      <c r="H203" s="1036">
        <v>4621732.8</v>
      </c>
      <c r="I203" s="1139"/>
      <c r="J203" s="1139"/>
      <c r="K203" s="1140"/>
      <c r="L203" s="2413"/>
      <c r="M203" s="544"/>
      <c r="N203" s="544"/>
      <c r="O203" s="544"/>
      <c r="P203" s="205"/>
      <c r="Q203" s="205"/>
      <c r="R203" s="205"/>
      <c r="S203" s="205"/>
      <c r="T203" s="205"/>
      <c r="U203" s="206">
        <f>MAX(D203/D210)</f>
        <v>2.1481892554734072E-3</v>
      </c>
      <c r="V203" s="207">
        <f t="shared" si="22"/>
        <v>2792.6460321154295</v>
      </c>
      <c r="W203" s="208">
        <f>MAX(B203/B210)</f>
        <v>2.907681124303368E-3</v>
      </c>
      <c r="X203" s="14">
        <f t="shared" si="23"/>
        <v>13438.525224133753</v>
      </c>
    </row>
    <row r="204" spans="1:24" ht="14" customHeight="1" x14ac:dyDescent="0.15">
      <c r="A204" s="2256" t="s">
        <v>398</v>
      </c>
      <c r="B204" s="1025">
        <v>300</v>
      </c>
      <c r="C204" s="1025">
        <v>285</v>
      </c>
      <c r="D204" s="1025">
        <v>1710</v>
      </c>
      <c r="E204" s="1025">
        <v>6</v>
      </c>
      <c r="F204" s="1601" t="s">
        <v>417</v>
      </c>
      <c r="G204" s="1036">
        <v>1300000</v>
      </c>
      <c r="H204" s="1036">
        <v>4621732.8</v>
      </c>
      <c r="I204" s="1139"/>
      <c r="J204" s="1139"/>
      <c r="K204" s="1140"/>
      <c r="L204" s="2413"/>
      <c r="M204" s="544"/>
      <c r="N204" s="544"/>
      <c r="O204" s="544"/>
      <c r="P204" s="205"/>
      <c r="Q204" s="205"/>
      <c r="R204" s="205"/>
      <c r="S204" s="205"/>
      <c r="T204" s="205"/>
      <c r="U204" s="206">
        <f>MAX(D204/D210)</f>
        <v>6.1223393780992105E-2</v>
      </c>
      <c r="V204" s="207">
        <f t="shared" si="22"/>
        <v>79590.411915289733</v>
      </c>
      <c r="W204" s="208">
        <f>MAX(B204/B210)</f>
        <v>7.2692028107584197E-2</v>
      </c>
      <c r="X204" s="14">
        <f t="shared" si="23"/>
        <v>335963.13060334377</v>
      </c>
    </row>
    <row r="205" spans="1:24" ht="14" customHeight="1" x14ac:dyDescent="0.15">
      <c r="A205" s="2256" t="s">
        <v>399</v>
      </c>
      <c r="B205" s="1025">
        <v>25</v>
      </c>
      <c r="C205" s="1025">
        <v>25</v>
      </c>
      <c r="D205" s="1025">
        <v>150</v>
      </c>
      <c r="E205" s="1025">
        <v>6</v>
      </c>
      <c r="F205" s="1601" t="s">
        <v>417</v>
      </c>
      <c r="G205" s="1036">
        <v>1300000</v>
      </c>
      <c r="H205" s="1036">
        <v>4621732.8</v>
      </c>
      <c r="I205" s="1139"/>
      <c r="J205" s="1139"/>
      <c r="K205" s="1140"/>
      <c r="L205" s="2413"/>
      <c r="M205" s="544"/>
      <c r="N205" s="544"/>
      <c r="O205" s="544"/>
      <c r="P205" s="205"/>
      <c r="Q205" s="205"/>
      <c r="R205" s="205"/>
      <c r="S205" s="205"/>
      <c r="T205" s="205"/>
      <c r="U205" s="206">
        <f>MAX(D205/D210)</f>
        <v>5.3704731386835184E-3</v>
      </c>
      <c r="V205" s="207">
        <f t="shared" si="22"/>
        <v>6981.6150802885741</v>
      </c>
      <c r="W205" s="208">
        <f>MAX(B205/B210)</f>
        <v>6.0576690089653501E-3</v>
      </c>
      <c r="X205" s="14">
        <f t="shared" si="23"/>
        <v>27996.927550278651</v>
      </c>
    </row>
    <row r="206" spans="1:24" ht="14" customHeight="1" x14ac:dyDescent="0.15">
      <c r="A206" s="2256" t="s">
        <v>400</v>
      </c>
      <c r="B206" s="1025">
        <v>16</v>
      </c>
      <c r="C206" s="1025">
        <v>16</v>
      </c>
      <c r="D206" s="1025">
        <v>112</v>
      </c>
      <c r="E206" s="1025">
        <v>7</v>
      </c>
      <c r="F206" s="1601" t="s">
        <v>417</v>
      </c>
      <c r="G206" s="1036">
        <v>1300000</v>
      </c>
      <c r="H206" s="1036">
        <v>4621732.8</v>
      </c>
      <c r="I206" s="1139"/>
      <c r="J206" s="1139"/>
      <c r="K206" s="1140"/>
      <c r="L206" s="2413"/>
      <c r="M206" s="544"/>
      <c r="N206" s="544"/>
      <c r="O206" s="544"/>
      <c r="P206" s="205"/>
      <c r="Q206" s="205"/>
      <c r="R206" s="205"/>
      <c r="S206" s="205"/>
      <c r="T206" s="205"/>
      <c r="U206" s="206">
        <f>MAX(D206/D210)</f>
        <v>4.0099532768836932E-3</v>
      </c>
      <c r="V206" s="207">
        <f t="shared" si="22"/>
        <v>5212.939259948801</v>
      </c>
      <c r="W206" s="208">
        <f>MAX(B206/B210)</f>
        <v>3.8769081657378242E-3</v>
      </c>
      <c r="X206" s="14">
        <f t="shared" si="23"/>
        <v>17918.033632178336</v>
      </c>
    </row>
    <row r="207" spans="1:24" ht="14" customHeight="1" x14ac:dyDescent="0.15">
      <c r="A207" s="2256" t="s">
        <v>401</v>
      </c>
      <c r="B207" s="1025">
        <v>42</v>
      </c>
      <c r="C207" s="1025">
        <v>42</v>
      </c>
      <c r="D207" s="1025">
        <v>220.5</v>
      </c>
      <c r="E207" s="1025">
        <v>5.25</v>
      </c>
      <c r="F207" s="1601" t="s">
        <v>417</v>
      </c>
      <c r="G207" s="1036">
        <v>1300000</v>
      </c>
      <c r="H207" s="1036">
        <v>4621732.8</v>
      </c>
      <c r="I207" s="1139"/>
      <c r="J207" s="1139"/>
      <c r="K207" s="1140"/>
      <c r="L207" s="2413"/>
      <c r="M207" s="544"/>
      <c r="N207" s="544"/>
      <c r="O207" s="544"/>
      <c r="P207" s="205"/>
      <c r="Q207" s="205"/>
      <c r="R207" s="205"/>
      <c r="S207" s="205"/>
      <c r="T207" s="205"/>
      <c r="U207" s="206">
        <f>MAX(D207/D210)</f>
        <v>7.894595513864771E-3</v>
      </c>
      <c r="V207" s="207">
        <f t="shared" si="22"/>
        <v>10262.974168024202</v>
      </c>
      <c r="W207" s="208">
        <f>MAX(B207/B210)</f>
        <v>1.0176883935061788E-2</v>
      </c>
      <c r="X207" s="14">
        <f t="shared" si="23"/>
        <v>47034.838284468133</v>
      </c>
    </row>
    <row r="208" spans="1:24" ht="14" customHeight="1" x14ac:dyDescent="0.15">
      <c r="A208" s="2256" t="s">
        <v>402</v>
      </c>
      <c r="B208" s="1025">
        <v>140</v>
      </c>
      <c r="C208" s="1025">
        <v>140</v>
      </c>
      <c r="D208" s="1025">
        <v>840</v>
      </c>
      <c r="E208" s="1025">
        <v>6</v>
      </c>
      <c r="F208" s="1601" t="s">
        <v>417</v>
      </c>
      <c r="G208" s="1036">
        <v>1300000</v>
      </c>
      <c r="H208" s="1036">
        <v>4621732.8</v>
      </c>
      <c r="I208" s="1139"/>
      <c r="J208" s="1139"/>
      <c r="K208" s="1140"/>
      <c r="L208" s="2413"/>
      <c r="M208" s="544"/>
      <c r="N208" s="544"/>
      <c r="O208" s="544"/>
      <c r="P208" s="205"/>
      <c r="Q208" s="205"/>
      <c r="R208" s="205"/>
      <c r="S208" s="205"/>
      <c r="T208" s="205"/>
      <c r="U208" s="206">
        <f>MAX(D208/D210)</f>
        <v>3.0074649576627702E-2</v>
      </c>
      <c r="V208" s="207">
        <f t="shared" si="22"/>
        <v>39097.044449616013</v>
      </c>
      <c r="W208" s="208">
        <f>MAX(B208/B210)</f>
        <v>3.3922946450205958E-2</v>
      </c>
      <c r="X208" s="14">
        <f t="shared" si="23"/>
        <v>156782.79428156043</v>
      </c>
    </row>
    <row r="209" spans="1:24" ht="14" customHeight="1" x14ac:dyDescent="0.15">
      <c r="A209" s="2257" t="s">
        <v>403</v>
      </c>
      <c r="B209" s="1025">
        <v>30</v>
      </c>
      <c r="C209" s="1025">
        <v>30</v>
      </c>
      <c r="D209" s="1025">
        <v>240</v>
      </c>
      <c r="E209" s="1025">
        <v>8</v>
      </c>
      <c r="F209" s="1601" t="s">
        <v>417</v>
      </c>
      <c r="G209" s="1036">
        <v>1300000</v>
      </c>
      <c r="H209" s="1036">
        <v>4621732.8</v>
      </c>
      <c r="I209" s="1134"/>
      <c r="J209" s="1134"/>
      <c r="K209" s="1135"/>
      <c r="L209" s="2413"/>
      <c r="M209" s="544"/>
      <c r="N209" s="544"/>
      <c r="O209" s="544"/>
      <c r="P209" s="205"/>
      <c r="Q209" s="205"/>
      <c r="R209" s="205"/>
      <c r="S209" s="205"/>
      <c r="T209" s="205"/>
      <c r="U209" s="206">
        <f>MAX(D209/D210)</f>
        <v>8.5927570218936287E-3</v>
      </c>
      <c r="V209" s="207">
        <f t="shared" si="22"/>
        <v>11170.584128461718</v>
      </c>
      <c r="W209" s="208">
        <f>MAX(B209/B210)</f>
        <v>7.2692028107584203E-3</v>
      </c>
      <c r="X209" s="14">
        <f t="shared" si="23"/>
        <v>33596.313060334382</v>
      </c>
    </row>
    <row r="210" spans="1:24" ht="14" customHeight="1" thickBot="1" x14ac:dyDescent="0.2">
      <c r="A210" s="1153" t="s">
        <v>404</v>
      </c>
      <c r="B210" s="1154">
        <v>4127</v>
      </c>
      <c r="C210" s="1154">
        <v>3948</v>
      </c>
      <c r="D210" s="1602">
        <v>27930.5</v>
      </c>
      <c r="E210" s="1606">
        <v>7.0745947315096247</v>
      </c>
      <c r="F210" s="1603" t="s">
        <v>417</v>
      </c>
      <c r="G210" s="1604">
        <v>1300000.0000000002</v>
      </c>
      <c r="H210" s="1604">
        <v>4621732.8</v>
      </c>
      <c r="I210" s="1159"/>
      <c r="J210" s="1159"/>
      <c r="K210" s="1160"/>
      <c r="L210" s="2413"/>
      <c r="M210" s="544"/>
      <c r="N210" s="544"/>
      <c r="O210" s="544"/>
      <c r="P210" s="209"/>
      <c r="Q210" s="209"/>
      <c r="R210" s="209"/>
      <c r="S210" s="209"/>
      <c r="T210" s="209"/>
      <c r="U210" s="1165">
        <f>SUM(U170:U209)</f>
        <v>1.0000000000000002</v>
      </c>
      <c r="V210" s="1166">
        <f>SUM(V170:V209)</f>
        <v>1300000.0000000002</v>
      </c>
      <c r="W210" s="1165">
        <f>SUM(W170:W209)</f>
        <v>1</v>
      </c>
      <c r="X210" s="1166">
        <f>SUM(X170:X209)</f>
        <v>4621732.8</v>
      </c>
    </row>
    <row r="211" spans="1:24" x14ac:dyDescent="0.15">
      <c r="A211" s="15" t="s">
        <v>1913</v>
      </c>
      <c r="B211" s="16"/>
      <c r="C211" s="16"/>
      <c r="D211" s="16"/>
      <c r="E211" s="17"/>
      <c r="F211" s="18"/>
      <c r="G211" s="19"/>
      <c r="H211" s="16"/>
      <c r="I211" s="211"/>
      <c r="J211" s="211"/>
      <c r="K211" s="211"/>
      <c r="L211" s="2413"/>
      <c r="M211" s="544"/>
      <c r="N211" s="544"/>
      <c r="O211" s="544"/>
      <c r="P211" s="210"/>
      <c r="Q211" s="210"/>
      <c r="R211" s="210"/>
      <c r="S211" s="210"/>
      <c r="T211" s="210"/>
      <c r="U211" s="210"/>
      <c r="V211" s="210"/>
      <c r="W211" s="210"/>
      <c r="X211" s="210"/>
    </row>
    <row r="212" spans="1:24" x14ac:dyDescent="0.15">
      <c r="A212" s="13"/>
      <c r="D212" s="210"/>
      <c r="E212" s="211"/>
      <c r="F212" s="210"/>
      <c r="G212" s="210"/>
      <c r="H212" s="210"/>
      <c r="I212" s="211"/>
      <c r="J212" s="211"/>
      <c r="K212" s="211"/>
      <c r="L212" s="210"/>
      <c r="M212" s="210"/>
      <c r="N212" s="210"/>
      <c r="O212" s="210"/>
      <c r="P212" s="210"/>
      <c r="Q212" s="210"/>
      <c r="R212" s="210"/>
      <c r="S212" s="210"/>
      <c r="T212" s="210"/>
      <c r="U212" s="210"/>
      <c r="V212" s="210"/>
      <c r="W212" s="210"/>
      <c r="X212" s="210"/>
    </row>
    <row r="213" spans="1:24" x14ac:dyDescent="0.15">
      <c r="A213" s="13"/>
      <c r="D213" s="210"/>
      <c r="E213" s="211"/>
      <c r="F213" s="210"/>
      <c r="G213" s="210"/>
      <c r="H213" s="210"/>
      <c r="I213" s="211"/>
      <c r="J213" s="211"/>
      <c r="K213" s="211"/>
      <c r="L213" s="210"/>
      <c r="M213" s="210"/>
      <c r="N213" s="210"/>
      <c r="O213" s="210"/>
      <c r="P213" s="210"/>
      <c r="Q213" s="210"/>
      <c r="R213" s="210"/>
      <c r="S213" s="210"/>
      <c r="T213" s="210"/>
      <c r="U213" s="210"/>
      <c r="V213" s="210"/>
      <c r="W213" s="210"/>
      <c r="X213" s="210"/>
    </row>
    <row r="214" spans="1:24" x14ac:dyDescent="0.15">
      <c r="A214" s="13"/>
      <c r="C214" s="23"/>
      <c r="D214" s="210"/>
      <c r="E214" s="211"/>
      <c r="F214" s="210"/>
      <c r="G214" s="23"/>
      <c r="H214" s="210"/>
      <c r="I214" s="211"/>
      <c r="J214" s="211"/>
      <c r="K214" s="211"/>
      <c r="L214" s="210"/>
      <c r="M214" s="210"/>
      <c r="N214" s="210"/>
      <c r="O214" s="210"/>
      <c r="P214" s="210"/>
      <c r="Q214" s="210"/>
      <c r="R214" s="210"/>
      <c r="S214" s="210"/>
      <c r="T214" s="210"/>
      <c r="U214" s="210"/>
      <c r="V214" s="210"/>
      <c r="W214" s="210"/>
      <c r="X214" s="210"/>
    </row>
  </sheetData>
  <sheetProtection insertHyperlinks="0"/>
  <mergeCells count="20">
    <mergeCell ref="I59:K59"/>
    <mergeCell ref="I60:K60"/>
    <mergeCell ref="I7:K7"/>
    <mergeCell ref="A55:K55"/>
    <mergeCell ref="B58:K58"/>
    <mergeCell ref="I113:K113"/>
    <mergeCell ref="A108:K108"/>
    <mergeCell ref="B111:K111"/>
    <mergeCell ref="B112:C112"/>
    <mergeCell ref="I112:K112"/>
    <mergeCell ref="I166:K166"/>
    <mergeCell ref="A161:K161"/>
    <mergeCell ref="B164:K164"/>
    <mergeCell ref="B165:C165"/>
    <mergeCell ref="I165:K165"/>
    <mergeCell ref="A2:K2"/>
    <mergeCell ref="B5:K5"/>
    <mergeCell ref="B6:C6"/>
    <mergeCell ref="I6:K6"/>
    <mergeCell ref="B59:C59"/>
  </mergeCells>
  <phoneticPr fontId="13" type="noConversion"/>
  <pageMargins left="1.5748031496062993" right="0.39370078740157483" top="0.78740157480314965" bottom="0.39370078740157483" header="0.59055118110236227" footer="0"/>
  <pageSetup scale="70" orientation="landscape" horizontalDpi="4294967293"/>
  <headerFooter alignWithMargins="0">
    <oddHeader>&amp;C&amp;"Arial,Negrita"&amp;12DEPARTAMENTO DEL HUILA&amp;"Arial,Normal"&amp;10
&amp;"Arial,Negrita"&amp;12Secretaría de Agricultura y Minería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A0ED7-DCC7-224B-A878-4984F8F6ACEC}">
  <dimension ref="A5:K23"/>
  <sheetViews>
    <sheetView workbookViewId="0"/>
  </sheetViews>
  <sheetFormatPr baseColWidth="10" defaultColWidth="11.5" defaultRowHeight="13" x14ac:dyDescent="0.15"/>
  <cols>
    <col min="1" max="1" width="18.6640625" customWidth="1"/>
    <col min="2" max="2" width="14.6640625" customWidth="1"/>
    <col min="3" max="4" width="17.1640625" customWidth="1"/>
    <col min="5" max="6" width="12.6640625" customWidth="1"/>
    <col min="7" max="7" width="12.6640625" bestFit="1" customWidth="1"/>
    <col min="8" max="8" width="14.5" bestFit="1" customWidth="1"/>
    <col min="9" max="9" width="4.1640625" customWidth="1"/>
    <col min="10" max="10" width="4.83203125" customWidth="1"/>
    <col min="11" max="11" width="4.33203125" customWidth="1"/>
  </cols>
  <sheetData>
    <row r="5" spans="1:11" ht="26" x14ac:dyDescent="0.4">
      <c r="A5" s="2793" t="s">
        <v>331</v>
      </c>
      <c r="B5" s="2793"/>
      <c r="C5" s="2793"/>
      <c r="D5" s="2793"/>
      <c r="E5" s="2793"/>
      <c r="F5" s="2793"/>
      <c r="G5" s="2793"/>
      <c r="H5" s="2793"/>
      <c r="I5" s="2793"/>
      <c r="J5" s="2793"/>
      <c r="K5" s="2793"/>
    </row>
    <row r="6" spans="1:11" ht="18" x14ac:dyDescent="0.2">
      <c r="A6" s="2479" t="s">
        <v>332</v>
      </c>
      <c r="B6" s="2479"/>
      <c r="C6" s="2479"/>
      <c r="D6" s="2479"/>
      <c r="E6" s="2479"/>
      <c r="F6" s="2479"/>
      <c r="G6" s="2479"/>
      <c r="H6" s="2479"/>
      <c r="I6" s="2479"/>
      <c r="J6" s="2479"/>
      <c r="K6" s="2479"/>
    </row>
    <row r="7" spans="1:11" ht="18" x14ac:dyDescent="0.2">
      <c r="A7" s="2479" t="s">
        <v>1919</v>
      </c>
      <c r="B7" s="2479"/>
      <c r="C7" s="2479"/>
      <c r="D7" s="2479"/>
      <c r="E7" s="2479"/>
      <c r="F7" s="2479"/>
      <c r="G7" s="2479"/>
      <c r="H7" s="2479"/>
      <c r="I7" s="2479"/>
      <c r="J7" s="2479"/>
      <c r="K7" s="2479"/>
    </row>
    <row r="9" spans="1:11" ht="14" thickBot="1" x14ac:dyDescent="0.2">
      <c r="A9" s="3"/>
      <c r="B9" s="3"/>
      <c r="C9" s="3"/>
      <c r="D9" s="3"/>
      <c r="E9" s="20"/>
      <c r="F9" s="20"/>
      <c r="G9" s="20"/>
      <c r="H9" s="20"/>
      <c r="I9" s="20"/>
      <c r="J9" s="20"/>
      <c r="K9" s="20"/>
    </row>
    <row r="10" spans="1:11" ht="17" thickBot="1" x14ac:dyDescent="0.2">
      <c r="A10" s="2794" t="s">
        <v>419</v>
      </c>
      <c r="B10" s="2797" t="s">
        <v>1920</v>
      </c>
      <c r="C10" s="2798"/>
      <c r="D10" s="2798"/>
      <c r="E10" s="2798"/>
      <c r="F10" s="2798"/>
      <c r="G10" s="2798"/>
      <c r="H10" s="2798"/>
      <c r="I10" s="2798"/>
      <c r="J10" s="2798"/>
      <c r="K10" s="2799"/>
    </row>
    <row r="11" spans="1:11" x14ac:dyDescent="0.15">
      <c r="A11" s="2795"/>
      <c r="B11" s="2800" t="s">
        <v>335</v>
      </c>
      <c r="C11" s="2801"/>
      <c r="D11" s="1167"/>
      <c r="E11" s="1167"/>
      <c r="F11" s="1167"/>
      <c r="G11" s="1167"/>
      <c r="H11" s="1167"/>
      <c r="I11" s="2787" t="s">
        <v>1139</v>
      </c>
      <c r="J11" s="2788"/>
      <c r="K11" s="2789"/>
    </row>
    <row r="12" spans="1:11" x14ac:dyDescent="0.15">
      <c r="A12" s="2795"/>
      <c r="B12" s="2209" t="s">
        <v>854</v>
      </c>
      <c r="C12" s="1168" t="s">
        <v>855</v>
      </c>
      <c r="D12" s="1168" t="s">
        <v>856</v>
      </c>
      <c r="E12" s="1168" t="s">
        <v>924</v>
      </c>
      <c r="F12" s="1168" t="s">
        <v>336</v>
      </c>
      <c r="G12" s="1168" t="s">
        <v>345</v>
      </c>
      <c r="H12" s="1168" t="s">
        <v>346</v>
      </c>
      <c r="I12" s="2790" t="s">
        <v>858</v>
      </c>
      <c r="J12" s="2791"/>
      <c r="K12" s="2792"/>
    </row>
    <row r="13" spans="1:11" x14ac:dyDescent="0.15">
      <c r="A13" s="2795"/>
      <c r="B13" s="2210"/>
      <c r="C13" s="1167"/>
      <c r="D13" s="1168" t="s">
        <v>861</v>
      </c>
      <c r="E13" s="1168" t="s">
        <v>862</v>
      </c>
      <c r="F13" s="1168" t="s">
        <v>344</v>
      </c>
      <c r="G13" s="1168" t="s">
        <v>863</v>
      </c>
      <c r="H13" s="1168" t="s">
        <v>859</v>
      </c>
      <c r="I13" s="1169"/>
      <c r="J13" s="1169"/>
      <c r="K13" s="2211"/>
    </row>
    <row r="14" spans="1:11" ht="14" thickBot="1" x14ac:dyDescent="0.2">
      <c r="A14" s="2796"/>
      <c r="B14" s="2212" t="s">
        <v>354</v>
      </c>
      <c r="C14" s="1170" t="s">
        <v>864</v>
      </c>
      <c r="D14" s="1170" t="s">
        <v>355</v>
      </c>
      <c r="E14" s="1170" t="s">
        <v>353</v>
      </c>
      <c r="F14" s="1170" t="s">
        <v>452</v>
      </c>
      <c r="G14" s="1170" t="s">
        <v>356</v>
      </c>
      <c r="H14" s="1170" t="s">
        <v>357</v>
      </c>
      <c r="I14" s="1171" t="s">
        <v>358</v>
      </c>
      <c r="J14" s="1172" t="s">
        <v>359</v>
      </c>
      <c r="K14" s="2213" t="s">
        <v>360</v>
      </c>
    </row>
    <row r="15" spans="1:11" x14ac:dyDescent="0.15">
      <c r="A15" s="252"/>
      <c r="B15" s="254"/>
      <c r="C15" s="253"/>
      <c r="D15" s="253"/>
      <c r="E15" s="253"/>
      <c r="F15" s="253"/>
      <c r="G15" s="253"/>
      <c r="H15" s="253"/>
      <c r="I15" s="254"/>
      <c r="J15" s="254"/>
      <c r="K15" s="255"/>
    </row>
    <row r="16" spans="1:11" ht="30" customHeight="1" x14ac:dyDescent="0.15">
      <c r="A16" s="256" t="s">
        <v>925</v>
      </c>
      <c r="B16" s="2214">
        <v>68</v>
      </c>
      <c r="C16" s="257">
        <v>68</v>
      </c>
      <c r="D16" s="257">
        <v>148.80000000000001</v>
      </c>
      <c r="E16" s="1950">
        <v>2.1882352941176473</v>
      </c>
      <c r="F16" s="1608" t="s">
        <v>1428</v>
      </c>
      <c r="G16" s="1607">
        <v>3999999.9999999995</v>
      </c>
      <c r="H16" s="1607">
        <v>4845885.9411764704</v>
      </c>
      <c r="I16" s="257"/>
      <c r="J16" s="257"/>
      <c r="K16" s="2215"/>
    </row>
    <row r="17" spans="1:11" ht="30" customHeight="1" x14ac:dyDescent="0.15">
      <c r="A17" s="256" t="s">
        <v>926</v>
      </c>
      <c r="B17" s="2214">
        <v>516</v>
      </c>
      <c r="C17" s="257">
        <v>497</v>
      </c>
      <c r="D17" s="257">
        <v>3185.5</v>
      </c>
      <c r="E17" s="1950">
        <v>6.4094567404426561</v>
      </c>
      <c r="F17" s="1608" t="s">
        <v>417</v>
      </c>
      <c r="G17" s="1607">
        <v>1150000</v>
      </c>
      <c r="H17" s="1607">
        <v>8340724.9999999991</v>
      </c>
      <c r="I17" s="257"/>
      <c r="J17" s="257"/>
      <c r="K17" s="1173"/>
    </row>
    <row r="18" spans="1:11" ht="30" customHeight="1" x14ac:dyDescent="0.15">
      <c r="A18" s="256" t="s">
        <v>927</v>
      </c>
      <c r="B18" s="2214">
        <v>214</v>
      </c>
      <c r="C18" s="257">
        <v>199</v>
      </c>
      <c r="D18" s="257">
        <v>1696</v>
      </c>
      <c r="E18" s="1950">
        <v>8.5226130653266328</v>
      </c>
      <c r="F18" s="1608" t="s">
        <v>1429</v>
      </c>
      <c r="G18" s="1607">
        <v>1199999.9999999998</v>
      </c>
      <c r="H18" s="1607">
        <v>13641080</v>
      </c>
      <c r="I18" s="257"/>
      <c r="J18" s="257"/>
      <c r="K18" s="1173"/>
    </row>
    <row r="19" spans="1:11" ht="30" customHeight="1" thickBot="1" x14ac:dyDescent="0.2">
      <c r="A19" s="258" t="s">
        <v>928</v>
      </c>
      <c r="B19" s="2216">
        <v>4127</v>
      </c>
      <c r="C19" s="2217">
        <v>3948</v>
      </c>
      <c r="D19" s="2217">
        <v>27930.5</v>
      </c>
      <c r="E19" s="2218">
        <v>7.0745947315096247</v>
      </c>
      <c r="F19" s="2219" t="s">
        <v>417</v>
      </c>
      <c r="G19" s="2220">
        <v>1300000.0000000002</v>
      </c>
      <c r="H19" s="2220">
        <v>4621732.8</v>
      </c>
      <c r="I19" s="2217"/>
      <c r="J19" s="2217"/>
      <c r="K19" s="2221"/>
    </row>
    <row r="20" spans="1:11" ht="30" customHeight="1" thickBot="1" x14ac:dyDescent="0.2">
      <c r="A20" s="2028" t="s">
        <v>444</v>
      </c>
      <c r="B20" s="2029">
        <v>4925</v>
      </c>
      <c r="C20" s="2030">
        <v>4712</v>
      </c>
      <c r="D20" s="2031">
        <v>32960.800000000003</v>
      </c>
      <c r="E20" s="1174"/>
      <c r="F20" s="259"/>
      <c r="G20" s="259"/>
      <c r="H20" s="259"/>
      <c r="I20" s="259"/>
      <c r="J20" s="1175"/>
      <c r="K20" s="259"/>
    </row>
    <row r="21" spans="1:11" x14ac:dyDescent="0.15">
      <c r="A21" s="15" t="s">
        <v>1913</v>
      </c>
      <c r="B21" s="16"/>
      <c r="C21" s="16"/>
      <c r="D21" s="16"/>
      <c r="E21" s="17"/>
      <c r="F21" s="18"/>
      <c r="G21" s="19"/>
      <c r="H21" s="16"/>
      <c r="I21" s="260"/>
      <c r="J21" s="260"/>
      <c r="K21" s="260"/>
    </row>
    <row r="22" spans="1:11" x14ac:dyDescent="0.15">
      <c r="A22" s="15"/>
      <c r="B22" s="16"/>
      <c r="C22" s="16"/>
      <c r="D22" s="16"/>
      <c r="E22" s="16"/>
      <c r="F22" s="16"/>
    </row>
    <row r="23" spans="1:11" x14ac:dyDescent="0.15">
      <c r="A23" s="13"/>
      <c r="B23" s="16"/>
      <c r="C23" s="16"/>
      <c r="D23" s="16"/>
      <c r="E23" s="16"/>
      <c r="F23" s="16"/>
    </row>
  </sheetData>
  <mergeCells count="8">
    <mergeCell ref="I11:K11"/>
    <mergeCell ref="I12:K12"/>
    <mergeCell ref="A5:K5"/>
    <mergeCell ref="A6:K6"/>
    <mergeCell ref="A7:K7"/>
    <mergeCell ref="A10:A14"/>
    <mergeCell ref="B10:K10"/>
    <mergeCell ref="B11:C11"/>
  </mergeCells>
  <phoneticPr fontId="13" type="noConversion"/>
  <pageMargins left="1.3779527559055118" right="0.78740157480314965" top="0.98425196850393704" bottom="0.98425196850393704" header="0" footer="0"/>
  <pageSetup scale="80" orientation="landscape" horizontalDpi="4294967295"/>
  <headerFooter alignWithMargins="0"/>
  <drawing r:id="rId1"/>
  <legacyDrawing r:id="rId2"/>
  <oleObjects>
    <mc:AlternateContent xmlns:mc="http://schemas.openxmlformats.org/markup-compatibility/2006">
      <mc:Choice Requires="x14">
        <oleObject shapeId="7169" r:id="rId3">
          <objectPr defaultSize="0" autoPict="0" r:id="rId4">
            <anchor moveWithCells="1">
              <from>
                <xdr:col>0</xdr:col>
                <xdr:colOff>1397000</xdr:colOff>
                <xdr:row>2</xdr:row>
                <xdr:rowOff>139700</xdr:rowOff>
              </from>
              <to>
                <xdr:col>1</xdr:col>
                <xdr:colOff>723900</xdr:colOff>
                <xdr:row>5</xdr:row>
                <xdr:rowOff>165100</xdr:rowOff>
              </to>
            </anchor>
          </objectPr>
        </oleObject>
      </mc:Choice>
      <mc:Fallback>
        <oleObject shapeId="7169" r:id="rId3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979AC-E485-974F-BCA7-F052004C7945}">
  <dimension ref="A1:T182"/>
  <sheetViews>
    <sheetView zoomScale="75" workbookViewId="0"/>
  </sheetViews>
  <sheetFormatPr baseColWidth="10" defaultColWidth="11.5" defaultRowHeight="13" x14ac:dyDescent="0.15"/>
  <cols>
    <col min="1" max="1" width="17.5" customWidth="1"/>
    <col min="2" max="2" width="15.5" customWidth="1"/>
    <col min="3" max="3" width="13.1640625" customWidth="1"/>
    <col min="5" max="5" width="7.6640625" customWidth="1"/>
    <col min="6" max="6" width="5.5" customWidth="1"/>
    <col min="7" max="7" width="10.5" customWidth="1"/>
    <col min="8" max="8" width="4" customWidth="1"/>
    <col min="9" max="9" width="9.6640625" customWidth="1"/>
    <col min="10" max="10" width="7.5" customWidth="1"/>
    <col min="11" max="11" width="5.1640625" customWidth="1"/>
    <col min="12" max="12" width="27.5" customWidth="1"/>
    <col min="13" max="13" width="15.33203125" customWidth="1"/>
    <col min="14" max="14" width="13.1640625" customWidth="1"/>
    <col min="15" max="15" width="8.5" customWidth="1"/>
    <col min="16" max="16" width="6.1640625" customWidth="1"/>
    <col min="17" max="17" width="9" customWidth="1"/>
    <col min="18" max="18" width="7.1640625" customWidth="1"/>
    <col min="19" max="19" width="8.5" customWidth="1"/>
    <col min="20" max="20" width="6.83203125" customWidth="1"/>
  </cols>
  <sheetData>
    <row r="1" spans="1:20" ht="16" x14ac:dyDescent="0.2">
      <c r="A1" s="2473"/>
      <c r="B1" s="2466"/>
      <c r="C1" s="2466"/>
      <c r="D1" s="2466"/>
      <c r="E1" s="2466"/>
      <c r="F1" s="2466"/>
      <c r="G1" s="2466"/>
      <c r="H1" s="2466"/>
      <c r="I1" s="2466"/>
      <c r="J1" s="2466"/>
      <c r="K1" s="2466"/>
      <c r="L1" s="2466"/>
      <c r="M1" s="2466"/>
      <c r="N1" s="2466"/>
      <c r="O1" s="2466"/>
      <c r="P1" s="2466"/>
      <c r="Q1" s="2466"/>
      <c r="R1" s="2466"/>
      <c r="S1" s="2466"/>
      <c r="T1" s="2466"/>
    </row>
    <row r="2" spans="1:20" ht="18" x14ac:dyDescent="0.15">
      <c r="A2" s="2703" t="s">
        <v>1866</v>
      </c>
      <c r="B2" s="2703"/>
      <c r="C2" s="2703"/>
      <c r="D2" s="2703"/>
      <c r="E2" s="2703"/>
      <c r="F2" s="2703"/>
      <c r="G2" s="2703"/>
      <c r="H2" s="2703"/>
      <c r="I2" s="2703"/>
      <c r="J2" s="2703"/>
      <c r="K2" s="2703"/>
      <c r="L2" s="2703"/>
      <c r="M2" s="2703"/>
      <c r="N2" s="2703"/>
      <c r="O2" s="2703"/>
      <c r="P2" s="2703"/>
      <c r="Q2" s="2703"/>
      <c r="R2" s="2703"/>
      <c r="S2" s="2703"/>
      <c r="T2" s="2703"/>
    </row>
    <row r="3" spans="1:20" ht="18" thickBot="1" x14ac:dyDescent="0.2">
      <c r="A3" s="64"/>
      <c r="B3" s="64"/>
      <c r="C3" s="174"/>
      <c r="D3" s="174"/>
      <c r="E3" s="174"/>
      <c r="F3" s="174"/>
      <c r="G3" s="67"/>
      <c r="H3" s="67"/>
      <c r="I3" s="68"/>
      <c r="J3" s="69"/>
      <c r="K3" s="61"/>
      <c r="L3" s="61"/>
      <c r="M3" s="61"/>
      <c r="N3" s="61"/>
      <c r="O3" s="61"/>
      <c r="P3" s="61"/>
      <c r="Q3" s="61"/>
      <c r="R3" s="61"/>
      <c r="S3" s="61"/>
      <c r="T3" s="61"/>
    </row>
    <row r="4" spans="1:20" ht="18.5" customHeight="1" x14ac:dyDescent="0.25">
      <c r="A4" s="2614" t="s">
        <v>446</v>
      </c>
      <c r="B4" s="2615"/>
      <c r="C4" s="2601" t="s">
        <v>447</v>
      </c>
      <c r="D4" s="2606"/>
      <c r="E4" s="2606"/>
      <c r="F4" s="2602"/>
      <c r="G4" s="2595" t="s">
        <v>448</v>
      </c>
      <c r="H4" s="2596"/>
      <c r="I4" s="2595" t="s">
        <v>449</v>
      </c>
      <c r="J4" s="2596"/>
      <c r="K4" s="61"/>
      <c r="L4" s="2603" t="s">
        <v>446</v>
      </c>
      <c r="M4" s="2606" t="s">
        <v>447</v>
      </c>
      <c r="N4" s="2606"/>
      <c r="O4" s="2606"/>
      <c r="P4" s="2602"/>
      <c r="Q4" s="2595" t="s">
        <v>448</v>
      </c>
      <c r="R4" s="2596"/>
      <c r="S4" s="2601" t="s">
        <v>450</v>
      </c>
      <c r="T4" s="2676"/>
    </row>
    <row r="5" spans="1:20" ht="18.5" customHeight="1" thickBot="1" x14ac:dyDescent="0.3">
      <c r="A5" s="2616"/>
      <c r="B5" s="2617"/>
      <c r="C5" s="2585"/>
      <c r="D5" s="2607"/>
      <c r="E5" s="2607"/>
      <c r="F5" s="2586"/>
      <c r="G5" s="2597" t="s">
        <v>451</v>
      </c>
      <c r="H5" s="2598"/>
      <c r="I5" s="2597"/>
      <c r="J5" s="2598"/>
      <c r="K5" s="61"/>
      <c r="L5" s="2604"/>
      <c r="M5" s="2607"/>
      <c r="N5" s="2607"/>
      <c r="O5" s="2607"/>
      <c r="P5" s="2586"/>
      <c r="Q5" s="2597" t="s">
        <v>451</v>
      </c>
      <c r="R5" s="2598"/>
      <c r="S5" s="2583" t="s">
        <v>357</v>
      </c>
      <c r="T5" s="2677"/>
    </row>
    <row r="6" spans="1:20" ht="18.5" customHeight="1" x14ac:dyDescent="0.15">
      <c r="A6" s="2616"/>
      <c r="B6" s="2617"/>
      <c r="C6" s="74" t="s">
        <v>452</v>
      </c>
      <c r="D6" s="2663" t="s">
        <v>453</v>
      </c>
      <c r="E6" s="2583" t="s">
        <v>454</v>
      </c>
      <c r="F6" s="2584"/>
      <c r="G6" s="2597" t="s">
        <v>455</v>
      </c>
      <c r="H6" s="2598"/>
      <c r="I6" s="2597" t="s">
        <v>357</v>
      </c>
      <c r="J6" s="2598"/>
      <c r="K6" s="61"/>
      <c r="L6" s="2604"/>
      <c r="M6" s="72" t="s">
        <v>452</v>
      </c>
      <c r="N6" s="2663" t="s">
        <v>453</v>
      </c>
      <c r="O6" s="2583" t="s">
        <v>454</v>
      </c>
      <c r="P6" s="2584"/>
      <c r="Q6" s="2597" t="s">
        <v>455</v>
      </c>
      <c r="R6" s="2598"/>
      <c r="S6" s="2583"/>
      <c r="T6" s="2677"/>
    </row>
    <row r="7" spans="1:20" ht="18.5" customHeight="1" thickBot="1" x14ac:dyDescent="0.2">
      <c r="A7" s="2618"/>
      <c r="B7" s="2619"/>
      <c r="C7" s="75" t="s">
        <v>456</v>
      </c>
      <c r="D7" s="2600"/>
      <c r="E7" s="2585"/>
      <c r="F7" s="2586"/>
      <c r="G7" s="2552"/>
      <c r="H7" s="2553"/>
      <c r="I7" s="2552"/>
      <c r="J7" s="2553"/>
      <c r="K7" s="61"/>
      <c r="L7" s="2605"/>
      <c r="M7" s="71" t="s">
        <v>456</v>
      </c>
      <c r="N7" s="2600"/>
      <c r="O7" s="2585"/>
      <c r="P7" s="2586"/>
      <c r="Q7" s="2552"/>
      <c r="R7" s="2553"/>
      <c r="S7" s="2678"/>
      <c r="T7" s="2679"/>
    </row>
    <row r="8" spans="1:20" ht="18.5" customHeight="1" x14ac:dyDescent="0.25">
      <c r="A8" s="218" t="s">
        <v>457</v>
      </c>
      <c r="B8" s="219"/>
      <c r="C8" s="220"/>
      <c r="D8" s="197"/>
      <c r="E8" s="2565"/>
      <c r="F8" s="2677"/>
      <c r="G8" s="2556"/>
      <c r="H8" s="2811"/>
      <c r="I8" s="2556"/>
      <c r="J8" s="2821"/>
      <c r="K8" s="61"/>
      <c r="L8" s="143" t="s">
        <v>458</v>
      </c>
      <c r="M8" s="221"/>
      <c r="N8" s="222"/>
      <c r="O8" s="2591"/>
      <c r="P8" s="2592"/>
      <c r="Q8" s="2591"/>
      <c r="R8" s="2592"/>
      <c r="S8" s="2591"/>
      <c r="T8" s="2592"/>
    </row>
    <row r="9" spans="1:20" ht="18.5" customHeight="1" x14ac:dyDescent="0.25">
      <c r="A9" s="2822" t="s">
        <v>868</v>
      </c>
      <c r="B9" s="2823"/>
      <c r="C9" s="223"/>
      <c r="D9" s="197"/>
      <c r="E9" s="2565"/>
      <c r="F9" s="2677"/>
      <c r="G9" s="2556"/>
      <c r="H9" s="2811"/>
      <c r="I9" s="2561">
        <v>68000</v>
      </c>
      <c r="J9" s="2816"/>
      <c r="K9" s="61"/>
      <c r="L9" s="146"/>
      <c r="M9" s="224"/>
      <c r="N9" s="197"/>
      <c r="O9" s="2556"/>
      <c r="P9" s="2539"/>
      <c r="Q9" s="2556"/>
      <c r="R9" s="2539"/>
      <c r="S9" s="2556"/>
      <c r="T9" s="2539"/>
    </row>
    <row r="10" spans="1:20" ht="18.5" customHeight="1" x14ac:dyDescent="0.25">
      <c r="A10" s="2804" t="s">
        <v>869</v>
      </c>
      <c r="B10" s="2805"/>
      <c r="C10" s="223"/>
      <c r="D10" s="197"/>
      <c r="E10" s="2565"/>
      <c r="F10" s="2677"/>
      <c r="G10" s="2556"/>
      <c r="H10" s="2811"/>
      <c r="I10" s="2556">
        <v>0</v>
      </c>
      <c r="J10" s="2539"/>
      <c r="K10" s="61"/>
      <c r="L10" s="146" t="s">
        <v>461</v>
      </c>
      <c r="M10" s="197" t="s">
        <v>870</v>
      </c>
      <c r="N10" s="197" t="s">
        <v>871</v>
      </c>
      <c r="O10" s="2556">
        <v>10</v>
      </c>
      <c r="P10" s="2539"/>
      <c r="Q10" s="2556">
        <v>58500</v>
      </c>
      <c r="R10" s="2539"/>
      <c r="S10" s="2556">
        <v>585000</v>
      </c>
      <c r="T10" s="2539"/>
    </row>
    <row r="11" spans="1:20" ht="18.5" customHeight="1" x14ac:dyDescent="0.25">
      <c r="A11" s="172" t="s">
        <v>872</v>
      </c>
      <c r="B11" s="225"/>
      <c r="C11" s="223"/>
      <c r="D11" s="197"/>
      <c r="E11" s="2565"/>
      <c r="F11" s="2677"/>
      <c r="G11" s="2556"/>
      <c r="H11" s="2811"/>
      <c r="I11" s="2556">
        <v>0</v>
      </c>
      <c r="J11" s="2539"/>
      <c r="K11" s="61"/>
      <c r="L11" s="146" t="s">
        <v>873</v>
      </c>
      <c r="M11" s="224"/>
      <c r="N11" s="197"/>
      <c r="O11" s="2556"/>
      <c r="P11" s="2539"/>
      <c r="Q11" s="2556"/>
      <c r="R11" s="2539"/>
      <c r="S11" s="2556">
        <v>0</v>
      </c>
      <c r="T11" s="2539"/>
    </row>
    <row r="12" spans="1:20" ht="18.5" customHeight="1" x14ac:dyDescent="0.15">
      <c r="A12" s="2804" t="s">
        <v>874</v>
      </c>
      <c r="B12" s="2805"/>
      <c r="C12" s="223"/>
      <c r="D12" s="197"/>
      <c r="E12" s="2565"/>
      <c r="F12" s="2566"/>
      <c r="G12" s="2556"/>
      <c r="H12" s="2539"/>
      <c r="I12" s="2556">
        <v>0</v>
      </c>
      <c r="J12" s="2539"/>
      <c r="K12" s="61"/>
      <c r="L12" s="146" t="s">
        <v>875</v>
      </c>
      <c r="M12" s="197" t="s">
        <v>876</v>
      </c>
      <c r="N12" s="197" t="s">
        <v>877</v>
      </c>
      <c r="O12" s="2556">
        <v>6</v>
      </c>
      <c r="P12" s="2539"/>
      <c r="Q12" s="2556">
        <v>14600</v>
      </c>
      <c r="R12" s="2539"/>
      <c r="S12" s="2556">
        <v>87600</v>
      </c>
      <c r="T12" s="2539"/>
    </row>
    <row r="13" spans="1:20" ht="18.5" customHeight="1" x14ac:dyDescent="0.15">
      <c r="A13" s="2804" t="s">
        <v>878</v>
      </c>
      <c r="B13" s="2805"/>
      <c r="C13" s="223"/>
      <c r="D13" s="197"/>
      <c r="E13" s="2565"/>
      <c r="F13" s="2566"/>
      <c r="G13" s="2556"/>
      <c r="H13" s="2539"/>
      <c r="I13" s="2556">
        <v>0</v>
      </c>
      <c r="J13" s="2539"/>
      <c r="K13" s="61"/>
      <c r="L13" s="146" t="s">
        <v>879</v>
      </c>
      <c r="M13" s="197" t="s">
        <v>730</v>
      </c>
      <c r="N13" s="197" t="s">
        <v>484</v>
      </c>
      <c r="O13" s="2556">
        <v>8</v>
      </c>
      <c r="P13" s="2539"/>
      <c r="Q13" s="2556">
        <v>18000</v>
      </c>
      <c r="R13" s="2539"/>
      <c r="S13" s="2556">
        <v>144000</v>
      </c>
      <c r="T13" s="2539"/>
    </row>
    <row r="14" spans="1:20" ht="18.5" customHeight="1" x14ac:dyDescent="0.15">
      <c r="A14" s="2804" t="s">
        <v>880</v>
      </c>
      <c r="B14" s="2805"/>
      <c r="C14" s="223"/>
      <c r="D14" s="197"/>
      <c r="E14" s="2565"/>
      <c r="F14" s="2566"/>
      <c r="G14" s="2556"/>
      <c r="H14" s="2539"/>
      <c r="I14" s="2556">
        <v>0</v>
      </c>
      <c r="J14" s="2539"/>
      <c r="K14" s="61"/>
      <c r="L14" s="146" t="s">
        <v>881</v>
      </c>
      <c r="M14" s="197" t="s">
        <v>765</v>
      </c>
      <c r="N14" s="197" t="s">
        <v>757</v>
      </c>
      <c r="O14" s="2556">
        <v>20</v>
      </c>
      <c r="P14" s="2539"/>
      <c r="Q14" s="2556">
        <v>5650</v>
      </c>
      <c r="R14" s="2539"/>
      <c r="S14" s="2556">
        <v>113000</v>
      </c>
      <c r="T14" s="2539"/>
    </row>
    <row r="15" spans="1:20" ht="18.5" customHeight="1" x14ac:dyDescent="0.15">
      <c r="A15" s="2804" t="s">
        <v>882</v>
      </c>
      <c r="B15" s="2805"/>
      <c r="C15" s="223"/>
      <c r="D15" s="197" t="s">
        <v>507</v>
      </c>
      <c r="E15" s="2565">
        <v>2</v>
      </c>
      <c r="F15" s="2566"/>
      <c r="G15" s="2556">
        <v>34000</v>
      </c>
      <c r="H15" s="2539"/>
      <c r="I15" s="2556">
        <v>68000</v>
      </c>
      <c r="J15" s="2539"/>
      <c r="K15" s="61"/>
      <c r="L15" s="146" t="s">
        <v>883</v>
      </c>
      <c r="M15" s="197"/>
      <c r="N15" s="197"/>
      <c r="O15" s="2556"/>
      <c r="P15" s="2539"/>
      <c r="Q15" s="2556"/>
      <c r="R15" s="2539"/>
      <c r="S15" s="2556">
        <v>0</v>
      </c>
      <c r="T15" s="2539"/>
    </row>
    <row r="16" spans="1:20" ht="18.5" customHeight="1" x14ac:dyDescent="0.15">
      <c r="A16" s="172" t="s">
        <v>515</v>
      </c>
      <c r="B16" s="225"/>
      <c r="C16" s="223"/>
      <c r="D16" s="197"/>
      <c r="E16" s="2565"/>
      <c r="F16" s="2566"/>
      <c r="G16" s="2556"/>
      <c r="H16" s="2539"/>
      <c r="I16" s="2556">
        <v>0</v>
      </c>
      <c r="J16" s="2539"/>
      <c r="K16" s="61"/>
      <c r="L16" s="146" t="s">
        <v>545</v>
      </c>
      <c r="M16" s="197" t="s">
        <v>727</v>
      </c>
      <c r="N16" s="197" t="s">
        <v>566</v>
      </c>
      <c r="O16" s="2557">
        <v>1.4</v>
      </c>
      <c r="P16" s="2558"/>
      <c r="Q16" s="2556">
        <v>151700</v>
      </c>
      <c r="R16" s="2539"/>
      <c r="S16" s="2556">
        <v>212380</v>
      </c>
      <c r="T16" s="2539"/>
    </row>
    <row r="17" spans="1:20" ht="18.5" customHeight="1" x14ac:dyDescent="0.15">
      <c r="A17" s="2819" t="s">
        <v>468</v>
      </c>
      <c r="B17" s="2820"/>
      <c r="C17" s="223"/>
      <c r="D17" s="197"/>
      <c r="E17" s="2565"/>
      <c r="F17" s="2566"/>
      <c r="G17" s="2556"/>
      <c r="H17" s="2539"/>
      <c r="I17" s="2561">
        <v>219200</v>
      </c>
      <c r="J17" s="2562"/>
      <c r="K17" s="61"/>
      <c r="L17" s="146" t="s">
        <v>546</v>
      </c>
      <c r="M17" s="197"/>
      <c r="N17" s="197"/>
      <c r="O17" s="2556"/>
      <c r="P17" s="2539"/>
      <c r="Q17" s="2556"/>
      <c r="R17" s="2539"/>
      <c r="S17" s="2556">
        <v>0</v>
      </c>
      <c r="T17" s="2539"/>
    </row>
    <row r="18" spans="1:20" ht="18.5" customHeight="1" x14ac:dyDescent="0.15">
      <c r="A18" s="226" t="s">
        <v>480</v>
      </c>
      <c r="B18" s="227"/>
      <c r="C18" s="223"/>
      <c r="D18" s="197" t="s">
        <v>811</v>
      </c>
      <c r="E18" s="2565">
        <v>1</v>
      </c>
      <c r="F18" s="2566"/>
      <c r="G18" s="2556">
        <v>146050</v>
      </c>
      <c r="H18" s="2539"/>
      <c r="I18" s="2556">
        <v>146050</v>
      </c>
      <c r="J18" s="2539"/>
      <c r="K18" s="61"/>
      <c r="L18" s="146" t="s">
        <v>548</v>
      </c>
      <c r="M18" s="197" t="s">
        <v>884</v>
      </c>
      <c r="N18" s="197" t="s">
        <v>877</v>
      </c>
      <c r="O18" s="2556">
        <v>6</v>
      </c>
      <c r="P18" s="2539"/>
      <c r="Q18" s="2556">
        <v>18050</v>
      </c>
      <c r="R18" s="2539"/>
      <c r="S18" s="2556">
        <v>108300</v>
      </c>
      <c r="T18" s="2539"/>
    </row>
    <row r="19" spans="1:20" ht="18.5" customHeight="1" x14ac:dyDescent="0.15">
      <c r="A19" s="2817" t="s">
        <v>1678</v>
      </c>
      <c r="B19" s="2818"/>
      <c r="C19" s="223"/>
      <c r="D19" s="197" t="s">
        <v>811</v>
      </c>
      <c r="E19" s="2565">
        <v>1</v>
      </c>
      <c r="F19" s="2566"/>
      <c r="G19" s="2556">
        <v>73150</v>
      </c>
      <c r="H19" s="2539"/>
      <c r="I19" s="2556">
        <v>73150</v>
      </c>
      <c r="J19" s="2539"/>
      <c r="K19" s="61"/>
      <c r="L19" s="146" t="s">
        <v>886</v>
      </c>
      <c r="M19" s="197"/>
      <c r="N19" s="197"/>
      <c r="O19" s="2556"/>
      <c r="P19" s="2539"/>
      <c r="Q19" s="2556"/>
      <c r="R19" s="2539"/>
      <c r="S19" s="2556">
        <v>0</v>
      </c>
      <c r="T19" s="2539"/>
    </row>
    <row r="20" spans="1:20" ht="18.5" customHeight="1" x14ac:dyDescent="0.15">
      <c r="A20" s="226" t="s">
        <v>485</v>
      </c>
      <c r="B20" s="227"/>
      <c r="C20" s="223"/>
      <c r="D20" s="197"/>
      <c r="E20" s="2565"/>
      <c r="F20" s="2566"/>
      <c r="G20" s="2556"/>
      <c r="H20" s="2539"/>
      <c r="I20" s="2556">
        <v>0</v>
      </c>
      <c r="J20" s="2539"/>
      <c r="K20" s="61"/>
      <c r="L20" s="146" t="s">
        <v>889</v>
      </c>
      <c r="M20" s="197"/>
      <c r="N20" s="197"/>
      <c r="O20" s="2556"/>
      <c r="P20" s="2539"/>
      <c r="Q20" s="2556"/>
      <c r="R20" s="2539"/>
      <c r="S20" s="2556">
        <v>0</v>
      </c>
      <c r="T20" s="2539"/>
    </row>
    <row r="21" spans="1:20" ht="18.5" customHeight="1" x14ac:dyDescent="0.25">
      <c r="A21" s="226" t="s">
        <v>890</v>
      </c>
      <c r="B21" s="227"/>
      <c r="C21" s="223"/>
      <c r="D21" s="197"/>
      <c r="E21" s="2565"/>
      <c r="F21" s="2677"/>
      <c r="G21" s="2556"/>
      <c r="H21" s="2811"/>
      <c r="I21" s="2556">
        <v>0</v>
      </c>
      <c r="J21" s="2539"/>
      <c r="K21" s="61"/>
      <c r="L21" s="146" t="s">
        <v>891</v>
      </c>
      <c r="M21" s="224"/>
      <c r="N21" s="197"/>
      <c r="O21" s="2556"/>
      <c r="P21" s="2539"/>
      <c r="Q21" s="2556"/>
      <c r="R21" s="2539"/>
      <c r="S21" s="2556">
        <v>0</v>
      </c>
      <c r="T21" s="2539"/>
    </row>
    <row r="22" spans="1:20" ht="18.5" customHeight="1" x14ac:dyDescent="0.25">
      <c r="A22" s="228" t="s">
        <v>892</v>
      </c>
      <c r="B22" s="73"/>
      <c r="C22" s="223"/>
      <c r="D22" s="197"/>
      <c r="E22" s="2565"/>
      <c r="F22" s="2677"/>
      <c r="G22" s="2556"/>
      <c r="H22" s="2811"/>
      <c r="I22" s="2556">
        <v>0</v>
      </c>
      <c r="J22" s="2539"/>
      <c r="K22" s="61"/>
      <c r="L22" s="146" t="s">
        <v>610</v>
      </c>
      <c r="M22" s="224"/>
      <c r="N22" s="197"/>
      <c r="O22" s="2556"/>
      <c r="P22" s="2539"/>
      <c r="Q22" s="2556"/>
      <c r="R22" s="2539"/>
      <c r="S22" s="2556">
        <v>0</v>
      </c>
      <c r="T22" s="2539"/>
    </row>
    <row r="23" spans="1:20" ht="18.5" customHeight="1" x14ac:dyDescent="0.25">
      <c r="A23" s="226" t="s">
        <v>893</v>
      </c>
      <c r="B23" s="227"/>
      <c r="C23" s="223"/>
      <c r="D23" s="197"/>
      <c r="E23" s="2565"/>
      <c r="F23" s="2677"/>
      <c r="G23" s="2556"/>
      <c r="H23" s="2811"/>
      <c r="I23" s="2556">
        <v>0</v>
      </c>
      <c r="J23" s="2539"/>
      <c r="K23" s="61"/>
      <c r="L23" s="146" t="s">
        <v>518</v>
      </c>
      <c r="M23" s="197" t="s">
        <v>742</v>
      </c>
      <c r="N23" s="197" t="s">
        <v>508</v>
      </c>
      <c r="O23" s="2556">
        <v>50</v>
      </c>
      <c r="P23" s="2539"/>
      <c r="Q23" s="2556">
        <v>3600</v>
      </c>
      <c r="R23" s="2539"/>
      <c r="S23" s="2556">
        <v>180000</v>
      </c>
      <c r="T23" s="2539"/>
    </row>
    <row r="24" spans="1:20" ht="18.5" customHeight="1" x14ac:dyDescent="0.25">
      <c r="A24" s="226" t="s">
        <v>515</v>
      </c>
      <c r="B24" s="227"/>
      <c r="C24" s="223"/>
      <c r="D24" s="197"/>
      <c r="E24" s="2565"/>
      <c r="F24" s="2677"/>
      <c r="G24" s="2556"/>
      <c r="H24" s="2811"/>
      <c r="I24" s="2556">
        <v>0</v>
      </c>
      <c r="J24" s="2539"/>
      <c r="K24" s="61"/>
      <c r="L24" s="146" t="s">
        <v>818</v>
      </c>
      <c r="M24" s="197" t="s">
        <v>920</v>
      </c>
      <c r="N24" s="197" t="s">
        <v>508</v>
      </c>
      <c r="O24" s="2556">
        <v>1</v>
      </c>
      <c r="P24" s="2539"/>
      <c r="Q24" s="2556">
        <v>10950</v>
      </c>
      <c r="R24" s="2539"/>
      <c r="S24" s="2556">
        <v>10950</v>
      </c>
      <c r="T24" s="2539"/>
    </row>
    <row r="25" spans="1:20" ht="18.5" customHeight="1" x14ac:dyDescent="0.25">
      <c r="A25" s="229" t="s">
        <v>501</v>
      </c>
      <c r="B25" s="230"/>
      <c r="C25" s="223"/>
      <c r="D25" s="197"/>
      <c r="E25" s="2565"/>
      <c r="F25" s="2677"/>
      <c r="G25" s="2556"/>
      <c r="H25" s="2811"/>
      <c r="I25" s="2561">
        <v>1020000</v>
      </c>
      <c r="J25" s="2816"/>
      <c r="K25" s="61"/>
      <c r="L25" s="146" t="s">
        <v>590</v>
      </c>
      <c r="M25" s="224"/>
      <c r="N25" s="197"/>
      <c r="O25" s="2556"/>
      <c r="P25" s="2539"/>
      <c r="Q25" s="2556"/>
      <c r="R25" s="2539"/>
      <c r="S25" s="2556">
        <v>0</v>
      </c>
      <c r="T25" s="2539"/>
    </row>
    <row r="26" spans="1:20" ht="18.5" customHeight="1" x14ac:dyDescent="0.15">
      <c r="A26" s="176" t="s">
        <v>872</v>
      </c>
      <c r="B26" s="231"/>
      <c r="C26" s="223"/>
      <c r="D26" s="197" t="s">
        <v>507</v>
      </c>
      <c r="E26" s="2556">
        <v>10</v>
      </c>
      <c r="F26" s="2539"/>
      <c r="G26" s="2556">
        <v>34000</v>
      </c>
      <c r="H26" s="2539"/>
      <c r="I26" s="2556">
        <v>340000</v>
      </c>
      <c r="J26" s="2539"/>
      <c r="K26" s="61"/>
      <c r="L26" s="146" t="s">
        <v>894</v>
      </c>
      <c r="M26" s="224"/>
      <c r="N26" s="197"/>
      <c r="O26" s="2556"/>
      <c r="P26" s="2539"/>
      <c r="Q26" s="2556"/>
      <c r="R26" s="2539"/>
      <c r="S26" s="2556">
        <v>0</v>
      </c>
      <c r="T26" s="2539"/>
    </row>
    <row r="27" spans="1:20" ht="18.5" customHeight="1" x14ac:dyDescent="0.15">
      <c r="A27" s="176" t="s">
        <v>506</v>
      </c>
      <c r="B27" s="231"/>
      <c r="C27" s="223"/>
      <c r="D27" s="197" t="s">
        <v>507</v>
      </c>
      <c r="E27" s="2556">
        <v>4</v>
      </c>
      <c r="F27" s="2539"/>
      <c r="G27" s="2556">
        <v>34000</v>
      </c>
      <c r="H27" s="2539"/>
      <c r="I27" s="2556">
        <v>136000</v>
      </c>
      <c r="J27" s="2539"/>
      <c r="K27" s="61"/>
      <c r="L27" s="232" t="s">
        <v>526</v>
      </c>
      <c r="M27" s="233"/>
      <c r="N27" s="144"/>
      <c r="O27" s="2556"/>
      <c r="P27" s="2539"/>
      <c r="Q27" s="2556"/>
      <c r="R27" s="2539"/>
      <c r="S27" s="2556">
        <v>0</v>
      </c>
      <c r="T27" s="2539"/>
    </row>
    <row r="28" spans="1:20" ht="18.5" customHeight="1" x14ac:dyDescent="0.15">
      <c r="A28" s="232" t="s">
        <v>895</v>
      </c>
      <c r="B28" s="234"/>
      <c r="C28" s="223"/>
      <c r="D28" s="197"/>
      <c r="E28" s="2556"/>
      <c r="F28" s="2539"/>
      <c r="G28" s="2556"/>
      <c r="H28" s="2539"/>
      <c r="I28" s="2556">
        <v>0</v>
      </c>
      <c r="J28" s="2539"/>
      <c r="K28" s="61"/>
      <c r="L28" s="235" t="s">
        <v>896</v>
      </c>
      <c r="M28" s="74"/>
      <c r="N28" s="236"/>
      <c r="O28" s="2814">
        <v>102.4</v>
      </c>
      <c r="P28" s="2815"/>
      <c r="Q28" s="2814"/>
      <c r="R28" s="2815"/>
      <c r="S28" s="2597">
        <v>1441230</v>
      </c>
      <c r="T28" s="2598"/>
    </row>
    <row r="29" spans="1:20" ht="18.5" customHeight="1" x14ac:dyDescent="0.15">
      <c r="A29" s="232" t="s">
        <v>897</v>
      </c>
      <c r="B29" s="234"/>
      <c r="C29" s="223"/>
      <c r="D29" s="197"/>
      <c r="E29" s="2556"/>
      <c r="F29" s="2539"/>
      <c r="G29" s="2556"/>
      <c r="H29" s="2539"/>
      <c r="I29" s="2556">
        <v>0</v>
      </c>
      <c r="J29" s="2539"/>
      <c r="K29" s="61"/>
      <c r="L29" s="168" t="s">
        <v>592</v>
      </c>
      <c r="M29" s="169"/>
      <c r="N29" s="169"/>
      <c r="O29" s="170"/>
      <c r="P29" s="170"/>
      <c r="Q29" s="170"/>
      <c r="R29" s="170"/>
      <c r="S29" s="170"/>
      <c r="T29" s="171"/>
    </row>
    <row r="30" spans="1:20" ht="18.5" customHeight="1" x14ac:dyDescent="0.15">
      <c r="A30" s="2804" t="s">
        <v>537</v>
      </c>
      <c r="B30" s="2805"/>
      <c r="C30" s="223"/>
      <c r="D30" s="197" t="s">
        <v>507</v>
      </c>
      <c r="E30" s="2556">
        <v>4</v>
      </c>
      <c r="F30" s="2539"/>
      <c r="G30" s="2556">
        <v>34000</v>
      </c>
      <c r="H30" s="2539"/>
      <c r="I30" s="2556">
        <v>136000</v>
      </c>
      <c r="J30" s="2539"/>
      <c r="K30" s="61"/>
      <c r="L30" s="172" t="s">
        <v>536</v>
      </c>
      <c r="M30" s="173">
        <v>0.05</v>
      </c>
      <c r="N30" s="174"/>
      <c r="O30" s="40"/>
      <c r="P30" s="40"/>
      <c r="Q30" s="40"/>
      <c r="R30" s="40"/>
      <c r="S30" s="2538">
        <v>198222.08823529413</v>
      </c>
      <c r="T30" s="2539"/>
    </row>
    <row r="31" spans="1:20" ht="18.5" customHeight="1" x14ac:dyDescent="0.25">
      <c r="A31" s="2804" t="s">
        <v>898</v>
      </c>
      <c r="B31" s="2805"/>
      <c r="C31" s="223"/>
      <c r="D31" s="197"/>
      <c r="E31" s="2565"/>
      <c r="F31" s="2677"/>
      <c r="G31" s="2556"/>
      <c r="H31" s="2811"/>
      <c r="I31" s="2556">
        <v>0</v>
      </c>
      <c r="J31" s="2539"/>
      <c r="K31" s="61"/>
      <c r="L31" s="176" t="s">
        <v>538</v>
      </c>
      <c r="M31" s="174"/>
      <c r="N31" s="174"/>
      <c r="O31" s="40"/>
      <c r="P31" s="40"/>
      <c r="Q31" s="40"/>
      <c r="R31" s="40"/>
      <c r="S31" s="2538"/>
      <c r="T31" s="2539"/>
    </row>
    <row r="32" spans="1:20" ht="18.5" customHeight="1" x14ac:dyDescent="0.25">
      <c r="A32" s="2804" t="s">
        <v>899</v>
      </c>
      <c r="B32" s="2805"/>
      <c r="C32" s="223"/>
      <c r="D32" s="197"/>
      <c r="E32" s="2565"/>
      <c r="F32" s="2677"/>
      <c r="G32" s="2556"/>
      <c r="H32" s="2811"/>
      <c r="I32" s="2556">
        <v>0</v>
      </c>
      <c r="J32" s="2539"/>
      <c r="K32" s="61"/>
      <c r="L32" s="177" t="s">
        <v>540</v>
      </c>
      <c r="M32" s="174"/>
      <c r="N32" s="174"/>
      <c r="O32" s="40"/>
      <c r="P32" s="40"/>
      <c r="Q32" s="40"/>
      <c r="R32" s="40"/>
      <c r="S32" s="2538">
        <v>430000</v>
      </c>
      <c r="T32" s="2539"/>
    </row>
    <row r="33" spans="1:20" ht="18.5" customHeight="1" x14ac:dyDescent="0.25">
      <c r="A33" s="2804" t="s">
        <v>900</v>
      </c>
      <c r="B33" s="2805"/>
      <c r="C33" s="223"/>
      <c r="D33" s="197" t="s">
        <v>507</v>
      </c>
      <c r="E33" s="2565">
        <v>8</v>
      </c>
      <c r="F33" s="2677"/>
      <c r="G33" s="2556">
        <v>34000</v>
      </c>
      <c r="H33" s="2539"/>
      <c r="I33" s="2556">
        <v>272000</v>
      </c>
      <c r="J33" s="2539"/>
      <c r="K33" s="61"/>
      <c r="L33" s="177" t="s">
        <v>542</v>
      </c>
      <c r="M33" s="174"/>
      <c r="N33" s="174"/>
      <c r="O33" s="40"/>
      <c r="P33" s="40"/>
      <c r="Q33" s="40"/>
      <c r="R33" s="40"/>
      <c r="S33" s="2538">
        <v>198222.08823529413</v>
      </c>
      <c r="T33" s="2539"/>
    </row>
    <row r="34" spans="1:20" ht="18.5" customHeight="1" x14ac:dyDescent="0.25">
      <c r="A34" s="232" t="s">
        <v>901</v>
      </c>
      <c r="B34" s="234"/>
      <c r="C34" s="223"/>
      <c r="D34" s="197" t="s">
        <v>507</v>
      </c>
      <c r="E34" s="2565">
        <v>2</v>
      </c>
      <c r="F34" s="2677"/>
      <c r="G34" s="2556">
        <v>34000</v>
      </c>
      <c r="H34" s="2539"/>
      <c r="I34" s="2556">
        <v>68000</v>
      </c>
      <c r="J34" s="2539"/>
      <c r="K34" s="61"/>
      <c r="L34" s="193" t="s">
        <v>515</v>
      </c>
      <c r="M34" s="181"/>
      <c r="N34" s="181"/>
      <c r="O34" s="194"/>
      <c r="P34" s="194"/>
      <c r="Q34" s="194"/>
      <c r="R34" s="194"/>
      <c r="S34" s="2767">
        <v>55000</v>
      </c>
      <c r="T34" s="2768"/>
    </row>
    <row r="35" spans="1:20" ht="18.5" customHeight="1" x14ac:dyDescent="0.25">
      <c r="A35" s="2804" t="s">
        <v>902</v>
      </c>
      <c r="B35" s="2805"/>
      <c r="C35" s="223"/>
      <c r="D35" s="197" t="s">
        <v>507</v>
      </c>
      <c r="E35" s="2565">
        <v>2</v>
      </c>
      <c r="F35" s="2677"/>
      <c r="G35" s="2556">
        <v>34000</v>
      </c>
      <c r="H35" s="2539"/>
      <c r="I35" s="2556">
        <v>68000</v>
      </c>
      <c r="J35" s="2539"/>
      <c r="K35" s="61"/>
      <c r="L35" s="182" t="s">
        <v>544</v>
      </c>
      <c r="M35" s="237"/>
      <c r="N35" s="237"/>
      <c r="O35" s="238"/>
      <c r="P35" s="238"/>
      <c r="Q35" s="184"/>
      <c r="R35" s="184"/>
      <c r="S35" s="2769">
        <v>881444.17647058819</v>
      </c>
      <c r="T35" s="2770"/>
    </row>
    <row r="36" spans="1:20" ht="18.5" customHeight="1" x14ac:dyDescent="0.25">
      <c r="A36" s="232" t="s">
        <v>515</v>
      </c>
      <c r="B36" s="234"/>
      <c r="C36" s="223"/>
      <c r="D36" s="197"/>
      <c r="E36" s="2565"/>
      <c r="F36" s="2677"/>
      <c r="G36" s="2556"/>
      <c r="H36" s="2811"/>
      <c r="I36" s="2556">
        <v>0</v>
      </c>
      <c r="J36" s="2539"/>
      <c r="K36" s="61"/>
      <c r="L36" s="185"/>
      <c r="M36" s="174"/>
      <c r="N36" s="174"/>
      <c r="O36" s="40"/>
      <c r="P36" s="40"/>
      <c r="Q36" s="40"/>
      <c r="R36" s="40"/>
      <c r="S36" s="40"/>
      <c r="T36" s="175"/>
    </row>
    <row r="37" spans="1:20" ht="18.5" customHeight="1" thickBot="1" x14ac:dyDescent="0.2">
      <c r="A37" s="239" t="s">
        <v>903</v>
      </c>
      <c r="B37" s="240"/>
      <c r="C37" s="223"/>
      <c r="D37" s="163"/>
      <c r="E37" s="2569"/>
      <c r="F37" s="2570"/>
      <c r="G37" s="2809"/>
      <c r="H37" s="2810"/>
      <c r="I37" s="2561">
        <v>1216011.7647058824</v>
      </c>
      <c r="J37" s="2562"/>
      <c r="K37" s="61"/>
      <c r="L37" s="186" t="s">
        <v>598</v>
      </c>
      <c r="M37" s="241"/>
      <c r="N37" s="241"/>
      <c r="O37" s="241"/>
      <c r="P37" s="241"/>
      <c r="Q37" s="187"/>
      <c r="R37" s="187"/>
      <c r="S37" s="2771">
        <v>4845885.9411764704</v>
      </c>
      <c r="T37" s="2772"/>
    </row>
    <row r="38" spans="1:20" ht="18.5" customHeight="1" x14ac:dyDescent="0.15">
      <c r="A38" s="232" t="s">
        <v>904</v>
      </c>
      <c r="B38" s="234"/>
      <c r="C38" s="223"/>
      <c r="D38" s="197" t="s">
        <v>507</v>
      </c>
      <c r="E38" s="2556">
        <v>12</v>
      </c>
      <c r="F38" s="2539"/>
      <c r="G38" s="2556">
        <v>34000</v>
      </c>
      <c r="H38" s="2539"/>
      <c r="I38" s="2556">
        <v>408000</v>
      </c>
      <c r="J38" s="2539"/>
      <c r="K38" s="61"/>
      <c r="L38" s="61"/>
      <c r="M38" s="61"/>
      <c r="N38" s="61"/>
      <c r="O38" s="61"/>
      <c r="P38" s="61"/>
      <c r="Q38" s="61"/>
      <c r="R38" s="61"/>
      <c r="S38" s="61"/>
      <c r="T38" s="61"/>
    </row>
    <row r="39" spans="1:20" ht="18.5" customHeight="1" x14ac:dyDescent="0.25">
      <c r="A39" s="2804" t="s">
        <v>905</v>
      </c>
      <c r="B39" s="2805"/>
      <c r="C39" s="223"/>
      <c r="D39" s="197" t="s">
        <v>507</v>
      </c>
      <c r="E39" s="2565">
        <v>17</v>
      </c>
      <c r="F39" s="2677"/>
      <c r="G39" s="2556">
        <v>34000</v>
      </c>
      <c r="H39" s="2539"/>
      <c r="I39" s="2556">
        <v>578000</v>
      </c>
      <c r="J39" s="2539"/>
      <c r="K39" s="61"/>
      <c r="L39" s="15" t="s">
        <v>1546</v>
      </c>
      <c r="M39" s="16"/>
      <c r="N39" s="16"/>
      <c r="O39" s="16"/>
      <c r="P39" s="17"/>
      <c r="Q39" s="18"/>
      <c r="R39" s="19"/>
      <c r="S39" s="61"/>
      <c r="T39" s="61"/>
    </row>
    <row r="40" spans="1:20" ht="18.5" customHeight="1" x14ac:dyDescent="0.25">
      <c r="A40" s="232" t="s">
        <v>741</v>
      </c>
      <c r="B40" s="234"/>
      <c r="C40" s="223"/>
      <c r="D40" s="197" t="s">
        <v>507</v>
      </c>
      <c r="E40" s="2565">
        <v>3</v>
      </c>
      <c r="F40" s="2677"/>
      <c r="G40" s="2556">
        <v>34000</v>
      </c>
      <c r="H40" s="2539"/>
      <c r="I40" s="2556">
        <v>102000</v>
      </c>
      <c r="J40" s="2539"/>
      <c r="K40" s="61"/>
      <c r="L40" s="2174" t="s">
        <v>1601</v>
      </c>
      <c r="M40" s="242"/>
      <c r="N40" s="242"/>
      <c r="O40" s="242"/>
      <c r="P40" s="242"/>
      <c r="Q40" s="243"/>
      <c r="R40" s="174"/>
      <c r="S40" s="174"/>
      <c r="T40" s="174"/>
    </row>
    <row r="41" spans="1:20" ht="18.5" customHeight="1" x14ac:dyDescent="0.25">
      <c r="A41" s="232" t="s">
        <v>906</v>
      </c>
      <c r="B41" s="234"/>
      <c r="C41" s="223"/>
      <c r="D41" s="197"/>
      <c r="E41" s="2565"/>
      <c r="F41" s="2677"/>
      <c r="G41" s="2556"/>
      <c r="H41" s="2811"/>
      <c r="I41" s="2556">
        <v>0</v>
      </c>
      <c r="J41" s="2539"/>
      <c r="K41" s="61"/>
      <c r="L41" s="174"/>
      <c r="M41" s="242"/>
      <c r="N41" s="242"/>
      <c r="O41" s="242"/>
      <c r="P41" s="242"/>
      <c r="Q41" s="69"/>
      <c r="R41" s="174"/>
      <c r="S41" s="174"/>
      <c r="T41" s="174"/>
    </row>
    <row r="42" spans="1:20" ht="18.5" customHeight="1" x14ac:dyDescent="0.25">
      <c r="A42" s="232" t="s">
        <v>630</v>
      </c>
      <c r="B42" s="234"/>
      <c r="C42" s="223"/>
      <c r="D42" s="197" t="s">
        <v>907</v>
      </c>
      <c r="E42" s="2824">
        <v>2.1882352941176473</v>
      </c>
      <c r="F42" s="2677"/>
      <c r="G42" s="2556">
        <v>58500</v>
      </c>
      <c r="H42" s="2811"/>
      <c r="I42" s="2556">
        <v>128011.76470588236</v>
      </c>
      <c r="J42" s="2539"/>
      <c r="K42" s="61"/>
      <c r="L42" s="174"/>
      <c r="M42" s="2808"/>
      <c r="N42" s="2808"/>
      <c r="O42" s="2808"/>
      <c r="P42" s="2808"/>
      <c r="Q42" s="69"/>
      <c r="R42" s="63"/>
      <c r="S42" s="174"/>
      <c r="T42" s="174"/>
    </row>
    <row r="43" spans="1:20" ht="18.5" customHeight="1" x14ac:dyDescent="0.15">
      <c r="A43" s="176"/>
      <c r="B43" s="231"/>
      <c r="C43" s="163"/>
      <c r="D43" s="163"/>
      <c r="E43" s="2569"/>
      <c r="F43" s="2570"/>
      <c r="G43" s="2809"/>
      <c r="H43" s="2810"/>
      <c r="I43" s="2809"/>
      <c r="J43" s="2810"/>
      <c r="K43" s="61"/>
      <c r="L43" s="174"/>
      <c r="M43" s="2808"/>
      <c r="N43" s="2808"/>
      <c r="O43" s="2808"/>
      <c r="P43" s="2808"/>
      <c r="Q43" s="69"/>
      <c r="R43" s="69"/>
      <c r="S43" s="174"/>
      <c r="T43" s="174"/>
    </row>
    <row r="44" spans="1:20" ht="18.5" customHeight="1" thickBot="1" x14ac:dyDescent="0.2">
      <c r="A44" s="244" t="s">
        <v>568</v>
      </c>
      <c r="B44" s="245"/>
      <c r="C44" s="246"/>
      <c r="D44" s="247"/>
      <c r="E44" s="2552">
        <v>64</v>
      </c>
      <c r="F44" s="2553"/>
      <c r="G44" s="2554"/>
      <c r="H44" s="2555"/>
      <c r="I44" s="2552">
        <v>2523211.7647058824</v>
      </c>
      <c r="J44" s="2553"/>
      <c r="K44" s="61"/>
      <c r="L44" s="174"/>
      <c r="M44" s="2808"/>
      <c r="N44" s="2808"/>
      <c r="O44" s="2808"/>
      <c r="P44" s="2808"/>
      <c r="Q44" s="69"/>
      <c r="R44" s="174"/>
      <c r="S44" s="174"/>
      <c r="T44" s="174"/>
    </row>
    <row r="45" spans="1:20" ht="17" customHeight="1" x14ac:dyDescent="0.25">
      <c r="A45" s="248"/>
      <c r="B45" s="248"/>
      <c r="C45" s="249"/>
      <c r="D45" s="250"/>
      <c r="E45" s="2806"/>
      <c r="F45" s="2807"/>
      <c r="G45" s="2538"/>
      <c r="H45" s="2812"/>
      <c r="I45" s="2538"/>
      <c r="J45" s="2813"/>
      <c r="K45" s="61"/>
      <c r="L45" s="174"/>
      <c r="M45" s="61"/>
      <c r="N45" s="61"/>
      <c r="O45" s="61"/>
      <c r="P45" s="61"/>
      <c r="Q45" s="61"/>
      <c r="R45" s="69"/>
      <c r="S45" s="174"/>
      <c r="T45" s="174"/>
    </row>
    <row r="46" spans="1:20" ht="17" customHeight="1" x14ac:dyDescent="0.15">
      <c r="A46" s="56"/>
      <c r="B46" s="56"/>
      <c r="C46" s="61"/>
      <c r="D46" s="61"/>
      <c r="E46" s="61"/>
      <c r="F46" s="61"/>
      <c r="G46" s="58"/>
      <c r="H46" s="58"/>
      <c r="I46" s="59"/>
      <c r="J46" s="60"/>
      <c r="K46" s="61"/>
      <c r="L46" s="64"/>
      <c r="M46" s="64"/>
      <c r="N46" s="174"/>
      <c r="O46" s="174"/>
      <c r="P46" s="174"/>
      <c r="Q46" s="174"/>
      <c r="R46" s="67"/>
      <c r="S46" s="174"/>
      <c r="T46" s="174"/>
    </row>
    <row r="47" spans="1:20" ht="17" customHeight="1" x14ac:dyDescent="0.15">
      <c r="A47" s="2703" t="s">
        <v>1867</v>
      </c>
      <c r="B47" s="2703"/>
      <c r="C47" s="2703"/>
      <c r="D47" s="2703"/>
      <c r="E47" s="2703"/>
      <c r="F47" s="2703"/>
      <c r="G47" s="2703"/>
      <c r="H47" s="2703"/>
      <c r="I47" s="2703"/>
      <c r="J47" s="2703"/>
      <c r="K47" s="2703"/>
      <c r="L47" s="2703"/>
      <c r="M47" s="2703"/>
      <c r="N47" s="2703"/>
      <c r="O47" s="2703"/>
      <c r="P47" s="2703"/>
      <c r="Q47" s="2703"/>
      <c r="R47" s="2703"/>
      <c r="S47" s="2703"/>
      <c r="T47" s="2703"/>
    </row>
    <row r="48" spans="1:20" ht="17" customHeight="1" thickBot="1" x14ac:dyDescent="0.2">
      <c r="A48" s="64"/>
      <c r="B48" s="64"/>
      <c r="C48" s="174"/>
      <c r="D48" s="174"/>
      <c r="E48" s="174"/>
      <c r="F48" s="174"/>
      <c r="G48" s="67"/>
      <c r="H48" s="67"/>
      <c r="I48" s="68"/>
      <c r="J48" s="69"/>
      <c r="K48" s="61"/>
      <c r="L48" s="61"/>
      <c r="M48" s="61"/>
      <c r="N48" s="61"/>
      <c r="O48" s="61"/>
      <c r="P48" s="61"/>
      <c r="Q48" s="61"/>
      <c r="R48" s="61"/>
      <c r="S48" s="61"/>
      <c r="T48" s="61"/>
    </row>
    <row r="49" spans="1:20" ht="18.5" customHeight="1" x14ac:dyDescent="0.25">
      <c r="A49" s="2614" t="s">
        <v>446</v>
      </c>
      <c r="B49" s="2615"/>
      <c r="C49" s="2601" t="s">
        <v>447</v>
      </c>
      <c r="D49" s="2606"/>
      <c r="E49" s="2606"/>
      <c r="F49" s="2602"/>
      <c r="G49" s="2595" t="s">
        <v>448</v>
      </c>
      <c r="H49" s="2596"/>
      <c r="I49" s="2595" t="s">
        <v>449</v>
      </c>
      <c r="J49" s="2596"/>
      <c r="K49" s="61"/>
      <c r="L49" s="2603" t="s">
        <v>446</v>
      </c>
      <c r="M49" s="2606" t="s">
        <v>447</v>
      </c>
      <c r="N49" s="2606"/>
      <c r="O49" s="2606"/>
      <c r="P49" s="2602"/>
      <c r="Q49" s="2595" t="s">
        <v>448</v>
      </c>
      <c r="R49" s="2596"/>
      <c r="S49" s="2601" t="s">
        <v>450</v>
      </c>
      <c r="T49" s="2676"/>
    </row>
    <row r="50" spans="1:20" ht="18.5" customHeight="1" thickBot="1" x14ac:dyDescent="0.3">
      <c r="A50" s="2616"/>
      <c r="B50" s="2617"/>
      <c r="C50" s="2585"/>
      <c r="D50" s="2607"/>
      <c r="E50" s="2607"/>
      <c r="F50" s="2586"/>
      <c r="G50" s="2597" t="s">
        <v>451</v>
      </c>
      <c r="H50" s="2598"/>
      <c r="I50" s="2597"/>
      <c r="J50" s="2598"/>
      <c r="K50" s="61"/>
      <c r="L50" s="2604"/>
      <c r="M50" s="2607"/>
      <c r="N50" s="2607"/>
      <c r="O50" s="2607"/>
      <c r="P50" s="2586"/>
      <c r="Q50" s="2597" t="s">
        <v>451</v>
      </c>
      <c r="R50" s="2598"/>
      <c r="S50" s="2583" t="s">
        <v>357</v>
      </c>
      <c r="T50" s="2677"/>
    </row>
    <row r="51" spans="1:20" ht="18.5" customHeight="1" x14ac:dyDescent="0.15">
      <c r="A51" s="2616"/>
      <c r="B51" s="2617"/>
      <c r="C51" s="74" t="s">
        <v>452</v>
      </c>
      <c r="D51" s="2663" t="s">
        <v>453</v>
      </c>
      <c r="E51" s="2583" t="s">
        <v>454</v>
      </c>
      <c r="F51" s="2584"/>
      <c r="G51" s="2597" t="s">
        <v>455</v>
      </c>
      <c r="H51" s="2598"/>
      <c r="I51" s="2597" t="s">
        <v>357</v>
      </c>
      <c r="J51" s="2598"/>
      <c r="K51" s="61"/>
      <c r="L51" s="2604"/>
      <c r="M51" s="72" t="s">
        <v>452</v>
      </c>
      <c r="N51" s="2663" t="s">
        <v>453</v>
      </c>
      <c r="O51" s="2583" t="s">
        <v>454</v>
      </c>
      <c r="P51" s="2584"/>
      <c r="Q51" s="2597" t="s">
        <v>455</v>
      </c>
      <c r="R51" s="2598"/>
      <c r="S51" s="2583"/>
      <c r="T51" s="2677"/>
    </row>
    <row r="52" spans="1:20" ht="18.5" customHeight="1" thickBot="1" x14ac:dyDescent="0.2">
      <c r="A52" s="2618"/>
      <c r="B52" s="2619"/>
      <c r="C52" s="75" t="s">
        <v>456</v>
      </c>
      <c r="D52" s="2600"/>
      <c r="E52" s="2585"/>
      <c r="F52" s="2586"/>
      <c r="G52" s="2552"/>
      <c r="H52" s="2553"/>
      <c r="I52" s="2552"/>
      <c r="J52" s="2553"/>
      <c r="K52" s="61"/>
      <c r="L52" s="2605"/>
      <c r="M52" s="71" t="s">
        <v>456</v>
      </c>
      <c r="N52" s="2600"/>
      <c r="O52" s="2585"/>
      <c r="P52" s="2586"/>
      <c r="Q52" s="2552"/>
      <c r="R52" s="2553"/>
      <c r="S52" s="2678"/>
      <c r="T52" s="2679"/>
    </row>
    <row r="53" spans="1:20" ht="18.5" customHeight="1" x14ac:dyDescent="0.25">
      <c r="A53" s="218" t="s">
        <v>457</v>
      </c>
      <c r="B53" s="219"/>
      <c r="C53" s="220"/>
      <c r="D53" s="197"/>
      <c r="E53" s="2565"/>
      <c r="F53" s="2677"/>
      <c r="G53" s="2556"/>
      <c r="H53" s="2811"/>
      <c r="I53" s="2556"/>
      <c r="J53" s="2821"/>
      <c r="K53" s="61"/>
      <c r="L53" s="143" t="s">
        <v>458</v>
      </c>
      <c r="M53" s="221"/>
      <c r="N53" s="222"/>
      <c r="O53" s="2591"/>
      <c r="P53" s="2592"/>
      <c r="Q53" s="2591"/>
      <c r="R53" s="2592"/>
      <c r="S53" s="2591"/>
      <c r="T53" s="2592"/>
    </row>
    <row r="54" spans="1:20" ht="18.5" customHeight="1" x14ac:dyDescent="0.25">
      <c r="A54" s="2822" t="s">
        <v>868</v>
      </c>
      <c r="B54" s="2823"/>
      <c r="C54" s="223"/>
      <c r="D54" s="197"/>
      <c r="E54" s="2565"/>
      <c r="F54" s="2677"/>
      <c r="G54" s="2556"/>
      <c r="H54" s="2811"/>
      <c r="I54" s="2561">
        <v>0</v>
      </c>
      <c r="J54" s="2816"/>
      <c r="K54" s="61"/>
      <c r="L54" s="146"/>
      <c r="M54" s="224"/>
      <c r="N54" s="197"/>
      <c r="O54" s="2556"/>
      <c r="P54" s="2539"/>
      <c r="Q54" s="2556"/>
      <c r="R54" s="2539"/>
      <c r="S54" s="2556"/>
      <c r="T54" s="2539"/>
    </row>
    <row r="55" spans="1:20" ht="18.5" customHeight="1" x14ac:dyDescent="0.25">
      <c r="A55" s="2804" t="s">
        <v>869</v>
      </c>
      <c r="B55" s="2805"/>
      <c r="C55" s="223"/>
      <c r="D55" s="197"/>
      <c r="E55" s="2565"/>
      <c r="F55" s="2677"/>
      <c r="G55" s="2556"/>
      <c r="H55" s="2811"/>
      <c r="I55" s="2556">
        <v>0</v>
      </c>
      <c r="J55" s="2539"/>
      <c r="K55" s="61"/>
      <c r="L55" s="146" t="s">
        <v>461</v>
      </c>
      <c r="M55" s="197" t="s">
        <v>870</v>
      </c>
      <c r="N55" s="197" t="s">
        <v>508</v>
      </c>
      <c r="O55" s="2556">
        <v>10000</v>
      </c>
      <c r="P55" s="2539"/>
      <c r="Q55" s="2556">
        <v>450</v>
      </c>
      <c r="R55" s="2539"/>
      <c r="S55" s="2556">
        <v>4500000</v>
      </c>
      <c r="T55" s="2539"/>
    </row>
    <row r="56" spans="1:20" ht="18.5" customHeight="1" x14ac:dyDescent="0.25">
      <c r="A56" s="172" t="s">
        <v>872</v>
      </c>
      <c r="B56" s="225"/>
      <c r="C56" s="223"/>
      <c r="D56" s="197"/>
      <c r="E56" s="2565"/>
      <c r="F56" s="2677"/>
      <c r="G56" s="2556"/>
      <c r="H56" s="2811"/>
      <c r="I56" s="2556">
        <v>0</v>
      </c>
      <c r="J56" s="2539"/>
      <c r="K56" s="61"/>
      <c r="L56" s="146" t="s">
        <v>873</v>
      </c>
      <c r="M56" s="224"/>
      <c r="N56" s="197"/>
      <c r="O56" s="2556"/>
      <c r="P56" s="2539"/>
      <c r="Q56" s="2556"/>
      <c r="R56" s="2539"/>
      <c r="S56" s="2556">
        <v>0</v>
      </c>
      <c r="T56" s="2539"/>
    </row>
    <row r="57" spans="1:20" ht="18.5" customHeight="1" x14ac:dyDescent="0.15">
      <c r="A57" s="2804" t="s">
        <v>874</v>
      </c>
      <c r="B57" s="2805"/>
      <c r="C57" s="223"/>
      <c r="D57" s="197"/>
      <c r="E57" s="2565"/>
      <c r="F57" s="2566"/>
      <c r="G57" s="2556"/>
      <c r="H57" s="2539"/>
      <c r="I57" s="2556">
        <v>0</v>
      </c>
      <c r="J57" s="2539"/>
      <c r="K57" s="61"/>
      <c r="L57" s="146" t="s">
        <v>875</v>
      </c>
      <c r="M57" s="197"/>
      <c r="N57" s="197"/>
      <c r="O57" s="2556"/>
      <c r="P57" s="2539"/>
      <c r="Q57" s="2556"/>
      <c r="R57" s="2539"/>
      <c r="S57" s="2556">
        <v>0</v>
      </c>
      <c r="T57" s="2539"/>
    </row>
    <row r="58" spans="1:20" ht="18.5" customHeight="1" x14ac:dyDescent="0.15">
      <c r="A58" s="2804" t="s">
        <v>878</v>
      </c>
      <c r="B58" s="2805"/>
      <c r="C58" s="223"/>
      <c r="D58" s="197"/>
      <c r="E58" s="2565"/>
      <c r="F58" s="2566"/>
      <c r="G58" s="2556"/>
      <c r="H58" s="2539"/>
      <c r="I58" s="2556">
        <v>0</v>
      </c>
      <c r="J58" s="2539"/>
      <c r="K58" s="61"/>
      <c r="L58" s="146" t="s">
        <v>879</v>
      </c>
      <c r="M58" s="197"/>
      <c r="N58" s="197"/>
      <c r="O58" s="2556"/>
      <c r="P58" s="2539"/>
      <c r="Q58" s="2556"/>
      <c r="R58" s="2539"/>
      <c r="S58" s="2556">
        <v>0</v>
      </c>
      <c r="T58" s="2539"/>
    </row>
    <row r="59" spans="1:20" ht="18.5" customHeight="1" x14ac:dyDescent="0.15">
      <c r="A59" s="2804" t="s">
        <v>880</v>
      </c>
      <c r="B59" s="2805"/>
      <c r="C59" s="223"/>
      <c r="D59" s="197"/>
      <c r="E59" s="2565"/>
      <c r="F59" s="2566"/>
      <c r="G59" s="2556"/>
      <c r="H59" s="2539"/>
      <c r="I59" s="2556">
        <v>0</v>
      </c>
      <c r="J59" s="2539"/>
      <c r="K59" s="61"/>
      <c r="L59" s="146" t="s">
        <v>881</v>
      </c>
      <c r="M59" s="197"/>
      <c r="N59" s="197"/>
      <c r="O59" s="2556"/>
      <c r="P59" s="2539"/>
      <c r="Q59" s="2556"/>
      <c r="R59" s="2539"/>
      <c r="S59" s="2556">
        <v>0</v>
      </c>
      <c r="T59" s="2539"/>
    </row>
    <row r="60" spans="1:20" ht="18.5" customHeight="1" x14ac:dyDescent="0.15">
      <c r="A60" s="2804" t="s">
        <v>882</v>
      </c>
      <c r="B60" s="2805"/>
      <c r="C60" s="223"/>
      <c r="D60" s="197"/>
      <c r="E60" s="2565"/>
      <c r="F60" s="2566"/>
      <c r="G60" s="2556"/>
      <c r="H60" s="2539"/>
      <c r="I60" s="2556">
        <v>0</v>
      </c>
      <c r="J60" s="2539"/>
      <c r="K60" s="61"/>
      <c r="L60" s="146" t="s">
        <v>883</v>
      </c>
      <c r="M60" s="197"/>
      <c r="N60" s="197"/>
      <c r="O60" s="2556"/>
      <c r="P60" s="2539"/>
      <c r="Q60" s="2556"/>
      <c r="R60" s="2539"/>
      <c r="S60" s="2556">
        <v>0</v>
      </c>
      <c r="T60" s="2539"/>
    </row>
    <row r="61" spans="1:20" ht="18.5" customHeight="1" x14ac:dyDescent="0.15">
      <c r="A61" s="172" t="s">
        <v>515</v>
      </c>
      <c r="B61" s="225"/>
      <c r="C61" s="223"/>
      <c r="D61" s="197"/>
      <c r="E61" s="2565"/>
      <c r="F61" s="2566"/>
      <c r="G61" s="2556"/>
      <c r="H61" s="2539"/>
      <c r="I61" s="2556">
        <v>0</v>
      </c>
      <c r="J61" s="2539"/>
      <c r="K61" s="61"/>
      <c r="L61" s="146" t="s">
        <v>545</v>
      </c>
      <c r="M61" s="197"/>
      <c r="N61" s="197"/>
      <c r="O61" s="2556"/>
      <c r="P61" s="2539"/>
      <c r="Q61" s="2556"/>
      <c r="R61" s="2539"/>
      <c r="S61" s="2556">
        <v>0</v>
      </c>
      <c r="T61" s="2539"/>
    </row>
    <row r="62" spans="1:20" ht="18.5" customHeight="1" x14ac:dyDescent="0.15">
      <c r="A62" s="2819" t="s">
        <v>570</v>
      </c>
      <c r="B62" s="2820"/>
      <c r="C62" s="223"/>
      <c r="D62" s="197"/>
      <c r="E62" s="2565"/>
      <c r="F62" s="2566"/>
      <c r="G62" s="2556"/>
      <c r="H62" s="2539"/>
      <c r="I62" s="2561">
        <v>340000</v>
      </c>
      <c r="J62" s="2562"/>
      <c r="K62" s="61"/>
      <c r="L62" s="146" t="s">
        <v>546</v>
      </c>
      <c r="M62" s="197" t="s">
        <v>605</v>
      </c>
      <c r="N62" s="197" t="s">
        <v>471</v>
      </c>
      <c r="O62" s="2556">
        <v>3</v>
      </c>
      <c r="P62" s="2539"/>
      <c r="Q62" s="2556">
        <v>99250</v>
      </c>
      <c r="R62" s="2539"/>
      <c r="S62" s="2556">
        <v>297750</v>
      </c>
      <c r="T62" s="2539"/>
    </row>
    <row r="63" spans="1:20" ht="18.5" customHeight="1" x14ac:dyDescent="0.15">
      <c r="A63" s="226" t="s">
        <v>480</v>
      </c>
      <c r="B63" s="227"/>
      <c r="C63" s="144" t="s">
        <v>507</v>
      </c>
      <c r="D63" s="197" t="s">
        <v>508</v>
      </c>
      <c r="E63" s="2565">
        <v>10</v>
      </c>
      <c r="F63" s="2566"/>
      <c r="G63" s="2556">
        <v>34000</v>
      </c>
      <c r="H63" s="2539"/>
      <c r="I63" s="2556">
        <v>340000</v>
      </c>
      <c r="J63" s="2539"/>
      <c r="K63" s="61"/>
      <c r="L63" s="146" t="s">
        <v>548</v>
      </c>
      <c r="M63" s="197" t="s">
        <v>884</v>
      </c>
      <c r="N63" s="197" t="s">
        <v>877</v>
      </c>
      <c r="O63" s="2556">
        <v>6</v>
      </c>
      <c r="P63" s="2539"/>
      <c r="Q63" s="2556">
        <v>18050</v>
      </c>
      <c r="R63" s="2539"/>
      <c r="S63" s="2556">
        <v>108300</v>
      </c>
      <c r="T63" s="2539"/>
    </row>
    <row r="64" spans="1:20" ht="18.5" customHeight="1" x14ac:dyDescent="0.15">
      <c r="A64" s="2817" t="s">
        <v>885</v>
      </c>
      <c r="B64" s="2818"/>
      <c r="C64" s="223"/>
      <c r="D64" s="197"/>
      <c r="E64" s="2565"/>
      <c r="F64" s="2566"/>
      <c r="G64" s="2556"/>
      <c r="H64" s="2539"/>
      <c r="I64" s="2556">
        <v>0</v>
      </c>
      <c r="J64" s="2539"/>
      <c r="K64" s="61"/>
      <c r="L64" s="146" t="s">
        <v>886</v>
      </c>
      <c r="M64" s="197"/>
      <c r="N64" s="197"/>
      <c r="O64" s="2556"/>
      <c r="P64" s="2539"/>
      <c r="Q64" s="2556"/>
      <c r="R64" s="2539"/>
      <c r="S64" s="2556">
        <v>0</v>
      </c>
      <c r="T64" s="2539"/>
    </row>
    <row r="65" spans="1:20" ht="18.5" customHeight="1" x14ac:dyDescent="0.15">
      <c r="A65" s="226" t="s">
        <v>485</v>
      </c>
      <c r="B65" s="227"/>
      <c r="C65" s="223"/>
      <c r="D65" s="197"/>
      <c r="E65" s="2565"/>
      <c r="F65" s="2566"/>
      <c r="G65" s="2556"/>
      <c r="H65" s="2539"/>
      <c r="I65" s="2556">
        <v>0</v>
      </c>
      <c r="J65" s="2539"/>
      <c r="K65" s="61"/>
      <c r="L65" s="146" t="s">
        <v>889</v>
      </c>
      <c r="M65" s="197"/>
      <c r="N65" s="197"/>
      <c r="O65" s="2556"/>
      <c r="P65" s="2539"/>
      <c r="Q65" s="2556"/>
      <c r="R65" s="2539"/>
      <c r="S65" s="2556">
        <v>0</v>
      </c>
      <c r="T65" s="2539"/>
    </row>
    <row r="66" spans="1:20" ht="18.5" customHeight="1" x14ac:dyDescent="0.25">
      <c r="A66" s="226" t="s">
        <v>890</v>
      </c>
      <c r="B66" s="227"/>
      <c r="C66" s="223"/>
      <c r="D66" s="197"/>
      <c r="E66" s="2565"/>
      <c r="F66" s="2677"/>
      <c r="G66" s="2556"/>
      <c r="H66" s="2811"/>
      <c r="I66" s="2556">
        <v>0</v>
      </c>
      <c r="J66" s="2539"/>
      <c r="K66" s="61"/>
      <c r="L66" s="146" t="s">
        <v>891</v>
      </c>
      <c r="M66" s="224"/>
      <c r="N66" s="197"/>
      <c r="O66" s="2556"/>
      <c r="P66" s="2539"/>
      <c r="Q66" s="2556"/>
      <c r="R66" s="2539"/>
      <c r="S66" s="2556">
        <v>0</v>
      </c>
      <c r="T66" s="2539"/>
    </row>
    <row r="67" spans="1:20" ht="18.5" customHeight="1" x14ac:dyDescent="0.25">
      <c r="A67" s="228" t="s">
        <v>892</v>
      </c>
      <c r="B67" s="73"/>
      <c r="C67" s="223"/>
      <c r="D67" s="197"/>
      <c r="E67" s="2565"/>
      <c r="F67" s="2677"/>
      <c r="G67" s="2556"/>
      <c r="H67" s="2811"/>
      <c r="I67" s="2556">
        <v>0</v>
      </c>
      <c r="J67" s="2539"/>
      <c r="K67" s="61"/>
      <c r="L67" s="146" t="s">
        <v>610</v>
      </c>
      <c r="M67" s="224"/>
      <c r="N67" s="197"/>
      <c r="O67" s="2556"/>
      <c r="P67" s="2539"/>
      <c r="Q67" s="2556"/>
      <c r="R67" s="2539"/>
      <c r="S67" s="2556">
        <v>0</v>
      </c>
      <c r="T67" s="2539"/>
    </row>
    <row r="68" spans="1:20" ht="18.5" customHeight="1" x14ac:dyDescent="0.25">
      <c r="A68" s="226" t="s">
        <v>893</v>
      </c>
      <c r="B68" s="227"/>
      <c r="C68" s="223"/>
      <c r="D68" s="197"/>
      <c r="E68" s="2565"/>
      <c r="F68" s="2677"/>
      <c r="G68" s="2556"/>
      <c r="H68" s="2811"/>
      <c r="I68" s="2556">
        <v>0</v>
      </c>
      <c r="J68" s="2539"/>
      <c r="K68" s="61"/>
      <c r="L68" s="146" t="s">
        <v>518</v>
      </c>
      <c r="M68" s="197" t="s">
        <v>611</v>
      </c>
      <c r="N68" s="197" t="s">
        <v>508</v>
      </c>
      <c r="O68" s="2556">
        <v>110</v>
      </c>
      <c r="P68" s="2539"/>
      <c r="Q68" s="2556">
        <v>3600</v>
      </c>
      <c r="R68" s="2539"/>
      <c r="S68" s="2556">
        <v>396000</v>
      </c>
      <c r="T68" s="2539"/>
    </row>
    <row r="69" spans="1:20" ht="18.5" customHeight="1" x14ac:dyDescent="0.25">
      <c r="A69" s="226" t="s">
        <v>515</v>
      </c>
      <c r="B69" s="227"/>
      <c r="C69" s="223"/>
      <c r="D69" s="197"/>
      <c r="E69" s="2565"/>
      <c r="F69" s="2677"/>
      <c r="G69" s="2556"/>
      <c r="H69" s="2811"/>
      <c r="I69" s="2556">
        <v>0</v>
      </c>
      <c r="J69" s="2539"/>
      <c r="K69" s="61"/>
      <c r="L69" s="146" t="s">
        <v>818</v>
      </c>
      <c r="M69" s="197" t="s">
        <v>614</v>
      </c>
      <c r="N69" s="197" t="s">
        <v>508</v>
      </c>
      <c r="O69" s="2556">
        <v>1</v>
      </c>
      <c r="P69" s="2539"/>
      <c r="Q69" s="2556">
        <v>10900</v>
      </c>
      <c r="R69" s="2539"/>
      <c r="S69" s="2556">
        <v>10900</v>
      </c>
      <c r="T69" s="2539"/>
    </row>
    <row r="70" spans="1:20" ht="18.5" customHeight="1" x14ac:dyDescent="0.25">
      <c r="A70" s="229" t="s">
        <v>501</v>
      </c>
      <c r="B70" s="230"/>
      <c r="C70" s="223"/>
      <c r="D70" s="197"/>
      <c r="E70" s="2565"/>
      <c r="F70" s="2677"/>
      <c r="G70" s="2556"/>
      <c r="H70" s="2811"/>
      <c r="I70" s="2561">
        <v>680000</v>
      </c>
      <c r="J70" s="2816"/>
      <c r="K70" s="61"/>
      <c r="L70" s="146" t="s">
        <v>590</v>
      </c>
      <c r="M70" s="224"/>
      <c r="N70" s="197"/>
      <c r="O70" s="2556"/>
      <c r="P70" s="2539"/>
      <c r="Q70" s="2556"/>
      <c r="R70" s="2539"/>
      <c r="S70" s="2556">
        <v>0</v>
      </c>
      <c r="T70" s="2539"/>
    </row>
    <row r="71" spans="1:20" ht="18.5" customHeight="1" x14ac:dyDescent="0.15">
      <c r="A71" s="176" t="s">
        <v>908</v>
      </c>
      <c r="B71" s="231"/>
      <c r="C71" s="144" t="s">
        <v>507</v>
      </c>
      <c r="D71" s="197" t="s">
        <v>508</v>
      </c>
      <c r="E71" s="2556">
        <v>6</v>
      </c>
      <c r="F71" s="2539"/>
      <c r="G71" s="2556">
        <v>34000</v>
      </c>
      <c r="H71" s="2539"/>
      <c r="I71" s="2556">
        <v>204000</v>
      </c>
      <c r="J71" s="2539"/>
      <c r="K71" s="61"/>
      <c r="L71" s="146" t="s">
        <v>894</v>
      </c>
      <c r="M71" s="224"/>
      <c r="N71" s="197"/>
      <c r="O71" s="2556"/>
      <c r="P71" s="2539"/>
      <c r="Q71" s="2556"/>
      <c r="R71" s="2539"/>
      <c r="S71" s="2556">
        <v>0</v>
      </c>
      <c r="T71" s="2539"/>
    </row>
    <row r="72" spans="1:20" ht="18.5" customHeight="1" x14ac:dyDescent="0.15">
      <c r="A72" s="176" t="s">
        <v>506</v>
      </c>
      <c r="B72" s="231"/>
      <c r="C72" s="144" t="s">
        <v>507</v>
      </c>
      <c r="D72" s="197" t="s">
        <v>508</v>
      </c>
      <c r="E72" s="2556">
        <v>2</v>
      </c>
      <c r="F72" s="2539"/>
      <c r="G72" s="2556">
        <v>34000</v>
      </c>
      <c r="H72" s="2539"/>
      <c r="I72" s="2556">
        <v>68000</v>
      </c>
      <c r="J72" s="2539"/>
      <c r="K72" s="61"/>
      <c r="L72" s="232" t="s">
        <v>526</v>
      </c>
      <c r="M72" s="233"/>
      <c r="N72" s="144"/>
      <c r="O72" s="2556"/>
      <c r="P72" s="2539"/>
      <c r="Q72" s="2556"/>
      <c r="R72" s="2539"/>
      <c r="S72" s="2556">
        <v>0</v>
      </c>
      <c r="T72" s="2539"/>
    </row>
    <row r="73" spans="1:20" ht="18.5" customHeight="1" x14ac:dyDescent="0.15">
      <c r="A73" s="232" t="s">
        <v>895</v>
      </c>
      <c r="B73" s="234"/>
      <c r="C73" s="223"/>
      <c r="D73" s="197"/>
      <c r="E73" s="2556"/>
      <c r="F73" s="2539"/>
      <c r="G73" s="2556"/>
      <c r="H73" s="2539"/>
      <c r="I73" s="2556">
        <v>0</v>
      </c>
      <c r="J73" s="2539"/>
      <c r="K73" s="61"/>
      <c r="L73" s="235" t="s">
        <v>896</v>
      </c>
      <c r="M73" s="74"/>
      <c r="N73" s="236"/>
      <c r="O73" s="2814"/>
      <c r="P73" s="2815"/>
      <c r="Q73" s="2814"/>
      <c r="R73" s="2815"/>
      <c r="S73" s="2597">
        <v>5312950</v>
      </c>
      <c r="T73" s="2598"/>
    </row>
    <row r="74" spans="1:20" ht="18.5" customHeight="1" x14ac:dyDescent="0.15">
      <c r="A74" s="232" t="s">
        <v>897</v>
      </c>
      <c r="B74" s="234"/>
      <c r="C74" s="223"/>
      <c r="D74" s="197"/>
      <c r="E74" s="2556"/>
      <c r="F74" s="2539"/>
      <c r="G74" s="2556"/>
      <c r="H74" s="2539"/>
      <c r="I74" s="2556">
        <v>0</v>
      </c>
      <c r="J74" s="2539"/>
      <c r="K74" s="61"/>
      <c r="L74" s="168" t="s">
        <v>592</v>
      </c>
      <c r="M74" s="169"/>
      <c r="N74" s="169"/>
      <c r="O74" s="170"/>
      <c r="P74" s="170"/>
      <c r="Q74" s="170"/>
      <c r="R74" s="170"/>
      <c r="S74" s="170"/>
      <c r="T74" s="171"/>
    </row>
    <row r="75" spans="1:20" ht="18.5" customHeight="1" x14ac:dyDescent="0.15">
      <c r="A75" s="2804" t="s">
        <v>537</v>
      </c>
      <c r="B75" s="2805"/>
      <c r="C75" s="144" t="s">
        <v>507</v>
      </c>
      <c r="D75" s="197" t="s">
        <v>508</v>
      </c>
      <c r="E75" s="2556">
        <v>8</v>
      </c>
      <c r="F75" s="2539"/>
      <c r="G75" s="2556">
        <v>34000</v>
      </c>
      <c r="H75" s="2539"/>
      <c r="I75" s="2556">
        <v>272000</v>
      </c>
      <c r="J75" s="2539"/>
      <c r="K75" s="61"/>
      <c r="L75" s="172" t="s">
        <v>536</v>
      </c>
      <c r="M75" s="173">
        <v>0.05</v>
      </c>
      <c r="N75" s="174"/>
      <c r="O75" s="40"/>
      <c r="P75" s="40"/>
      <c r="Q75" s="40"/>
      <c r="R75" s="40"/>
      <c r="S75" s="2538">
        <v>360487.5</v>
      </c>
      <c r="T75" s="2539"/>
    </row>
    <row r="76" spans="1:20" ht="18.5" customHeight="1" x14ac:dyDescent="0.25">
      <c r="A76" s="2804" t="s">
        <v>898</v>
      </c>
      <c r="B76" s="2805"/>
      <c r="C76" s="223"/>
      <c r="D76" s="197"/>
      <c r="E76" s="2565"/>
      <c r="F76" s="2677"/>
      <c r="G76" s="2556"/>
      <c r="H76" s="2811"/>
      <c r="I76" s="2556">
        <v>0</v>
      </c>
      <c r="J76" s="2539"/>
      <c r="K76" s="61"/>
      <c r="L76" s="176" t="s">
        <v>538</v>
      </c>
      <c r="M76" s="174"/>
      <c r="N76" s="174"/>
      <c r="O76" s="40"/>
      <c r="P76" s="40"/>
      <c r="Q76" s="40"/>
      <c r="R76" s="40"/>
      <c r="S76" s="2538"/>
      <c r="T76" s="2539"/>
    </row>
    <row r="77" spans="1:20" ht="18.5" customHeight="1" x14ac:dyDescent="0.25">
      <c r="A77" s="2804" t="s">
        <v>899</v>
      </c>
      <c r="B77" s="2805"/>
      <c r="C77" s="223"/>
      <c r="D77" s="197"/>
      <c r="E77" s="2565"/>
      <c r="F77" s="2677"/>
      <c r="G77" s="2556"/>
      <c r="H77" s="2811"/>
      <c r="I77" s="2556">
        <v>0</v>
      </c>
      <c r="J77" s="2539"/>
      <c r="K77" s="61"/>
      <c r="L77" s="177" t="s">
        <v>540</v>
      </c>
      <c r="M77" s="174"/>
      <c r="N77" s="174"/>
      <c r="O77" s="40"/>
      <c r="P77" s="40"/>
      <c r="Q77" s="40"/>
      <c r="R77" s="40"/>
      <c r="S77" s="2538">
        <v>350000</v>
      </c>
      <c r="T77" s="2539"/>
    </row>
    <row r="78" spans="1:20" ht="18.5" customHeight="1" x14ac:dyDescent="0.25">
      <c r="A78" s="2804" t="s">
        <v>900</v>
      </c>
      <c r="B78" s="2805"/>
      <c r="C78" s="144" t="s">
        <v>507</v>
      </c>
      <c r="D78" s="197" t="s">
        <v>508</v>
      </c>
      <c r="E78" s="2565">
        <v>4</v>
      </c>
      <c r="F78" s="2677"/>
      <c r="G78" s="2556">
        <v>34000</v>
      </c>
      <c r="H78" s="2539"/>
      <c r="I78" s="2556">
        <v>136000</v>
      </c>
      <c r="J78" s="2539"/>
      <c r="K78" s="61"/>
      <c r="L78" s="177" t="s">
        <v>542</v>
      </c>
      <c r="M78" s="174"/>
      <c r="N78" s="174"/>
      <c r="O78" s="40"/>
      <c r="P78" s="40"/>
      <c r="Q78" s="40"/>
      <c r="R78" s="40"/>
      <c r="S78" s="2538">
        <v>360487.5</v>
      </c>
      <c r="T78" s="2539"/>
    </row>
    <row r="79" spans="1:20" ht="18.5" customHeight="1" x14ac:dyDescent="0.25">
      <c r="A79" s="232" t="s">
        <v>901</v>
      </c>
      <c r="B79" s="234"/>
      <c r="C79" s="223"/>
      <c r="D79" s="197"/>
      <c r="E79" s="2565"/>
      <c r="F79" s="2677"/>
      <c r="G79" s="2556"/>
      <c r="H79" s="2539"/>
      <c r="I79" s="2556">
        <v>0</v>
      </c>
      <c r="J79" s="2539"/>
      <c r="K79" s="61"/>
      <c r="L79" s="193" t="s">
        <v>515</v>
      </c>
      <c r="M79" s="181"/>
      <c r="N79" s="181"/>
      <c r="O79" s="194"/>
      <c r="P79" s="194"/>
      <c r="Q79" s="194"/>
      <c r="R79" s="194"/>
      <c r="S79" s="2767">
        <v>60000</v>
      </c>
      <c r="T79" s="2768"/>
    </row>
    <row r="80" spans="1:20" ht="18.5" customHeight="1" x14ac:dyDescent="0.25">
      <c r="A80" s="2804" t="s">
        <v>902</v>
      </c>
      <c r="B80" s="2805"/>
      <c r="C80" s="223"/>
      <c r="D80" s="197"/>
      <c r="E80" s="2565"/>
      <c r="F80" s="2677"/>
      <c r="G80" s="2556"/>
      <c r="H80" s="2811"/>
      <c r="I80" s="2556">
        <v>0</v>
      </c>
      <c r="J80" s="2539"/>
      <c r="K80" s="61"/>
      <c r="L80" s="182" t="s">
        <v>544</v>
      </c>
      <c r="M80" s="237"/>
      <c r="N80" s="237"/>
      <c r="O80" s="238"/>
      <c r="P80" s="238"/>
      <c r="Q80" s="184"/>
      <c r="R80" s="184"/>
      <c r="S80" s="2769">
        <v>1130975</v>
      </c>
      <c r="T80" s="2770"/>
    </row>
    <row r="81" spans="1:20" ht="18.5" customHeight="1" x14ac:dyDescent="0.25">
      <c r="A81" s="232" t="s">
        <v>515</v>
      </c>
      <c r="B81" s="234"/>
      <c r="C81" s="223"/>
      <c r="D81" s="197"/>
      <c r="E81" s="2565"/>
      <c r="F81" s="2677"/>
      <c r="G81" s="2556"/>
      <c r="H81" s="2811"/>
      <c r="I81" s="2556">
        <v>0</v>
      </c>
      <c r="J81" s="2539"/>
      <c r="K81" s="61"/>
      <c r="L81" s="185"/>
      <c r="M81" s="174"/>
      <c r="N81" s="174"/>
      <c r="O81" s="40"/>
      <c r="P81" s="40"/>
      <c r="Q81" s="40"/>
      <c r="R81" s="40"/>
      <c r="S81" s="40"/>
      <c r="T81" s="175"/>
    </row>
    <row r="82" spans="1:20" ht="18.5" customHeight="1" thickBot="1" x14ac:dyDescent="0.2">
      <c r="A82" s="239" t="s">
        <v>903</v>
      </c>
      <c r="B82" s="240"/>
      <c r="C82" s="223"/>
      <c r="D82" s="163"/>
      <c r="E82" s="2569"/>
      <c r="F82" s="2570"/>
      <c r="G82" s="2809"/>
      <c r="H82" s="2810"/>
      <c r="I82" s="2561">
        <v>876800</v>
      </c>
      <c r="J82" s="2562"/>
      <c r="K82" s="61"/>
      <c r="L82" s="186" t="s">
        <v>598</v>
      </c>
      <c r="M82" s="241"/>
      <c r="N82" s="241"/>
      <c r="O82" s="241"/>
      <c r="P82" s="241"/>
      <c r="Q82" s="187"/>
      <c r="R82" s="187"/>
      <c r="S82" s="2771">
        <v>8340725</v>
      </c>
      <c r="T82" s="2772"/>
    </row>
    <row r="83" spans="1:20" ht="18.5" customHeight="1" x14ac:dyDescent="0.15">
      <c r="A83" s="232" t="s">
        <v>904</v>
      </c>
      <c r="B83" s="234"/>
      <c r="C83" s="144" t="s">
        <v>507</v>
      </c>
      <c r="D83" s="197" t="s">
        <v>508</v>
      </c>
      <c r="E83" s="2556">
        <v>10</v>
      </c>
      <c r="F83" s="2539"/>
      <c r="G83" s="2556">
        <v>34000</v>
      </c>
      <c r="H83" s="2539"/>
      <c r="I83" s="2556">
        <v>340000</v>
      </c>
      <c r="J83" s="2539"/>
      <c r="K83" s="61"/>
      <c r="L83" s="61"/>
      <c r="M83" s="61"/>
      <c r="N83" s="61"/>
      <c r="O83" s="61"/>
      <c r="P83" s="61"/>
      <c r="Q83" s="61"/>
      <c r="R83" s="61"/>
      <c r="S83" s="61"/>
      <c r="T83" s="61"/>
    </row>
    <row r="84" spans="1:20" ht="18.5" customHeight="1" x14ac:dyDescent="0.25">
      <c r="A84" s="2804" t="s">
        <v>905</v>
      </c>
      <c r="B84" s="2805"/>
      <c r="C84" s="144"/>
      <c r="D84" s="197"/>
      <c r="E84" s="2565"/>
      <c r="F84" s="2677"/>
      <c r="G84" s="2556"/>
      <c r="H84" s="2811"/>
      <c r="I84" s="2556">
        <v>0</v>
      </c>
      <c r="J84" s="2539"/>
      <c r="K84" s="61"/>
      <c r="L84" s="15" t="s">
        <v>1546</v>
      </c>
      <c r="M84" s="16"/>
      <c r="N84" s="16"/>
      <c r="O84" s="16"/>
      <c r="P84" s="17"/>
      <c r="Q84" s="18"/>
      <c r="R84" s="19"/>
      <c r="S84" s="61"/>
      <c r="T84" s="61"/>
    </row>
    <row r="85" spans="1:20" ht="18.5" customHeight="1" x14ac:dyDescent="0.25">
      <c r="A85" s="232" t="s">
        <v>741</v>
      </c>
      <c r="B85" s="234"/>
      <c r="C85" s="144" t="s">
        <v>507</v>
      </c>
      <c r="D85" s="197" t="s">
        <v>508</v>
      </c>
      <c r="E85" s="2565">
        <v>5</v>
      </c>
      <c r="F85" s="2677"/>
      <c r="G85" s="2556">
        <v>34000</v>
      </c>
      <c r="H85" s="2539"/>
      <c r="I85" s="2556">
        <v>170000</v>
      </c>
      <c r="J85" s="2539"/>
      <c r="K85" s="61"/>
      <c r="L85" s="2174" t="s">
        <v>1601</v>
      </c>
      <c r="M85" s="242"/>
      <c r="N85" s="242"/>
      <c r="O85" s="242"/>
      <c r="P85" s="242"/>
      <c r="Q85" s="243"/>
      <c r="R85" s="174"/>
      <c r="S85" s="174"/>
      <c r="T85" s="174"/>
    </row>
    <row r="86" spans="1:20" ht="18.5" customHeight="1" x14ac:dyDescent="0.25">
      <c r="A86" s="232" t="s">
        <v>906</v>
      </c>
      <c r="B86" s="234"/>
      <c r="C86" s="223"/>
      <c r="D86" s="197"/>
      <c r="E86" s="2565"/>
      <c r="F86" s="2677"/>
      <c r="G86" s="2556"/>
      <c r="H86" s="2811"/>
      <c r="I86" s="2556">
        <v>0</v>
      </c>
      <c r="J86" s="2539"/>
      <c r="K86" s="61"/>
      <c r="L86" s="174"/>
      <c r="M86" s="242"/>
      <c r="N86" s="242"/>
      <c r="O86" s="242"/>
      <c r="P86" s="242"/>
      <c r="Q86" s="69"/>
      <c r="R86" s="174"/>
      <c r="S86" s="174"/>
      <c r="T86" s="174"/>
    </row>
    <row r="87" spans="1:20" ht="18.5" customHeight="1" x14ac:dyDescent="0.25">
      <c r="A87" s="232" t="s">
        <v>630</v>
      </c>
      <c r="B87" s="234"/>
      <c r="C87" s="144"/>
      <c r="D87" s="197" t="s">
        <v>471</v>
      </c>
      <c r="E87" s="2565">
        <v>131</v>
      </c>
      <c r="F87" s="2677"/>
      <c r="G87" s="2556">
        <v>2800</v>
      </c>
      <c r="H87" s="2811"/>
      <c r="I87" s="2556">
        <v>366800</v>
      </c>
      <c r="J87" s="2539"/>
      <c r="K87" s="61"/>
      <c r="L87" s="174"/>
      <c r="M87" s="2808"/>
      <c r="N87" s="2808"/>
      <c r="O87" s="2808"/>
      <c r="P87" s="2808"/>
      <c r="Q87" s="69"/>
      <c r="R87" s="63"/>
      <c r="S87" s="174"/>
      <c r="T87" s="174"/>
    </row>
    <row r="88" spans="1:20" ht="18.5" customHeight="1" x14ac:dyDescent="0.15">
      <c r="A88" s="176"/>
      <c r="B88" s="231"/>
      <c r="C88" s="163"/>
      <c r="D88" s="163"/>
      <c r="E88" s="2569"/>
      <c r="F88" s="2570"/>
      <c r="G88" s="2809"/>
      <c r="H88" s="2810"/>
      <c r="I88" s="2809"/>
      <c r="J88" s="2810"/>
      <c r="K88" s="61"/>
      <c r="L88" s="174"/>
      <c r="M88" s="2808"/>
      <c r="N88" s="2808"/>
      <c r="O88" s="2808"/>
      <c r="P88" s="2808"/>
      <c r="Q88" s="69"/>
      <c r="R88" s="69"/>
      <c r="S88" s="174"/>
      <c r="T88" s="174"/>
    </row>
    <row r="89" spans="1:20" ht="18.5" customHeight="1" thickBot="1" x14ac:dyDescent="0.2">
      <c r="A89" s="244" t="s">
        <v>568</v>
      </c>
      <c r="B89" s="245"/>
      <c r="C89" s="246"/>
      <c r="D89" s="247"/>
      <c r="E89" s="2552">
        <v>45</v>
      </c>
      <c r="F89" s="2553"/>
      <c r="G89" s="2554"/>
      <c r="H89" s="2555"/>
      <c r="I89" s="2552">
        <v>1896800</v>
      </c>
      <c r="J89" s="2553"/>
      <c r="K89" s="61"/>
      <c r="L89" s="174"/>
      <c r="M89" s="2808"/>
      <c r="N89" s="2808"/>
      <c r="O89" s="2808"/>
      <c r="P89" s="2808"/>
      <c r="Q89" s="69"/>
      <c r="R89" s="174"/>
      <c r="S89" s="174"/>
      <c r="T89" s="174"/>
    </row>
    <row r="90" spans="1:20" ht="17" customHeight="1" x14ac:dyDescent="0.25">
      <c r="A90" s="248"/>
      <c r="B90" s="248"/>
      <c r="C90" s="249"/>
      <c r="D90" s="250"/>
      <c r="E90" s="2806"/>
      <c r="F90" s="2807"/>
      <c r="G90" s="2538"/>
      <c r="H90" s="2812"/>
      <c r="I90" s="2538"/>
      <c r="J90" s="2813"/>
      <c r="K90" s="61"/>
      <c r="L90" s="174"/>
      <c r="M90" s="61"/>
      <c r="N90" s="61"/>
      <c r="O90" s="61"/>
      <c r="P90" s="61"/>
      <c r="Q90" s="61"/>
      <c r="R90" s="69"/>
      <c r="S90" s="174"/>
      <c r="T90" s="174"/>
    </row>
    <row r="91" spans="1:20" ht="17" customHeight="1" x14ac:dyDescent="0.15">
      <c r="A91" s="248"/>
      <c r="B91" s="248"/>
      <c r="C91" s="249"/>
      <c r="D91" s="250"/>
      <c r="E91" s="40"/>
      <c r="F91" s="40"/>
      <c r="G91" s="40"/>
      <c r="H91" s="40"/>
      <c r="I91" s="40"/>
      <c r="J91" s="40"/>
      <c r="K91" s="251"/>
      <c r="L91" s="174"/>
      <c r="M91" s="174"/>
      <c r="N91" s="174"/>
      <c r="O91" s="174"/>
      <c r="P91" s="174"/>
      <c r="Q91" s="174"/>
      <c r="R91" s="69"/>
      <c r="S91" s="174"/>
      <c r="T91" s="174"/>
    </row>
    <row r="92" spans="1:20" ht="17" customHeight="1" x14ac:dyDescent="0.15">
      <c r="A92" s="2703" t="s">
        <v>1868</v>
      </c>
      <c r="B92" s="2703"/>
      <c r="C92" s="2703"/>
      <c r="D92" s="2703"/>
      <c r="E92" s="2703"/>
      <c r="F92" s="2703"/>
      <c r="G92" s="2703"/>
      <c r="H92" s="2703"/>
      <c r="I92" s="2703"/>
      <c r="J92" s="2703"/>
      <c r="K92" s="2703"/>
      <c r="L92" s="2703"/>
      <c r="M92" s="2703"/>
      <c r="N92" s="2703"/>
      <c r="O92" s="2703"/>
      <c r="P92" s="2703"/>
      <c r="Q92" s="2703"/>
      <c r="R92" s="2703"/>
      <c r="S92" s="2703"/>
      <c r="T92" s="2703"/>
    </row>
    <row r="93" spans="1:20" ht="17" customHeight="1" thickBot="1" x14ac:dyDescent="0.2">
      <c r="A93" s="64"/>
      <c r="B93" s="64"/>
      <c r="C93" s="174"/>
      <c r="D93" s="174"/>
      <c r="E93" s="174"/>
      <c r="F93" s="174"/>
      <c r="G93" s="67"/>
      <c r="H93" s="67"/>
      <c r="I93" s="68"/>
      <c r="J93" s="69"/>
      <c r="K93" s="61"/>
      <c r="L93" s="61"/>
      <c r="M93" s="61"/>
      <c r="N93" s="61"/>
      <c r="O93" s="61"/>
      <c r="P93" s="61"/>
      <c r="Q93" s="61"/>
      <c r="R93" s="61"/>
      <c r="S93" s="61"/>
      <c r="T93" s="61"/>
    </row>
    <row r="94" spans="1:20" ht="18.5" customHeight="1" x14ac:dyDescent="0.25">
      <c r="A94" s="2614" t="s">
        <v>446</v>
      </c>
      <c r="B94" s="2615"/>
      <c r="C94" s="2601" t="s">
        <v>447</v>
      </c>
      <c r="D94" s="2606"/>
      <c r="E94" s="2606"/>
      <c r="F94" s="2602"/>
      <c r="G94" s="2595" t="s">
        <v>448</v>
      </c>
      <c r="H94" s="2596"/>
      <c r="I94" s="2595" t="s">
        <v>449</v>
      </c>
      <c r="J94" s="2596"/>
      <c r="K94" s="61"/>
      <c r="L94" s="2603" t="s">
        <v>446</v>
      </c>
      <c r="M94" s="2606" t="s">
        <v>447</v>
      </c>
      <c r="N94" s="2606"/>
      <c r="O94" s="2606"/>
      <c r="P94" s="2602"/>
      <c r="Q94" s="2595" t="s">
        <v>448</v>
      </c>
      <c r="R94" s="2596"/>
      <c r="S94" s="2601" t="s">
        <v>450</v>
      </c>
      <c r="T94" s="2676"/>
    </row>
    <row r="95" spans="1:20" ht="18.5" customHeight="1" thickBot="1" x14ac:dyDescent="0.3">
      <c r="A95" s="2616"/>
      <c r="B95" s="2617"/>
      <c r="C95" s="2585"/>
      <c r="D95" s="2607"/>
      <c r="E95" s="2607"/>
      <c r="F95" s="2586"/>
      <c r="G95" s="2597" t="s">
        <v>451</v>
      </c>
      <c r="H95" s="2598"/>
      <c r="I95" s="2597"/>
      <c r="J95" s="2598"/>
      <c r="K95" s="61"/>
      <c r="L95" s="2604"/>
      <c r="M95" s="2607"/>
      <c r="N95" s="2607"/>
      <c r="O95" s="2607"/>
      <c r="P95" s="2586"/>
      <c r="Q95" s="2597" t="s">
        <v>451</v>
      </c>
      <c r="R95" s="2598"/>
      <c r="S95" s="2583" t="s">
        <v>357</v>
      </c>
      <c r="T95" s="2677"/>
    </row>
    <row r="96" spans="1:20" ht="18.5" customHeight="1" x14ac:dyDescent="0.15">
      <c r="A96" s="2616"/>
      <c r="B96" s="2617"/>
      <c r="C96" s="74" t="s">
        <v>452</v>
      </c>
      <c r="D96" s="2663" t="s">
        <v>453</v>
      </c>
      <c r="E96" s="2583" t="s">
        <v>454</v>
      </c>
      <c r="F96" s="2584"/>
      <c r="G96" s="2597" t="s">
        <v>455</v>
      </c>
      <c r="H96" s="2598"/>
      <c r="I96" s="2597" t="s">
        <v>357</v>
      </c>
      <c r="J96" s="2598"/>
      <c r="K96" s="61"/>
      <c r="L96" s="2604"/>
      <c r="M96" s="72" t="s">
        <v>452</v>
      </c>
      <c r="N96" s="2663" t="s">
        <v>453</v>
      </c>
      <c r="O96" s="2583" t="s">
        <v>454</v>
      </c>
      <c r="P96" s="2584"/>
      <c r="Q96" s="2597" t="s">
        <v>455</v>
      </c>
      <c r="R96" s="2598"/>
      <c r="S96" s="2583"/>
      <c r="T96" s="2677"/>
    </row>
    <row r="97" spans="1:20" ht="18.5" customHeight="1" thickBot="1" x14ac:dyDescent="0.2">
      <c r="A97" s="2618"/>
      <c r="B97" s="2619"/>
      <c r="C97" s="75" t="s">
        <v>456</v>
      </c>
      <c r="D97" s="2600"/>
      <c r="E97" s="2585"/>
      <c r="F97" s="2586"/>
      <c r="G97" s="2552"/>
      <c r="H97" s="2553"/>
      <c r="I97" s="2552"/>
      <c r="J97" s="2553"/>
      <c r="K97" s="61"/>
      <c r="L97" s="2605"/>
      <c r="M97" s="71" t="s">
        <v>456</v>
      </c>
      <c r="N97" s="2600"/>
      <c r="O97" s="2585"/>
      <c r="P97" s="2586"/>
      <c r="Q97" s="2552"/>
      <c r="R97" s="2553"/>
      <c r="S97" s="2678"/>
      <c r="T97" s="2679"/>
    </row>
    <row r="98" spans="1:20" ht="18.5" customHeight="1" x14ac:dyDescent="0.25">
      <c r="A98" s="218" t="s">
        <v>457</v>
      </c>
      <c r="B98" s="219"/>
      <c r="C98" s="220"/>
      <c r="D98" s="197"/>
      <c r="E98" s="2565"/>
      <c r="F98" s="2677"/>
      <c r="G98" s="2556"/>
      <c r="H98" s="2811"/>
      <c r="I98" s="2556"/>
      <c r="J98" s="2821"/>
      <c r="K98" s="61"/>
      <c r="L98" s="143" t="s">
        <v>458</v>
      </c>
      <c r="M98" s="221"/>
      <c r="N98" s="222"/>
      <c r="O98" s="2591"/>
      <c r="P98" s="2592"/>
      <c r="Q98" s="2591"/>
      <c r="R98" s="2592"/>
      <c r="S98" s="2591"/>
      <c r="T98" s="2592"/>
    </row>
    <row r="99" spans="1:20" ht="18.5" customHeight="1" x14ac:dyDescent="0.25">
      <c r="A99" s="2822" t="s">
        <v>868</v>
      </c>
      <c r="B99" s="2823"/>
      <c r="C99" s="223"/>
      <c r="D99" s="197"/>
      <c r="E99" s="2565"/>
      <c r="F99" s="2677"/>
      <c r="G99" s="2556"/>
      <c r="H99" s="2811"/>
      <c r="I99" s="2561">
        <v>0</v>
      </c>
      <c r="J99" s="2816"/>
      <c r="K99" s="61"/>
      <c r="L99" s="146"/>
      <c r="M99" s="224"/>
      <c r="N99" s="197"/>
      <c r="O99" s="2556"/>
      <c r="P99" s="2539"/>
      <c r="Q99" s="2556"/>
      <c r="R99" s="2539"/>
      <c r="S99" s="2556"/>
      <c r="T99" s="2539"/>
    </row>
    <row r="100" spans="1:20" ht="18.5" customHeight="1" x14ac:dyDescent="0.25">
      <c r="A100" s="2804" t="s">
        <v>869</v>
      </c>
      <c r="B100" s="2805"/>
      <c r="C100" s="223"/>
      <c r="D100" s="197"/>
      <c r="E100" s="2565"/>
      <c r="F100" s="2677"/>
      <c r="G100" s="2556"/>
      <c r="H100" s="2811"/>
      <c r="I100" s="2556">
        <v>0</v>
      </c>
      <c r="J100" s="2539"/>
      <c r="K100" s="61"/>
      <c r="L100" s="146" t="s">
        <v>461</v>
      </c>
      <c r="M100" s="197" t="s">
        <v>909</v>
      </c>
      <c r="N100" s="197" t="s">
        <v>612</v>
      </c>
      <c r="O100" s="2556">
        <v>5000</v>
      </c>
      <c r="P100" s="2539"/>
      <c r="Q100" s="2556">
        <v>300</v>
      </c>
      <c r="R100" s="2539"/>
      <c r="S100" s="2556">
        <v>1500000</v>
      </c>
      <c r="T100" s="2539"/>
    </row>
    <row r="101" spans="1:20" ht="18.5" customHeight="1" x14ac:dyDescent="0.25">
      <c r="A101" s="172" t="s">
        <v>872</v>
      </c>
      <c r="B101" s="225"/>
      <c r="C101" s="223"/>
      <c r="D101" s="197"/>
      <c r="E101" s="2565"/>
      <c r="F101" s="2677"/>
      <c r="G101" s="2556"/>
      <c r="H101" s="2811"/>
      <c r="I101" s="2556">
        <v>0</v>
      </c>
      <c r="J101" s="2539"/>
      <c r="K101" s="61"/>
      <c r="L101" s="146" t="s">
        <v>873</v>
      </c>
      <c r="M101" s="224"/>
      <c r="N101" s="197"/>
      <c r="O101" s="2556"/>
      <c r="P101" s="2539"/>
      <c r="Q101" s="2556"/>
      <c r="R101" s="2539"/>
      <c r="S101" s="2556">
        <v>0</v>
      </c>
      <c r="T101" s="2539"/>
    </row>
    <row r="102" spans="1:20" ht="18.5" customHeight="1" x14ac:dyDescent="0.15">
      <c r="A102" s="2804" t="s">
        <v>874</v>
      </c>
      <c r="B102" s="2805"/>
      <c r="C102" s="223"/>
      <c r="D102" s="197"/>
      <c r="E102" s="2565"/>
      <c r="F102" s="2566"/>
      <c r="G102" s="2556"/>
      <c r="H102" s="2539"/>
      <c r="I102" s="2556">
        <v>0</v>
      </c>
      <c r="J102" s="2539"/>
      <c r="K102" s="61"/>
      <c r="L102" s="146" t="s">
        <v>875</v>
      </c>
      <c r="M102" s="197"/>
      <c r="N102" s="197"/>
      <c r="O102" s="2556"/>
      <c r="P102" s="2539"/>
      <c r="Q102" s="2556"/>
      <c r="R102" s="2539"/>
      <c r="S102" s="2556">
        <v>0</v>
      </c>
      <c r="T102" s="2539"/>
    </row>
    <row r="103" spans="1:20" ht="18.5" customHeight="1" x14ac:dyDescent="0.15">
      <c r="A103" s="2804" t="s">
        <v>878</v>
      </c>
      <c r="B103" s="2805"/>
      <c r="C103" s="223"/>
      <c r="D103" s="197"/>
      <c r="E103" s="2565"/>
      <c r="F103" s="2566"/>
      <c r="G103" s="2556"/>
      <c r="H103" s="2539"/>
      <c r="I103" s="2556">
        <v>0</v>
      </c>
      <c r="J103" s="2539"/>
      <c r="K103" s="61"/>
      <c r="L103" s="146" t="s">
        <v>879</v>
      </c>
      <c r="M103" s="197"/>
      <c r="N103" s="197"/>
      <c r="O103" s="2556"/>
      <c r="P103" s="2539"/>
      <c r="Q103" s="2556"/>
      <c r="R103" s="2539"/>
      <c r="S103" s="2556">
        <v>0</v>
      </c>
      <c r="T103" s="2539"/>
    </row>
    <row r="104" spans="1:20" ht="18.5" customHeight="1" x14ac:dyDescent="0.15">
      <c r="A104" s="2804" t="s">
        <v>880</v>
      </c>
      <c r="B104" s="2805"/>
      <c r="C104" s="223"/>
      <c r="D104" s="197"/>
      <c r="E104" s="2565"/>
      <c r="F104" s="2566"/>
      <c r="G104" s="2556"/>
      <c r="H104" s="2539"/>
      <c r="I104" s="2556">
        <v>0</v>
      </c>
      <c r="J104" s="2539"/>
      <c r="K104" s="61"/>
      <c r="L104" s="146" t="s">
        <v>881</v>
      </c>
      <c r="M104" s="197"/>
      <c r="N104" s="197"/>
      <c r="O104" s="2556"/>
      <c r="P104" s="2539"/>
      <c r="Q104" s="2556"/>
      <c r="R104" s="2539"/>
      <c r="S104" s="2556">
        <v>0</v>
      </c>
      <c r="T104" s="2539"/>
    </row>
    <row r="105" spans="1:20" ht="18.5" customHeight="1" x14ac:dyDescent="0.15">
      <c r="A105" s="2804" t="s">
        <v>882</v>
      </c>
      <c r="B105" s="2805"/>
      <c r="C105" s="223"/>
      <c r="D105" s="197"/>
      <c r="E105" s="2565"/>
      <c r="F105" s="2566"/>
      <c r="G105" s="2556"/>
      <c r="H105" s="2539"/>
      <c r="I105" s="2556">
        <v>0</v>
      </c>
      <c r="J105" s="2539"/>
      <c r="K105" s="61"/>
      <c r="L105" s="146" t="s">
        <v>883</v>
      </c>
      <c r="M105" s="197"/>
      <c r="N105" s="197"/>
      <c r="O105" s="2556"/>
      <c r="P105" s="2539"/>
      <c r="Q105" s="2556"/>
      <c r="R105" s="2539"/>
      <c r="S105" s="2556">
        <v>0</v>
      </c>
      <c r="T105" s="2539"/>
    </row>
    <row r="106" spans="1:20" ht="18.5" customHeight="1" x14ac:dyDescent="0.15">
      <c r="A106" s="2802" t="s">
        <v>910</v>
      </c>
      <c r="B106" s="2803"/>
      <c r="C106" s="223"/>
      <c r="D106" s="197"/>
      <c r="E106" s="2565"/>
      <c r="F106" s="2566"/>
      <c r="G106" s="2556"/>
      <c r="H106" s="2539"/>
      <c r="I106" s="2556">
        <v>0</v>
      </c>
      <c r="J106" s="2539"/>
      <c r="K106" s="61"/>
      <c r="L106" s="146" t="s">
        <v>545</v>
      </c>
      <c r="M106" s="197"/>
      <c r="N106" s="197"/>
      <c r="O106" s="2556"/>
      <c r="P106" s="2539"/>
      <c r="Q106" s="2556"/>
      <c r="R106" s="2539"/>
      <c r="S106" s="2556">
        <v>0</v>
      </c>
      <c r="T106" s="2539"/>
    </row>
    <row r="107" spans="1:20" ht="18.5" customHeight="1" x14ac:dyDescent="0.15">
      <c r="A107" s="2819" t="s">
        <v>570</v>
      </c>
      <c r="B107" s="2820"/>
      <c r="C107" s="223"/>
      <c r="D107" s="197"/>
      <c r="E107" s="2565"/>
      <c r="F107" s="2566"/>
      <c r="G107" s="2556"/>
      <c r="H107" s="2539"/>
      <c r="I107" s="2561">
        <v>272000</v>
      </c>
      <c r="J107" s="2562"/>
      <c r="K107" s="61"/>
      <c r="L107" s="146" t="s">
        <v>546</v>
      </c>
      <c r="M107" s="197"/>
      <c r="N107" s="197"/>
      <c r="O107" s="2556"/>
      <c r="P107" s="2539"/>
      <c r="Q107" s="2556"/>
      <c r="R107" s="2539"/>
      <c r="S107" s="2556">
        <v>0</v>
      </c>
      <c r="T107" s="2539"/>
    </row>
    <row r="108" spans="1:20" ht="18.5" customHeight="1" x14ac:dyDescent="0.15">
      <c r="A108" s="226" t="s">
        <v>480</v>
      </c>
      <c r="B108" s="227"/>
      <c r="C108" s="144" t="s">
        <v>507</v>
      </c>
      <c r="D108" s="197" t="s">
        <v>508</v>
      </c>
      <c r="E108" s="2565">
        <v>8</v>
      </c>
      <c r="F108" s="2566"/>
      <c r="G108" s="2556">
        <v>34000</v>
      </c>
      <c r="H108" s="2539"/>
      <c r="I108" s="2556">
        <v>272000</v>
      </c>
      <c r="J108" s="2539"/>
      <c r="K108" s="61"/>
      <c r="L108" s="146" t="s">
        <v>548</v>
      </c>
      <c r="M108" s="197"/>
      <c r="N108" s="197"/>
      <c r="O108" s="2556"/>
      <c r="P108" s="2539"/>
      <c r="Q108" s="2556"/>
      <c r="R108" s="2539"/>
      <c r="S108" s="2556">
        <v>0</v>
      </c>
      <c r="T108" s="2539"/>
    </row>
    <row r="109" spans="1:20" ht="18.5" customHeight="1" x14ac:dyDescent="0.15">
      <c r="A109" s="2817" t="s">
        <v>885</v>
      </c>
      <c r="B109" s="2818"/>
      <c r="C109" s="223"/>
      <c r="D109" s="197"/>
      <c r="E109" s="2565"/>
      <c r="F109" s="2566"/>
      <c r="G109" s="2556"/>
      <c r="H109" s="2539"/>
      <c r="I109" s="2556">
        <v>0</v>
      </c>
      <c r="J109" s="2539"/>
      <c r="K109" s="61"/>
      <c r="L109" s="146" t="s">
        <v>886</v>
      </c>
      <c r="M109" s="197"/>
      <c r="N109" s="197"/>
      <c r="O109" s="2556"/>
      <c r="P109" s="2539"/>
      <c r="Q109" s="2556"/>
      <c r="R109" s="2539"/>
      <c r="S109" s="2556">
        <v>0</v>
      </c>
      <c r="T109" s="2539"/>
    </row>
    <row r="110" spans="1:20" ht="18.5" customHeight="1" x14ac:dyDescent="0.15">
      <c r="A110" s="226" t="s">
        <v>485</v>
      </c>
      <c r="B110" s="227"/>
      <c r="C110" s="223"/>
      <c r="D110" s="197"/>
      <c r="E110" s="2565"/>
      <c r="F110" s="2566"/>
      <c r="G110" s="2556"/>
      <c r="H110" s="2539"/>
      <c r="I110" s="2556">
        <v>0</v>
      </c>
      <c r="J110" s="2539"/>
      <c r="K110" s="61"/>
      <c r="L110" s="146" t="s">
        <v>889</v>
      </c>
      <c r="M110" s="197" t="s">
        <v>727</v>
      </c>
      <c r="N110" s="197" t="s">
        <v>566</v>
      </c>
      <c r="O110" s="2557">
        <v>0.5</v>
      </c>
      <c r="P110" s="2558"/>
      <c r="Q110" s="2556">
        <v>151700</v>
      </c>
      <c r="R110" s="2539"/>
      <c r="S110" s="2556">
        <v>75850</v>
      </c>
      <c r="T110" s="2539"/>
    </row>
    <row r="111" spans="1:20" ht="18.5" customHeight="1" x14ac:dyDescent="0.25">
      <c r="A111" s="226" t="s">
        <v>890</v>
      </c>
      <c r="B111" s="227"/>
      <c r="C111" s="223"/>
      <c r="D111" s="197"/>
      <c r="E111" s="2565"/>
      <c r="F111" s="2677"/>
      <c r="G111" s="2556"/>
      <c r="H111" s="2811"/>
      <c r="I111" s="2556">
        <v>0</v>
      </c>
      <c r="J111" s="2539"/>
      <c r="K111" s="61"/>
      <c r="L111" s="146" t="s">
        <v>891</v>
      </c>
      <c r="M111" s="224"/>
      <c r="N111" s="197"/>
      <c r="O111" s="2556"/>
      <c r="P111" s="2539"/>
      <c r="Q111" s="2556"/>
      <c r="R111" s="2539"/>
      <c r="S111" s="2556">
        <v>0</v>
      </c>
      <c r="T111" s="2539"/>
    </row>
    <row r="112" spans="1:20" ht="18.5" customHeight="1" x14ac:dyDescent="0.25">
      <c r="A112" s="228" t="s">
        <v>892</v>
      </c>
      <c r="B112" s="73"/>
      <c r="C112" s="223"/>
      <c r="D112" s="197"/>
      <c r="E112" s="2565"/>
      <c r="F112" s="2677"/>
      <c r="G112" s="2556"/>
      <c r="H112" s="2811"/>
      <c r="I112" s="2556">
        <v>0</v>
      </c>
      <c r="J112" s="2539"/>
      <c r="K112" s="61"/>
      <c r="L112" s="146" t="s">
        <v>610</v>
      </c>
      <c r="M112" s="224"/>
      <c r="N112" s="197"/>
      <c r="O112" s="2556"/>
      <c r="P112" s="2539"/>
      <c r="Q112" s="2556"/>
      <c r="R112" s="2539"/>
      <c r="S112" s="2556">
        <v>0</v>
      </c>
      <c r="T112" s="2539"/>
    </row>
    <row r="113" spans="1:20" ht="18.5" customHeight="1" x14ac:dyDescent="0.25">
      <c r="A113" s="226" t="s">
        <v>893</v>
      </c>
      <c r="B113" s="227"/>
      <c r="C113" s="223"/>
      <c r="D113" s="197"/>
      <c r="E113" s="2565"/>
      <c r="F113" s="2677"/>
      <c r="G113" s="2556"/>
      <c r="H113" s="2811"/>
      <c r="I113" s="2556">
        <v>0</v>
      </c>
      <c r="J113" s="2539"/>
      <c r="K113" s="61"/>
      <c r="L113" s="146" t="s">
        <v>518</v>
      </c>
      <c r="M113" s="197" t="s">
        <v>911</v>
      </c>
      <c r="N113" s="197" t="s">
        <v>612</v>
      </c>
      <c r="O113" s="2556">
        <v>120</v>
      </c>
      <c r="P113" s="2539"/>
      <c r="Q113" s="2556">
        <v>3604</v>
      </c>
      <c r="R113" s="2539"/>
      <c r="S113" s="2556">
        <v>432480</v>
      </c>
      <c r="T113" s="2539"/>
    </row>
    <row r="114" spans="1:20" ht="18.5" customHeight="1" x14ac:dyDescent="0.25">
      <c r="A114" s="226" t="s">
        <v>515</v>
      </c>
      <c r="B114" s="227"/>
      <c r="C114" s="223"/>
      <c r="D114" s="197"/>
      <c r="E114" s="2565"/>
      <c r="F114" s="2677"/>
      <c r="G114" s="2556"/>
      <c r="H114" s="2811"/>
      <c r="I114" s="2556">
        <v>0</v>
      </c>
      <c r="J114" s="2539"/>
      <c r="K114" s="61"/>
      <c r="L114" s="146" t="s">
        <v>818</v>
      </c>
      <c r="M114" s="197" t="s">
        <v>614</v>
      </c>
      <c r="N114" s="197" t="s">
        <v>612</v>
      </c>
      <c r="O114" s="2556">
        <v>1</v>
      </c>
      <c r="P114" s="2539"/>
      <c r="Q114" s="2556">
        <v>10918</v>
      </c>
      <c r="R114" s="2539"/>
      <c r="S114" s="2556">
        <v>10918</v>
      </c>
      <c r="T114" s="2539"/>
    </row>
    <row r="115" spans="1:20" ht="18.5" customHeight="1" x14ac:dyDescent="0.25">
      <c r="A115" s="229" t="s">
        <v>501</v>
      </c>
      <c r="B115" s="230"/>
      <c r="C115" s="223"/>
      <c r="D115" s="197"/>
      <c r="E115" s="2565"/>
      <c r="F115" s="2677"/>
      <c r="G115" s="2556"/>
      <c r="H115" s="2811"/>
      <c r="I115" s="2561">
        <v>782000</v>
      </c>
      <c r="J115" s="2816"/>
      <c r="K115" s="61"/>
      <c r="L115" s="146" t="s">
        <v>590</v>
      </c>
      <c r="M115" s="224"/>
      <c r="N115" s="197"/>
      <c r="O115" s="2556"/>
      <c r="P115" s="2539"/>
      <c r="Q115" s="2556"/>
      <c r="R115" s="2539"/>
      <c r="S115" s="2556">
        <v>0</v>
      </c>
      <c r="T115" s="2539"/>
    </row>
    <row r="116" spans="1:20" ht="18.5" customHeight="1" x14ac:dyDescent="0.15">
      <c r="A116" s="176" t="s">
        <v>872</v>
      </c>
      <c r="B116" s="231"/>
      <c r="C116" s="144" t="s">
        <v>507</v>
      </c>
      <c r="D116" s="197" t="s">
        <v>508</v>
      </c>
      <c r="E116" s="2556">
        <v>7</v>
      </c>
      <c r="F116" s="2539"/>
      <c r="G116" s="2556">
        <v>34000</v>
      </c>
      <c r="H116" s="2539"/>
      <c r="I116" s="2556">
        <v>238000</v>
      </c>
      <c r="J116" s="2539"/>
      <c r="K116" s="61"/>
      <c r="L116" s="146" t="s">
        <v>894</v>
      </c>
      <c r="M116" s="224"/>
      <c r="N116" s="197"/>
      <c r="O116" s="2556"/>
      <c r="P116" s="2539"/>
      <c r="Q116" s="2556"/>
      <c r="R116" s="2539"/>
      <c r="S116" s="2556">
        <v>0</v>
      </c>
      <c r="T116" s="2539"/>
    </row>
    <row r="117" spans="1:20" ht="18.5" customHeight="1" x14ac:dyDescent="0.15">
      <c r="A117" s="176" t="s">
        <v>506</v>
      </c>
      <c r="B117" s="231"/>
      <c r="C117" s="144" t="s">
        <v>507</v>
      </c>
      <c r="D117" s="197" t="s">
        <v>508</v>
      </c>
      <c r="E117" s="2556">
        <v>1</v>
      </c>
      <c r="F117" s="2539"/>
      <c r="G117" s="2556">
        <v>34000</v>
      </c>
      <c r="H117" s="2539"/>
      <c r="I117" s="2556">
        <v>34000</v>
      </c>
      <c r="J117" s="2539"/>
      <c r="K117" s="61"/>
      <c r="L117" s="232" t="s">
        <v>526</v>
      </c>
      <c r="M117" s="233"/>
      <c r="N117" s="144"/>
      <c r="O117" s="2556"/>
      <c r="P117" s="2539"/>
      <c r="Q117" s="2556"/>
      <c r="R117" s="2539"/>
      <c r="S117" s="2556">
        <v>0</v>
      </c>
      <c r="T117" s="2539"/>
    </row>
    <row r="118" spans="1:20" ht="18.5" customHeight="1" x14ac:dyDescent="0.15">
      <c r="A118" s="232" t="s">
        <v>895</v>
      </c>
      <c r="B118" s="234"/>
      <c r="C118" s="223"/>
      <c r="D118" s="197"/>
      <c r="E118" s="2556"/>
      <c r="F118" s="2539"/>
      <c r="G118" s="2556"/>
      <c r="H118" s="2539"/>
      <c r="I118" s="2556">
        <v>0</v>
      </c>
      <c r="J118" s="2539"/>
      <c r="K118" s="61"/>
      <c r="L118" s="235" t="s">
        <v>896</v>
      </c>
      <c r="M118" s="74"/>
      <c r="N118" s="236"/>
      <c r="O118" s="2814"/>
      <c r="P118" s="2815"/>
      <c r="Q118" s="2814"/>
      <c r="R118" s="2815"/>
      <c r="S118" s="2597">
        <v>2019248</v>
      </c>
      <c r="T118" s="2598"/>
    </row>
    <row r="119" spans="1:20" ht="18.5" customHeight="1" x14ac:dyDescent="0.15">
      <c r="A119" s="232" t="s">
        <v>897</v>
      </c>
      <c r="B119" s="234"/>
      <c r="C119" s="144" t="s">
        <v>507</v>
      </c>
      <c r="D119" s="197" t="s">
        <v>508</v>
      </c>
      <c r="E119" s="2556">
        <v>3</v>
      </c>
      <c r="F119" s="2539"/>
      <c r="G119" s="2556">
        <v>34000</v>
      </c>
      <c r="H119" s="2539"/>
      <c r="I119" s="2556">
        <v>102000</v>
      </c>
      <c r="J119" s="2539"/>
      <c r="K119" s="61"/>
      <c r="L119" s="168" t="s">
        <v>592</v>
      </c>
      <c r="M119" s="169"/>
      <c r="N119" s="169"/>
      <c r="O119" s="170"/>
      <c r="P119" s="170"/>
      <c r="Q119" s="170"/>
      <c r="R119" s="170"/>
      <c r="S119" s="170"/>
      <c r="T119" s="171"/>
    </row>
    <row r="120" spans="1:20" ht="18.5" customHeight="1" x14ac:dyDescent="0.15">
      <c r="A120" s="2804" t="s">
        <v>537</v>
      </c>
      <c r="B120" s="2805"/>
      <c r="C120" s="144" t="s">
        <v>507</v>
      </c>
      <c r="D120" s="197" t="s">
        <v>508</v>
      </c>
      <c r="E120" s="2556">
        <v>10</v>
      </c>
      <c r="F120" s="2539"/>
      <c r="G120" s="2556">
        <v>34000</v>
      </c>
      <c r="H120" s="2539"/>
      <c r="I120" s="2556">
        <v>340000</v>
      </c>
      <c r="J120" s="2539"/>
      <c r="K120" s="61"/>
      <c r="L120" s="172" t="s">
        <v>536</v>
      </c>
      <c r="M120" s="173">
        <v>0.05</v>
      </c>
      <c r="N120" s="174"/>
      <c r="O120" s="40"/>
      <c r="P120" s="40"/>
      <c r="Q120" s="40"/>
      <c r="R120" s="40"/>
      <c r="S120" s="2538">
        <v>191442.40000000002</v>
      </c>
      <c r="T120" s="2539"/>
    </row>
    <row r="121" spans="1:20" ht="18.5" customHeight="1" x14ac:dyDescent="0.25">
      <c r="A121" s="2804" t="s">
        <v>898</v>
      </c>
      <c r="B121" s="2805"/>
      <c r="C121" s="223"/>
      <c r="D121" s="197"/>
      <c r="E121" s="2565"/>
      <c r="F121" s="2677"/>
      <c r="G121" s="2556"/>
      <c r="H121" s="2811"/>
      <c r="I121" s="2556">
        <v>0</v>
      </c>
      <c r="J121" s="2539"/>
      <c r="K121" s="61"/>
      <c r="L121" s="176" t="s">
        <v>538</v>
      </c>
      <c r="M121" s="174"/>
      <c r="N121" s="174"/>
      <c r="O121" s="40"/>
      <c r="P121" s="40"/>
      <c r="Q121" s="40"/>
      <c r="R121" s="40"/>
      <c r="S121" s="2538"/>
      <c r="T121" s="2539"/>
    </row>
    <row r="122" spans="1:20" ht="18.5" customHeight="1" x14ac:dyDescent="0.25">
      <c r="A122" s="2804" t="s">
        <v>899</v>
      </c>
      <c r="B122" s="2805"/>
      <c r="C122" s="223"/>
      <c r="D122" s="197"/>
      <c r="E122" s="2565"/>
      <c r="F122" s="2677"/>
      <c r="G122" s="2556"/>
      <c r="H122" s="2811"/>
      <c r="I122" s="2556">
        <v>0</v>
      </c>
      <c r="J122" s="2539"/>
      <c r="K122" s="61"/>
      <c r="L122" s="177" t="s">
        <v>540</v>
      </c>
      <c r="M122" s="174"/>
      <c r="N122" s="174"/>
      <c r="O122" s="40"/>
      <c r="P122" s="40"/>
      <c r="Q122" s="40"/>
      <c r="R122" s="40"/>
      <c r="S122" s="2538">
        <v>350000</v>
      </c>
      <c r="T122" s="2539"/>
    </row>
    <row r="123" spans="1:20" ht="18.5" customHeight="1" x14ac:dyDescent="0.25">
      <c r="A123" s="2804" t="s">
        <v>900</v>
      </c>
      <c r="B123" s="2805"/>
      <c r="C123" s="144" t="s">
        <v>507</v>
      </c>
      <c r="D123" s="197" t="s">
        <v>508</v>
      </c>
      <c r="E123" s="2565">
        <v>2</v>
      </c>
      <c r="F123" s="2677"/>
      <c r="G123" s="2556">
        <v>34000</v>
      </c>
      <c r="H123" s="2539"/>
      <c r="I123" s="2556">
        <v>68000</v>
      </c>
      <c r="J123" s="2539"/>
      <c r="K123" s="61"/>
      <c r="L123" s="177" t="s">
        <v>743</v>
      </c>
      <c r="M123" s="174"/>
      <c r="N123" s="174"/>
      <c r="O123" s="40"/>
      <c r="P123" s="40"/>
      <c r="Q123" s="40"/>
      <c r="R123" s="40"/>
      <c r="S123" s="2538">
        <v>191442.40000000002</v>
      </c>
      <c r="T123" s="2539"/>
    </row>
    <row r="124" spans="1:20" ht="18.5" customHeight="1" x14ac:dyDescent="0.25">
      <c r="A124" s="232" t="s">
        <v>901</v>
      </c>
      <c r="B124" s="234"/>
      <c r="C124" s="223"/>
      <c r="D124" s="197"/>
      <c r="E124" s="2565"/>
      <c r="F124" s="2677"/>
      <c r="G124" s="2556"/>
      <c r="H124" s="2811"/>
      <c r="I124" s="2556">
        <v>0</v>
      </c>
      <c r="J124" s="2539"/>
      <c r="K124" s="61"/>
      <c r="L124" s="193" t="s">
        <v>515</v>
      </c>
      <c r="M124" s="181"/>
      <c r="N124" s="181"/>
      <c r="O124" s="194"/>
      <c r="P124" s="194"/>
      <c r="Q124" s="194"/>
      <c r="R124" s="194"/>
      <c r="S124" s="2767">
        <v>60000</v>
      </c>
      <c r="T124" s="2768"/>
    </row>
    <row r="125" spans="1:20" ht="18.5" customHeight="1" x14ac:dyDescent="0.25">
      <c r="A125" s="2804" t="s">
        <v>902</v>
      </c>
      <c r="B125" s="2805"/>
      <c r="C125" s="223"/>
      <c r="D125" s="197"/>
      <c r="E125" s="2565"/>
      <c r="F125" s="2677"/>
      <c r="G125" s="2556"/>
      <c r="H125" s="2811"/>
      <c r="I125" s="2556">
        <v>0</v>
      </c>
      <c r="J125" s="2539"/>
      <c r="K125" s="61"/>
      <c r="L125" s="182" t="s">
        <v>544</v>
      </c>
      <c r="M125" s="237"/>
      <c r="N125" s="237"/>
      <c r="O125" s="238"/>
      <c r="P125" s="238"/>
      <c r="Q125" s="184"/>
      <c r="R125" s="184"/>
      <c r="S125" s="2769">
        <v>792884.8</v>
      </c>
      <c r="T125" s="2770"/>
    </row>
    <row r="126" spans="1:20" ht="18.5" customHeight="1" x14ac:dyDescent="0.25">
      <c r="A126" s="232" t="s">
        <v>515</v>
      </c>
      <c r="B126" s="234"/>
      <c r="C126" s="223"/>
      <c r="D126" s="197"/>
      <c r="E126" s="2565"/>
      <c r="F126" s="2677"/>
      <c r="G126" s="2556"/>
      <c r="H126" s="2811"/>
      <c r="I126" s="2556">
        <v>0</v>
      </c>
      <c r="J126" s="2539"/>
      <c r="K126" s="61"/>
      <c r="L126" s="185"/>
      <c r="M126" s="174"/>
      <c r="N126" s="174"/>
      <c r="O126" s="40"/>
      <c r="P126" s="40"/>
      <c r="Q126" s="40"/>
      <c r="R126" s="40"/>
      <c r="S126" s="40"/>
      <c r="T126" s="175"/>
    </row>
    <row r="127" spans="1:20" ht="18.5" customHeight="1" thickBot="1" x14ac:dyDescent="0.2">
      <c r="A127" s="239" t="s">
        <v>903</v>
      </c>
      <c r="B127" s="240"/>
      <c r="C127" s="223"/>
      <c r="D127" s="163"/>
      <c r="E127" s="2569"/>
      <c r="F127" s="2570"/>
      <c r="G127" s="2809"/>
      <c r="H127" s="2810"/>
      <c r="I127" s="2561">
        <v>755600</v>
      </c>
      <c r="J127" s="2562"/>
      <c r="K127" s="61"/>
      <c r="L127" s="186" t="s">
        <v>598</v>
      </c>
      <c r="M127" s="241"/>
      <c r="N127" s="241"/>
      <c r="O127" s="241"/>
      <c r="P127" s="241"/>
      <c r="Q127" s="187"/>
      <c r="R127" s="187"/>
      <c r="S127" s="2771">
        <v>4621732.8</v>
      </c>
      <c r="T127" s="2772"/>
    </row>
    <row r="128" spans="1:20" ht="18.5" customHeight="1" x14ac:dyDescent="0.15">
      <c r="A128" s="2802" t="s">
        <v>912</v>
      </c>
      <c r="B128" s="2803"/>
      <c r="C128" s="144" t="s">
        <v>507</v>
      </c>
      <c r="D128" s="197" t="s">
        <v>508</v>
      </c>
      <c r="E128" s="2556">
        <v>10</v>
      </c>
      <c r="F128" s="2539"/>
      <c r="G128" s="2556">
        <v>34000</v>
      </c>
      <c r="H128" s="2539"/>
      <c r="I128" s="2556">
        <v>340000</v>
      </c>
      <c r="J128" s="2539"/>
      <c r="K128" s="61"/>
      <c r="L128" s="61"/>
      <c r="M128" s="61"/>
      <c r="N128" s="61"/>
      <c r="O128" s="61"/>
      <c r="P128" s="61"/>
      <c r="Q128" s="61"/>
      <c r="R128" s="61"/>
      <c r="S128" s="61"/>
      <c r="T128" s="61"/>
    </row>
    <row r="129" spans="1:20" ht="18.5" customHeight="1" x14ac:dyDescent="0.25">
      <c r="A129" s="232" t="s">
        <v>913</v>
      </c>
      <c r="B129" s="234"/>
      <c r="C129" s="144" t="s">
        <v>507</v>
      </c>
      <c r="D129" s="197" t="s">
        <v>508</v>
      </c>
      <c r="E129" s="2565">
        <v>3</v>
      </c>
      <c r="F129" s="2677"/>
      <c r="G129" s="2556">
        <v>34000</v>
      </c>
      <c r="H129" s="2539"/>
      <c r="I129" s="2556">
        <v>102000</v>
      </c>
      <c r="J129" s="2539"/>
      <c r="K129" s="61"/>
      <c r="L129" s="15" t="s">
        <v>1546</v>
      </c>
      <c r="M129" s="16"/>
      <c r="N129" s="16"/>
      <c r="O129" s="16"/>
      <c r="P129" s="17"/>
      <c r="Q129" s="18"/>
      <c r="R129" s="19"/>
      <c r="S129" s="61"/>
      <c r="T129" s="61"/>
    </row>
    <row r="130" spans="1:20" ht="18.5" customHeight="1" x14ac:dyDescent="0.25">
      <c r="A130" s="232" t="s">
        <v>745</v>
      </c>
      <c r="B130" s="234"/>
      <c r="C130" s="223"/>
      <c r="D130" s="197"/>
      <c r="E130" s="2565"/>
      <c r="F130" s="2677"/>
      <c r="G130" s="2556"/>
      <c r="H130" s="2811"/>
      <c r="I130" s="2556">
        <v>0</v>
      </c>
      <c r="J130" s="2539"/>
      <c r="K130" s="61"/>
      <c r="L130" s="2174" t="s">
        <v>1601</v>
      </c>
      <c r="M130" s="242"/>
      <c r="N130" s="242"/>
      <c r="O130" s="242"/>
      <c r="P130" s="242"/>
      <c r="Q130" s="243"/>
      <c r="R130" s="174"/>
      <c r="S130" s="174"/>
      <c r="T130" s="174"/>
    </row>
    <row r="131" spans="1:20" ht="18.5" customHeight="1" x14ac:dyDescent="0.25">
      <c r="A131" s="232" t="s">
        <v>906</v>
      </c>
      <c r="B131" s="234"/>
      <c r="C131" s="223"/>
      <c r="D131" s="197"/>
      <c r="E131" s="2565"/>
      <c r="F131" s="2677"/>
      <c r="G131" s="2556"/>
      <c r="H131" s="2811"/>
      <c r="I131" s="2556">
        <v>0</v>
      </c>
      <c r="J131" s="2539"/>
      <c r="K131" s="61"/>
      <c r="L131" s="174"/>
      <c r="M131" s="242"/>
      <c r="N131" s="242"/>
      <c r="O131" s="242"/>
      <c r="P131" s="242"/>
      <c r="Q131" s="69"/>
      <c r="R131" s="174"/>
      <c r="S131" s="174"/>
      <c r="T131" s="174"/>
    </row>
    <row r="132" spans="1:20" ht="18.5" customHeight="1" x14ac:dyDescent="0.25">
      <c r="A132" s="232" t="s">
        <v>630</v>
      </c>
      <c r="B132" s="234"/>
      <c r="C132" s="223"/>
      <c r="D132" s="197" t="s">
        <v>471</v>
      </c>
      <c r="E132" s="2565">
        <v>112</v>
      </c>
      <c r="F132" s="2677"/>
      <c r="G132" s="2556">
        <v>2800</v>
      </c>
      <c r="H132" s="2539"/>
      <c r="I132" s="2556">
        <v>313600</v>
      </c>
      <c r="J132" s="2539"/>
      <c r="K132" s="61"/>
      <c r="L132" s="174"/>
      <c r="M132" s="2808"/>
      <c r="N132" s="2808"/>
      <c r="O132" s="2808"/>
      <c r="P132" s="2808"/>
      <c r="Q132" s="69"/>
      <c r="R132" s="63"/>
      <c r="S132" s="174"/>
      <c r="T132" s="174"/>
    </row>
    <row r="133" spans="1:20" ht="18.5" customHeight="1" x14ac:dyDescent="0.15">
      <c r="A133" s="176"/>
      <c r="B133" s="231"/>
      <c r="C133" s="163"/>
      <c r="D133" s="163"/>
      <c r="E133" s="2569"/>
      <c r="F133" s="2570"/>
      <c r="G133" s="2809"/>
      <c r="H133" s="2810"/>
      <c r="I133" s="2809"/>
      <c r="J133" s="2810"/>
      <c r="K133" s="61"/>
      <c r="L133" s="174"/>
      <c r="M133" s="2808"/>
      <c r="N133" s="2808"/>
      <c r="O133" s="2808"/>
      <c r="P133" s="2808"/>
      <c r="Q133" s="69"/>
      <c r="R133" s="69"/>
      <c r="S133" s="174"/>
      <c r="T133" s="174"/>
    </row>
    <row r="134" spans="1:20" ht="18.5" customHeight="1" thickBot="1" x14ac:dyDescent="0.2">
      <c r="A134" s="244" t="s">
        <v>568</v>
      </c>
      <c r="B134" s="245"/>
      <c r="C134" s="246"/>
      <c r="D134" s="247"/>
      <c r="E134" s="2552">
        <v>44</v>
      </c>
      <c r="F134" s="2553"/>
      <c r="G134" s="2554"/>
      <c r="H134" s="2555"/>
      <c r="I134" s="2552">
        <v>1809600</v>
      </c>
      <c r="J134" s="2553"/>
      <c r="K134" s="61"/>
      <c r="L134" s="174"/>
      <c r="M134" s="2808"/>
      <c r="N134" s="2808"/>
      <c r="O134" s="2808"/>
      <c r="P134" s="2808"/>
      <c r="Q134" s="69"/>
      <c r="R134" s="174"/>
      <c r="S134" s="174"/>
      <c r="T134" s="174"/>
    </row>
    <row r="135" spans="1:20" ht="17" customHeight="1" x14ac:dyDescent="0.25">
      <c r="A135" s="248"/>
      <c r="B135" s="248"/>
      <c r="C135" s="249"/>
      <c r="D135" s="250"/>
      <c r="E135" s="2806"/>
      <c r="F135" s="2807"/>
      <c r="G135" s="2538"/>
      <c r="H135" s="2812"/>
      <c r="I135" s="2538"/>
      <c r="J135" s="2813"/>
      <c r="K135" s="61"/>
      <c r="L135" s="174"/>
      <c r="M135" s="61"/>
      <c r="N135" s="61"/>
      <c r="O135" s="61"/>
      <c r="P135" s="61"/>
      <c r="Q135" s="61"/>
      <c r="R135" s="69"/>
      <c r="S135" s="69"/>
      <c r="T135" s="174"/>
    </row>
    <row r="136" spans="1:20" ht="17" customHeight="1" x14ac:dyDescent="0.15">
      <c r="A136" s="56"/>
      <c r="B136" s="56"/>
      <c r="C136" s="61"/>
      <c r="D136" s="61"/>
      <c r="E136" s="61"/>
      <c r="F136" s="61"/>
      <c r="G136" s="58"/>
      <c r="H136" s="58"/>
      <c r="I136" s="59"/>
      <c r="J136" s="60"/>
      <c r="K136" s="61"/>
      <c r="L136" s="64"/>
      <c r="M136" s="64"/>
      <c r="N136" s="174"/>
      <c r="O136" s="174"/>
      <c r="P136" s="174"/>
      <c r="Q136" s="174"/>
      <c r="R136" s="67"/>
      <c r="S136" s="174"/>
      <c r="T136" s="174"/>
    </row>
    <row r="137" spans="1:20" ht="17" customHeight="1" x14ac:dyDescent="0.15">
      <c r="A137" s="2703" t="s">
        <v>1869</v>
      </c>
      <c r="B137" s="2703"/>
      <c r="C137" s="2703"/>
      <c r="D137" s="2703"/>
      <c r="E137" s="2703"/>
      <c r="F137" s="2703"/>
      <c r="G137" s="2703"/>
      <c r="H137" s="2703"/>
      <c r="I137" s="2703"/>
      <c r="J137" s="2703"/>
      <c r="K137" s="2703"/>
      <c r="L137" s="2703"/>
      <c r="M137" s="2703"/>
      <c r="N137" s="2703"/>
      <c r="O137" s="2703"/>
      <c r="P137" s="2703"/>
      <c r="Q137" s="2703"/>
      <c r="R137" s="2703"/>
      <c r="S137" s="2703"/>
      <c r="T137" s="2703"/>
    </row>
    <row r="138" spans="1:20" ht="17" customHeight="1" thickBot="1" x14ac:dyDescent="0.2">
      <c r="A138" s="64"/>
      <c r="B138" s="64"/>
      <c r="C138" s="174"/>
      <c r="D138" s="174"/>
      <c r="E138" s="174"/>
      <c r="F138" s="174"/>
      <c r="G138" s="67"/>
      <c r="H138" s="67"/>
      <c r="I138" s="68"/>
      <c r="J138" s="69"/>
      <c r="K138" s="61"/>
      <c r="L138" s="61"/>
      <c r="M138" s="61"/>
      <c r="N138" s="61"/>
      <c r="O138" s="61"/>
      <c r="P138" s="61"/>
      <c r="Q138" s="61"/>
      <c r="R138" s="61"/>
      <c r="S138" s="61"/>
      <c r="T138" s="61"/>
    </row>
    <row r="139" spans="1:20" ht="18.5" customHeight="1" x14ac:dyDescent="0.25">
      <c r="A139" s="2614" t="s">
        <v>446</v>
      </c>
      <c r="B139" s="2615"/>
      <c r="C139" s="2601" t="s">
        <v>447</v>
      </c>
      <c r="D139" s="2606"/>
      <c r="E139" s="2606"/>
      <c r="F139" s="2602"/>
      <c r="G139" s="2595" t="s">
        <v>448</v>
      </c>
      <c r="H139" s="2596"/>
      <c r="I139" s="2595" t="s">
        <v>449</v>
      </c>
      <c r="J139" s="2596"/>
      <c r="K139" s="61"/>
      <c r="L139" s="2603" t="s">
        <v>446</v>
      </c>
      <c r="M139" s="2606" t="s">
        <v>447</v>
      </c>
      <c r="N139" s="2606"/>
      <c r="O139" s="2606"/>
      <c r="P139" s="2602"/>
      <c r="Q139" s="2595" t="s">
        <v>448</v>
      </c>
      <c r="R139" s="2596"/>
      <c r="S139" s="2601" t="s">
        <v>450</v>
      </c>
      <c r="T139" s="2676"/>
    </row>
    <row r="140" spans="1:20" ht="18.5" customHeight="1" thickBot="1" x14ac:dyDescent="0.3">
      <c r="A140" s="2616"/>
      <c r="B140" s="2617"/>
      <c r="C140" s="2585"/>
      <c r="D140" s="2607"/>
      <c r="E140" s="2607"/>
      <c r="F140" s="2586"/>
      <c r="G140" s="2597" t="s">
        <v>451</v>
      </c>
      <c r="H140" s="2598"/>
      <c r="I140" s="2597"/>
      <c r="J140" s="2598"/>
      <c r="K140" s="61"/>
      <c r="L140" s="2604"/>
      <c r="M140" s="2607"/>
      <c r="N140" s="2607"/>
      <c r="O140" s="2607"/>
      <c r="P140" s="2586"/>
      <c r="Q140" s="2597" t="s">
        <v>451</v>
      </c>
      <c r="R140" s="2598"/>
      <c r="S140" s="2583" t="s">
        <v>357</v>
      </c>
      <c r="T140" s="2677"/>
    </row>
    <row r="141" spans="1:20" ht="18.5" customHeight="1" x14ac:dyDescent="0.15">
      <c r="A141" s="2616"/>
      <c r="B141" s="2617"/>
      <c r="C141" s="74" t="s">
        <v>452</v>
      </c>
      <c r="D141" s="2663" t="s">
        <v>453</v>
      </c>
      <c r="E141" s="2583" t="s">
        <v>454</v>
      </c>
      <c r="F141" s="2584"/>
      <c r="G141" s="2597" t="s">
        <v>455</v>
      </c>
      <c r="H141" s="2598"/>
      <c r="I141" s="2597" t="s">
        <v>357</v>
      </c>
      <c r="J141" s="2598"/>
      <c r="K141" s="61"/>
      <c r="L141" s="2604"/>
      <c r="M141" s="72" t="s">
        <v>452</v>
      </c>
      <c r="N141" s="2663" t="s">
        <v>453</v>
      </c>
      <c r="O141" s="2583" t="s">
        <v>454</v>
      </c>
      <c r="P141" s="2584"/>
      <c r="Q141" s="2597" t="s">
        <v>455</v>
      </c>
      <c r="R141" s="2598"/>
      <c r="S141" s="2583"/>
      <c r="T141" s="2677"/>
    </row>
    <row r="142" spans="1:20" ht="18.5" customHeight="1" thickBot="1" x14ac:dyDescent="0.2">
      <c r="A142" s="2618"/>
      <c r="B142" s="2619"/>
      <c r="C142" s="75" t="s">
        <v>456</v>
      </c>
      <c r="D142" s="2600"/>
      <c r="E142" s="2585"/>
      <c r="F142" s="2586"/>
      <c r="G142" s="2552"/>
      <c r="H142" s="2553"/>
      <c r="I142" s="2552"/>
      <c r="J142" s="2553"/>
      <c r="K142" s="61"/>
      <c r="L142" s="2605"/>
      <c r="M142" s="71" t="s">
        <v>456</v>
      </c>
      <c r="N142" s="2600"/>
      <c r="O142" s="2585"/>
      <c r="P142" s="2586"/>
      <c r="Q142" s="2552"/>
      <c r="R142" s="2553"/>
      <c r="S142" s="2678"/>
      <c r="T142" s="2679"/>
    </row>
    <row r="143" spans="1:20" ht="18.5" customHeight="1" x14ac:dyDescent="0.25">
      <c r="A143" s="218" t="s">
        <v>457</v>
      </c>
      <c r="B143" s="219"/>
      <c r="C143" s="220"/>
      <c r="D143" s="197"/>
      <c r="E143" s="2565"/>
      <c r="F143" s="2677"/>
      <c r="G143" s="2556"/>
      <c r="H143" s="2811"/>
      <c r="I143" s="2556"/>
      <c r="J143" s="2821"/>
      <c r="K143" s="61"/>
      <c r="L143" s="143" t="s">
        <v>458</v>
      </c>
      <c r="M143" s="221"/>
      <c r="N143" s="222"/>
      <c r="O143" s="2591"/>
      <c r="P143" s="2592"/>
      <c r="Q143" s="2591"/>
      <c r="R143" s="2592"/>
      <c r="S143" s="2591"/>
      <c r="T143" s="2592"/>
    </row>
    <row r="144" spans="1:20" ht="18.5" customHeight="1" x14ac:dyDescent="0.25">
      <c r="A144" s="2822" t="s">
        <v>868</v>
      </c>
      <c r="B144" s="2823"/>
      <c r="C144" s="223"/>
      <c r="D144" s="197"/>
      <c r="E144" s="2565"/>
      <c r="F144" s="2677"/>
      <c r="G144" s="2556"/>
      <c r="H144" s="2811"/>
      <c r="I144" s="2561">
        <v>0</v>
      </c>
      <c r="J144" s="2816"/>
      <c r="K144" s="61"/>
      <c r="L144" s="146"/>
      <c r="M144" s="224"/>
      <c r="N144" s="197"/>
      <c r="O144" s="2556"/>
      <c r="P144" s="2539"/>
      <c r="Q144" s="2556"/>
      <c r="R144" s="2539"/>
      <c r="S144" s="2556"/>
      <c r="T144" s="2539"/>
    </row>
    <row r="145" spans="1:20" ht="18.5" customHeight="1" x14ac:dyDescent="0.25">
      <c r="A145" s="2804" t="s">
        <v>869</v>
      </c>
      <c r="B145" s="2805"/>
      <c r="C145" s="223"/>
      <c r="D145" s="197"/>
      <c r="E145" s="2565"/>
      <c r="F145" s="2677"/>
      <c r="G145" s="2556"/>
      <c r="H145" s="2811"/>
      <c r="I145" s="2556">
        <v>0</v>
      </c>
      <c r="J145" s="2539"/>
      <c r="K145" s="61"/>
      <c r="L145" s="146" t="s">
        <v>461</v>
      </c>
      <c r="M145" s="197" t="s">
        <v>914</v>
      </c>
      <c r="N145" s="197" t="s">
        <v>471</v>
      </c>
      <c r="O145" s="2556">
        <v>80</v>
      </c>
      <c r="P145" s="2539"/>
      <c r="Q145" s="2556">
        <v>65000</v>
      </c>
      <c r="R145" s="2539"/>
      <c r="S145" s="2556">
        <v>5200000</v>
      </c>
      <c r="T145" s="2539"/>
    </row>
    <row r="146" spans="1:20" ht="18.5" customHeight="1" x14ac:dyDescent="0.25">
      <c r="A146" s="172" t="s">
        <v>872</v>
      </c>
      <c r="B146" s="225"/>
      <c r="C146" s="223"/>
      <c r="D146" s="197"/>
      <c r="E146" s="2565"/>
      <c r="F146" s="2677"/>
      <c r="G146" s="2556"/>
      <c r="H146" s="2811"/>
      <c r="I146" s="2556">
        <v>0</v>
      </c>
      <c r="J146" s="2539"/>
      <c r="K146" s="61"/>
      <c r="L146" s="146" t="s">
        <v>873</v>
      </c>
      <c r="M146" s="224"/>
      <c r="N146" s="197"/>
      <c r="O146" s="2556"/>
      <c r="P146" s="2539"/>
      <c r="Q146" s="2556"/>
      <c r="R146" s="2539"/>
      <c r="S146" s="2556">
        <v>0</v>
      </c>
      <c r="T146" s="2539"/>
    </row>
    <row r="147" spans="1:20" ht="18.5" customHeight="1" x14ac:dyDescent="0.15">
      <c r="A147" s="2804" t="s">
        <v>874</v>
      </c>
      <c r="B147" s="2805"/>
      <c r="C147" s="223"/>
      <c r="D147" s="197"/>
      <c r="E147" s="2565"/>
      <c r="F147" s="2566"/>
      <c r="G147" s="2556"/>
      <c r="H147" s="2539"/>
      <c r="I147" s="2556">
        <v>0</v>
      </c>
      <c r="J147" s="2539"/>
      <c r="K147" s="61"/>
      <c r="L147" s="146" t="s">
        <v>875</v>
      </c>
      <c r="M147" s="197"/>
      <c r="N147" s="197"/>
      <c r="O147" s="2556"/>
      <c r="P147" s="2539"/>
      <c r="Q147" s="2556"/>
      <c r="R147" s="2539"/>
      <c r="S147" s="2556">
        <v>0</v>
      </c>
      <c r="T147" s="2539"/>
    </row>
    <row r="148" spans="1:20" ht="18.5" customHeight="1" x14ac:dyDescent="0.15">
      <c r="A148" s="2804" t="s">
        <v>878</v>
      </c>
      <c r="B148" s="2805"/>
      <c r="C148" s="223"/>
      <c r="D148" s="197"/>
      <c r="E148" s="2565"/>
      <c r="F148" s="2566"/>
      <c r="G148" s="2556"/>
      <c r="H148" s="2539"/>
      <c r="I148" s="2556">
        <v>0</v>
      </c>
      <c r="J148" s="2539"/>
      <c r="K148" s="61"/>
      <c r="L148" s="146" t="s">
        <v>881</v>
      </c>
      <c r="M148" s="197" t="s">
        <v>915</v>
      </c>
      <c r="N148" s="197" t="s">
        <v>471</v>
      </c>
      <c r="O148" s="2556">
        <v>3</v>
      </c>
      <c r="P148" s="2539"/>
      <c r="Q148" s="2556">
        <v>53600</v>
      </c>
      <c r="R148" s="2539"/>
      <c r="S148" s="2556">
        <v>160800</v>
      </c>
      <c r="T148" s="2539"/>
    </row>
    <row r="149" spans="1:20" ht="18.5" customHeight="1" x14ac:dyDescent="0.15">
      <c r="A149" s="2804" t="s">
        <v>880</v>
      </c>
      <c r="B149" s="2805"/>
      <c r="C149" s="223"/>
      <c r="D149" s="197"/>
      <c r="E149" s="2565"/>
      <c r="F149" s="2566"/>
      <c r="G149" s="2556"/>
      <c r="H149" s="2539"/>
      <c r="I149" s="2556">
        <v>0</v>
      </c>
      <c r="J149" s="2539"/>
      <c r="K149" s="61"/>
      <c r="L149" s="146" t="s">
        <v>881</v>
      </c>
      <c r="M149" s="197" t="s">
        <v>916</v>
      </c>
      <c r="N149" s="197" t="s">
        <v>749</v>
      </c>
      <c r="O149" s="2556">
        <v>2</v>
      </c>
      <c r="P149" s="2539"/>
      <c r="Q149" s="2556">
        <v>62000</v>
      </c>
      <c r="R149" s="2539"/>
      <c r="S149" s="2556">
        <v>124000</v>
      </c>
      <c r="T149" s="2539"/>
    </row>
    <row r="150" spans="1:20" ht="18.5" customHeight="1" x14ac:dyDescent="0.15">
      <c r="A150" s="2804" t="s">
        <v>882</v>
      </c>
      <c r="B150" s="2805"/>
      <c r="C150" s="223"/>
      <c r="D150" s="197"/>
      <c r="E150" s="2565"/>
      <c r="F150" s="2566"/>
      <c r="G150" s="2556"/>
      <c r="H150" s="2539"/>
      <c r="I150" s="2556">
        <v>0</v>
      </c>
      <c r="J150" s="2539"/>
      <c r="K150" s="61"/>
      <c r="L150" s="146" t="s">
        <v>883</v>
      </c>
      <c r="M150" s="197" t="s">
        <v>627</v>
      </c>
      <c r="N150" s="197" t="s">
        <v>757</v>
      </c>
      <c r="O150" s="2556">
        <v>2</v>
      </c>
      <c r="P150" s="2539"/>
      <c r="Q150" s="2556">
        <v>101250</v>
      </c>
      <c r="R150" s="2539"/>
      <c r="S150" s="2556">
        <v>202500</v>
      </c>
      <c r="T150" s="2539"/>
    </row>
    <row r="151" spans="1:20" ht="18.5" customHeight="1" x14ac:dyDescent="0.15">
      <c r="A151" s="2802" t="s">
        <v>910</v>
      </c>
      <c r="B151" s="2803"/>
      <c r="C151" s="223"/>
      <c r="D151" s="197"/>
      <c r="E151" s="2565"/>
      <c r="F151" s="2566"/>
      <c r="G151" s="2556"/>
      <c r="H151" s="2539"/>
      <c r="I151" s="2556">
        <v>0</v>
      </c>
      <c r="J151" s="2539"/>
      <c r="K151" s="61"/>
      <c r="L151" s="146" t="s">
        <v>545</v>
      </c>
      <c r="M151" s="197"/>
      <c r="N151" s="197"/>
      <c r="O151" s="2556"/>
      <c r="P151" s="2539"/>
      <c r="Q151" s="2556"/>
      <c r="R151" s="2539"/>
      <c r="S151" s="2556">
        <v>0</v>
      </c>
      <c r="T151" s="2539"/>
    </row>
    <row r="152" spans="1:20" ht="18.5" customHeight="1" x14ac:dyDescent="0.15">
      <c r="A152" s="2819" t="s">
        <v>570</v>
      </c>
      <c r="B152" s="2820"/>
      <c r="C152" s="223"/>
      <c r="D152" s="197"/>
      <c r="E152" s="2565"/>
      <c r="F152" s="2566"/>
      <c r="G152" s="2556"/>
      <c r="H152" s="2539"/>
      <c r="I152" s="2561">
        <v>680000</v>
      </c>
      <c r="J152" s="2562"/>
      <c r="K152" s="61"/>
      <c r="L152" s="146" t="s">
        <v>546</v>
      </c>
      <c r="M152" s="197" t="s">
        <v>605</v>
      </c>
      <c r="N152" s="197" t="s">
        <v>917</v>
      </c>
      <c r="O152" s="2556">
        <v>6</v>
      </c>
      <c r="P152" s="2539"/>
      <c r="Q152" s="2556">
        <v>99300</v>
      </c>
      <c r="R152" s="2539"/>
      <c r="S152" s="2556">
        <v>595800</v>
      </c>
      <c r="T152" s="2539"/>
    </row>
    <row r="153" spans="1:20" ht="18.5" customHeight="1" x14ac:dyDescent="0.15">
      <c r="A153" s="226" t="s">
        <v>918</v>
      </c>
      <c r="B153" s="227"/>
      <c r="C153" s="144" t="s">
        <v>507</v>
      </c>
      <c r="D153" s="197" t="s">
        <v>919</v>
      </c>
      <c r="E153" s="2565">
        <v>20</v>
      </c>
      <c r="F153" s="2566"/>
      <c r="G153" s="2556">
        <v>34000</v>
      </c>
      <c r="H153" s="2539"/>
      <c r="I153" s="2556">
        <v>680000</v>
      </c>
      <c r="J153" s="2539"/>
      <c r="K153" s="61"/>
      <c r="L153" s="146" t="s">
        <v>548</v>
      </c>
      <c r="M153" s="197"/>
      <c r="N153" s="197"/>
      <c r="O153" s="2556"/>
      <c r="P153" s="2539"/>
      <c r="Q153" s="2556"/>
      <c r="R153" s="2539"/>
      <c r="S153" s="2556">
        <v>0</v>
      </c>
      <c r="T153" s="2539"/>
    </row>
    <row r="154" spans="1:20" ht="18.5" customHeight="1" x14ac:dyDescent="0.15">
      <c r="A154" s="2817" t="s">
        <v>885</v>
      </c>
      <c r="B154" s="2818"/>
      <c r="C154" s="223"/>
      <c r="D154" s="197"/>
      <c r="E154" s="2565"/>
      <c r="F154" s="2566"/>
      <c r="G154" s="2556"/>
      <c r="H154" s="2539"/>
      <c r="I154" s="2556">
        <v>0</v>
      </c>
      <c r="J154" s="2539"/>
      <c r="K154" s="61"/>
      <c r="L154" s="146" t="s">
        <v>886</v>
      </c>
      <c r="M154" s="197"/>
      <c r="N154" s="197"/>
      <c r="O154" s="2556"/>
      <c r="P154" s="2539"/>
      <c r="Q154" s="2556"/>
      <c r="R154" s="2539"/>
      <c r="S154" s="2556">
        <v>0</v>
      </c>
      <c r="T154" s="2539"/>
    </row>
    <row r="155" spans="1:20" ht="18.5" customHeight="1" x14ac:dyDescent="0.15">
      <c r="A155" s="226" t="s">
        <v>485</v>
      </c>
      <c r="B155" s="227"/>
      <c r="C155" s="223"/>
      <c r="D155" s="197"/>
      <c r="E155" s="2565"/>
      <c r="F155" s="2566"/>
      <c r="G155" s="2556"/>
      <c r="H155" s="2539"/>
      <c r="I155" s="2556">
        <v>0</v>
      </c>
      <c r="J155" s="2539"/>
      <c r="K155" s="61"/>
      <c r="L155" s="146" t="s">
        <v>889</v>
      </c>
      <c r="M155" s="197"/>
      <c r="N155" s="197"/>
      <c r="O155" s="2556"/>
      <c r="P155" s="2539"/>
      <c r="Q155" s="2556"/>
      <c r="R155" s="2539"/>
      <c r="S155" s="2556">
        <v>0</v>
      </c>
      <c r="T155" s="2539"/>
    </row>
    <row r="156" spans="1:20" ht="18.5" customHeight="1" x14ac:dyDescent="0.25">
      <c r="A156" s="226" t="s">
        <v>890</v>
      </c>
      <c r="B156" s="227"/>
      <c r="C156" s="223"/>
      <c r="D156" s="197"/>
      <c r="E156" s="2565"/>
      <c r="F156" s="2677"/>
      <c r="G156" s="2556"/>
      <c r="H156" s="2811"/>
      <c r="I156" s="2556">
        <v>0</v>
      </c>
      <c r="J156" s="2539"/>
      <c r="K156" s="61"/>
      <c r="L156" s="146" t="s">
        <v>891</v>
      </c>
      <c r="M156" s="224"/>
      <c r="N156" s="197"/>
      <c r="O156" s="2556"/>
      <c r="P156" s="2539"/>
      <c r="Q156" s="2556"/>
      <c r="R156" s="2539"/>
      <c r="S156" s="2556">
        <v>0</v>
      </c>
      <c r="T156" s="2539"/>
    </row>
    <row r="157" spans="1:20" ht="18.5" customHeight="1" x14ac:dyDescent="0.25">
      <c r="A157" s="228" t="s">
        <v>892</v>
      </c>
      <c r="B157" s="73"/>
      <c r="C157" s="223"/>
      <c r="D157" s="197"/>
      <c r="E157" s="2565"/>
      <c r="F157" s="2677"/>
      <c r="G157" s="2556"/>
      <c r="H157" s="2811"/>
      <c r="I157" s="2556">
        <v>0</v>
      </c>
      <c r="J157" s="2539"/>
      <c r="K157" s="61"/>
      <c r="L157" s="146" t="s">
        <v>610</v>
      </c>
      <c r="M157" s="224"/>
      <c r="N157" s="197"/>
      <c r="O157" s="2556"/>
      <c r="P157" s="2539"/>
      <c r="Q157" s="2556"/>
      <c r="R157" s="2539"/>
      <c r="S157" s="2556">
        <v>0</v>
      </c>
      <c r="T157" s="2539"/>
    </row>
    <row r="158" spans="1:20" ht="18.5" customHeight="1" x14ac:dyDescent="0.25">
      <c r="A158" s="226" t="s">
        <v>893</v>
      </c>
      <c r="B158" s="227"/>
      <c r="C158" s="223"/>
      <c r="D158" s="197"/>
      <c r="E158" s="2565"/>
      <c r="F158" s="2677"/>
      <c r="G158" s="2556"/>
      <c r="H158" s="2811"/>
      <c r="I158" s="2556">
        <v>0</v>
      </c>
      <c r="J158" s="2539"/>
      <c r="K158" s="61"/>
      <c r="L158" s="146" t="s">
        <v>518</v>
      </c>
      <c r="M158" s="197" t="s">
        <v>752</v>
      </c>
      <c r="N158" s="197" t="s">
        <v>508</v>
      </c>
      <c r="O158" s="2556">
        <v>160</v>
      </c>
      <c r="P158" s="2539"/>
      <c r="Q158" s="2556">
        <v>3600</v>
      </c>
      <c r="R158" s="2539"/>
      <c r="S158" s="2556">
        <v>576000</v>
      </c>
      <c r="T158" s="2539"/>
    </row>
    <row r="159" spans="1:20" ht="18.5" customHeight="1" x14ac:dyDescent="0.25">
      <c r="A159" s="226" t="s">
        <v>515</v>
      </c>
      <c r="B159" s="227"/>
      <c r="C159" s="223"/>
      <c r="D159" s="197"/>
      <c r="E159" s="2565"/>
      <c r="F159" s="2677"/>
      <c r="G159" s="2556"/>
      <c r="H159" s="2811"/>
      <c r="I159" s="2556">
        <v>0</v>
      </c>
      <c r="J159" s="2539"/>
      <c r="K159" s="61"/>
      <c r="L159" s="146" t="s">
        <v>818</v>
      </c>
      <c r="M159" s="197" t="s">
        <v>920</v>
      </c>
      <c r="N159" s="197" t="s">
        <v>508</v>
      </c>
      <c r="O159" s="2556">
        <v>1</v>
      </c>
      <c r="P159" s="2539"/>
      <c r="Q159" s="2556">
        <v>10900</v>
      </c>
      <c r="R159" s="2539"/>
      <c r="S159" s="2556">
        <v>10900</v>
      </c>
      <c r="T159" s="2539"/>
    </row>
    <row r="160" spans="1:20" ht="18.5" customHeight="1" x14ac:dyDescent="0.25">
      <c r="A160" s="229" t="s">
        <v>501</v>
      </c>
      <c r="B160" s="230"/>
      <c r="C160" s="223"/>
      <c r="D160" s="197"/>
      <c r="E160" s="2565"/>
      <c r="F160" s="2677"/>
      <c r="G160" s="2556"/>
      <c r="H160" s="2811"/>
      <c r="I160" s="2561">
        <v>3264000</v>
      </c>
      <c r="J160" s="2816"/>
      <c r="K160" s="61"/>
      <c r="L160" s="146" t="s">
        <v>590</v>
      </c>
      <c r="M160" s="224"/>
      <c r="N160" s="197"/>
      <c r="O160" s="2556"/>
      <c r="P160" s="2539"/>
      <c r="Q160" s="2556"/>
      <c r="R160" s="2539"/>
      <c r="S160" s="2556">
        <v>0</v>
      </c>
      <c r="T160" s="2539"/>
    </row>
    <row r="161" spans="1:20" ht="18.5" customHeight="1" x14ac:dyDescent="0.15">
      <c r="A161" s="176" t="s">
        <v>921</v>
      </c>
      <c r="B161" s="231"/>
      <c r="C161" s="144" t="s">
        <v>507</v>
      </c>
      <c r="D161" s="197" t="s">
        <v>919</v>
      </c>
      <c r="E161" s="2556">
        <v>45</v>
      </c>
      <c r="F161" s="2539"/>
      <c r="G161" s="2556">
        <v>34000</v>
      </c>
      <c r="H161" s="2539"/>
      <c r="I161" s="2556">
        <v>1530000</v>
      </c>
      <c r="J161" s="2539"/>
      <c r="K161" s="61"/>
      <c r="L161" s="146" t="s">
        <v>894</v>
      </c>
      <c r="M161" s="224"/>
      <c r="N161" s="197"/>
      <c r="O161" s="2556"/>
      <c r="P161" s="2539"/>
      <c r="Q161" s="2556"/>
      <c r="R161" s="2539"/>
      <c r="S161" s="2556">
        <v>0</v>
      </c>
      <c r="T161" s="2539"/>
    </row>
    <row r="162" spans="1:20" ht="18.5" customHeight="1" x14ac:dyDescent="0.15">
      <c r="A162" s="176" t="s">
        <v>922</v>
      </c>
      <c r="B162" s="231"/>
      <c r="C162" s="223"/>
      <c r="D162" s="197"/>
      <c r="E162" s="2556"/>
      <c r="F162" s="2539"/>
      <c r="G162" s="2556"/>
      <c r="H162" s="2539"/>
      <c r="I162" s="2556">
        <v>0</v>
      </c>
      <c r="J162" s="2539"/>
      <c r="K162" s="61"/>
      <c r="L162" s="232" t="s">
        <v>526</v>
      </c>
      <c r="M162" s="233"/>
      <c r="N162" s="144"/>
      <c r="O162" s="2556"/>
      <c r="P162" s="2539"/>
      <c r="Q162" s="2556"/>
      <c r="R162" s="2539"/>
      <c r="S162" s="2556">
        <v>0</v>
      </c>
      <c r="T162" s="2539"/>
    </row>
    <row r="163" spans="1:20" ht="18.5" customHeight="1" x14ac:dyDescent="0.15">
      <c r="A163" s="232" t="s">
        <v>895</v>
      </c>
      <c r="B163" s="234"/>
      <c r="C163" s="223"/>
      <c r="D163" s="197"/>
      <c r="E163" s="2556"/>
      <c r="F163" s="2539"/>
      <c r="G163" s="2556"/>
      <c r="H163" s="2539"/>
      <c r="I163" s="2556">
        <v>0</v>
      </c>
      <c r="J163" s="2539"/>
      <c r="K163" s="61"/>
      <c r="L163" s="235" t="s">
        <v>896</v>
      </c>
      <c r="M163" s="74"/>
      <c r="N163" s="236"/>
      <c r="O163" s="2814"/>
      <c r="P163" s="2815"/>
      <c r="Q163" s="2814"/>
      <c r="R163" s="2815"/>
      <c r="S163" s="2597">
        <v>6870000</v>
      </c>
      <c r="T163" s="2598"/>
    </row>
    <row r="164" spans="1:20" ht="18.5" customHeight="1" x14ac:dyDescent="0.15">
      <c r="A164" s="232" t="s">
        <v>897</v>
      </c>
      <c r="B164" s="234"/>
      <c r="C164" s="144" t="s">
        <v>507</v>
      </c>
      <c r="D164" s="197" t="s">
        <v>919</v>
      </c>
      <c r="E164" s="2556">
        <v>8</v>
      </c>
      <c r="F164" s="2539"/>
      <c r="G164" s="2556">
        <v>34000</v>
      </c>
      <c r="H164" s="2539"/>
      <c r="I164" s="2556">
        <v>272000</v>
      </c>
      <c r="J164" s="2539"/>
      <c r="K164" s="61"/>
      <c r="L164" s="168" t="s">
        <v>592</v>
      </c>
      <c r="M164" s="169"/>
      <c r="N164" s="169"/>
      <c r="O164" s="170"/>
      <c r="P164" s="170"/>
      <c r="Q164" s="170"/>
      <c r="R164" s="170"/>
      <c r="S164" s="170"/>
      <c r="T164" s="171"/>
    </row>
    <row r="165" spans="1:20" ht="18.5" customHeight="1" x14ac:dyDescent="0.15">
      <c r="A165" s="2804" t="s">
        <v>537</v>
      </c>
      <c r="B165" s="2805"/>
      <c r="C165" s="144" t="s">
        <v>507</v>
      </c>
      <c r="D165" s="197" t="s">
        <v>919</v>
      </c>
      <c r="E165" s="2556">
        <v>25</v>
      </c>
      <c r="F165" s="2539"/>
      <c r="G165" s="2556">
        <v>34000</v>
      </c>
      <c r="H165" s="2539"/>
      <c r="I165" s="2556">
        <v>850000</v>
      </c>
      <c r="J165" s="2539"/>
      <c r="K165" s="61"/>
      <c r="L165" s="172" t="s">
        <v>536</v>
      </c>
      <c r="M165" s="173">
        <v>0.05</v>
      </c>
      <c r="N165" s="174"/>
      <c r="O165" s="40"/>
      <c r="P165" s="40"/>
      <c r="Q165" s="40"/>
      <c r="R165" s="40"/>
      <c r="S165" s="2538">
        <v>584140</v>
      </c>
      <c r="T165" s="2539"/>
    </row>
    <row r="166" spans="1:20" ht="18.5" customHeight="1" x14ac:dyDescent="0.25">
      <c r="A166" s="2804" t="s">
        <v>898</v>
      </c>
      <c r="B166" s="2805"/>
      <c r="C166" s="223"/>
      <c r="D166" s="197"/>
      <c r="E166" s="2565"/>
      <c r="F166" s="2677"/>
      <c r="G166" s="2556"/>
      <c r="H166" s="2811"/>
      <c r="I166" s="2556">
        <v>0</v>
      </c>
      <c r="J166" s="2539"/>
      <c r="K166" s="61"/>
      <c r="L166" s="176" t="s">
        <v>538</v>
      </c>
      <c r="M166" s="174"/>
      <c r="N166" s="174"/>
      <c r="O166" s="40"/>
      <c r="P166" s="40"/>
      <c r="Q166" s="40"/>
      <c r="R166" s="40"/>
      <c r="S166" s="2538">
        <v>150000</v>
      </c>
      <c r="T166" s="2539"/>
    </row>
    <row r="167" spans="1:20" ht="18.5" customHeight="1" x14ac:dyDescent="0.25">
      <c r="A167" s="2804" t="s">
        <v>899</v>
      </c>
      <c r="B167" s="2805"/>
      <c r="C167" s="223"/>
      <c r="D167" s="197"/>
      <c r="E167" s="2565"/>
      <c r="F167" s="2677"/>
      <c r="G167" s="2556"/>
      <c r="H167" s="2811"/>
      <c r="I167" s="2556">
        <v>0</v>
      </c>
      <c r="J167" s="2539"/>
      <c r="K167" s="61"/>
      <c r="L167" s="177" t="s">
        <v>540</v>
      </c>
      <c r="M167" s="174"/>
      <c r="N167" s="174"/>
      <c r="O167" s="40"/>
      <c r="P167" s="40"/>
      <c r="Q167" s="40"/>
      <c r="R167" s="40"/>
      <c r="S167" s="2538">
        <v>500000</v>
      </c>
      <c r="T167" s="2539"/>
    </row>
    <row r="168" spans="1:20" ht="18.5" customHeight="1" x14ac:dyDescent="0.25">
      <c r="A168" s="2804" t="s">
        <v>900</v>
      </c>
      <c r="B168" s="2805"/>
      <c r="C168" s="144" t="s">
        <v>507</v>
      </c>
      <c r="D168" s="197" t="s">
        <v>919</v>
      </c>
      <c r="E168" s="2565">
        <v>10</v>
      </c>
      <c r="F168" s="2677"/>
      <c r="G168" s="2556">
        <v>34000</v>
      </c>
      <c r="H168" s="2539"/>
      <c r="I168" s="2556">
        <v>340000</v>
      </c>
      <c r="J168" s="2539"/>
      <c r="K168" s="61"/>
      <c r="L168" s="177" t="s">
        <v>743</v>
      </c>
      <c r="M168" s="174"/>
      <c r="N168" s="174"/>
      <c r="O168" s="40"/>
      <c r="P168" s="40"/>
      <c r="Q168" s="40"/>
      <c r="R168" s="40"/>
      <c r="S168" s="2538">
        <v>584140</v>
      </c>
      <c r="T168" s="2539"/>
    </row>
    <row r="169" spans="1:20" ht="18.5" customHeight="1" x14ac:dyDescent="0.25">
      <c r="A169" s="232" t="s">
        <v>901</v>
      </c>
      <c r="B169" s="234"/>
      <c r="C169" s="144" t="s">
        <v>507</v>
      </c>
      <c r="D169" s="197" t="s">
        <v>919</v>
      </c>
      <c r="E169" s="2565">
        <v>4</v>
      </c>
      <c r="F169" s="2677"/>
      <c r="G169" s="2556">
        <v>34000</v>
      </c>
      <c r="H169" s="2539"/>
      <c r="I169" s="2556">
        <v>136000</v>
      </c>
      <c r="J169" s="2539"/>
      <c r="K169" s="61"/>
      <c r="L169" s="193" t="s">
        <v>515</v>
      </c>
      <c r="M169" s="181"/>
      <c r="N169" s="181"/>
      <c r="O169" s="194"/>
      <c r="P169" s="194"/>
      <c r="Q169" s="194"/>
      <c r="R169" s="194"/>
      <c r="S169" s="2767">
        <v>140000</v>
      </c>
      <c r="T169" s="2768"/>
    </row>
    <row r="170" spans="1:20" ht="18.5" customHeight="1" x14ac:dyDescent="0.25">
      <c r="A170" s="2804" t="s">
        <v>902</v>
      </c>
      <c r="B170" s="2805"/>
      <c r="C170" s="144" t="s">
        <v>507</v>
      </c>
      <c r="D170" s="197" t="s">
        <v>919</v>
      </c>
      <c r="E170" s="2565">
        <v>4</v>
      </c>
      <c r="F170" s="2677"/>
      <c r="G170" s="2556">
        <v>34000</v>
      </c>
      <c r="H170" s="2539"/>
      <c r="I170" s="2556">
        <v>136000</v>
      </c>
      <c r="J170" s="2539"/>
      <c r="K170" s="61"/>
      <c r="L170" s="182" t="s">
        <v>544</v>
      </c>
      <c r="M170" s="237"/>
      <c r="N170" s="237"/>
      <c r="O170" s="238"/>
      <c r="P170" s="238"/>
      <c r="Q170" s="184"/>
      <c r="R170" s="184"/>
      <c r="S170" s="2769">
        <v>1958280</v>
      </c>
      <c r="T170" s="2770"/>
    </row>
    <row r="171" spans="1:20" ht="18.5" customHeight="1" x14ac:dyDescent="0.25">
      <c r="A171" s="232" t="s">
        <v>515</v>
      </c>
      <c r="B171" s="234"/>
      <c r="C171" s="223"/>
      <c r="D171" s="197"/>
      <c r="E171" s="2565"/>
      <c r="F171" s="2677"/>
      <c r="G171" s="2556"/>
      <c r="H171" s="2811"/>
      <c r="I171" s="2556">
        <v>0</v>
      </c>
      <c r="J171" s="2539"/>
      <c r="K171" s="61"/>
      <c r="L171" s="185"/>
      <c r="M171" s="174"/>
      <c r="N171" s="174"/>
      <c r="O171" s="40"/>
      <c r="P171" s="40"/>
      <c r="Q171" s="40"/>
      <c r="R171" s="40"/>
      <c r="S171" s="40"/>
      <c r="T171" s="175"/>
    </row>
    <row r="172" spans="1:20" ht="18.5" customHeight="1" thickBot="1" x14ac:dyDescent="0.2">
      <c r="A172" s="239" t="s">
        <v>903</v>
      </c>
      <c r="B172" s="240"/>
      <c r="C172" s="223"/>
      <c r="D172" s="163"/>
      <c r="E172" s="2569"/>
      <c r="F172" s="2570"/>
      <c r="G172" s="2809"/>
      <c r="H172" s="2810"/>
      <c r="I172" s="2561">
        <v>868800</v>
      </c>
      <c r="J172" s="2562"/>
      <c r="K172" s="61"/>
      <c r="L172" s="186" t="s">
        <v>598</v>
      </c>
      <c r="M172" s="241"/>
      <c r="N172" s="241"/>
      <c r="O172" s="241"/>
      <c r="P172" s="241"/>
      <c r="Q172" s="187"/>
      <c r="R172" s="187"/>
      <c r="S172" s="2771">
        <v>13641080</v>
      </c>
      <c r="T172" s="2772"/>
    </row>
    <row r="173" spans="1:20" ht="18.5" customHeight="1" x14ac:dyDescent="0.15">
      <c r="A173" s="2802" t="s">
        <v>912</v>
      </c>
      <c r="B173" s="2803"/>
      <c r="C173" s="144" t="s">
        <v>507</v>
      </c>
      <c r="D173" s="197" t="s">
        <v>919</v>
      </c>
      <c r="E173" s="2556">
        <v>12</v>
      </c>
      <c r="F173" s="2539"/>
      <c r="G173" s="2556">
        <v>34000</v>
      </c>
      <c r="H173" s="2539"/>
      <c r="I173" s="2556">
        <v>408000</v>
      </c>
      <c r="J173" s="2539"/>
      <c r="K173" s="61"/>
      <c r="L173" s="61"/>
      <c r="M173" s="61"/>
      <c r="N173" s="61"/>
      <c r="O173" s="61"/>
      <c r="P173" s="61"/>
      <c r="Q173" s="61"/>
      <c r="R173" s="61"/>
      <c r="S173" s="61"/>
      <c r="T173" s="61"/>
    </row>
    <row r="174" spans="1:20" ht="18.5" customHeight="1" x14ac:dyDescent="0.25">
      <c r="A174" s="2804" t="s">
        <v>923</v>
      </c>
      <c r="B174" s="2805"/>
      <c r="C174" s="144" t="s">
        <v>507</v>
      </c>
      <c r="D174" s="197" t="s">
        <v>919</v>
      </c>
      <c r="E174" s="2565">
        <v>4</v>
      </c>
      <c r="F174" s="2677"/>
      <c r="G174" s="2556">
        <v>34000</v>
      </c>
      <c r="H174" s="2539"/>
      <c r="I174" s="2556">
        <v>136000</v>
      </c>
      <c r="J174" s="2539"/>
      <c r="K174" s="61"/>
      <c r="L174" s="15" t="s">
        <v>1546</v>
      </c>
      <c r="M174" s="16"/>
      <c r="N174" s="16"/>
      <c r="O174" s="16"/>
      <c r="P174" s="17"/>
      <c r="Q174" s="18"/>
      <c r="R174" s="19"/>
      <c r="S174" s="61"/>
      <c r="T174" s="61"/>
    </row>
    <row r="175" spans="1:20" ht="18.5" customHeight="1" x14ac:dyDescent="0.25">
      <c r="A175" s="232" t="s">
        <v>745</v>
      </c>
      <c r="B175" s="234"/>
      <c r="C175" s="223"/>
      <c r="D175" s="197"/>
      <c r="E175" s="2565"/>
      <c r="F175" s="2677"/>
      <c r="G175" s="2556"/>
      <c r="H175" s="2811"/>
      <c r="I175" s="2556">
        <v>0</v>
      </c>
      <c r="J175" s="2539"/>
      <c r="K175" s="61"/>
      <c r="L175" s="2174" t="s">
        <v>1601</v>
      </c>
      <c r="M175" s="242"/>
      <c r="N175" s="242"/>
      <c r="O175" s="242"/>
      <c r="P175" s="242"/>
      <c r="Q175" s="243"/>
      <c r="R175" s="174"/>
      <c r="S175" s="174"/>
      <c r="T175" s="174"/>
    </row>
    <row r="176" spans="1:20" ht="18.5" customHeight="1" x14ac:dyDescent="0.25">
      <c r="A176" s="232" t="s">
        <v>906</v>
      </c>
      <c r="B176" s="234"/>
      <c r="C176" s="223"/>
      <c r="D176" s="197"/>
      <c r="E176" s="2565"/>
      <c r="F176" s="2677"/>
      <c r="G176" s="2556"/>
      <c r="H176" s="2811"/>
      <c r="I176" s="2556">
        <v>0</v>
      </c>
      <c r="J176" s="2539"/>
      <c r="K176" s="61"/>
      <c r="L176" s="174"/>
      <c r="M176" s="242"/>
      <c r="N176" s="242"/>
      <c r="O176" s="242"/>
      <c r="P176" s="242"/>
      <c r="Q176" s="69"/>
      <c r="R176" s="174"/>
      <c r="S176" s="174"/>
      <c r="T176" s="174"/>
    </row>
    <row r="177" spans="1:20" ht="18.5" customHeight="1" x14ac:dyDescent="0.25">
      <c r="A177" s="232" t="s">
        <v>630</v>
      </c>
      <c r="B177" s="234"/>
      <c r="C177" s="144"/>
      <c r="D177" s="197" t="s">
        <v>471</v>
      </c>
      <c r="E177" s="2565">
        <v>116</v>
      </c>
      <c r="F177" s="2677"/>
      <c r="G177" s="2556">
        <v>2800</v>
      </c>
      <c r="H177" s="2811"/>
      <c r="I177" s="2556">
        <v>324800</v>
      </c>
      <c r="J177" s="2539"/>
      <c r="K177" s="61"/>
      <c r="L177" s="174"/>
      <c r="M177" s="2808"/>
      <c r="N177" s="2808"/>
      <c r="O177" s="2808"/>
      <c r="P177" s="2808"/>
      <c r="Q177" s="69"/>
      <c r="R177" s="63"/>
      <c r="S177" s="174"/>
      <c r="T177" s="174"/>
    </row>
    <row r="178" spans="1:20" ht="18.5" customHeight="1" x14ac:dyDescent="0.15">
      <c r="A178" s="176"/>
      <c r="B178" s="231"/>
      <c r="C178" s="163"/>
      <c r="D178" s="163"/>
      <c r="E178" s="2569"/>
      <c r="F178" s="2570"/>
      <c r="G178" s="2809"/>
      <c r="H178" s="2810"/>
      <c r="I178" s="2809"/>
      <c r="J178" s="2810"/>
      <c r="K178" s="61"/>
      <c r="L178" s="174"/>
      <c r="M178" s="2808"/>
      <c r="N178" s="2808"/>
      <c r="O178" s="2808"/>
      <c r="P178" s="2808"/>
      <c r="Q178" s="69"/>
      <c r="R178" s="69"/>
      <c r="S178" s="174"/>
      <c r="T178" s="174"/>
    </row>
    <row r="179" spans="1:20" ht="18.5" customHeight="1" thickBot="1" x14ac:dyDescent="0.2">
      <c r="A179" s="244" t="s">
        <v>568</v>
      </c>
      <c r="B179" s="245"/>
      <c r="C179" s="246"/>
      <c r="D179" s="247"/>
      <c r="E179" s="2552">
        <v>132</v>
      </c>
      <c r="F179" s="2553"/>
      <c r="G179" s="2554"/>
      <c r="H179" s="2555"/>
      <c r="I179" s="2552">
        <v>4812800</v>
      </c>
      <c r="J179" s="2553"/>
      <c r="K179" s="61"/>
      <c r="L179" s="174"/>
      <c r="M179" s="2808"/>
      <c r="N179" s="2808"/>
      <c r="O179" s="2808"/>
      <c r="P179" s="2808"/>
      <c r="Q179" s="69"/>
      <c r="R179" s="174"/>
      <c r="S179" s="174"/>
      <c r="T179" s="174"/>
    </row>
    <row r="180" spans="1:20" ht="17" customHeight="1" x14ac:dyDescent="0.25">
      <c r="A180" s="248"/>
      <c r="B180" s="248"/>
      <c r="C180" s="249"/>
      <c r="D180" s="250"/>
      <c r="E180" s="2806"/>
      <c r="F180" s="2807"/>
      <c r="G180" s="2538"/>
      <c r="H180" s="2812"/>
      <c r="I180" s="2538"/>
      <c r="J180" s="2813"/>
      <c r="K180" s="61"/>
      <c r="L180" s="174"/>
      <c r="M180" s="174"/>
      <c r="N180" s="174"/>
      <c r="O180" s="174"/>
      <c r="P180" s="174"/>
      <c r="Q180" s="174"/>
      <c r="R180" s="69"/>
      <c r="S180" s="174"/>
      <c r="T180" s="174"/>
    </row>
    <row r="181" spans="1:20" ht="17" x14ac:dyDescent="0.15">
      <c r="A181" s="56"/>
      <c r="B181" s="56"/>
      <c r="C181" s="61"/>
      <c r="D181" s="61"/>
      <c r="E181" s="61"/>
      <c r="F181" s="61"/>
      <c r="G181" s="58"/>
      <c r="H181" s="58"/>
      <c r="I181" s="59"/>
      <c r="J181" s="60"/>
      <c r="K181" s="61"/>
      <c r="L181" s="61"/>
      <c r="M181" s="61"/>
      <c r="N181" s="61"/>
      <c r="O181" s="61"/>
      <c r="P181" s="61"/>
      <c r="Q181" s="61"/>
      <c r="R181" s="61"/>
      <c r="S181" s="60"/>
      <c r="T181" s="61"/>
    </row>
    <row r="182" spans="1:20" ht="17" x14ac:dyDescent="0.15">
      <c r="A182" s="56"/>
      <c r="B182" s="56"/>
      <c r="C182" s="61"/>
      <c r="D182" s="61"/>
      <c r="E182" s="61"/>
      <c r="F182" s="61"/>
      <c r="G182" s="58"/>
      <c r="H182" s="58"/>
      <c r="I182" s="59"/>
      <c r="J182" s="60"/>
      <c r="K182" s="61"/>
      <c r="L182" s="61"/>
      <c r="M182" s="61"/>
      <c r="N182" s="61"/>
      <c r="O182" s="61"/>
      <c r="P182" s="61"/>
      <c r="Q182" s="61"/>
      <c r="R182" s="61"/>
      <c r="S182" s="61"/>
      <c r="T182" s="61"/>
    </row>
  </sheetData>
  <mergeCells count="891">
    <mergeCell ref="I4:J5"/>
    <mergeCell ref="G5:H5"/>
    <mergeCell ref="D6:D7"/>
    <mergeCell ref="A4:B7"/>
    <mergeCell ref="O6:P7"/>
    <mergeCell ref="G6:H7"/>
    <mergeCell ref="Q4:R4"/>
    <mergeCell ref="S4:T4"/>
    <mergeCell ref="Q5:R5"/>
    <mergeCell ref="S5:T5"/>
    <mergeCell ref="A2:T2"/>
    <mergeCell ref="Q6:R7"/>
    <mergeCell ref="S6:T7"/>
    <mergeCell ref="C4:F5"/>
    <mergeCell ref="G4:H4"/>
    <mergeCell ref="G8:H8"/>
    <mergeCell ref="I8:J8"/>
    <mergeCell ref="O8:P8"/>
    <mergeCell ref="L4:L7"/>
    <mergeCell ref="M4:P5"/>
    <mergeCell ref="S9:T9"/>
    <mergeCell ref="Q8:R8"/>
    <mergeCell ref="S8:T8"/>
    <mergeCell ref="I6:J6"/>
    <mergeCell ref="I7:J7"/>
    <mergeCell ref="Q10:R10"/>
    <mergeCell ref="S10:T10"/>
    <mergeCell ref="A9:B9"/>
    <mergeCell ref="E9:F9"/>
    <mergeCell ref="G9:H9"/>
    <mergeCell ref="I9:J9"/>
    <mergeCell ref="O9:P9"/>
    <mergeCell ref="Q9:R9"/>
    <mergeCell ref="A10:B10"/>
    <mergeCell ref="E10:F10"/>
    <mergeCell ref="E6:F7"/>
    <mergeCell ref="N6:N7"/>
    <mergeCell ref="E11:F11"/>
    <mergeCell ref="G11:H11"/>
    <mergeCell ref="I11:J11"/>
    <mergeCell ref="O11:P11"/>
    <mergeCell ref="E8:F8"/>
    <mergeCell ref="G10:H10"/>
    <mergeCell ref="I10:J10"/>
    <mergeCell ref="O10:P10"/>
    <mergeCell ref="Q11:R11"/>
    <mergeCell ref="S11:T11"/>
    <mergeCell ref="Q13:R13"/>
    <mergeCell ref="S13:T13"/>
    <mergeCell ref="A12:B12"/>
    <mergeCell ref="E12:F12"/>
    <mergeCell ref="G12:H12"/>
    <mergeCell ref="I12:J12"/>
    <mergeCell ref="O12:P12"/>
    <mergeCell ref="Q12:R12"/>
    <mergeCell ref="A14:B14"/>
    <mergeCell ref="E14:F14"/>
    <mergeCell ref="G14:H14"/>
    <mergeCell ref="I14:J14"/>
    <mergeCell ref="O14:P14"/>
    <mergeCell ref="Q14:R14"/>
    <mergeCell ref="S12:T12"/>
    <mergeCell ref="A13:B13"/>
    <mergeCell ref="E13:F13"/>
    <mergeCell ref="G13:H13"/>
    <mergeCell ref="I13:J13"/>
    <mergeCell ref="O13:P13"/>
    <mergeCell ref="S14:T14"/>
    <mergeCell ref="E16:F16"/>
    <mergeCell ref="G16:H16"/>
    <mergeCell ref="A15:B15"/>
    <mergeCell ref="E15:F15"/>
    <mergeCell ref="G15:H15"/>
    <mergeCell ref="I15:J15"/>
    <mergeCell ref="O15:P15"/>
    <mergeCell ref="Q15:R15"/>
    <mergeCell ref="S15:T15"/>
    <mergeCell ref="I18:J18"/>
    <mergeCell ref="O18:P18"/>
    <mergeCell ref="Q16:R16"/>
    <mergeCell ref="I16:J16"/>
    <mergeCell ref="O16:P16"/>
    <mergeCell ref="Q18:R18"/>
    <mergeCell ref="S18:T18"/>
    <mergeCell ref="A19:B19"/>
    <mergeCell ref="E19:F19"/>
    <mergeCell ref="G19:H19"/>
    <mergeCell ref="I19:J19"/>
    <mergeCell ref="O19:P19"/>
    <mergeCell ref="Q19:R19"/>
    <mergeCell ref="S19:T19"/>
    <mergeCell ref="E18:F18"/>
    <mergeCell ref="G18:H18"/>
    <mergeCell ref="S16:T16"/>
    <mergeCell ref="A17:B17"/>
    <mergeCell ref="E17:F17"/>
    <mergeCell ref="G17:H17"/>
    <mergeCell ref="I17:J17"/>
    <mergeCell ref="O17:P17"/>
    <mergeCell ref="Q17:R17"/>
    <mergeCell ref="S17:T17"/>
    <mergeCell ref="E20:F20"/>
    <mergeCell ref="G20:H20"/>
    <mergeCell ref="I20:J20"/>
    <mergeCell ref="O20:P20"/>
    <mergeCell ref="Q22:R22"/>
    <mergeCell ref="S22:T22"/>
    <mergeCell ref="E21:F21"/>
    <mergeCell ref="G21:H21"/>
    <mergeCell ref="I21:J21"/>
    <mergeCell ref="O21:P21"/>
    <mergeCell ref="Q20:R20"/>
    <mergeCell ref="S20:T20"/>
    <mergeCell ref="Q21:R21"/>
    <mergeCell ref="S21:T21"/>
    <mergeCell ref="Q23:R23"/>
    <mergeCell ref="S23:T23"/>
    <mergeCell ref="E22:F22"/>
    <mergeCell ref="G22:H22"/>
    <mergeCell ref="E23:F23"/>
    <mergeCell ref="G23:H23"/>
    <mergeCell ref="I23:J23"/>
    <mergeCell ref="O23:P23"/>
    <mergeCell ref="I22:J22"/>
    <mergeCell ref="O22:P22"/>
    <mergeCell ref="E24:F24"/>
    <mergeCell ref="G24:H24"/>
    <mergeCell ref="I24:J24"/>
    <mergeCell ref="O24:P24"/>
    <mergeCell ref="Q26:R26"/>
    <mergeCell ref="S26:T26"/>
    <mergeCell ref="E25:F25"/>
    <mergeCell ref="G25:H25"/>
    <mergeCell ref="I25:J25"/>
    <mergeCell ref="O25:P25"/>
    <mergeCell ref="Q24:R24"/>
    <mergeCell ref="S24:T24"/>
    <mergeCell ref="Q25:R25"/>
    <mergeCell ref="S25:T25"/>
    <mergeCell ref="Q27:R27"/>
    <mergeCell ref="S27:T27"/>
    <mergeCell ref="E26:F26"/>
    <mergeCell ref="G26:H26"/>
    <mergeCell ref="E27:F27"/>
    <mergeCell ref="G27:H27"/>
    <mergeCell ref="I27:J27"/>
    <mergeCell ref="O27:P27"/>
    <mergeCell ref="I26:J26"/>
    <mergeCell ref="O26:P26"/>
    <mergeCell ref="Q28:R28"/>
    <mergeCell ref="S28:T28"/>
    <mergeCell ref="E29:F29"/>
    <mergeCell ref="G29:H29"/>
    <mergeCell ref="I29:J29"/>
    <mergeCell ref="E28:F28"/>
    <mergeCell ref="G28:H28"/>
    <mergeCell ref="I28:J28"/>
    <mergeCell ref="O28:P28"/>
    <mergeCell ref="S30:T30"/>
    <mergeCell ref="A31:B31"/>
    <mergeCell ref="E31:F31"/>
    <mergeCell ref="G31:H31"/>
    <mergeCell ref="I31:J31"/>
    <mergeCell ref="S31:T31"/>
    <mergeCell ref="A30:B30"/>
    <mergeCell ref="E30:F30"/>
    <mergeCell ref="G30:H30"/>
    <mergeCell ref="I30:J30"/>
    <mergeCell ref="S32:T32"/>
    <mergeCell ref="A33:B33"/>
    <mergeCell ref="E33:F33"/>
    <mergeCell ref="G33:H33"/>
    <mergeCell ref="I33:J33"/>
    <mergeCell ref="S33:T33"/>
    <mergeCell ref="A32:B32"/>
    <mergeCell ref="E32:F32"/>
    <mergeCell ref="G32:H32"/>
    <mergeCell ref="I32:J32"/>
    <mergeCell ref="E34:F34"/>
    <mergeCell ref="G34:H34"/>
    <mergeCell ref="I34:J34"/>
    <mergeCell ref="S34:T34"/>
    <mergeCell ref="A35:B35"/>
    <mergeCell ref="E35:F35"/>
    <mergeCell ref="G35:H35"/>
    <mergeCell ref="I35:J35"/>
    <mergeCell ref="S35:T35"/>
    <mergeCell ref="E36:F36"/>
    <mergeCell ref="G36:H36"/>
    <mergeCell ref="I36:J36"/>
    <mergeCell ref="E37:F37"/>
    <mergeCell ref="G37:H37"/>
    <mergeCell ref="I37:J37"/>
    <mergeCell ref="I49:J50"/>
    <mergeCell ref="L49:L52"/>
    <mergeCell ref="I41:J41"/>
    <mergeCell ref="G42:H42"/>
    <mergeCell ref="I42:J42"/>
    <mergeCell ref="M42:P42"/>
    <mergeCell ref="E41:F41"/>
    <mergeCell ref="G41:H41"/>
    <mergeCell ref="S37:T37"/>
    <mergeCell ref="E38:F38"/>
    <mergeCell ref="G38:H38"/>
    <mergeCell ref="I38:J38"/>
    <mergeCell ref="G49:H49"/>
    <mergeCell ref="A49:B52"/>
    <mergeCell ref="A39:B39"/>
    <mergeCell ref="E39:F39"/>
    <mergeCell ref="G39:H39"/>
    <mergeCell ref="I39:J39"/>
    <mergeCell ref="E42:F42"/>
    <mergeCell ref="E40:F40"/>
    <mergeCell ref="G40:H40"/>
    <mergeCell ref="I40:J40"/>
    <mergeCell ref="G44:H44"/>
    <mergeCell ref="I44:J44"/>
    <mergeCell ref="M44:P44"/>
    <mergeCell ref="D51:D52"/>
    <mergeCell ref="E51:F52"/>
    <mergeCell ref="G51:H52"/>
    <mergeCell ref="I51:J51"/>
    <mergeCell ref="I52:J52"/>
    <mergeCell ref="A47:T47"/>
    <mergeCell ref="C49:F50"/>
    <mergeCell ref="G50:H50"/>
    <mergeCell ref="Q50:R50"/>
    <mergeCell ref="E45:F45"/>
    <mergeCell ref="G45:H45"/>
    <mergeCell ref="I45:J45"/>
    <mergeCell ref="E43:F43"/>
    <mergeCell ref="G43:H43"/>
    <mergeCell ref="I43:J43"/>
    <mergeCell ref="M43:P43"/>
    <mergeCell ref="E44:F44"/>
    <mergeCell ref="N51:N52"/>
    <mergeCell ref="O51:P52"/>
    <mergeCell ref="Q53:R53"/>
    <mergeCell ref="S50:T50"/>
    <mergeCell ref="Q51:R52"/>
    <mergeCell ref="S51:T52"/>
    <mergeCell ref="M49:P50"/>
    <mergeCell ref="Q49:R49"/>
    <mergeCell ref="S53:T53"/>
    <mergeCell ref="S49:T49"/>
    <mergeCell ref="A54:B54"/>
    <mergeCell ref="E54:F54"/>
    <mergeCell ref="G54:H54"/>
    <mergeCell ref="I54:J54"/>
    <mergeCell ref="O54:P54"/>
    <mergeCell ref="Q54:R54"/>
    <mergeCell ref="S54:T54"/>
    <mergeCell ref="E53:F53"/>
    <mergeCell ref="G53:H53"/>
    <mergeCell ref="I53:J53"/>
    <mergeCell ref="O53:P53"/>
    <mergeCell ref="A55:B55"/>
    <mergeCell ref="E55:F55"/>
    <mergeCell ref="G55:H55"/>
    <mergeCell ref="I55:J55"/>
    <mergeCell ref="O55:P55"/>
    <mergeCell ref="Q55:R55"/>
    <mergeCell ref="S55:T55"/>
    <mergeCell ref="E56:F56"/>
    <mergeCell ref="G56:H56"/>
    <mergeCell ref="I56:J56"/>
    <mergeCell ref="O56:P56"/>
    <mergeCell ref="Q56:R56"/>
    <mergeCell ref="S56:T56"/>
    <mergeCell ref="A59:B59"/>
    <mergeCell ref="E59:F59"/>
    <mergeCell ref="Q58:R58"/>
    <mergeCell ref="S58:T58"/>
    <mergeCell ref="A57:B57"/>
    <mergeCell ref="E57:F57"/>
    <mergeCell ref="G57:H57"/>
    <mergeCell ref="I57:J57"/>
    <mergeCell ref="O57:P57"/>
    <mergeCell ref="Q57:R57"/>
    <mergeCell ref="G59:H59"/>
    <mergeCell ref="I59:J59"/>
    <mergeCell ref="O59:P59"/>
    <mergeCell ref="Q59:R59"/>
    <mergeCell ref="S57:T57"/>
    <mergeCell ref="A58:B58"/>
    <mergeCell ref="E58:F58"/>
    <mergeCell ref="G58:H58"/>
    <mergeCell ref="I58:J58"/>
    <mergeCell ref="O58:P58"/>
    <mergeCell ref="S59:T59"/>
    <mergeCell ref="E61:F61"/>
    <mergeCell ref="G61:H61"/>
    <mergeCell ref="A60:B60"/>
    <mergeCell ref="E60:F60"/>
    <mergeCell ref="G60:H60"/>
    <mergeCell ref="I60:J60"/>
    <mergeCell ref="O60:P60"/>
    <mergeCell ref="Q60:R60"/>
    <mergeCell ref="S60:T60"/>
    <mergeCell ref="I63:J63"/>
    <mergeCell ref="O63:P63"/>
    <mergeCell ref="Q61:R61"/>
    <mergeCell ref="I61:J61"/>
    <mergeCell ref="O61:P61"/>
    <mergeCell ref="Q63:R63"/>
    <mergeCell ref="S63:T63"/>
    <mergeCell ref="A64:B64"/>
    <mergeCell ref="E64:F64"/>
    <mergeCell ref="G64:H64"/>
    <mergeCell ref="I64:J64"/>
    <mergeCell ref="O64:P64"/>
    <mergeCell ref="Q64:R64"/>
    <mergeCell ref="S64:T64"/>
    <mergeCell ref="E63:F63"/>
    <mergeCell ref="G63:H63"/>
    <mergeCell ref="S61:T61"/>
    <mergeCell ref="A62:B62"/>
    <mergeCell ref="E62:F62"/>
    <mergeCell ref="G62:H62"/>
    <mergeCell ref="I62:J62"/>
    <mergeCell ref="O62:P62"/>
    <mergeCell ref="Q62:R62"/>
    <mergeCell ref="S62:T62"/>
    <mergeCell ref="E65:F65"/>
    <mergeCell ref="G65:H65"/>
    <mergeCell ref="I65:J65"/>
    <mergeCell ref="O65:P65"/>
    <mergeCell ref="Q67:R67"/>
    <mergeCell ref="S67:T67"/>
    <mergeCell ref="E66:F66"/>
    <mergeCell ref="G66:H66"/>
    <mergeCell ref="I66:J66"/>
    <mergeCell ref="O66:P66"/>
    <mergeCell ref="Q65:R65"/>
    <mergeCell ref="S65:T65"/>
    <mergeCell ref="Q66:R66"/>
    <mergeCell ref="S66:T66"/>
    <mergeCell ref="Q68:R68"/>
    <mergeCell ref="S68:T68"/>
    <mergeCell ref="E67:F67"/>
    <mergeCell ref="G67:H67"/>
    <mergeCell ref="E68:F68"/>
    <mergeCell ref="G68:H68"/>
    <mergeCell ref="I68:J68"/>
    <mergeCell ref="O68:P68"/>
    <mergeCell ref="I67:J67"/>
    <mergeCell ref="O67:P67"/>
    <mergeCell ref="E69:F69"/>
    <mergeCell ref="G69:H69"/>
    <mergeCell ref="I69:J69"/>
    <mergeCell ref="O69:P69"/>
    <mergeCell ref="Q71:R71"/>
    <mergeCell ref="S71:T71"/>
    <mergeCell ref="E70:F70"/>
    <mergeCell ref="G70:H70"/>
    <mergeCell ref="I70:J70"/>
    <mergeCell ref="O70:P70"/>
    <mergeCell ref="Q69:R69"/>
    <mergeCell ref="S69:T69"/>
    <mergeCell ref="Q70:R70"/>
    <mergeCell ref="S70:T70"/>
    <mergeCell ref="Q72:R72"/>
    <mergeCell ref="S72:T72"/>
    <mergeCell ref="E71:F71"/>
    <mergeCell ref="G71:H71"/>
    <mergeCell ref="E72:F72"/>
    <mergeCell ref="G72:H72"/>
    <mergeCell ref="I72:J72"/>
    <mergeCell ref="O72:P72"/>
    <mergeCell ref="I71:J71"/>
    <mergeCell ref="O71:P71"/>
    <mergeCell ref="Q73:R73"/>
    <mergeCell ref="S73:T73"/>
    <mergeCell ref="E74:F74"/>
    <mergeCell ref="G74:H74"/>
    <mergeCell ref="I74:J74"/>
    <mergeCell ref="E73:F73"/>
    <mergeCell ref="G73:H73"/>
    <mergeCell ref="I73:J73"/>
    <mergeCell ref="O73:P73"/>
    <mergeCell ref="S75:T75"/>
    <mergeCell ref="A76:B76"/>
    <mergeCell ref="E76:F76"/>
    <mergeCell ref="G76:H76"/>
    <mergeCell ref="I76:J76"/>
    <mergeCell ref="S76:T76"/>
    <mergeCell ref="A75:B75"/>
    <mergeCell ref="E75:F75"/>
    <mergeCell ref="G75:H75"/>
    <mergeCell ref="I75:J75"/>
    <mergeCell ref="S77:T77"/>
    <mergeCell ref="A78:B78"/>
    <mergeCell ref="E78:F78"/>
    <mergeCell ref="G78:H78"/>
    <mergeCell ref="I78:J78"/>
    <mergeCell ref="S78:T78"/>
    <mergeCell ref="A77:B77"/>
    <mergeCell ref="E77:F77"/>
    <mergeCell ref="G77:H77"/>
    <mergeCell ref="I77:J77"/>
    <mergeCell ref="E79:F79"/>
    <mergeCell ref="G79:H79"/>
    <mergeCell ref="I79:J79"/>
    <mergeCell ref="S79:T79"/>
    <mergeCell ref="A80:B80"/>
    <mergeCell ref="E80:F80"/>
    <mergeCell ref="G80:H80"/>
    <mergeCell ref="I80:J80"/>
    <mergeCell ref="S80:T80"/>
    <mergeCell ref="E81:F81"/>
    <mergeCell ref="G81:H81"/>
    <mergeCell ref="I81:J81"/>
    <mergeCell ref="E82:F82"/>
    <mergeCell ref="G82:H82"/>
    <mergeCell ref="I82:J82"/>
    <mergeCell ref="S82:T82"/>
    <mergeCell ref="E83:F83"/>
    <mergeCell ref="G83:H83"/>
    <mergeCell ref="I83:J83"/>
    <mergeCell ref="A84:B84"/>
    <mergeCell ref="E84:F84"/>
    <mergeCell ref="G84:H84"/>
    <mergeCell ref="I84:J84"/>
    <mergeCell ref="E85:F85"/>
    <mergeCell ref="G85:H85"/>
    <mergeCell ref="I85:J85"/>
    <mergeCell ref="E86:F86"/>
    <mergeCell ref="G86:H86"/>
    <mergeCell ref="I86:J86"/>
    <mergeCell ref="G89:H89"/>
    <mergeCell ref="I89:J89"/>
    <mergeCell ref="G87:H87"/>
    <mergeCell ref="I87:J87"/>
    <mergeCell ref="M87:P87"/>
    <mergeCell ref="E88:F88"/>
    <mergeCell ref="G88:H88"/>
    <mergeCell ref="I88:J88"/>
    <mergeCell ref="M88:P88"/>
    <mergeCell ref="M89:P89"/>
    <mergeCell ref="E87:F87"/>
    <mergeCell ref="G96:H97"/>
    <mergeCell ref="I96:J96"/>
    <mergeCell ref="D96:D97"/>
    <mergeCell ref="E96:F97"/>
    <mergeCell ref="E90:F90"/>
    <mergeCell ref="G90:H90"/>
    <mergeCell ref="I90:J90"/>
    <mergeCell ref="E89:F89"/>
    <mergeCell ref="S98:T98"/>
    <mergeCell ref="Q100:R100"/>
    <mergeCell ref="S100:T100"/>
    <mergeCell ref="A92:T92"/>
    <mergeCell ref="C94:F95"/>
    <mergeCell ref="G94:H94"/>
    <mergeCell ref="I94:J95"/>
    <mergeCell ref="L94:L97"/>
    <mergeCell ref="M94:P95"/>
    <mergeCell ref="Q94:R94"/>
    <mergeCell ref="S94:T94"/>
    <mergeCell ref="G95:H95"/>
    <mergeCell ref="Q95:R95"/>
    <mergeCell ref="S95:T95"/>
    <mergeCell ref="N96:N97"/>
    <mergeCell ref="O96:P97"/>
    <mergeCell ref="Q96:R97"/>
    <mergeCell ref="S96:T97"/>
    <mergeCell ref="I97:J97"/>
    <mergeCell ref="A94:B97"/>
    <mergeCell ref="A99:B99"/>
    <mergeCell ref="E99:F99"/>
    <mergeCell ref="G99:H99"/>
    <mergeCell ref="I99:J99"/>
    <mergeCell ref="O99:P99"/>
    <mergeCell ref="E98:F98"/>
    <mergeCell ref="G98:H98"/>
    <mergeCell ref="I98:J98"/>
    <mergeCell ref="O98:P98"/>
    <mergeCell ref="S101:T101"/>
    <mergeCell ref="Q99:R99"/>
    <mergeCell ref="S99:T99"/>
    <mergeCell ref="A100:B100"/>
    <mergeCell ref="E100:F100"/>
    <mergeCell ref="G100:H100"/>
    <mergeCell ref="I100:J100"/>
    <mergeCell ref="O100:P100"/>
    <mergeCell ref="G101:H101"/>
    <mergeCell ref="I101:J101"/>
    <mergeCell ref="Q98:R98"/>
    <mergeCell ref="S102:T102"/>
    <mergeCell ref="E101:F101"/>
    <mergeCell ref="A103:B103"/>
    <mergeCell ref="E103:F103"/>
    <mergeCell ref="G103:H103"/>
    <mergeCell ref="I103:J103"/>
    <mergeCell ref="O103:P103"/>
    <mergeCell ref="Q103:R103"/>
    <mergeCell ref="S103:T103"/>
    <mergeCell ref="A102:B102"/>
    <mergeCell ref="E102:F102"/>
    <mergeCell ref="G102:H102"/>
    <mergeCell ref="I102:J102"/>
    <mergeCell ref="O102:P102"/>
    <mergeCell ref="Q102:R102"/>
    <mergeCell ref="O101:P101"/>
    <mergeCell ref="Q101:R101"/>
    <mergeCell ref="Q105:R105"/>
    <mergeCell ref="S105:T105"/>
    <mergeCell ref="A104:B104"/>
    <mergeCell ref="E104:F104"/>
    <mergeCell ref="G104:H104"/>
    <mergeCell ref="I104:J104"/>
    <mergeCell ref="O104:P104"/>
    <mergeCell ref="Q104:R104"/>
    <mergeCell ref="G106:H106"/>
    <mergeCell ref="I106:J106"/>
    <mergeCell ref="O106:P106"/>
    <mergeCell ref="Q106:R106"/>
    <mergeCell ref="S104:T104"/>
    <mergeCell ref="A105:B105"/>
    <mergeCell ref="E105:F105"/>
    <mergeCell ref="G105:H105"/>
    <mergeCell ref="I105:J105"/>
    <mergeCell ref="O105:P105"/>
    <mergeCell ref="S106:T106"/>
    <mergeCell ref="A107:B107"/>
    <mergeCell ref="E107:F107"/>
    <mergeCell ref="G107:H107"/>
    <mergeCell ref="I107:J107"/>
    <mergeCell ref="O107:P107"/>
    <mergeCell ref="Q107:R107"/>
    <mergeCell ref="S107:T107"/>
    <mergeCell ref="A106:B106"/>
    <mergeCell ref="E106:F106"/>
    <mergeCell ref="E108:F108"/>
    <mergeCell ref="G108:H108"/>
    <mergeCell ref="I108:J108"/>
    <mergeCell ref="O108:P108"/>
    <mergeCell ref="Q108:R108"/>
    <mergeCell ref="S108:T108"/>
    <mergeCell ref="A109:B109"/>
    <mergeCell ref="E109:F109"/>
    <mergeCell ref="G109:H109"/>
    <mergeCell ref="I109:J109"/>
    <mergeCell ref="O109:P109"/>
    <mergeCell ref="Q109:R109"/>
    <mergeCell ref="S109:T109"/>
    <mergeCell ref="E112:F112"/>
    <mergeCell ref="G112:H112"/>
    <mergeCell ref="I112:J112"/>
    <mergeCell ref="O112:P112"/>
    <mergeCell ref="Q111:R111"/>
    <mergeCell ref="S111:T111"/>
    <mergeCell ref="Q112:R112"/>
    <mergeCell ref="S112:T112"/>
    <mergeCell ref="E110:F110"/>
    <mergeCell ref="G110:H110"/>
    <mergeCell ref="I110:J110"/>
    <mergeCell ref="O110:P110"/>
    <mergeCell ref="Q110:R110"/>
    <mergeCell ref="S110:T110"/>
    <mergeCell ref="E111:F111"/>
    <mergeCell ref="G111:H111"/>
    <mergeCell ref="I111:J111"/>
    <mergeCell ref="O111:P111"/>
    <mergeCell ref="E113:F113"/>
    <mergeCell ref="G113:H113"/>
    <mergeCell ref="E114:F114"/>
    <mergeCell ref="G114:H114"/>
    <mergeCell ref="I114:J114"/>
    <mergeCell ref="O114:P114"/>
    <mergeCell ref="I113:J113"/>
    <mergeCell ref="O113:P113"/>
    <mergeCell ref="Q113:R113"/>
    <mergeCell ref="S113:T113"/>
    <mergeCell ref="E115:F115"/>
    <mergeCell ref="G115:H115"/>
    <mergeCell ref="I115:J115"/>
    <mergeCell ref="O115:P115"/>
    <mergeCell ref="Q115:R115"/>
    <mergeCell ref="S115:T115"/>
    <mergeCell ref="Q114:R114"/>
    <mergeCell ref="S114:T114"/>
    <mergeCell ref="Q117:R117"/>
    <mergeCell ref="S117:T117"/>
    <mergeCell ref="E116:F116"/>
    <mergeCell ref="G116:H116"/>
    <mergeCell ref="I116:J116"/>
    <mergeCell ref="O116:P116"/>
    <mergeCell ref="Q116:R116"/>
    <mergeCell ref="S116:T116"/>
    <mergeCell ref="Q118:R118"/>
    <mergeCell ref="S118:T118"/>
    <mergeCell ref="E117:F117"/>
    <mergeCell ref="G117:H117"/>
    <mergeCell ref="E118:F118"/>
    <mergeCell ref="G118:H118"/>
    <mergeCell ref="I118:J118"/>
    <mergeCell ref="O118:P118"/>
    <mergeCell ref="I117:J117"/>
    <mergeCell ref="O117:P117"/>
    <mergeCell ref="E119:F119"/>
    <mergeCell ref="G119:H119"/>
    <mergeCell ref="I119:J119"/>
    <mergeCell ref="A120:B120"/>
    <mergeCell ref="E120:F120"/>
    <mergeCell ref="G120:H120"/>
    <mergeCell ref="I120:J120"/>
    <mergeCell ref="S120:T120"/>
    <mergeCell ref="A121:B121"/>
    <mergeCell ref="E121:F121"/>
    <mergeCell ref="G121:H121"/>
    <mergeCell ref="I121:J121"/>
    <mergeCell ref="S121:T121"/>
    <mergeCell ref="S122:T122"/>
    <mergeCell ref="A123:B123"/>
    <mergeCell ref="E123:F123"/>
    <mergeCell ref="G123:H123"/>
    <mergeCell ref="I123:J123"/>
    <mergeCell ref="S123:T123"/>
    <mergeCell ref="A122:B122"/>
    <mergeCell ref="E122:F122"/>
    <mergeCell ref="G122:H122"/>
    <mergeCell ref="I122:J122"/>
    <mergeCell ref="E124:F124"/>
    <mergeCell ref="G124:H124"/>
    <mergeCell ref="I124:J124"/>
    <mergeCell ref="S124:T124"/>
    <mergeCell ref="A125:B125"/>
    <mergeCell ref="E125:F125"/>
    <mergeCell ref="G125:H125"/>
    <mergeCell ref="I125:J125"/>
    <mergeCell ref="S125:T125"/>
    <mergeCell ref="E126:F126"/>
    <mergeCell ref="G126:H126"/>
    <mergeCell ref="I126:J126"/>
    <mergeCell ref="E127:F127"/>
    <mergeCell ref="G127:H127"/>
    <mergeCell ref="I127:J127"/>
    <mergeCell ref="S127:T127"/>
    <mergeCell ref="A128:B128"/>
    <mergeCell ref="E128:F128"/>
    <mergeCell ref="G128:H128"/>
    <mergeCell ref="I128:J128"/>
    <mergeCell ref="E129:F129"/>
    <mergeCell ref="G129:H129"/>
    <mergeCell ref="I129:J129"/>
    <mergeCell ref="M132:P132"/>
    <mergeCell ref="E133:F133"/>
    <mergeCell ref="E130:F130"/>
    <mergeCell ref="G130:H130"/>
    <mergeCell ref="I130:J130"/>
    <mergeCell ref="E131:F131"/>
    <mergeCell ref="G131:H131"/>
    <mergeCell ref="I131:J131"/>
    <mergeCell ref="E144:F144"/>
    <mergeCell ref="G144:H144"/>
    <mergeCell ref="I144:J144"/>
    <mergeCell ref="I142:J142"/>
    <mergeCell ref="E132:F132"/>
    <mergeCell ref="G132:H132"/>
    <mergeCell ref="I132:J132"/>
    <mergeCell ref="G133:H133"/>
    <mergeCell ref="I133:J133"/>
    <mergeCell ref="M133:P133"/>
    <mergeCell ref="G135:H135"/>
    <mergeCell ref="I135:J135"/>
    <mergeCell ref="A144:B144"/>
    <mergeCell ref="G140:H140"/>
    <mergeCell ref="I139:J140"/>
    <mergeCell ref="L139:L142"/>
    <mergeCell ref="E143:F143"/>
    <mergeCell ref="A145:B145"/>
    <mergeCell ref="E145:F145"/>
    <mergeCell ref="G145:H145"/>
    <mergeCell ref="I145:J145"/>
    <mergeCell ref="S170:T170"/>
    <mergeCell ref="E134:F134"/>
    <mergeCell ref="G134:H134"/>
    <mergeCell ref="I134:J134"/>
    <mergeCell ref="M134:P134"/>
    <mergeCell ref="S143:T143"/>
    <mergeCell ref="I141:J141"/>
    <mergeCell ref="S140:T140"/>
    <mergeCell ref="N141:N142"/>
    <mergeCell ref="O141:P142"/>
    <mergeCell ref="Q141:R142"/>
    <mergeCell ref="S141:T142"/>
    <mergeCell ref="M139:P140"/>
    <mergeCell ref="I146:J146"/>
    <mergeCell ref="O146:P146"/>
    <mergeCell ref="O144:P144"/>
    <mergeCell ref="O145:P145"/>
    <mergeCell ref="Q146:R146"/>
    <mergeCell ref="Q143:R143"/>
    <mergeCell ref="Q144:R144"/>
    <mergeCell ref="S146:T146"/>
    <mergeCell ref="A147:B147"/>
    <mergeCell ref="E147:F147"/>
    <mergeCell ref="G147:H147"/>
    <mergeCell ref="I147:J147"/>
    <mergeCell ref="O147:P147"/>
    <mergeCell ref="Q147:R147"/>
    <mergeCell ref="S147:T147"/>
    <mergeCell ref="E146:F146"/>
    <mergeCell ref="G146:H146"/>
    <mergeCell ref="G143:H143"/>
    <mergeCell ref="I143:J143"/>
    <mergeCell ref="O143:P143"/>
    <mergeCell ref="S144:T144"/>
    <mergeCell ref="Q145:R145"/>
    <mergeCell ref="S145:T145"/>
    <mergeCell ref="Q149:R149"/>
    <mergeCell ref="S149:T149"/>
    <mergeCell ref="A148:B148"/>
    <mergeCell ref="E148:F148"/>
    <mergeCell ref="G148:H148"/>
    <mergeCell ref="I148:J148"/>
    <mergeCell ref="O148:P148"/>
    <mergeCell ref="Q148:R148"/>
    <mergeCell ref="G150:H150"/>
    <mergeCell ref="I150:J150"/>
    <mergeCell ref="O150:P150"/>
    <mergeCell ref="Q150:R150"/>
    <mergeCell ref="S148:T148"/>
    <mergeCell ref="A149:B149"/>
    <mergeCell ref="E149:F149"/>
    <mergeCell ref="G149:H149"/>
    <mergeCell ref="I149:J149"/>
    <mergeCell ref="O149:P149"/>
    <mergeCell ref="S150:T150"/>
    <mergeCell ref="A151:B151"/>
    <mergeCell ref="E151:F151"/>
    <mergeCell ref="G151:H151"/>
    <mergeCell ref="I151:J151"/>
    <mergeCell ref="O151:P151"/>
    <mergeCell ref="Q151:R151"/>
    <mergeCell ref="S151:T151"/>
    <mergeCell ref="A150:B150"/>
    <mergeCell ref="E150:F150"/>
    <mergeCell ref="A152:B152"/>
    <mergeCell ref="E152:F152"/>
    <mergeCell ref="G152:H152"/>
    <mergeCell ref="I152:J152"/>
    <mergeCell ref="O152:P152"/>
    <mergeCell ref="Q152:R152"/>
    <mergeCell ref="S152:T152"/>
    <mergeCell ref="E153:F153"/>
    <mergeCell ref="G153:H153"/>
    <mergeCell ref="I153:J153"/>
    <mergeCell ref="O153:P153"/>
    <mergeCell ref="Q153:R153"/>
    <mergeCell ref="S153:T153"/>
    <mergeCell ref="A154:B154"/>
    <mergeCell ref="E154:F154"/>
    <mergeCell ref="G154:H154"/>
    <mergeCell ref="I154:J154"/>
    <mergeCell ref="O154:P154"/>
    <mergeCell ref="Q154:R154"/>
    <mergeCell ref="S154:T154"/>
    <mergeCell ref="E155:F155"/>
    <mergeCell ref="G155:H155"/>
    <mergeCell ref="I155:J155"/>
    <mergeCell ref="O155:P155"/>
    <mergeCell ref="Q155:R155"/>
    <mergeCell ref="S155:T155"/>
    <mergeCell ref="E156:F156"/>
    <mergeCell ref="G156:H156"/>
    <mergeCell ref="I156:J156"/>
    <mergeCell ref="O156:P156"/>
    <mergeCell ref="Q158:R158"/>
    <mergeCell ref="S158:T158"/>
    <mergeCell ref="E157:F157"/>
    <mergeCell ref="G157:H157"/>
    <mergeCell ref="I157:J157"/>
    <mergeCell ref="O157:P157"/>
    <mergeCell ref="Q156:R156"/>
    <mergeCell ref="S156:T156"/>
    <mergeCell ref="Q157:R157"/>
    <mergeCell ref="S157:T157"/>
    <mergeCell ref="Q159:R159"/>
    <mergeCell ref="S159:T159"/>
    <mergeCell ref="E158:F158"/>
    <mergeCell ref="G158:H158"/>
    <mergeCell ref="E159:F159"/>
    <mergeCell ref="G159:H159"/>
    <mergeCell ref="I159:J159"/>
    <mergeCell ref="O159:P159"/>
    <mergeCell ref="I158:J158"/>
    <mergeCell ref="O158:P158"/>
    <mergeCell ref="E160:F160"/>
    <mergeCell ref="G160:H160"/>
    <mergeCell ref="I160:J160"/>
    <mergeCell ref="O160:P160"/>
    <mergeCell ref="Q162:R162"/>
    <mergeCell ref="S162:T162"/>
    <mergeCell ref="E161:F161"/>
    <mergeCell ref="G161:H161"/>
    <mergeCell ref="I161:J161"/>
    <mergeCell ref="O161:P161"/>
    <mergeCell ref="Q160:R160"/>
    <mergeCell ref="S160:T160"/>
    <mergeCell ref="Q161:R161"/>
    <mergeCell ref="S161:T161"/>
    <mergeCell ref="Q163:R163"/>
    <mergeCell ref="S163:T163"/>
    <mergeCell ref="E162:F162"/>
    <mergeCell ref="G162:H162"/>
    <mergeCell ref="E163:F163"/>
    <mergeCell ref="G163:H163"/>
    <mergeCell ref="I163:J163"/>
    <mergeCell ref="O163:P163"/>
    <mergeCell ref="I162:J162"/>
    <mergeCell ref="O162:P162"/>
    <mergeCell ref="E164:F164"/>
    <mergeCell ref="G164:H164"/>
    <mergeCell ref="I164:J164"/>
    <mergeCell ref="A165:B165"/>
    <mergeCell ref="E165:F165"/>
    <mergeCell ref="G165:H165"/>
    <mergeCell ref="I165:J165"/>
    <mergeCell ref="I167:J167"/>
    <mergeCell ref="S165:T165"/>
    <mergeCell ref="A166:B166"/>
    <mergeCell ref="E166:F166"/>
    <mergeCell ref="G166:H166"/>
    <mergeCell ref="I166:J166"/>
    <mergeCell ref="S166:T166"/>
    <mergeCell ref="E171:F171"/>
    <mergeCell ref="S167:T167"/>
    <mergeCell ref="A168:B168"/>
    <mergeCell ref="E168:F168"/>
    <mergeCell ref="G168:H168"/>
    <mergeCell ref="I168:J168"/>
    <mergeCell ref="S168:T168"/>
    <mergeCell ref="A167:B167"/>
    <mergeCell ref="E167:F167"/>
    <mergeCell ref="G167:H167"/>
    <mergeCell ref="E169:F169"/>
    <mergeCell ref="G169:H169"/>
    <mergeCell ref="I169:J169"/>
    <mergeCell ref="S169:T169"/>
    <mergeCell ref="A170:B170"/>
    <mergeCell ref="E170:F170"/>
    <mergeCell ref="G170:H170"/>
    <mergeCell ref="I170:J170"/>
    <mergeCell ref="G171:H171"/>
    <mergeCell ref="I171:J171"/>
    <mergeCell ref="E180:F180"/>
    <mergeCell ref="G180:H180"/>
    <mergeCell ref="I180:J180"/>
    <mergeCell ref="E179:F179"/>
    <mergeCell ref="G179:H179"/>
    <mergeCell ref="I179:J179"/>
    <mergeCell ref="E175:F175"/>
    <mergeCell ref="G175:H175"/>
    <mergeCell ref="I175:J175"/>
    <mergeCell ref="E176:F176"/>
    <mergeCell ref="G176:H176"/>
    <mergeCell ref="I176:J176"/>
    <mergeCell ref="E177:F177"/>
    <mergeCell ref="G177:H177"/>
    <mergeCell ref="I177:J177"/>
    <mergeCell ref="A139:B142"/>
    <mergeCell ref="A137:T137"/>
    <mergeCell ref="C139:F140"/>
    <mergeCell ref="G139:H139"/>
    <mergeCell ref="Q139:R139"/>
    <mergeCell ref="S139:T139"/>
    <mergeCell ref="Q140:R140"/>
    <mergeCell ref="D141:D142"/>
    <mergeCell ref="E141:F142"/>
    <mergeCell ref="G141:H142"/>
    <mergeCell ref="E135:F135"/>
    <mergeCell ref="M177:P177"/>
    <mergeCell ref="M179:P179"/>
    <mergeCell ref="E178:F178"/>
    <mergeCell ref="G178:H178"/>
    <mergeCell ref="I178:J178"/>
    <mergeCell ref="M178:P178"/>
    <mergeCell ref="E172:F172"/>
    <mergeCell ref="G172:H172"/>
    <mergeCell ref="I172:J172"/>
    <mergeCell ref="S172:T172"/>
    <mergeCell ref="A173:B173"/>
    <mergeCell ref="E173:F173"/>
    <mergeCell ref="G173:H173"/>
    <mergeCell ref="I173:J173"/>
    <mergeCell ref="A174:B174"/>
    <mergeCell ref="E174:F174"/>
    <mergeCell ref="G174:H174"/>
    <mergeCell ref="I174:J174"/>
  </mergeCells>
  <phoneticPr fontId="13" type="noConversion"/>
  <pageMargins left="0.59055118110236227" right="0.59055118110236227" top="0.98425196850393704" bottom="0.78740157480314965" header="0.59055118110236227" footer="0"/>
  <pageSetup scale="60" orientation="landscape" horizontalDpi="4294967293"/>
  <headerFooter alignWithMargins="0">
    <oddHeader>&amp;C&amp;"Arial,Negrita"&amp;12GOBERNACIÓN DEL HUILA&amp;"Arial,Normal"&amp;10
&amp;"Arial,Negrita"&amp;12Secretaría de Agricultura y Minería</oddHead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E978A-5430-CD45-A27A-6C2BDC39763E}">
  <sheetPr>
    <tabColor rgb="FFFF0000"/>
  </sheetPr>
  <dimension ref="A1:O1430"/>
  <sheetViews>
    <sheetView zoomScale="90" zoomScaleNormal="90" workbookViewId="0">
      <selection sqref="A1:O1"/>
    </sheetView>
  </sheetViews>
  <sheetFormatPr baseColWidth="10" defaultColWidth="11.5" defaultRowHeight="13" x14ac:dyDescent="0.15"/>
  <cols>
    <col min="1" max="1" width="18.5" customWidth="1"/>
    <col min="2" max="15" width="13" customWidth="1"/>
  </cols>
  <sheetData>
    <row r="1" spans="1:15" ht="14" x14ac:dyDescent="0.15">
      <c r="A1" s="2832" t="s">
        <v>1921</v>
      </c>
      <c r="B1" s="2832"/>
      <c r="C1" s="2832"/>
      <c r="D1" s="2832"/>
      <c r="E1" s="2832"/>
      <c r="F1" s="2832"/>
      <c r="G1" s="2832"/>
      <c r="H1" s="2832"/>
      <c r="I1" s="2832"/>
      <c r="J1" s="2832"/>
      <c r="K1" s="2832"/>
      <c r="L1" s="2832"/>
      <c r="M1" s="2832"/>
      <c r="N1" s="2832"/>
      <c r="O1" s="2832"/>
    </row>
    <row r="2" spans="1:15" x14ac:dyDescent="0.15">
      <c r="A2" s="16"/>
      <c r="B2" s="16"/>
      <c r="C2" s="261"/>
      <c r="D2" s="261"/>
      <c r="E2" s="261"/>
      <c r="F2" s="261"/>
      <c r="G2" s="261"/>
      <c r="H2" s="264"/>
      <c r="I2" s="264"/>
      <c r="J2" s="264"/>
      <c r="K2" s="272"/>
      <c r="L2" s="273"/>
      <c r="M2" s="274"/>
      <c r="N2" s="274"/>
      <c r="O2" s="274"/>
    </row>
    <row r="3" spans="1:15" ht="14" thickBot="1" x14ac:dyDescent="0.2">
      <c r="A3" s="262" t="s">
        <v>957</v>
      </c>
      <c r="B3" s="262"/>
      <c r="C3" s="261"/>
      <c r="D3" s="261"/>
      <c r="E3" s="261"/>
      <c r="F3" s="261"/>
      <c r="G3" s="261"/>
      <c r="H3" s="264"/>
      <c r="I3" s="264"/>
      <c r="J3" s="264"/>
      <c r="K3" s="272"/>
      <c r="L3" s="273"/>
      <c r="M3" s="274"/>
      <c r="N3" s="274"/>
      <c r="O3" s="274"/>
    </row>
    <row r="4" spans="1:15" ht="14.5" customHeight="1" x14ac:dyDescent="0.15">
      <c r="A4" s="2825" t="s">
        <v>334</v>
      </c>
      <c r="B4" s="2828" t="s">
        <v>1923</v>
      </c>
      <c r="C4" s="2829"/>
      <c r="D4" s="2829"/>
      <c r="E4" s="2829"/>
      <c r="F4" s="2829"/>
      <c r="G4" s="2829"/>
      <c r="H4" s="2829"/>
      <c r="I4" s="2829"/>
      <c r="J4" s="2829"/>
      <c r="K4" s="2829"/>
      <c r="L4" s="2829"/>
      <c r="M4" s="2829"/>
      <c r="N4" s="2829"/>
      <c r="O4" s="2830"/>
    </row>
    <row r="5" spans="1:15" ht="14.5" customHeight="1" x14ac:dyDescent="0.15">
      <c r="A5" s="2826"/>
      <c r="B5" s="2831" t="s">
        <v>197</v>
      </c>
      <c r="C5" s="2831"/>
      <c r="D5" s="2831"/>
      <c r="E5" s="2831"/>
      <c r="F5" s="2831"/>
      <c r="G5" s="2831"/>
      <c r="H5" s="2831"/>
      <c r="I5" s="2831"/>
      <c r="J5" s="2277"/>
      <c r="K5" s="2277" t="s">
        <v>924</v>
      </c>
      <c r="L5" s="2277"/>
      <c r="M5" s="1201" t="s">
        <v>448</v>
      </c>
      <c r="N5" s="1201" t="s">
        <v>930</v>
      </c>
      <c r="O5" s="1206" t="s">
        <v>930</v>
      </c>
    </row>
    <row r="6" spans="1:15" ht="14.5" customHeight="1" x14ac:dyDescent="0.15">
      <c r="A6" s="2826"/>
      <c r="B6" s="2277" t="s">
        <v>444</v>
      </c>
      <c r="C6" s="2277"/>
      <c r="D6" s="2277" t="s">
        <v>1727</v>
      </c>
      <c r="E6" s="2277"/>
      <c r="F6" s="2277"/>
      <c r="G6" s="2277" t="s">
        <v>931</v>
      </c>
      <c r="H6" s="2277"/>
      <c r="I6" s="2277" t="s">
        <v>444</v>
      </c>
      <c r="J6" s="2301" t="s">
        <v>932</v>
      </c>
      <c r="K6" s="2301" t="s">
        <v>862</v>
      </c>
      <c r="L6" s="2301" t="s">
        <v>336</v>
      </c>
      <c r="M6" s="1202" t="s">
        <v>933</v>
      </c>
      <c r="N6" s="1202" t="s">
        <v>934</v>
      </c>
      <c r="O6" s="1207" t="s">
        <v>933</v>
      </c>
    </row>
    <row r="7" spans="1:15" ht="14.5" customHeight="1" x14ac:dyDescent="0.15">
      <c r="A7" s="2826"/>
      <c r="B7" s="2301" t="s">
        <v>936</v>
      </c>
      <c r="C7" s="2301" t="s">
        <v>938</v>
      </c>
      <c r="D7" s="2301"/>
      <c r="E7" s="2301" t="s">
        <v>887</v>
      </c>
      <c r="F7" s="2301" t="s">
        <v>937</v>
      </c>
      <c r="G7" s="2301" t="s">
        <v>939</v>
      </c>
      <c r="H7" s="2301" t="s">
        <v>855</v>
      </c>
      <c r="I7" s="2301" t="s">
        <v>854</v>
      </c>
      <c r="J7" s="2301" t="s">
        <v>940</v>
      </c>
      <c r="K7" s="2301" t="s">
        <v>941</v>
      </c>
      <c r="L7" s="2301" t="s">
        <v>344</v>
      </c>
      <c r="M7" s="1202" t="s">
        <v>942</v>
      </c>
      <c r="N7" s="1202" t="s">
        <v>943</v>
      </c>
      <c r="O7" s="1207" t="s">
        <v>944</v>
      </c>
    </row>
    <row r="8" spans="1:15" ht="14.5" customHeight="1" thickBot="1" x14ac:dyDescent="0.2">
      <c r="A8" s="2827"/>
      <c r="B8" s="2033">
        <v>43465</v>
      </c>
      <c r="C8" s="2302">
        <v>2019</v>
      </c>
      <c r="D8" s="2302">
        <v>2019</v>
      </c>
      <c r="E8" s="2302">
        <v>2019</v>
      </c>
      <c r="F8" s="2302">
        <v>2019</v>
      </c>
      <c r="G8" s="2302" t="s">
        <v>945</v>
      </c>
      <c r="H8" s="1205">
        <v>2019</v>
      </c>
      <c r="I8" s="2033">
        <v>43830</v>
      </c>
      <c r="J8" s="2033" t="s">
        <v>1922</v>
      </c>
      <c r="K8" s="2033" t="s">
        <v>1922</v>
      </c>
      <c r="L8" s="2302" t="s">
        <v>452</v>
      </c>
      <c r="M8" s="1204" t="s">
        <v>946</v>
      </c>
      <c r="N8" s="1204" t="s">
        <v>947</v>
      </c>
      <c r="O8" s="1208" t="s">
        <v>947</v>
      </c>
    </row>
    <row r="9" spans="1:15" ht="14.5" customHeight="1" x14ac:dyDescent="0.15">
      <c r="A9" s="1214" t="s">
        <v>363</v>
      </c>
      <c r="B9" s="1215">
        <v>4356.55</v>
      </c>
      <c r="C9" s="1215">
        <v>30</v>
      </c>
      <c r="D9" s="1215">
        <v>89</v>
      </c>
      <c r="E9" s="1215">
        <v>0</v>
      </c>
      <c r="F9" s="1215">
        <v>45</v>
      </c>
      <c r="G9" s="1215">
        <v>266.29999999999995</v>
      </c>
      <c r="H9" s="1215">
        <v>3956.25</v>
      </c>
      <c r="I9" s="1215">
        <v>4341.55</v>
      </c>
      <c r="J9" s="1215">
        <v>2678.3917999999999</v>
      </c>
      <c r="K9" s="1620">
        <v>0.67700266666666664</v>
      </c>
      <c r="L9" s="421"/>
      <c r="M9" s="1217"/>
      <c r="N9" s="1217"/>
      <c r="O9" s="1218"/>
    </row>
    <row r="10" spans="1:15" ht="14.5" customHeight="1" x14ac:dyDescent="0.15">
      <c r="A10" s="1030" t="s">
        <v>364</v>
      </c>
      <c r="B10" s="1235">
        <v>482</v>
      </c>
      <c r="C10" s="1836">
        <v>6</v>
      </c>
      <c r="D10" s="1836">
        <v>5</v>
      </c>
      <c r="E10" s="1836"/>
      <c r="F10" s="1836">
        <v>8</v>
      </c>
      <c r="G10" s="1836">
        <v>18.600000000000001</v>
      </c>
      <c r="H10" s="1227">
        <v>450.4</v>
      </c>
      <c r="I10" s="1227">
        <v>480</v>
      </c>
      <c r="J10" s="1227">
        <v>294.38499999999999</v>
      </c>
      <c r="K10" s="1836">
        <v>0.65</v>
      </c>
      <c r="L10" s="2161" t="s">
        <v>999</v>
      </c>
      <c r="M10" s="1027">
        <v>7010000</v>
      </c>
      <c r="N10" s="1027">
        <v>16565945</v>
      </c>
      <c r="O10" s="1229">
        <v>5476078.4000000004</v>
      </c>
    </row>
    <row r="11" spans="1:15" ht="14.5" customHeight="1" x14ac:dyDescent="0.15">
      <c r="A11" s="1030" t="s">
        <v>365</v>
      </c>
      <c r="B11" s="1235">
        <v>47</v>
      </c>
      <c r="C11" s="1836"/>
      <c r="D11" s="1836">
        <v>3</v>
      </c>
      <c r="E11" s="1836"/>
      <c r="F11" s="1836"/>
      <c r="G11" s="1836">
        <v>8.5</v>
      </c>
      <c r="H11" s="1227">
        <v>35.5</v>
      </c>
      <c r="I11" s="1227">
        <v>47</v>
      </c>
      <c r="J11" s="1227">
        <v>22.2</v>
      </c>
      <c r="K11" s="1836">
        <v>0.6</v>
      </c>
      <c r="L11" s="2161" t="s">
        <v>999</v>
      </c>
      <c r="M11" s="1027">
        <v>7010000</v>
      </c>
      <c r="N11" s="1027">
        <v>16565945</v>
      </c>
      <c r="O11" s="1229">
        <v>5476078.4000000004</v>
      </c>
    </row>
    <row r="12" spans="1:15" ht="14.5" customHeight="1" x14ac:dyDescent="0.15">
      <c r="A12" s="1030" t="s">
        <v>366</v>
      </c>
      <c r="B12" s="1235">
        <v>400.5</v>
      </c>
      <c r="C12" s="1836"/>
      <c r="D12" s="1836"/>
      <c r="E12" s="1836"/>
      <c r="F12" s="1836"/>
      <c r="G12" s="1836">
        <v>21.5</v>
      </c>
      <c r="H12" s="1227">
        <v>379</v>
      </c>
      <c r="I12" s="1227">
        <v>400.5</v>
      </c>
      <c r="J12" s="1227">
        <v>303.2</v>
      </c>
      <c r="K12" s="1836">
        <v>0.8</v>
      </c>
      <c r="L12" s="2161" t="s">
        <v>999</v>
      </c>
      <c r="M12" s="1027">
        <v>7010000</v>
      </c>
      <c r="N12" s="1027">
        <v>16565945</v>
      </c>
      <c r="O12" s="1229">
        <v>5476078.4000000004</v>
      </c>
    </row>
    <row r="13" spans="1:15" ht="14.5" customHeight="1" x14ac:dyDescent="0.15">
      <c r="A13" s="1030" t="s">
        <v>367</v>
      </c>
      <c r="B13" s="1235">
        <v>341</v>
      </c>
      <c r="C13" s="1836">
        <v>5</v>
      </c>
      <c r="D13" s="1836">
        <v>8</v>
      </c>
      <c r="E13" s="1836"/>
      <c r="F13" s="1836">
        <v>12</v>
      </c>
      <c r="G13" s="1836">
        <v>21.9</v>
      </c>
      <c r="H13" s="1227">
        <v>299.10000000000002</v>
      </c>
      <c r="I13" s="1227">
        <v>334</v>
      </c>
      <c r="J13" s="1227">
        <v>197.01500000000001</v>
      </c>
      <c r="K13" s="1836">
        <v>0.65</v>
      </c>
      <c r="L13" s="2161" t="s">
        <v>999</v>
      </c>
      <c r="M13" s="1027">
        <v>7010000</v>
      </c>
      <c r="N13" s="1027">
        <v>16565945</v>
      </c>
      <c r="O13" s="1229">
        <v>5476078.4000000004</v>
      </c>
    </row>
    <row r="14" spans="1:15" ht="14.5" customHeight="1" x14ac:dyDescent="0.15">
      <c r="A14" s="1030" t="s">
        <v>368</v>
      </c>
      <c r="B14" s="1235">
        <v>488.23</v>
      </c>
      <c r="C14" s="1836"/>
      <c r="D14" s="1836">
        <v>7</v>
      </c>
      <c r="E14" s="1836"/>
      <c r="F14" s="1836">
        <v>10</v>
      </c>
      <c r="G14" s="1836">
        <v>20.5</v>
      </c>
      <c r="H14" s="1227">
        <v>450.73</v>
      </c>
      <c r="I14" s="1227">
        <v>478.23</v>
      </c>
      <c r="J14" s="1227">
        <v>327.04559999999998</v>
      </c>
      <c r="K14" s="1836">
        <v>0.72</v>
      </c>
      <c r="L14" s="2161" t="s">
        <v>999</v>
      </c>
      <c r="M14" s="1027">
        <v>7010000</v>
      </c>
      <c r="N14" s="1027">
        <v>16565945</v>
      </c>
      <c r="O14" s="1229">
        <v>5476078.4000000004</v>
      </c>
    </row>
    <row r="15" spans="1:15" ht="14.5" customHeight="1" x14ac:dyDescent="0.15">
      <c r="A15" s="1030" t="s">
        <v>369</v>
      </c>
      <c r="B15" s="1235">
        <v>291.5</v>
      </c>
      <c r="C15" s="1836">
        <v>1</v>
      </c>
      <c r="D15" s="1836">
        <v>5</v>
      </c>
      <c r="E15" s="1836"/>
      <c r="F15" s="1836"/>
      <c r="G15" s="1836">
        <v>19.899999999999999</v>
      </c>
      <c r="H15" s="1227">
        <v>266.60000000000002</v>
      </c>
      <c r="I15" s="1227">
        <v>292.5</v>
      </c>
      <c r="J15" s="1227">
        <v>161.46</v>
      </c>
      <c r="K15" s="1836">
        <v>0.6</v>
      </c>
      <c r="L15" s="2161" t="s">
        <v>999</v>
      </c>
      <c r="M15" s="1027">
        <v>7010000</v>
      </c>
      <c r="N15" s="1027">
        <v>16565945</v>
      </c>
      <c r="O15" s="1229">
        <v>5476078.4000000004</v>
      </c>
    </row>
    <row r="16" spans="1:15" ht="14.5" customHeight="1" x14ac:dyDescent="0.15">
      <c r="A16" s="1030" t="s">
        <v>948</v>
      </c>
      <c r="B16" s="1235">
        <v>96.549999999999983</v>
      </c>
      <c r="C16" s="1836"/>
      <c r="D16" s="1836"/>
      <c r="E16" s="1836"/>
      <c r="F16" s="1836"/>
      <c r="G16" s="1836">
        <v>12.8</v>
      </c>
      <c r="H16" s="1227">
        <v>83.749999999999986</v>
      </c>
      <c r="I16" s="1227">
        <v>96.549999999999983</v>
      </c>
      <c r="J16" s="1227">
        <v>58.624999999999986</v>
      </c>
      <c r="K16" s="1836">
        <v>0.7</v>
      </c>
      <c r="L16" s="2161" t="s">
        <v>999</v>
      </c>
      <c r="M16" s="1027">
        <v>7010000</v>
      </c>
      <c r="N16" s="1027">
        <v>16565945</v>
      </c>
      <c r="O16" s="1229">
        <v>5476078.4000000004</v>
      </c>
    </row>
    <row r="17" spans="1:15" ht="14.5" customHeight="1" x14ac:dyDescent="0.15">
      <c r="A17" s="1030" t="s">
        <v>371</v>
      </c>
      <c r="B17" s="1235">
        <v>190.2</v>
      </c>
      <c r="C17" s="1836">
        <v>1</v>
      </c>
      <c r="D17" s="1836">
        <v>4</v>
      </c>
      <c r="E17" s="1836"/>
      <c r="F17" s="1836"/>
      <c r="G17" s="1836">
        <v>11.9</v>
      </c>
      <c r="H17" s="1227">
        <v>174.29999999999998</v>
      </c>
      <c r="I17" s="1227">
        <v>191.2</v>
      </c>
      <c r="J17" s="1227">
        <v>114.595</v>
      </c>
      <c r="K17" s="1836">
        <v>0.65</v>
      </c>
      <c r="L17" s="2161" t="s">
        <v>999</v>
      </c>
      <c r="M17" s="1027">
        <v>7010000</v>
      </c>
      <c r="N17" s="1027">
        <v>16565945</v>
      </c>
      <c r="O17" s="1229">
        <v>5476078.4000000004</v>
      </c>
    </row>
    <row r="18" spans="1:15" ht="14.5" customHeight="1" x14ac:dyDescent="0.15">
      <c r="A18" s="1030" t="s">
        <v>949</v>
      </c>
      <c r="B18" s="1235">
        <v>270.27</v>
      </c>
      <c r="C18" s="1836">
        <v>5</v>
      </c>
      <c r="D18" s="1836">
        <v>12</v>
      </c>
      <c r="E18" s="1836"/>
      <c r="F18" s="1836"/>
      <c r="G18" s="1836">
        <v>32.799999999999997</v>
      </c>
      <c r="H18" s="1227">
        <v>225.46999999999997</v>
      </c>
      <c r="I18" s="1227">
        <v>275.27</v>
      </c>
      <c r="J18" s="1227">
        <v>138.88199999999998</v>
      </c>
      <c r="K18" s="1836">
        <v>0.6</v>
      </c>
      <c r="L18" s="2161" t="s">
        <v>999</v>
      </c>
      <c r="M18" s="1027">
        <v>7010000</v>
      </c>
      <c r="N18" s="1027">
        <v>16565945</v>
      </c>
      <c r="O18" s="1229">
        <v>5476078.4000000004</v>
      </c>
    </row>
    <row r="19" spans="1:15" ht="14.5" customHeight="1" x14ac:dyDescent="0.15">
      <c r="A19" s="1030" t="s">
        <v>373</v>
      </c>
      <c r="B19" s="1235">
        <v>909.14</v>
      </c>
      <c r="C19" s="1836">
        <v>5</v>
      </c>
      <c r="D19" s="1836">
        <v>19</v>
      </c>
      <c r="E19" s="1836"/>
      <c r="F19" s="1836">
        <v>15</v>
      </c>
      <c r="G19" s="1836">
        <v>29.8</v>
      </c>
      <c r="H19" s="1227">
        <v>845.34</v>
      </c>
      <c r="I19" s="1227">
        <v>899.14</v>
      </c>
      <c r="J19" s="1227">
        <v>598.38800000000003</v>
      </c>
      <c r="K19" s="1836">
        <v>0.7</v>
      </c>
      <c r="L19" s="2161" t="s">
        <v>999</v>
      </c>
      <c r="M19" s="1027">
        <v>7010000</v>
      </c>
      <c r="N19" s="1027">
        <v>16565945</v>
      </c>
      <c r="O19" s="1229">
        <v>5476078.4000000004</v>
      </c>
    </row>
    <row r="20" spans="1:15" ht="14.5" customHeight="1" x14ac:dyDescent="0.15">
      <c r="A20" s="1030" t="s">
        <v>374</v>
      </c>
      <c r="B20" s="1235">
        <v>104</v>
      </c>
      <c r="C20" s="1836">
        <v>1</v>
      </c>
      <c r="D20" s="1836">
        <v>4</v>
      </c>
      <c r="E20" s="1836"/>
      <c r="F20" s="1836"/>
      <c r="G20" s="1836">
        <v>10.9</v>
      </c>
      <c r="H20" s="1227">
        <v>89.1</v>
      </c>
      <c r="I20" s="1227">
        <v>105</v>
      </c>
      <c r="J20" s="1227">
        <v>54.66</v>
      </c>
      <c r="K20" s="1836">
        <v>0.6</v>
      </c>
      <c r="L20" s="2161" t="s">
        <v>999</v>
      </c>
      <c r="M20" s="1027">
        <v>7010000</v>
      </c>
      <c r="N20" s="1027">
        <v>16565945</v>
      </c>
      <c r="O20" s="1229">
        <v>5476078.4000000004</v>
      </c>
    </row>
    <row r="21" spans="1:15" ht="14.5" customHeight="1" x14ac:dyDescent="0.15">
      <c r="A21" s="1030" t="s">
        <v>950</v>
      </c>
      <c r="B21" s="1235">
        <v>563.16000000000008</v>
      </c>
      <c r="C21" s="1836">
        <v>3</v>
      </c>
      <c r="D21" s="1836">
        <v>15</v>
      </c>
      <c r="E21" s="1836"/>
      <c r="F21" s="1836"/>
      <c r="G21" s="1836">
        <v>29.6</v>
      </c>
      <c r="H21" s="1227">
        <v>518.56000000000006</v>
      </c>
      <c r="I21" s="1227">
        <v>566.16000000000008</v>
      </c>
      <c r="J21" s="1227">
        <v>326.15720000000005</v>
      </c>
      <c r="K21" s="1836">
        <v>0.62</v>
      </c>
      <c r="L21" s="2161" t="s">
        <v>999</v>
      </c>
      <c r="M21" s="1027">
        <v>7010000</v>
      </c>
      <c r="N21" s="1027">
        <v>16565945</v>
      </c>
      <c r="O21" s="1229">
        <v>5476078.4000000004</v>
      </c>
    </row>
    <row r="22" spans="1:15" ht="14.5" customHeight="1" x14ac:dyDescent="0.15">
      <c r="A22" s="1030" t="s">
        <v>376</v>
      </c>
      <c r="B22" s="1235">
        <v>69</v>
      </c>
      <c r="C22" s="1836">
        <v>2</v>
      </c>
      <c r="D22" s="1836">
        <v>4</v>
      </c>
      <c r="E22" s="1836"/>
      <c r="F22" s="1836"/>
      <c r="G22" s="1836">
        <v>6.6999999999999993</v>
      </c>
      <c r="H22" s="1227">
        <v>58.3</v>
      </c>
      <c r="I22" s="1227">
        <v>71</v>
      </c>
      <c r="J22" s="1227">
        <v>37.988999999999997</v>
      </c>
      <c r="K22" s="1836">
        <v>0.63</v>
      </c>
      <c r="L22" s="2161" t="s">
        <v>999</v>
      </c>
      <c r="M22" s="1027">
        <v>7010000</v>
      </c>
      <c r="N22" s="1027">
        <v>16565945</v>
      </c>
      <c r="O22" s="1229">
        <v>5476078.4000000004</v>
      </c>
    </row>
    <row r="23" spans="1:15" ht="14.5" customHeight="1" x14ac:dyDescent="0.15">
      <c r="A23" s="1030" t="s">
        <v>377</v>
      </c>
      <c r="B23" s="1235">
        <v>41</v>
      </c>
      <c r="C23" s="1836">
        <v>1</v>
      </c>
      <c r="D23" s="1836">
        <v>1</v>
      </c>
      <c r="E23" s="1836"/>
      <c r="F23" s="1836"/>
      <c r="G23" s="1836">
        <v>10.6</v>
      </c>
      <c r="H23" s="1227">
        <v>29.4</v>
      </c>
      <c r="I23" s="1227">
        <v>42</v>
      </c>
      <c r="J23" s="1227">
        <v>17.939999999999998</v>
      </c>
      <c r="K23" s="1836">
        <v>0.6</v>
      </c>
      <c r="L23" s="2161" t="s">
        <v>999</v>
      </c>
      <c r="M23" s="1027">
        <v>7010000</v>
      </c>
      <c r="N23" s="1027">
        <v>16565945</v>
      </c>
      <c r="O23" s="1229">
        <v>5476078.4000000004</v>
      </c>
    </row>
    <row r="24" spans="1:15" ht="14.5" customHeight="1" x14ac:dyDescent="0.15">
      <c r="A24" s="1030" t="s">
        <v>378</v>
      </c>
      <c r="B24" s="1235">
        <v>63</v>
      </c>
      <c r="C24" s="1836"/>
      <c r="D24" s="1836">
        <v>2</v>
      </c>
      <c r="E24" s="1836"/>
      <c r="F24" s="1836"/>
      <c r="G24" s="1836">
        <v>10.3</v>
      </c>
      <c r="H24" s="1227">
        <v>50.7</v>
      </c>
      <c r="I24" s="1227">
        <v>63</v>
      </c>
      <c r="J24" s="1227">
        <v>25.85</v>
      </c>
      <c r="K24" s="1836">
        <v>0.5</v>
      </c>
      <c r="L24" s="2161" t="s">
        <v>999</v>
      </c>
      <c r="M24" s="1027">
        <v>7010000</v>
      </c>
      <c r="N24" s="1027">
        <v>16565945</v>
      </c>
      <c r="O24" s="1229">
        <v>5476078.4000000004</v>
      </c>
    </row>
    <row r="25" spans="1:15" ht="14.5" customHeight="1" x14ac:dyDescent="0.15">
      <c r="A25" s="478" t="s">
        <v>951</v>
      </c>
      <c r="B25" s="1230">
        <v>1178.76</v>
      </c>
      <c r="C25" s="1230">
        <v>12</v>
      </c>
      <c r="D25" s="1230">
        <v>36</v>
      </c>
      <c r="E25" s="1230">
        <v>0</v>
      </c>
      <c r="F25" s="1230">
        <v>0</v>
      </c>
      <c r="G25" s="1230">
        <v>94.4</v>
      </c>
      <c r="H25" s="1230">
        <v>1077.8600000000001</v>
      </c>
      <c r="I25" s="1230">
        <v>1186.76</v>
      </c>
      <c r="J25" s="1230">
        <v>691.54899999999998</v>
      </c>
      <c r="K25" s="1621">
        <v>0.6415944556807005</v>
      </c>
      <c r="L25" s="1232"/>
      <c r="M25" s="1064"/>
      <c r="N25" s="1064"/>
      <c r="O25" s="1233"/>
    </row>
    <row r="26" spans="1:15" ht="14.5" customHeight="1" x14ac:dyDescent="0.15">
      <c r="A26" s="1030" t="s">
        <v>380</v>
      </c>
      <c r="B26" s="1235">
        <v>425.8</v>
      </c>
      <c r="C26" s="1836">
        <v>8</v>
      </c>
      <c r="D26" s="1836">
        <v>14</v>
      </c>
      <c r="E26" s="1836"/>
      <c r="F26" s="1836"/>
      <c r="G26" s="1836">
        <v>41.9</v>
      </c>
      <c r="H26" s="1227">
        <v>369.90000000000003</v>
      </c>
      <c r="I26" s="1227">
        <v>433.8</v>
      </c>
      <c r="J26" s="1227">
        <v>237.44700000000003</v>
      </c>
      <c r="K26" s="1836">
        <v>0.63</v>
      </c>
      <c r="L26" s="2161" t="s">
        <v>999</v>
      </c>
      <c r="M26" s="1027">
        <v>7010000</v>
      </c>
      <c r="N26" s="1027">
        <v>16565945</v>
      </c>
      <c r="O26" s="1229">
        <v>5476078.4000000004</v>
      </c>
    </row>
    <row r="27" spans="1:15" ht="14.5" customHeight="1" x14ac:dyDescent="0.15">
      <c r="A27" s="1030" t="s">
        <v>381</v>
      </c>
      <c r="B27" s="1235">
        <v>0</v>
      </c>
      <c r="C27" s="1836"/>
      <c r="D27" s="1836"/>
      <c r="E27" s="1836"/>
      <c r="F27" s="1836"/>
      <c r="G27" s="1836">
        <v>0</v>
      </c>
      <c r="H27" s="1227">
        <v>0</v>
      </c>
      <c r="I27" s="1227">
        <v>0</v>
      </c>
      <c r="J27" s="1227">
        <v>0</v>
      </c>
      <c r="K27" s="1836"/>
      <c r="L27" s="1228"/>
      <c r="M27" s="1027"/>
      <c r="N27" s="1027"/>
      <c r="O27" s="1229"/>
    </row>
    <row r="28" spans="1:15" ht="14.5" customHeight="1" x14ac:dyDescent="0.15">
      <c r="A28" s="1030" t="s">
        <v>382</v>
      </c>
      <c r="B28" s="1235">
        <v>123.3</v>
      </c>
      <c r="C28" s="1836"/>
      <c r="D28" s="1836">
        <v>1</v>
      </c>
      <c r="E28" s="1836"/>
      <c r="F28" s="1836"/>
      <c r="G28" s="1836">
        <v>17</v>
      </c>
      <c r="H28" s="1227">
        <v>105.3</v>
      </c>
      <c r="I28" s="1227">
        <v>123.3</v>
      </c>
      <c r="J28" s="1227">
        <v>63.48</v>
      </c>
      <c r="K28" s="1836">
        <v>0.6</v>
      </c>
      <c r="L28" s="2161" t="s">
        <v>999</v>
      </c>
      <c r="M28" s="1027">
        <v>7010000</v>
      </c>
      <c r="N28" s="1027">
        <v>16565945</v>
      </c>
      <c r="O28" s="1229">
        <v>5476078.4000000004</v>
      </c>
    </row>
    <row r="29" spans="1:15" ht="14.5" customHeight="1" x14ac:dyDescent="0.15">
      <c r="A29" s="1030" t="s">
        <v>383</v>
      </c>
      <c r="B29" s="1235">
        <v>280.89999999999998</v>
      </c>
      <c r="C29" s="1836"/>
      <c r="D29" s="1836">
        <v>5</v>
      </c>
      <c r="E29" s="1836"/>
      <c r="F29" s="1836"/>
      <c r="G29" s="1836">
        <v>14</v>
      </c>
      <c r="H29" s="1227">
        <v>261.89999999999998</v>
      </c>
      <c r="I29" s="1227">
        <v>280.89999999999998</v>
      </c>
      <c r="J29" s="1227">
        <v>163.928</v>
      </c>
      <c r="K29" s="1836">
        <v>0.62</v>
      </c>
      <c r="L29" s="2161" t="s">
        <v>999</v>
      </c>
      <c r="M29" s="1027">
        <v>7010000</v>
      </c>
      <c r="N29" s="1027">
        <v>16565945</v>
      </c>
      <c r="O29" s="1229">
        <v>5476078.4000000004</v>
      </c>
    </row>
    <row r="30" spans="1:15" ht="14.5" customHeight="1" x14ac:dyDescent="0.15">
      <c r="A30" s="1030" t="s">
        <v>384</v>
      </c>
      <c r="B30" s="1235">
        <v>348.76</v>
      </c>
      <c r="C30" s="1836">
        <v>4</v>
      </c>
      <c r="D30" s="1836">
        <v>16</v>
      </c>
      <c r="E30" s="1836"/>
      <c r="F30" s="1836"/>
      <c r="G30" s="1836">
        <v>21.5</v>
      </c>
      <c r="H30" s="1836">
        <v>340.76</v>
      </c>
      <c r="I30" s="1836">
        <v>348.76</v>
      </c>
      <c r="J30" s="1227">
        <v>226.69399999999999</v>
      </c>
      <c r="K30" s="1836">
        <v>0.65</v>
      </c>
      <c r="L30" s="2161" t="s">
        <v>999</v>
      </c>
      <c r="M30" s="1027">
        <v>7010000</v>
      </c>
      <c r="N30" s="1027">
        <v>16565945</v>
      </c>
      <c r="O30" s="1229">
        <v>5476078.4000000004</v>
      </c>
    </row>
    <row r="31" spans="1:15" ht="14.5" customHeight="1" x14ac:dyDescent="0.15">
      <c r="A31" s="1234" t="s">
        <v>385</v>
      </c>
      <c r="B31" s="1230">
        <v>1420.8400000000001</v>
      </c>
      <c r="C31" s="1230">
        <v>46</v>
      </c>
      <c r="D31" s="1230">
        <v>66</v>
      </c>
      <c r="E31" s="1230">
        <v>0</v>
      </c>
      <c r="F31" s="1230">
        <v>0</v>
      </c>
      <c r="G31" s="1230">
        <v>151.6</v>
      </c>
      <c r="H31" s="1230">
        <v>1203.24</v>
      </c>
      <c r="I31" s="1230">
        <v>1466.8400000000001</v>
      </c>
      <c r="J31" s="1230">
        <v>763.00519999999995</v>
      </c>
      <c r="K31" s="1621">
        <v>0.63412552774176389</v>
      </c>
      <c r="L31" s="1232"/>
      <c r="M31" s="1064"/>
      <c r="N31" s="1064"/>
      <c r="O31" s="1233"/>
    </row>
    <row r="32" spans="1:15" ht="14.5" customHeight="1" x14ac:dyDescent="0.15">
      <c r="A32" s="1030" t="s">
        <v>386</v>
      </c>
      <c r="B32" s="1235">
        <v>122</v>
      </c>
      <c r="C32" s="1836">
        <v>10</v>
      </c>
      <c r="D32" s="1836">
        <v>17</v>
      </c>
      <c r="E32" s="1836"/>
      <c r="F32" s="1836"/>
      <c r="G32" s="1836">
        <v>18</v>
      </c>
      <c r="H32" s="1227">
        <v>87</v>
      </c>
      <c r="I32" s="1227">
        <v>132</v>
      </c>
      <c r="J32" s="1227">
        <v>62.075000000000003</v>
      </c>
      <c r="K32" s="1836">
        <v>0.65</v>
      </c>
      <c r="L32" s="2161" t="s">
        <v>999</v>
      </c>
      <c r="M32" s="1027">
        <v>7010000</v>
      </c>
      <c r="N32" s="1027">
        <v>16565945</v>
      </c>
      <c r="O32" s="1229">
        <v>5476078.4000000004</v>
      </c>
    </row>
    <row r="33" spans="1:15" ht="14.5" customHeight="1" x14ac:dyDescent="0.15">
      <c r="A33" s="1030" t="s">
        <v>387</v>
      </c>
      <c r="B33" s="1235">
        <v>196.36</v>
      </c>
      <c r="C33" s="1836">
        <v>2</v>
      </c>
      <c r="D33" s="1836">
        <v>12</v>
      </c>
      <c r="E33" s="1836"/>
      <c r="F33" s="1836"/>
      <c r="G33" s="1836">
        <v>59.8</v>
      </c>
      <c r="H33" s="1227">
        <v>124.56</v>
      </c>
      <c r="I33" s="1227">
        <v>198.36</v>
      </c>
      <c r="J33" s="1227">
        <v>87.475200000000001</v>
      </c>
      <c r="K33" s="1836">
        <v>0.67</v>
      </c>
      <c r="L33" s="2161" t="s">
        <v>999</v>
      </c>
      <c r="M33" s="1027">
        <v>7010000</v>
      </c>
      <c r="N33" s="1027">
        <v>16565945</v>
      </c>
      <c r="O33" s="1229">
        <v>5476078.4000000004</v>
      </c>
    </row>
    <row r="34" spans="1:15" ht="14.5" customHeight="1" x14ac:dyDescent="0.15">
      <c r="A34" s="1030" t="s">
        <v>388</v>
      </c>
      <c r="B34" s="1235">
        <v>11</v>
      </c>
      <c r="C34" s="1836">
        <v>1</v>
      </c>
      <c r="D34" s="1836"/>
      <c r="E34" s="1836"/>
      <c r="F34" s="1836"/>
      <c r="G34" s="1836">
        <v>1.6</v>
      </c>
      <c r="H34" s="1836">
        <v>9.4</v>
      </c>
      <c r="I34" s="1836">
        <v>12</v>
      </c>
      <c r="J34" s="1227">
        <v>4.7</v>
      </c>
      <c r="K34" s="1836">
        <v>0.5</v>
      </c>
      <c r="L34" s="2161" t="s">
        <v>999</v>
      </c>
      <c r="M34" s="1027">
        <v>7010000</v>
      </c>
      <c r="N34" s="1027">
        <v>16565945</v>
      </c>
      <c r="O34" s="1229">
        <v>5476078.4000000004</v>
      </c>
    </row>
    <row r="35" spans="1:15" ht="14.5" customHeight="1" x14ac:dyDescent="0.15">
      <c r="A35" s="1030" t="s">
        <v>389</v>
      </c>
      <c r="B35" s="1235">
        <v>448.44999999999993</v>
      </c>
      <c r="C35" s="1836">
        <v>17</v>
      </c>
      <c r="D35" s="1836">
        <v>18</v>
      </c>
      <c r="E35" s="1836"/>
      <c r="F35" s="1836"/>
      <c r="G35" s="1836">
        <v>25.1</v>
      </c>
      <c r="H35" s="1227">
        <v>405.34999999999991</v>
      </c>
      <c r="I35" s="1227">
        <v>465.44999999999993</v>
      </c>
      <c r="J35" s="1227">
        <v>256.89699999999993</v>
      </c>
      <c r="K35" s="1836">
        <v>0.62</v>
      </c>
      <c r="L35" s="2161" t="s">
        <v>999</v>
      </c>
      <c r="M35" s="1027">
        <v>7010000</v>
      </c>
      <c r="N35" s="1027">
        <v>16565945</v>
      </c>
      <c r="O35" s="1229">
        <v>5476078.4000000004</v>
      </c>
    </row>
    <row r="36" spans="1:15" ht="14.5" customHeight="1" x14ac:dyDescent="0.15">
      <c r="A36" s="1030" t="s">
        <v>390</v>
      </c>
      <c r="B36" s="1235">
        <v>109.3</v>
      </c>
      <c r="C36" s="1836"/>
      <c r="D36" s="1836">
        <v>3</v>
      </c>
      <c r="E36" s="1836"/>
      <c r="F36" s="1836"/>
      <c r="G36" s="1836">
        <v>20.9</v>
      </c>
      <c r="H36" s="1227">
        <v>85.4</v>
      </c>
      <c r="I36" s="1227">
        <v>109.3</v>
      </c>
      <c r="J36" s="1227">
        <v>52.14</v>
      </c>
      <c r="K36" s="1836">
        <v>0.6</v>
      </c>
      <c r="L36" s="2161" t="s">
        <v>999</v>
      </c>
      <c r="M36" s="1027">
        <v>7010000</v>
      </c>
      <c r="N36" s="1027">
        <v>16565945</v>
      </c>
      <c r="O36" s="1229">
        <v>5476078.4000000004</v>
      </c>
    </row>
    <row r="37" spans="1:15" ht="14.5" customHeight="1" x14ac:dyDescent="0.15">
      <c r="A37" s="1030" t="s">
        <v>391</v>
      </c>
      <c r="B37" s="1235">
        <v>151.87</v>
      </c>
      <c r="C37" s="1836">
        <v>2</v>
      </c>
      <c r="D37" s="1836">
        <v>1</v>
      </c>
      <c r="E37" s="1836"/>
      <c r="F37" s="1836"/>
      <c r="G37" s="1836">
        <v>11.5</v>
      </c>
      <c r="H37" s="1227">
        <v>139.37</v>
      </c>
      <c r="I37" s="1227">
        <v>153.87</v>
      </c>
      <c r="J37" s="1227">
        <v>83.921999999999997</v>
      </c>
      <c r="K37" s="1836">
        <v>0.6</v>
      </c>
      <c r="L37" s="2161" t="s">
        <v>999</v>
      </c>
      <c r="M37" s="1027">
        <v>7010000</v>
      </c>
      <c r="N37" s="1027">
        <v>16565945</v>
      </c>
      <c r="O37" s="1229">
        <v>5476078.4000000004</v>
      </c>
    </row>
    <row r="38" spans="1:15" ht="14.5" customHeight="1" x14ac:dyDescent="0.15">
      <c r="A38" s="1030" t="s">
        <v>392</v>
      </c>
      <c r="B38" s="1235">
        <v>91</v>
      </c>
      <c r="C38" s="1836">
        <v>6</v>
      </c>
      <c r="D38" s="1836"/>
      <c r="E38" s="1836"/>
      <c r="F38" s="1836"/>
      <c r="G38" s="1836">
        <v>8.5</v>
      </c>
      <c r="H38" s="1227">
        <v>82.5</v>
      </c>
      <c r="I38" s="1227">
        <v>97</v>
      </c>
      <c r="J38" s="1227">
        <v>49.5</v>
      </c>
      <c r="K38" s="1836">
        <v>0.6</v>
      </c>
      <c r="L38" s="2161" t="s">
        <v>999</v>
      </c>
      <c r="M38" s="1027">
        <v>7010000</v>
      </c>
      <c r="N38" s="1027">
        <v>16565945</v>
      </c>
      <c r="O38" s="1229">
        <v>5476078.4000000004</v>
      </c>
    </row>
    <row r="39" spans="1:15" ht="14.5" customHeight="1" x14ac:dyDescent="0.15">
      <c r="A39" s="1030" t="s">
        <v>393</v>
      </c>
      <c r="B39" s="1235">
        <v>290.86</v>
      </c>
      <c r="C39" s="1836">
        <v>8</v>
      </c>
      <c r="D39" s="1836">
        <v>15</v>
      </c>
      <c r="E39" s="1836"/>
      <c r="F39" s="1836"/>
      <c r="G39" s="1836">
        <v>6.2</v>
      </c>
      <c r="H39" s="1227">
        <v>269.66000000000003</v>
      </c>
      <c r="I39" s="1227">
        <v>298.86</v>
      </c>
      <c r="J39" s="1227">
        <v>166.29600000000002</v>
      </c>
      <c r="K39" s="1836">
        <v>0.6</v>
      </c>
      <c r="L39" s="2161" t="s">
        <v>999</v>
      </c>
      <c r="M39" s="1027">
        <v>7010000</v>
      </c>
      <c r="N39" s="1027">
        <v>16565945</v>
      </c>
      <c r="O39" s="1229">
        <v>5476078.4000000004</v>
      </c>
    </row>
    <row r="40" spans="1:15" ht="14.5" customHeight="1" x14ac:dyDescent="0.15">
      <c r="A40" s="1234" t="s">
        <v>394</v>
      </c>
      <c r="B40" s="1230">
        <v>434</v>
      </c>
      <c r="C40" s="1230">
        <v>20</v>
      </c>
      <c r="D40" s="1230">
        <v>17</v>
      </c>
      <c r="E40" s="1230">
        <v>0</v>
      </c>
      <c r="F40" s="1230">
        <v>10</v>
      </c>
      <c r="G40" s="1230">
        <v>57.000000000000007</v>
      </c>
      <c r="H40" s="1230">
        <v>350</v>
      </c>
      <c r="I40" s="1230">
        <v>444</v>
      </c>
      <c r="J40" s="1230">
        <v>215</v>
      </c>
      <c r="K40" s="1621">
        <v>0.61428571428571432</v>
      </c>
      <c r="L40" s="1232"/>
      <c r="M40" s="1064"/>
      <c r="N40" s="1064"/>
      <c r="O40" s="1233"/>
    </row>
    <row r="41" spans="1:15" ht="14.5" customHeight="1" x14ac:dyDescent="0.15">
      <c r="A41" s="1030" t="s">
        <v>395</v>
      </c>
      <c r="B41" s="1235">
        <v>64.5</v>
      </c>
      <c r="C41" s="1836">
        <v>1</v>
      </c>
      <c r="D41" s="1836"/>
      <c r="E41" s="1836"/>
      <c r="F41" s="1836"/>
      <c r="G41" s="1836">
        <v>6.9</v>
      </c>
      <c r="H41" s="1227">
        <v>57.6</v>
      </c>
      <c r="I41" s="1227">
        <v>65.5</v>
      </c>
      <c r="J41" s="1227">
        <v>34.56</v>
      </c>
      <c r="K41" s="1836">
        <v>0.6</v>
      </c>
      <c r="L41" s="2161" t="s">
        <v>999</v>
      </c>
      <c r="M41" s="1027">
        <v>7010000</v>
      </c>
      <c r="N41" s="1027">
        <v>16565945</v>
      </c>
      <c r="O41" s="1229">
        <v>5476078.4000000004</v>
      </c>
    </row>
    <row r="42" spans="1:15" ht="14.5" customHeight="1" x14ac:dyDescent="0.15">
      <c r="A42" s="1030" t="s">
        <v>396</v>
      </c>
      <c r="B42" s="1235">
        <v>13</v>
      </c>
      <c r="C42" s="1235"/>
      <c r="D42" s="1235"/>
      <c r="E42" s="1235"/>
      <c r="F42" s="1235"/>
      <c r="G42" s="1235">
        <v>2.2000000000000002</v>
      </c>
      <c r="H42" s="1227">
        <v>10.8</v>
      </c>
      <c r="I42" s="1227">
        <v>13</v>
      </c>
      <c r="J42" s="1227">
        <v>6.48</v>
      </c>
      <c r="K42" s="1235">
        <v>0.6</v>
      </c>
      <c r="L42" s="2161" t="s">
        <v>999</v>
      </c>
      <c r="M42" s="1027">
        <v>7010000</v>
      </c>
      <c r="N42" s="1027">
        <v>16565945</v>
      </c>
      <c r="O42" s="1229">
        <v>5476078.4000000004</v>
      </c>
    </row>
    <row r="43" spans="1:15" ht="14.5" customHeight="1" x14ac:dyDescent="0.15">
      <c r="A43" s="1030" t="s">
        <v>397</v>
      </c>
      <c r="B43" s="1235">
        <v>137.5</v>
      </c>
      <c r="C43" s="1836">
        <v>8</v>
      </c>
      <c r="D43" s="1836">
        <v>4</v>
      </c>
      <c r="E43" s="1836"/>
      <c r="F43" s="1836">
        <v>6</v>
      </c>
      <c r="G43" s="1836">
        <v>7.8</v>
      </c>
      <c r="H43" s="1227">
        <v>119.69999999999999</v>
      </c>
      <c r="I43" s="1227">
        <v>139.5</v>
      </c>
      <c r="J43" s="1227">
        <v>73.02</v>
      </c>
      <c r="K43" s="1836">
        <v>0.6</v>
      </c>
      <c r="L43" s="2161" t="s">
        <v>999</v>
      </c>
      <c r="M43" s="1027">
        <v>7010000</v>
      </c>
      <c r="N43" s="1027">
        <v>16565945</v>
      </c>
      <c r="O43" s="1229">
        <v>5476078.4000000004</v>
      </c>
    </row>
    <row r="44" spans="1:15" ht="14.5" customHeight="1" x14ac:dyDescent="0.15">
      <c r="A44" s="1030" t="s">
        <v>398</v>
      </c>
      <c r="B44" s="1235">
        <v>30.5</v>
      </c>
      <c r="C44" s="1836"/>
      <c r="D44" s="1836">
        <v>2</v>
      </c>
      <c r="E44" s="1836"/>
      <c r="F44" s="1836"/>
      <c r="G44" s="1836">
        <v>0.6</v>
      </c>
      <c r="H44" s="1227">
        <v>27.9</v>
      </c>
      <c r="I44" s="1227">
        <v>30.5</v>
      </c>
      <c r="J44" s="1227">
        <v>17.34</v>
      </c>
      <c r="K44" s="1836">
        <v>0.6</v>
      </c>
      <c r="L44" s="2161" t="s">
        <v>999</v>
      </c>
      <c r="M44" s="1027">
        <v>7010000</v>
      </c>
      <c r="N44" s="1027">
        <v>16565945</v>
      </c>
      <c r="O44" s="1229">
        <v>5476078.4000000004</v>
      </c>
    </row>
    <row r="45" spans="1:15" ht="14.5" customHeight="1" x14ac:dyDescent="0.15">
      <c r="A45" s="1030" t="s">
        <v>399</v>
      </c>
      <c r="B45" s="1235">
        <v>72</v>
      </c>
      <c r="C45" s="1235"/>
      <c r="D45" s="1235">
        <v>4</v>
      </c>
      <c r="E45" s="1235"/>
      <c r="F45" s="1235"/>
      <c r="G45" s="1235">
        <v>17.3</v>
      </c>
      <c r="H45" s="1227">
        <v>50.7</v>
      </c>
      <c r="I45" s="1227">
        <v>72</v>
      </c>
      <c r="J45" s="1227">
        <v>31.62</v>
      </c>
      <c r="K45" s="1235">
        <v>0.6</v>
      </c>
      <c r="L45" s="2161" t="s">
        <v>999</v>
      </c>
      <c r="M45" s="1027">
        <v>7010000</v>
      </c>
      <c r="N45" s="1027">
        <v>16565945</v>
      </c>
      <c r="O45" s="1229">
        <v>5476078.4000000004</v>
      </c>
    </row>
    <row r="46" spans="1:15" ht="14.5" customHeight="1" x14ac:dyDescent="0.15">
      <c r="A46" s="1030" t="s">
        <v>400</v>
      </c>
      <c r="B46" s="1235">
        <v>0</v>
      </c>
      <c r="C46" s="1836"/>
      <c r="D46" s="1836"/>
      <c r="E46" s="1836"/>
      <c r="F46" s="1836"/>
      <c r="G46" s="1836">
        <v>0</v>
      </c>
      <c r="H46" s="1227">
        <v>0</v>
      </c>
      <c r="I46" s="1227">
        <v>0</v>
      </c>
      <c r="J46" s="1227">
        <v>0</v>
      </c>
      <c r="K46" s="1836"/>
      <c r="L46" s="2161"/>
      <c r="M46" s="1027">
        <v>7010000</v>
      </c>
      <c r="N46" s="1027"/>
      <c r="O46" s="1229"/>
    </row>
    <row r="47" spans="1:15" ht="14.5" customHeight="1" x14ac:dyDescent="0.15">
      <c r="A47" s="1030" t="s">
        <v>401</v>
      </c>
      <c r="B47" s="1235">
        <v>82.5</v>
      </c>
      <c r="C47" s="1235">
        <v>2</v>
      </c>
      <c r="D47" s="1235">
        <v>1</v>
      </c>
      <c r="E47" s="1235"/>
      <c r="F47" s="1235">
        <v>4</v>
      </c>
      <c r="G47" s="1235">
        <v>14.6</v>
      </c>
      <c r="H47" s="1227">
        <v>62.900000000000006</v>
      </c>
      <c r="I47" s="1227">
        <v>80.5</v>
      </c>
      <c r="J47" s="1227">
        <v>38.04</v>
      </c>
      <c r="K47" s="1235">
        <v>0.6</v>
      </c>
      <c r="L47" s="2161" t="s">
        <v>999</v>
      </c>
      <c r="M47" s="1027">
        <v>7010000</v>
      </c>
      <c r="N47" s="1027">
        <v>16565945</v>
      </c>
      <c r="O47" s="1229">
        <v>5476078.4000000004</v>
      </c>
    </row>
    <row r="48" spans="1:15" ht="14.5" customHeight="1" x14ac:dyDescent="0.15">
      <c r="A48" s="1030" t="s">
        <v>952</v>
      </c>
      <c r="B48" s="1235">
        <v>1</v>
      </c>
      <c r="C48" s="1235"/>
      <c r="D48" s="1235"/>
      <c r="E48" s="1235"/>
      <c r="F48" s="1235"/>
      <c r="G48" s="1235">
        <v>0</v>
      </c>
      <c r="H48" s="1227">
        <v>1</v>
      </c>
      <c r="I48" s="1227">
        <v>1</v>
      </c>
      <c r="J48" s="1227">
        <v>0.5</v>
      </c>
      <c r="K48" s="1235">
        <v>0.5</v>
      </c>
      <c r="L48" s="2161" t="s">
        <v>999</v>
      </c>
      <c r="M48" s="1027">
        <v>7010000</v>
      </c>
      <c r="N48" s="1027">
        <v>16565945</v>
      </c>
      <c r="O48" s="1229">
        <v>5476078.4000000004</v>
      </c>
    </row>
    <row r="49" spans="1:15" ht="14.5" customHeight="1" thickBot="1" x14ac:dyDescent="0.2">
      <c r="A49" s="1219" t="s">
        <v>403</v>
      </c>
      <c r="B49" s="2327">
        <v>33</v>
      </c>
      <c r="C49" s="2328">
        <v>9</v>
      </c>
      <c r="D49" s="2328">
        <v>6</v>
      </c>
      <c r="E49" s="2328"/>
      <c r="F49" s="2328"/>
      <c r="G49" s="2328">
        <v>7.6</v>
      </c>
      <c r="H49" s="2329">
        <v>19.399999999999999</v>
      </c>
      <c r="I49" s="1836">
        <v>42</v>
      </c>
      <c r="J49" s="1227">
        <v>13.44</v>
      </c>
      <c r="K49" s="2328">
        <v>0.6</v>
      </c>
      <c r="L49" s="2161" t="s">
        <v>999</v>
      </c>
      <c r="M49" s="1027">
        <v>7010000</v>
      </c>
      <c r="N49" s="1027">
        <v>16565945</v>
      </c>
      <c r="O49" s="1229">
        <v>5476078.4000000004</v>
      </c>
    </row>
    <row r="50" spans="1:15" ht="14.5" customHeight="1" thickBot="1" x14ac:dyDescent="0.2">
      <c r="A50" s="447" t="s">
        <v>953</v>
      </c>
      <c r="B50" s="1211">
        <v>7390.1500000000005</v>
      </c>
      <c r="C50" s="1211">
        <v>108</v>
      </c>
      <c r="D50" s="1211">
        <v>208</v>
      </c>
      <c r="E50" s="1211">
        <v>0</v>
      </c>
      <c r="F50" s="1211">
        <v>55</v>
      </c>
      <c r="G50" s="1211">
        <v>569.29999999999995</v>
      </c>
      <c r="H50" s="1211">
        <v>6587.35</v>
      </c>
      <c r="I50" s="1211">
        <v>7439.1500000000005</v>
      </c>
      <c r="J50" s="1211">
        <v>4347.9459999999999</v>
      </c>
      <c r="K50" s="1212">
        <v>0.63984136210791198</v>
      </c>
      <c r="L50" s="1617" t="s">
        <v>999</v>
      </c>
      <c r="M50" s="1213">
        <v>7009999.9999999991</v>
      </c>
      <c r="N50" s="1213">
        <v>16565945.000000002</v>
      </c>
      <c r="O50" s="556">
        <v>5476078.3999999994</v>
      </c>
    </row>
    <row r="51" spans="1:15" x14ac:dyDescent="0.15">
      <c r="A51" s="15" t="s">
        <v>1913</v>
      </c>
      <c r="B51" s="16"/>
      <c r="C51" s="16"/>
      <c r="D51" s="16"/>
      <c r="E51" s="17"/>
      <c r="F51" s="18"/>
      <c r="G51" s="19"/>
      <c r="H51" s="16"/>
      <c r="I51" s="264"/>
      <c r="J51" s="264"/>
      <c r="K51" s="272"/>
      <c r="L51" s="273"/>
      <c r="M51" s="274"/>
      <c r="N51" s="274"/>
      <c r="O51" s="274"/>
    </row>
    <row r="52" spans="1:15" x14ac:dyDescent="0.15">
      <c r="A52" s="50" t="s">
        <v>1628</v>
      </c>
      <c r="B52" s="261"/>
      <c r="C52" s="261"/>
      <c r="D52" s="261"/>
      <c r="E52" s="261"/>
      <c r="F52" s="261"/>
      <c r="G52" s="261"/>
      <c r="H52" s="264"/>
      <c r="I52" s="279"/>
      <c r="J52" s="279"/>
      <c r="K52" s="272"/>
      <c r="L52" s="273"/>
      <c r="M52" s="274"/>
      <c r="N52" s="274"/>
      <c r="O52" s="274"/>
    </row>
    <row r="53" spans="1:15" x14ac:dyDescent="0.15">
      <c r="A53" s="15" t="s">
        <v>1986</v>
      </c>
      <c r="B53" s="261"/>
      <c r="C53" s="261"/>
      <c r="D53" s="261"/>
      <c r="E53" s="261"/>
      <c r="F53" s="261"/>
      <c r="G53" s="261"/>
      <c r="H53" s="264"/>
      <c r="I53" s="264"/>
      <c r="J53" s="279"/>
      <c r="K53" s="1638"/>
      <c r="L53" s="273"/>
      <c r="M53" s="274"/>
      <c r="N53" s="274"/>
      <c r="O53" s="274"/>
    </row>
    <row r="54" spans="1:15" x14ac:dyDescent="0.15">
      <c r="A54" s="438"/>
      <c r="B54" s="261"/>
      <c r="C54" s="261"/>
      <c r="D54" s="261"/>
      <c r="E54" s="261"/>
      <c r="F54" s="261"/>
      <c r="G54" s="261"/>
      <c r="H54" s="264"/>
      <c r="I54" s="281"/>
      <c r="J54" s="264"/>
      <c r="K54" s="272"/>
      <c r="L54" s="273"/>
      <c r="M54" s="274"/>
      <c r="N54" s="274"/>
      <c r="O54" s="274"/>
    </row>
    <row r="55" spans="1:15" x14ac:dyDescent="0.15">
      <c r="A55" s="438"/>
      <c r="B55" s="261"/>
      <c r="C55" s="261"/>
      <c r="D55" s="261"/>
      <c r="E55" s="261"/>
      <c r="F55" s="261"/>
      <c r="G55" s="261"/>
      <c r="H55" s="264"/>
      <c r="I55" s="281"/>
      <c r="J55" s="264"/>
      <c r="K55" s="272"/>
      <c r="L55" s="273"/>
      <c r="M55" s="274"/>
      <c r="N55" s="274"/>
      <c r="O55" s="274"/>
    </row>
    <row r="56" spans="1:15" ht="14" x14ac:dyDescent="0.15">
      <c r="A56" s="2832" t="s">
        <v>1921</v>
      </c>
      <c r="B56" s="2832"/>
      <c r="C56" s="2832"/>
      <c r="D56" s="2832"/>
      <c r="E56" s="2832"/>
      <c r="F56" s="2832"/>
      <c r="G56" s="2832"/>
      <c r="H56" s="2832"/>
      <c r="I56" s="2832"/>
      <c r="J56" s="2832"/>
      <c r="K56" s="2832"/>
      <c r="L56" s="2832"/>
      <c r="M56" s="2832"/>
      <c r="N56" s="2832"/>
      <c r="O56" s="2832"/>
    </row>
    <row r="57" spans="1:15" ht="14" thickBot="1" x14ac:dyDescent="0.2">
      <c r="A57" s="16" t="s">
        <v>1970</v>
      </c>
      <c r="B57" s="262"/>
      <c r="C57" s="261"/>
      <c r="D57" s="261"/>
      <c r="E57" s="261"/>
      <c r="F57" s="261"/>
      <c r="G57" s="261"/>
      <c r="H57" s="264"/>
      <c r="I57" s="264"/>
      <c r="J57" s="264"/>
      <c r="K57" s="272"/>
      <c r="L57" s="273"/>
      <c r="M57" s="274"/>
      <c r="N57" s="274"/>
      <c r="O57" s="274"/>
    </row>
    <row r="58" spans="1:15" ht="15" customHeight="1" x14ac:dyDescent="0.15">
      <c r="A58" s="2825" t="s">
        <v>334</v>
      </c>
      <c r="B58" s="2828" t="s">
        <v>1923</v>
      </c>
      <c r="C58" s="2829"/>
      <c r="D58" s="2829"/>
      <c r="E58" s="2829"/>
      <c r="F58" s="2829"/>
      <c r="G58" s="2829"/>
      <c r="H58" s="2829"/>
      <c r="I58" s="2829"/>
      <c r="J58" s="2829"/>
      <c r="K58" s="2829"/>
      <c r="L58" s="2829"/>
      <c r="M58" s="2829"/>
      <c r="N58" s="2829"/>
      <c r="O58" s="2830"/>
    </row>
    <row r="59" spans="1:15" ht="15" customHeight="1" x14ac:dyDescent="0.15">
      <c r="A59" s="2826"/>
      <c r="B59" s="2831" t="s">
        <v>197</v>
      </c>
      <c r="C59" s="2831"/>
      <c r="D59" s="2831"/>
      <c r="E59" s="2831"/>
      <c r="F59" s="2831"/>
      <c r="G59" s="2831"/>
      <c r="H59" s="2831"/>
      <c r="I59" s="2831"/>
      <c r="J59" s="2277"/>
      <c r="K59" s="2277" t="s">
        <v>924</v>
      </c>
      <c r="L59" s="2277"/>
      <c r="M59" s="1201" t="s">
        <v>448</v>
      </c>
      <c r="N59" s="1201" t="s">
        <v>930</v>
      </c>
      <c r="O59" s="1206" t="s">
        <v>930</v>
      </c>
    </row>
    <row r="60" spans="1:15" ht="15" customHeight="1" x14ac:dyDescent="0.15">
      <c r="A60" s="2826"/>
      <c r="B60" s="2277" t="s">
        <v>444</v>
      </c>
      <c r="C60" s="2277"/>
      <c r="D60" s="2277" t="s">
        <v>1727</v>
      </c>
      <c r="E60" s="2277"/>
      <c r="F60" s="2277"/>
      <c r="G60" s="2277" t="s">
        <v>931</v>
      </c>
      <c r="H60" s="2277"/>
      <c r="I60" s="2277" t="s">
        <v>444</v>
      </c>
      <c r="J60" s="2301" t="s">
        <v>932</v>
      </c>
      <c r="K60" s="2301" t="s">
        <v>862</v>
      </c>
      <c r="L60" s="2301" t="s">
        <v>336</v>
      </c>
      <c r="M60" s="1202" t="s">
        <v>933</v>
      </c>
      <c r="N60" s="1202" t="s">
        <v>934</v>
      </c>
      <c r="O60" s="1207" t="s">
        <v>933</v>
      </c>
    </row>
    <row r="61" spans="1:15" ht="15" customHeight="1" x14ac:dyDescent="0.15">
      <c r="A61" s="2826"/>
      <c r="B61" s="2301" t="s">
        <v>936</v>
      </c>
      <c r="C61" s="2301" t="s">
        <v>938</v>
      </c>
      <c r="D61" s="2301"/>
      <c r="E61" s="2301" t="s">
        <v>887</v>
      </c>
      <c r="F61" s="2301" t="s">
        <v>937</v>
      </c>
      <c r="G61" s="2301" t="s">
        <v>939</v>
      </c>
      <c r="H61" s="2301" t="s">
        <v>855</v>
      </c>
      <c r="I61" s="2301" t="s">
        <v>854</v>
      </c>
      <c r="J61" s="2301" t="s">
        <v>940</v>
      </c>
      <c r="K61" s="2301" t="s">
        <v>941</v>
      </c>
      <c r="L61" s="2301" t="s">
        <v>344</v>
      </c>
      <c r="M61" s="1202" t="s">
        <v>942</v>
      </c>
      <c r="N61" s="1202" t="s">
        <v>943</v>
      </c>
      <c r="O61" s="1207" t="s">
        <v>944</v>
      </c>
    </row>
    <row r="62" spans="1:15" ht="15" customHeight="1" thickBot="1" x14ac:dyDescent="0.2">
      <c r="A62" s="2827"/>
      <c r="B62" s="2033">
        <v>43465</v>
      </c>
      <c r="C62" s="2302">
        <v>2019</v>
      </c>
      <c r="D62" s="2302">
        <v>2019</v>
      </c>
      <c r="E62" s="2302">
        <v>2019</v>
      </c>
      <c r="F62" s="2302">
        <v>2019</v>
      </c>
      <c r="G62" s="2302" t="s">
        <v>945</v>
      </c>
      <c r="H62" s="1205">
        <v>2019</v>
      </c>
      <c r="I62" s="2033">
        <v>43830</v>
      </c>
      <c r="J62" s="2033" t="s">
        <v>1922</v>
      </c>
      <c r="K62" s="2033" t="s">
        <v>1922</v>
      </c>
      <c r="L62" s="2302" t="s">
        <v>452</v>
      </c>
      <c r="M62" s="1204" t="s">
        <v>946</v>
      </c>
      <c r="N62" s="1204" t="s">
        <v>947</v>
      </c>
      <c r="O62" s="1208" t="s">
        <v>947</v>
      </c>
    </row>
    <row r="63" spans="1:15" ht="15" customHeight="1" x14ac:dyDescent="0.15">
      <c r="A63" s="1214" t="s">
        <v>363</v>
      </c>
      <c r="B63" s="1209">
        <v>31771.100000000002</v>
      </c>
      <c r="C63" s="1209">
        <v>380.99999999999994</v>
      </c>
      <c r="D63" s="1209">
        <v>3019.4999999999995</v>
      </c>
      <c r="E63" s="1209">
        <v>0</v>
      </c>
      <c r="F63" s="1209">
        <v>0</v>
      </c>
      <c r="G63" s="1209">
        <v>3310.8900000000003</v>
      </c>
      <c r="H63" s="1209">
        <v>24886.63</v>
      </c>
      <c r="I63" s="1215">
        <v>31598.02</v>
      </c>
      <c r="J63" s="1215">
        <v>35339.014599999995</v>
      </c>
      <c r="K63" s="1628">
        <v>1.4199999999999997</v>
      </c>
      <c r="L63" s="421"/>
      <c r="M63" s="1217"/>
      <c r="N63" s="1217"/>
      <c r="O63" s="1218"/>
    </row>
    <row r="64" spans="1:15" ht="15" customHeight="1" x14ac:dyDescent="0.15">
      <c r="A64" s="1030" t="s">
        <v>364</v>
      </c>
      <c r="B64" s="1836">
        <v>4280.8</v>
      </c>
      <c r="C64" s="1235">
        <v>46.6</v>
      </c>
      <c r="D64" s="1235">
        <v>390.9</v>
      </c>
      <c r="E64" s="1225"/>
      <c r="F64" s="1225"/>
      <c r="G64" s="1235">
        <v>433.94000000000005</v>
      </c>
      <c r="H64" s="1226">
        <v>3414.44</v>
      </c>
      <c r="I64" s="1227">
        <v>4285.88</v>
      </c>
      <c r="J64" s="1725">
        <v>4848.5047999999997</v>
      </c>
      <c r="K64" s="1227">
        <v>1.42</v>
      </c>
      <c r="L64" s="2183" t="s">
        <v>634</v>
      </c>
      <c r="M64" s="1027">
        <v>6320000</v>
      </c>
      <c r="N64" s="1027">
        <v>12622680</v>
      </c>
      <c r="O64" s="1229">
        <v>7597916.666666667</v>
      </c>
    </row>
    <row r="65" spans="1:15" ht="15" customHeight="1" x14ac:dyDescent="0.15">
      <c r="A65" s="1030" t="s">
        <v>365</v>
      </c>
      <c r="B65" s="1836">
        <v>1095.4000000000001</v>
      </c>
      <c r="C65" s="1235">
        <v>9.5</v>
      </c>
      <c r="D65" s="1235">
        <v>123.4</v>
      </c>
      <c r="E65" s="1225"/>
      <c r="F65" s="1225"/>
      <c r="G65" s="1235">
        <v>112.35</v>
      </c>
      <c r="H65" s="1226">
        <v>877.77</v>
      </c>
      <c r="I65" s="1227">
        <v>1123.02</v>
      </c>
      <c r="J65" s="1725">
        <v>1246.4333999999999</v>
      </c>
      <c r="K65" s="1227">
        <v>1.42</v>
      </c>
      <c r="L65" s="2183" t="s">
        <v>634</v>
      </c>
      <c r="M65" s="1027">
        <v>6320000</v>
      </c>
      <c r="N65" s="1027">
        <v>12622680</v>
      </c>
      <c r="O65" s="1229">
        <v>7597916.666666667</v>
      </c>
    </row>
    <row r="66" spans="1:15" ht="15" customHeight="1" x14ac:dyDescent="0.15">
      <c r="A66" s="1030" t="s">
        <v>366</v>
      </c>
      <c r="B66" s="1836">
        <v>5833.1</v>
      </c>
      <c r="C66" s="1235">
        <v>102</v>
      </c>
      <c r="D66" s="1235">
        <v>591.79999999999995</v>
      </c>
      <c r="E66" s="1225"/>
      <c r="F66" s="1225"/>
      <c r="G66" s="1235">
        <v>684.09000000000037</v>
      </c>
      <c r="H66" s="1226">
        <v>4432.04</v>
      </c>
      <c r="I66" s="1227">
        <v>5809.93</v>
      </c>
      <c r="J66" s="1725">
        <v>6293.4967999999999</v>
      </c>
      <c r="K66" s="1227">
        <v>1.42</v>
      </c>
      <c r="L66" s="2183" t="s">
        <v>634</v>
      </c>
      <c r="M66" s="1027">
        <v>6320000</v>
      </c>
      <c r="N66" s="1027">
        <v>12622680</v>
      </c>
      <c r="O66" s="1229">
        <v>7597916.666666667</v>
      </c>
    </row>
    <row r="67" spans="1:15" ht="15" customHeight="1" x14ac:dyDescent="0.15">
      <c r="A67" s="1030" t="s">
        <v>367</v>
      </c>
      <c r="B67" s="1836">
        <v>810</v>
      </c>
      <c r="C67" s="1235">
        <v>18.8</v>
      </c>
      <c r="D67" s="1235">
        <v>49.400000000000006</v>
      </c>
      <c r="E67" s="1225"/>
      <c r="F67" s="1225"/>
      <c r="G67" s="1235">
        <v>82.219999999999956</v>
      </c>
      <c r="H67" s="1226">
        <v>665.75</v>
      </c>
      <c r="I67" s="1227">
        <v>816.17</v>
      </c>
      <c r="J67" s="1725">
        <v>945.36500000000001</v>
      </c>
      <c r="K67" s="1227">
        <v>1.42</v>
      </c>
      <c r="L67" s="2183" t="s">
        <v>634</v>
      </c>
      <c r="M67" s="1027">
        <v>6320000</v>
      </c>
      <c r="N67" s="1027">
        <v>12622680</v>
      </c>
      <c r="O67" s="1229">
        <v>7597916.666666667</v>
      </c>
    </row>
    <row r="68" spans="1:15" ht="15" customHeight="1" x14ac:dyDescent="0.15">
      <c r="A68" s="1030" t="s">
        <v>368</v>
      </c>
      <c r="B68" s="1836">
        <v>1783</v>
      </c>
      <c r="C68" s="280">
        <v>23</v>
      </c>
      <c r="D68" s="1235">
        <v>229.6</v>
      </c>
      <c r="E68" s="1225"/>
      <c r="F68" s="1225"/>
      <c r="G68" s="1235">
        <v>216.2699999999999</v>
      </c>
      <c r="H68" s="1226">
        <v>1338.38</v>
      </c>
      <c r="I68" s="1227">
        <v>1807.25</v>
      </c>
      <c r="J68" s="1725">
        <v>1900.4996000000001</v>
      </c>
      <c r="K68" s="1227">
        <v>1.42</v>
      </c>
      <c r="L68" s="2183" t="s">
        <v>634</v>
      </c>
      <c r="M68" s="1027">
        <v>6320000</v>
      </c>
      <c r="N68" s="1027">
        <v>12622680</v>
      </c>
      <c r="O68" s="1229">
        <v>7597916.666666667</v>
      </c>
    </row>
    <row r="69" spans="1:15" ht="15" customHeight="1" x14ac:dyDescent="0.15">
      <c r="A69" s="1030" t="s">
        <v>369</v>
      </c>
      <c r="B69" s="1836">
        <v>1859.1</v>
      </c>
      <c r="C69" s="1235">
        <v>33</v>
      </c>
      <c r="D69" s="1235">
        <v>104.30000000000001</v>
      </c>
      <c r="E69" s="1225"/>
      <c r="F69" s="1225"/>
      <c r="G69" s="1235">
        <v>148.10999999999984</v>
      </c>
      <c r="H69" s="1226">
        <v>1592.16</v>
      </c>
      <c r="I69" s="1227">
        <v>1877.57</v>
      </c>
      <c r="J69" s="1725">
        <v>2260.8672000000001</v>
      </c>
      <c r="K69" s="1227">
        <v>1.42</v>
      </c>
      <c r="L69" s="2183" t="s">
        <v>634</v>
      </c>
      <c r="M69" s="1027">
        <v>6320000</v>
      </c>
      <c r="N69" s="1027">
        <v>12622680</v>
      </c>
      <c r="O69" s="1229">
        <v>7597916.666666667</v>
      </c>
    </row>
    <row r="70" spans="1:15" ht="15" customHeight="1" x14ac:dyDescent="0.15">
      <c r="A70" s="1030" t="s">
        <v>948</v>
      </c>
      <c r="B70" s="1836">
        <v>1004.7</v>
      </c>
      <c r="C70" s="1235">
        <v>1.5</v>
      </c>
      <c r="D70" s="1235">
        <v>84</v>
      </c>
      <c r="E70" s="1225"/>
      <c r="F70" s="1225"/>
      <c r="G70" s="1235">
        <v>58.930000000000064</v>
      </c>
      <c r="H70" s="1226">
        <v>835.93</v>
      </c>
      <c r="I70" s="1227">
        <v>980.36</v>
      </c>
      <c r="J70" s="1725">
        <v>1187.0205999999998</v>
      </c>
      <c r="K70" s="1227">
        <v>1.42</v>
      </c>
      <c r="L70" s="2183" t="s">
        <v>634</v>
      </c>
      <c r="M70" s="1027">
        <v>6320000</v>
      </c>
      <c r="N70" s="1027">
        <v>12622680</v>
      </c>
      <c r="O70" s="1229">
        <v>7597916.666666667</v>
      </c>
    </row>
    <row r="71" spans="1:15" ht="15" customHeight="1" x14ac:dyDescent="0.15">
      <c r="A71" s="1030" t="s">
        <v>371</v>
      </c>
      <c r="B71" s="1836">
        <v>2599.1999999999998</v>
      </c>
      <c r="C71" s="1235">
        <v>33.5</v>
      </c>
      <c r="D71" s="1235">
        <v>214</v>
      </c>
      <c r="E71" s="1225"/>
      <c r="F71" s="1225"/>
      <c r="G71" s="1235">
        <v>280.88999999999987</v>
      </c>
      <c r="H71" s="1226">
        <v>2044.98</v>
      </c>
      <c r="I71" s="1227">
        <v>2573.37</v>
      </c>
      <c r="J71" s="1725">
        <v>2903.8715999999999</v>
      </c>
      <c r="K71" s="1227">
        <v>1.42</v>
      </c>
      <c r="L71" s="2183" t="s">
        <v>634</v>
      </c>
      <c r="M71" s="1027">
        <v>6320000</v>
      </c>
      <c r="N71" s="1027">
        <v>12622680</v>
      </c>
      <c r="O71" s="1229">
        <v>7597916.666666667</v>
      </c>
    </row>
    <row r="72" spans="1:15" ht="15" customHeight="1" x14ac:dyDescent="0.15">
      <c r="A72" s="1030" t="s">
        <v>949</v>
      </c>
      <c r="B72" s="1836">
        <v>2545</v>
      </c>
      <c r="C72" s="1235">
        <v>35.200000000000003</v>
      </c>
      <c r="D72" s="1235">
        <v>261.10000000000002</v>
      </c>
      <c r="E72" s="1225"/>
      <c r="F72" s="1225"/>
      <c r="G72" s="1235">
        <v>280.1599999999998</v>
      </c>
      <c r="H72" s="1226">
        <v>1924.28</v>
      </c>
      <c r="I72" s="1227">
        <v>2500.7399999999998</v>
      </c>
      <c r="J72" s="1725">
        <v>2732.4775999999997</v>
      </c>
      <c r="K72" s="1227">
        <v>1.42</v>
      </c>
      <c r="L72" s="2183" t="s">
        <v>634</v>
      </c>
      <c r="M72" s="1027">
        <v>6320000</v>
      </c>
      <c r="N72" s="1027">
        <v>12622680</v>
      </c>
      <c r="O72" s="1229">
        <v>7597916.666666667</v>
      </c>
    </row>
    <row r="73" spans="1:15" ht="15" customHeight="1" x14ac:dyDescent="0.15">
      <c r="A73" s="1030" t="s">
        <v>373</v>
      </c>
      <c r="B73" s="1836">
        <v>751.6</v>
      </c>
      <c r="C73" s="1235">
        <v>6</v>
      </c>
      <c r="D73" s="1235">
        <v>63.7</v>
      </c>
      <c r="E73" s="1225"/>
      <c r="F73" s="1225"/>
      <c r="G73" s="1235">
        <v>78.459999999999965</v>
      </c>
      <c r="H73" s="1226">
        <v>590.45000000000005</v>
      </c>
      <c r="I73" s="1227">
        <v>738.61</v>
      </c>
      <c r="J73" s="1725">
        <v>838.43900000000008</v>
      </c>
      <c r="K73" s="1227">
        <v>1.42</v>
      </c>
      <c r="L73" s="2183" t="s">
        <v>634</v>
      </c>
      <c r="M73" s="1027">
        <v>6320000</v>
      </c>
      <c r="N73" s="1027">
        <v>12622680</v>
      </c>
      <c r="O73" s="1229">
        <v>7597916.666666667</v>
      </c>
    </row>
    <row r="74" spans="1:15" ht="15" customHeight="1" x14ac:dyDescent="0.15">
      <c r="A74" s="1030" t="s">
        <v>374</v>
      </c>
      <c r="B74" s="1836">
        <v>3113</v>
      </c>
      <c r="C74" s="1235">
        <v>32.700000000000003</v>
      </c>
      <c r="D74" s="1235">
        <v>259.5</v>
      </c>
      <c r="E74" s="1225"/>
      <c r="F74" s="1225"/>
      <c r="G74" s="1235">
        <v>295.60000000000019</v>
      </c>
      <c r="H74" s="1226">
        <v>2495.52</v>
      </c>
      <c r="I74" s="1227">
        <v>3083.32</v>
      </c>
      <c r="J74" s="1725">
        <v>3543.6383999999998</v>
      </c>
      <c r="K74" s="1227">
        <v>1.42</v>
      </c>
      <c r="L74" s="2183" t="s">
        <v>634</v>
      </c>
      <c r="M74" s="1027">
        <v>6320000</v>
      </c>
      <c r="N74" s="1027">
        <v>12622680</v>
      </c>
      <c r="O74" s="1229">
        <v>7597916.666666667</v>
      </c>
    </row>
    <row r="75" spans="1:15" ht="15" customHeight="1" x14ac:dyDescent="0.15">
      <c r="A75" s="1030" t="s">
        <v>950</v>
      </c>
      <c r="B75" s="1836">
        <v>3344</v>
      </c>
      <c r="C75" s="1235">
        <v>20.3</v>
      </c>
      <c r="D75" s="1235">
        <v>347.2</v>
      </c>
      <c r="E75" s="1225"/>
      <c r="F75" s="1225"/>
      <c r="G75" s="1235">
        <v>303.55999999999995</v>
      </c>
      <c r="H75" s="1226">
        <v>2608.63</v>
      </c>
      <c r="I75" s="1227">
        <v>3279.69</v>
      </c>
      <c r="J75" s="1725">
        <v>3704.2545999999998</v>
      </c>
      <c r="K75" s="1227">
        <v>1.42</v>
      </c>
      <c r="L75" s="2183" t="s">
        <v>634</v>
      </c>
      <c r="M75" s="1027">
        <v>6320000</v>
      </c>
      <c r="N75" s="1027">
        <v>12622680</v>
      </c>
      <c r="O75" s="1229">
        <v>7597916.666666667</v>
      </c>
    </row>
    <row r="76" spans="1:15" ht="15" customHeight="1" x14ac:dyDescent="0.15">
      <c r="A76" s="1030" t="s">
        <v>376</v>
      </c>
      <c r="B76" s="1836">
        <v>2752.2</v>
      </c>
      <c r="C76" s="1235">
        <v>18.899999999999999</v>
      </c>
      <c r="D76" s="1235">
        <v>300.60000000000002</v>
      </c>
      <c r="E76" s="1225"/>
      <c r="F76" s="1225"/>
      <c r="G76" s="1235">
        <v>336.30999999999995</v>
      </c>
      <c r="H76" s="1226">
        <v>2066.3000000000002</v>
      </c>
      <c r="I76" s="1227">
        <v>2722.11</v>
      </c>
      <c r="J76" s="1725">
        <v>2934.1460000000002</v>
      </c>
      <c r="K76" s="1227">
        <v>1.42</v>
      </c>
      <c r="L76" s="2183" t="s">
        <v>634</v>
      </c>
      <c r="M76" s="1027">
        <v>6320000</v>
      </c>
      <c r="N76" s="1027">
        <v>12622680</v>
      </c>
      <c r="O76" s="1229">
        <v>7597916.666666667</v>
      </c>
    </row>
    <row r="77" spans="1:15" ht="15" customHeight="1" x14ac:dyDescent="0.15">
      <c r="A77" s="1030" t="s">
        <v>377</v>
      </c>
      <c r="B77" s="1024"/>
      <c r="C77" s="1225"/>
      <c r="D77" s="1225"/>
      <c r="E77" s="1225"/>
      <c r="F77" s="1225"/>
      <c r="G77" s="1225"/>
      <c r="H77" s="1226"/>
      <c r="I77" s="1227"/>
      <c r="J77" s="1725">
        <v>0</v>
      </c>
      <c r="K77" s="1227"/>
      <c r="L77" s="1641"/>
      <c r="M77" s="1235"/>
      <c r="N77" s="1027"/>
      <c r="O77" s="1229"/>
    </row>
    <row r="78" spans="1:15" ht="15" customHeight="1" x14ac:dyDescent="0.15">
      <c r="A78" s="1030" t="s">
        <v>378</v>
      </c>
      <c r="B78" s="1024"/>
      <c r="C78" s="1225"/>
      <c r="D78" s="1225"/>
      <c r="E78" s="1225"/>
      <c r="F78" s="1225"/>
      <c r="G78" s="1225"/>
      <c r="H78" s="1226"/>
      <c r="I78" s="1227"/>
      <c r="J78" s="1725">
        <v>0</v>
      </c>
      <c r="K78" s="1227"/>
      <c r="L78" s="1641"/>
      <c r="M78" s="1235"/>
      <c r="N78" s="1027"/>
      <c r="O78" s="1229"/>
    </row>
    <row r="79" spans="1:15" ht="15" customHeight="1" x14ac:dyDescent="0.15">
      <c r="A79" s="478" t="s">
        <v>951</v>
      </c>
      <c r="B79" s="1070">
        <v>18248.8</v>
      </c>
      <c r="C79" s="1070">
        <v>165.50000000000003</v>
      </c>
      <c r="D79" s="1070">
        <v>1509.8000000000002</v>
      </c>
      <c r="E79" s="1070">
        <v>0</v>
      </c>
      <c r="F79" s="1070">
        <v>0</v>
      </c>
      <c r="G79" s="1070">
        <v>1993.3999999999996</v>
      </c>
      <c r="H79" s="1070">
        <v>14389.990000000002</v>
      </c>
      <c r="I79" s="1230">
        <v>18058.689999999999</v>
      </c>
      <c r="J79" s="1230">
        <v>20433.785799999998</v>
      </c>
      <c r="K79" s="1230">
        <v>1.4199999999999997</v>
      </c>
      <c r="L79" s="1232"/>
      <c r="M79" s="1064"/>
      <c r="N79" s="479"/>
      <c r="O79" s="480"/>
    </row>
    <row r="80" spans="1:15" ht="15" customHeight="1" x14ac:dyDescent="0.15">
      <c r="A80" s="1030" t="s">
        <v>380</v>
      </c>
      <c r="B80" s="1836">
        <v>11250.9</v>
      </c>
      <c r="C80" s="1235">
        <v>116.5</v>
      </c>
      <c r="D80" s="1235">
        <v>894.7</v>
      </c>
      <c r="E80" s="1225"/>
      <c r="F80" s="1225"/>
      <c r="G80" s="1235">
        <v>1212.4399999999994</v>
      </c>
      <c r="H80" s="1226">
        <v>8979.76</v>
      </c>
      <c r="I80" s="1227">
        <v>11203.4</v>
      </c>
      <c r="J80" s="1725">
        <v>12751.2592</v>
      </c>
      <c r="K80" s="1227">
        <v>1.42</v>
      </c>
      <c r="L80" s="2183" t="s">
        <v>634</v>
      </c>
      <c r="M80" s="1027">
        <v>6320000</v>
      </c>
      <c r="N80" s="1027">
        <v>12622680</v>
      </c>
      <c r="O80" s="1229">
        <v>7597916.666666667</v>
      </c>
    </row>
    <row r="81" spans="1:15" ht="15" customHeight="1" x14ac:dyDescent="0.15">
      <c r="A81" s="1030" t="s">
        <v>381</v>
      </c>
      <c r="B81" s="1836">
        <v>2593</v>
      </c>
      <c r="C81" s="1235">
        <v>16.8</v>
      </c>
      <c r="D81" s="1235">
        <v>235</v>
      </c>
      <c r="E81" s="1225"/>
      <c r="F81" s="1225"/>
      <c r="G81" s="1235">
        <v>298.46999999999997</v>
      </c>
      <c r="H81" s="1226">
        <v>2050.09</v>
      </c>
      <c r="I81" s="1227">
        <v>2600.36</v>
      </c>
      <c r="J81" s="1725">
        <v>2911.1278000000002</v>
      </c>
      <c r="K81" s="1227">
        <v>1.42</v>
      </c>
      <c r="L81" s="2183" t="s">
        <v>634</v>
      </c>
      <c r="M81" s="1027">
        <v>6320000</v>
      </c>
      <c r="N81" s="1027">
        <v>12622680</v>
      </c>
      <c r="O81" s="1229">
        <v>7597916.666666667</v>
      </c>
    </row>
    <row r="82" spans="1:15" ht="15" customHeight="1" x14ac:dyDescent="0.15">
      <c r="A82" s="1030" t="s">
        <v>382</v>
      </c>
      <c r="B82" s="1836">
        <v>1959.3</v>
      </c>
      <c r="C82" s="1235">
        <v>15.4</v>
      </c>
      <c r="D82" s="1235">
        <v>174.7</v>
      </c>
      <c r="E82" s="1225"/>
      <c r="F82" s="1225"/>
      <c r="G82" s="1235">
        <v>214.42999999999998</v>
      </c>
      <c r="H82" s="1226">
        <v>1476.27</v>
      </c>
      <c r="I82" s="1227">
        <v>1880.8</v>
      </c>
      <c r="J82" s="1725">
        <v>2096.3033999999998</v>
      </c>
      <c r="K82" s="1227">
        <v>1.42</v>
      </c>
      <c r="L82" s="2183" t="s">
        <v>634</v>
      </c>
      <c r="M82" s="1027">
        <v>6320000</v>
      </c>
      <c r="N82" s="1027">
        <v>12622680</v>
      </c>
      <c r="O82" s="1229">
        <v>7597916.666666667</v>
      </c>
    </row>
    <row r="83" spans="1:15" ht="15" customHeight="1" x14ac:dyDescent="0.15">
      <c r="A83" s="1030" t="s">
        <v>383</v>
      </c>
      <c r="B83" s="1836">
        <v>1740.3</v>
      </c>
      <c r="C83" s="1235">
        <v>13</v>
      </c>
      <c r="D83" s="1235">
        <v>142.4</v>
      </c>
      <c r="E83" s="1225"/>
      <c r="F83" s="1225"/>
      <c r="G83" s="1235">
        <v>200.8700000000002</v>
      </c>
      <c r="H83" s="1226">
        <v>1340.61</v>
      </c>
      <c r="I83" s="1227">
        <v>1696.88</v>
      </c>
      <c r="J83" s="1725">
        <v>1903.6661999999997</v>
      </c>
      <c r="K83" s="1227">
        <v>1.42</v>
      </c>
      <c r="L83" s="2183" t="s">
        <v>634</v>
      </c>
      <c r="M83" s="1027">
        <v>6320000</v>
      </c>
      <c r="N83" s="1027">
        <v>12622680</v>
      </c>
      <c r="O83" s="1229">
        <v>7597916.666666667</v>
      </c>
    </row>
    <row r="84" spans="1:15" ht="15" customHeight="1" x14ac:dyDescent="0.15">
      <c r="A84" s="1030" t="s">
        <v>384</v>
      </c>
      <c r="B84" s="1836">
        <v>705.3</v>
      </c>
      <c r="C84" s="1235">
        <v>3.8</v>
      </c>
      <c r="D84" s="1235">
        <v>63</v>
      </c>
      <c r="E84" s="1225"/>
      <c r="F84" s="1225"/>
      <c r="G84" s="1235">
        <v>67.190000000000012</v>
      </c>
      <c r="H84" s="1226">
        <v>543.26</v>
      </c>
      <c r="I84" s="1227">
        <v>677.25</v>
      </c>
      <c r="J84" s="1725">
        <v>771.42919999999992</v>
      </c>
      <c r="K84" s="1227">
        <v>1.42</v>
      </c>
      <c r="L84" s="2183" t="s">
        <v>634</v>
      </c>
      <c r="M84" s="1027">
        <v>6320000</v>
      </c>
      <c r="N84" s="1027">
        <v>12622680</v>
      </c>
      <c r="O84" s="1229">
        <v>7597916.666666667</v>
      </c>
    </row>
    <row r="85" spans="1:15" ht="15" customHeight="1" x14ac:dyDescent="0.15">
      <c r="A85" s="1234" t="s">
        <v>385</v>
      </c>
      <c r="B85" s="1070">
        <v>37419.800000000003</v>
      </c>
      <c r="C85" s="1070">
        <v>277.2</v>
      </c>
      <c r="D85" s="1070">
        <v>3751.7000000000003</v>
      </c>
      <c r="E85" s="1070">
        <v>0</v>
      </c>
      <c r="F85" s="1070">
        <v>0</v>
      </c>
      <c r="G85" s="1070">
        <v>3968.5200000000013</v>
      </c>
      <c r="H85" s="1070">
        <v>27926.39</v>
      </c>
      <c r="I85" s="1230">
        <v>35923.81</v>
      </c>
      <c r="J85" s="1230">
        <v>39655.473799999992</v>
      </c>
      <c r="K85" s="1230">
        <v>1.4199999999999997</v>
      </c>
      <c r="L85" s="1232"/>
      <c r="M85" s="1064"/>
      <c r="N85" s="479"/>
      <c r="O85" s="480"/>
    </row>
    <row r="86" spans="1:15" ht="15" customHeight="1" x14ac:dyDescent="0.15">
      <c r="A86" s="1030" t="s">
        <v>386</v>
      </c>
      <c r="B86" s="1836">
        <v>9431.2999999999993</v>
      </c>
      <c r="C86" s="1235">
        <v>56.7</v>
      </c>
      <c r="D86" s="1235">
        <v>856.59999999999991</v>
      </c>
      <c r="E86" s="1225"/>
      <c r="F86" s="1225"/>
      <c r="G86" s="1235">
        <v>958.61000000000081</v>
      </c>
      <c r="H86" s="1226">
        <v>7429.19</v>
      </c>
      <c r="I86" s="1227">
        <v>9301.1</v>
      </c>
      <c r="J86" s="1725">
        <v>10549.449799999999</v>
      </c>
      <c r="K86" s="1227">
        <v>1.42</v>
      </c>
      <c r="L86" s="2183" t="s">
        <v>634</v>
      </c>
      <c r="M86" s="1027">
        <v>6320000</v>
      </c>
      <c r="N86" s="1027">
        <v>12622680</v>
      </c>
      <c r="O86" s="1229">
        <v>7597916.666666667</v>
      </c>
    </row>
    <row r="87" spans="1:15" ht="15" customHeight="1" x14ac:dyDescent="0.15">
      <c r="A87" s="1030" t="s">
        <v>387</v>
      </c>
      <c r="B87" s="1836">
        <v>1328.5</v>
      </c>
      <c r="C87" s="1235">
        <v>5</v>
      </c>
      <c r="D87" s="1235">
        <v>177.4</v>
      </c>
      <c r="E87" s="1225"/>
      <c r="F87" s="1225"/>
      <c r="G87" s="1235">
        <v>142.47</v>
      </c>
      <c r="H87" s="1226">
        <v>903.43</v>
      </c>
      <c r="I87" s="1227">
        <v>1228.3</v>
      </c>
      <c r="J87" s="1725">
        <v>1282.8706</v>
      </c>
      <c r="K87" s="1227">
        <v>1.42</v>
      </c>
      <c r="L87" s="2183" t="s">
        <v>634</v>
      </c>
      <c r="M87" s="1027">
        <v>6320000</v>
      </c>
      <c r="N87" s="1027">
        <v>12622680</v>
      </c>
      <c r="O87" s="1229">
        <v>7597916.666666667</v>
      </c>
    </row>
    <row r="88" spans="1:15" ht="15" customHeight="1" x14ac:dyDescent="0.15">
      <c r="A88" s="1030" t="s">
        <v>388</v>
      </c>
      <c r="B88" s="1836">
        <v>93.8</v>
      </c>
      <c r="C88" s="1235">
        <v>0.7</v>
      </c>
      <c r="D88" s="1235">
        <v>5.3999999999999995</v>
      </c>
      <c r="E88" s="1225"/>
      <c r="F88" s="1225"/>
      <c r="G88" s="1235">
        <v>15.070000000000004</v>
      </c>
      <c r="H88" s="1226">
        <v>71.069999999999993</v>
      </c>
      <c r="I88" s="1836">
        <v>92.24</v>
      </c>
      <c r="J88" s="2331">
        <v>100.91939999999998</v>
      </c>
      <c r="K88" s="1227">
        <v>1.42</v>
      </c>
      <c r="L88" s="2183" t="s">
        <v>634</v>
      </c>
      <c r="M88" s="1027">
        <v>6320000</v>
      </c>
      <c r="N88" s="1027">
        <v>12622680</v>
      </c>
      <c r="O88" s="1229">
        <v>7597916.666666667</v>
      </c>
    </row>
    <row r="89" spans="1:15" ht="15" customHeight="1" x14ac:dyDescent="0.15">
      <c r="A89" s="1030" t="s">
        <v>389</v>
      </c>
      <c r="B89" s="1836">
        <v>5500.1</v>
      </c>
      <c r="C89" s="1235">
        <v>34.5</v>
      </c>
      <c r="D89" s="1235">
        <v>565.70000000000005</v>
      </c>
      <c r="E89" s="1225"/>
      <c r="F89" s="1225"/>
      <c r="G89" s="1235">
        <v>676.44000000000028</v>
      </c>
      <c r="H89" s="1226">
        <v>4135.54</v>
      </c>
      <c r="I89" s="1227">
        <v>5412.18</v>
      </c>
      <c r="J89" s="1725">
        <v>5872.4667999999992</v>
      </c>
      <c r="K89" s="1227">
        <v>1.42</v>
      </c>
      <c r="L89" s="2183" t="s">
        <v>634</v>
      </c>
      <c r="M89" s="1027">
        <v>6320000</v>
      </c>
      <c r="N89" s="1027">
        <v>12622680</v>
      </c>
      <c r="O89" s="1229">
        <v>7597916.666666667</v>
      </c>
    </row>
    <row r="90" spans="1:15" ht="15" customHeight="1" x14ac:dyDescent="0.15">
      <c r="A90" s="1030" t="s">
        <v>390</v>
      </c>
      <c r="B90" s="1836">
        <v>5067.5</v>
      </c>
      <c r="C90" s="1235">
        <v>35.6</v>
      </c>
      <c r="D90" s="1235">
        <v>437</v>
      </c>
      <c r="E90" s="1225"/>
      <c r="F90" s="1225"/>
      <c r="G90" s="1235">
        <v>453.3499999999998</v>
      </c>
      <c r="H90" s="1226">
        <v>4044.88</v>
      </c>
      <c r="I90" s="1227">
        <v>4970.83</v>
      </c>
      <c r="J90" s="1725">
        <v>5743.7295999999997</v>
      </c>
      <c r="K90" s="1227">
        <v>1.42</v>
      </c>
      <c r="L90" s="2183" t="s">
        <v>634</v>
      </c>
      <c r="M90" s="1027">
        <v>6320000</v>
      </c>
      <c r="N90" s="1027">
        <v>12622680</v>
      </c>
      <c r="O90" s="1229">
        <v>7597916.666666667</v>
      </c>
    </row>
    <row r="91" spans="1:15" ht="15" customHeight="1" x14ac:dyDescent="0.15">
      <c r="A91" s="1030" t="s">
        <v>391</v>
      </c>
      <c r="B91" s="1836">
        <v>4753.8999999999996</v>
      </c>
      <c r="C91" s="1235">
        <v>13.7</v>
      </c>
      <c r="D91" s="1235">
        <v>524.69999999999993</v>
      </c>
      <c r="E91" s="1225"/>
      <c r="F91" s="1225"/>
      <c r="G91" s="1235">
        <v>460.30999999999966</v>
      </c>
      <c r="H91" s="1226">
        <v>3780.07</v>
      </c>
      <c r="I91" s="1227">
        <v>4778.78</v>
      </c>
      <c r="J91" s="1725">
        <v>5367.6993999999995</v>
      </c>
      <c r="K91" s="1227">
        <v>1.42</v>
      </c>
      <c r="L91" s="2183" t="s">
        <v>634</v>
      </c>
      <c r="M91" s="1027">
        <v>6320000</v>
      </c>
      <c r="N91" s="1027">
        <v>12622680</v>
      </c>
      <c r="O91" s="1229">
        <v>7597916.666666667</v>
      </c>
    </row>
    <row r="92" spans="1:15" ht="15" customHeight="1" x14ac:dyDescent="0.15">
      <c r="A92" s="1030" t="s">
        <v>392</v>
      </c>
      <c r="B92" s="1836">
        <v>6938.3</v>
      </c>
      <c r="C92" s="1235">
        <v>121.3</v>
      </c>
      <c r="D92" s="1235">
        <v>804.5</v>
      </c>
      <c r="E92" s="1225"/>
      <c r="F92" s="1225"/>
      <c r="G92" s="1235">
        <v>822.68000000000052</v>
      </c>
      <c r="H92" s="1226">
        <v>5199.2299999999996</v>
      </c>
      <c r="I92" s="1227">
        <v>6947.71</v>
      </c>
      <c r="J92" s="1725">
        <v>7382.9065999999993</v>
      </c>
      <c r="K92" s="1227">
        <v>1.42</v>
      </c>
      <c r="L92" s="2183" t="s">
        <v>634</v>
      </c>
      <c r="M92" s="1027">
        <v>6320000</v>
      </c>
      <c r="N92" s="1027">
        <v>12622680</v>
      </c>
      <c r="O92" s="1229">
        <v>7597916.666666667</v>
      </c>
    </row>
    <row r="93" spans="1:15" ht="15" customHeight="1" x14ac:dyDescent="0.15">
      <c r="A93" s="1030" t="s">
        <v>393</v>
      </c>
      <c r="B93" s="1836">
        <v>4306.3999999999996</v>
      </c>
      <c r="C93" s="1235">
        <v>9.6999999999999993</v>
      </c>
      <c r="D93" s="1235">
        <v>380.40000000000003</v>
      </c>
      <c r="E93" s="1225"/>
      <c r="F93" s="1225"/>
      <c r="G93" s="1235">
        <v>439.59000000000003</v>
      </c>
      <c r="H93" s="1226">
        <v>2362.98</v>
      </c>
      <c r="I93" s="1227">
        <v>3192.67</v>
      </c>
      <c r="J93" s="1725">
        <v>3355.4315999999999</v>
      </c>
      <c r="K93" s="1227">
        <v>1.42</v>
      </c>
      <c r="L93" s="2183" t="s">
        <v>634</v>
      </c>
      <c r="M93" s="1027">
        <v>6320000</v>
      </c>
      <c r="N93" s="1027">
        <v>12622680</v>
      </c>
      <c r="O93" s="1229">
        <v>7597916.666666667</v>
      </c>
    </row>
    <row r="94" spans="1:15" ht="15" customHeight="1" x14ac:dyDescent="0.15">
      <c r="A94" s="1234" t="s">
        <v>394</v>
      </c>
      <c r="B94" s="1070">
        <v>59322.700000000004</v>
      </c>
      <c r="C94" s="1070">
        <v>478.49999999999994</v>
      </c>
      <c r="D94" s="1070">
        <v>6086.2</v>
      </c>
      <c r="E94" s="1070">
        <v>0</v>
      </c>
      <c r="F94" s="1070">
        <v>0</v>
      </c>
      <c r="G94" s="1070">
        <v>5928.9599999999955</v>
      </c>
      <c r="H94" s="1070">
        <v>46821.069999999992</v>
      </c>
      <c r="I94" s="1230">
        <v>59314.729999999996</v>
      </c>
      <c r="J94" s="1230">
        <v>66954.130100000009</v>
      </c>
      <c r="K94" s="1230">
        <v>1.4300000000000004</v>
      </c>
      <c r="L94" s="1232"/>
      <c r="M94" s="1064"/>
      <c r="N94" s="479"/>
      <c r="O94" s="480"/>
    </row>
    <row r="95" spans="1:15" ht="15" customHeight="1" x14ac:dyDescent="0.15">
      <c r="A95" s="1030" t="s">
        <v>395</v>
      </c>
      <c r="B95" s="1836">
        <v>18157.3</v>
      </c>
      <c r="C95" s="1235">
        <v>133.4</v>
      </c>
      <c r="D95" s="1235">
        <v>1920</v>
      </c>
      <c r="E95" s="1225"/>
      <c r="F95" s="1225"/>
      <c r="G95" s="1235">
        <v>1729.7399999999993</v>
      </c>
      <c r="H95" s="1226">
        <v>14194.55</v>
      </c>
      <c r="I95" s="1227">
        <v>17977.689999999999</v>
      </c>
      <c r="J95" s="1725">
        <v>20298.206499999997</v>
      </c>
      <c r="K95" s="1227">
        <v>1.43</v>
      </c>
      <c r="L95" s="2183" t="s">
        <v>634</v>
      </c>
      <c r="M95" s="1027">
        <v>6320000</v>
      </c>
      <c r="N95" s="1027">
        <v>12622680</v>
      </c>
      <c r="O95" s="1229">
        <v>7597916.666666667</v>
      </c>
    </row>
    <row r="96" spans="1:15" ht="15" customHeight="1" x14ac:dyDescent="0.15">
      <c r="A96" s="1030" t="s">
        <v>396</v>
      </c>
      <c r="B96" s="1836">
        <v>13897.7</v>
      </c>
      <c r="C96" s="1235">
        <v>88.1</v>
      </c>
      <c r="D96" s="1235">
        <v>1600.7</v>
      </c>
      <c r="E96" s="1225"/>
      <c r="F96" s="1225"/>
      <c r="G96" s="1235">
        <v>1398.2199999999987</v>
      </c>
      <c r="H96" s="1226">
        <v>10700.36</v>
      </c>
      <c r="I96" s="1227">
        <v>13787.38</v>
      </c>
      <c r="J96" s="1725">
        <v>15301.514800000001</v>
      </c>
      <c r="K96" s="1227">
        <v>1.43</v>
      </c>
      <c r="L96" s="2183" t="s">
        <v>634</v>
      </c>
      <c r="M96" s="1027">
        <v>6320000</v>
      </c>
      <c r="N96" s="1027">
        <v>12622680</v>
      </c>
      <c r="O96" s="1229">
        <v>7597916.666666667</v>
      </c>
    </row>
    <row r="97" spans="1:15" ht="15" customHeight="1" x14ac:dyDescent="0.15">
      <c r="A97" s="1030" t="s">
        <v>397</v>
      </c>
      <c r="B97" s="1836">
        <v>1058.5</v>
      </c>
      <c r="C97" s="1235">
        <v>21.1</v>
      </c>
      <c r="D97" s="280">
        <v>133.4</v>
      </c>
      <c r="E97" s="1225"/>
      <c r="F97" s="1225"/>
      <c r="G97" s="1235">
        <v>100.50999999999988</v>
      </c>
      <c r="H97" s="1226">
        <v>867.59</v>
      </c>
      <c r="I97" s="1227">
        <v>1122.5999999999999</v>
      </c>
      <c r="J97" s="1725">
        <v>1240.6537000000001</v>
      </c>
      <c r="K97" s="1227">
        <v>1.43</v>
      </c>
      <c r="L97" s="2183" t="s">
        <v>634</v>
      </c>
      <c r="M97" s="1027">
        <v>6320000</v>
      </c>
      <c r="N97" s="1027">
        <v>12622680</v>
      </c>
      <c r="O97" s="1229">
        <v>7597916.666666667</v>
      </c>
    </row>
    <row r="98" spans="1:15" ht="15" customHeight="1" x14ac:dyDescent="0.15">
      <c r="A98" s="1030" t="s">
        <v>398</v>
      </c>
      <c r="B98" s="1836">
        <v>4395.1000000000004</v>
      </c>
      <c r="C98" s="1235">
        <v>50.3</v>
      </c>
      <c r="D98" s="1235">
        <v>398.2</v>
      </c>
      <c r="E98" s="1225"/>
      <c r="F98" s="1225"/>
      <c r="G98" s="1235">
        <v>482.49999999999949</v>
      </c>
      <c r="H98" s="1226">
        <v>3558.28</v>
      </c>
      <c r="I98" s="1227">
        <v>4489.28</v>
      </c>
      <c r="J98" s="1725">
        <v>5088.3404</v>
      </c>
      <c r="K98" s="1227">
        <v>1.43</v>
      </c>
      <c r="L98" s="2183" t="s">
        <v>634</v>
      </c>
      <c r="M98" s="1027">
        <v>6320000</v>
      </c>
      <c r="N98" s="1027">
        <v>12622680</v>
      </c>
      <c r="O98" s="1229">
        <v>7597916.666666667</v>
      </c>
    </row>
    <row r="99" spans="1:15" ht="15" customHeight="1" x14ac:dyDescent="0.15">
      <c r="A99" s="1030" t="s">
        <v>399</v>
      </c>
      <c r="B99" s="1836">
        <v>3146.4</v>
      </c>
      <c r="C99" s="1235">
        <v>13.1</v>
      </c>
      <c r="D99" s="1235">
        <v>330.2</v>
      </c>
      <c r="E99" s="1225"/>
      <c r="F99" s="1225"/>
      <c r="G99" s="1235">
        <v>353.31000000000012</v>
      </c>
      <c r="H99" s="1226">
        <v>2466.64</v>
      </c>
      <c r="I99" s="1227">
        <v>3163.25</v>
      </c>
      <c r="J99" s="1725">
        <v>3527.2951999999996</v>
      </c>
      <c r="K99" s="1227">
        <v>1.43</v>
      </c>
      <c r="L99" s="2183" t="s">
        <v>634</v>
      </c>
      <c r="M99" s="1027">
        <v>6320000</v>
      </c>
      <c r="N99" s="1027">
        <v>12622680</v>
      </c>
      <c r="O99" s="1229">
        <v>7597916.666666667</v>
      </c>
    </row>
    <row r="100" spans="1:15" ht="15" customHeight="1" x14ac:dyDescent="0.15">
      <c r="A100" s="1030" t="s">
        <v>400</v>
      </c>
      <c r="B100" s="1836">
        <v>4681.5</v>
      </c>
      <c r="C100" s="1235">
        <v>30.9</v>
      </c>
      <c r="D100" s="1235">
        <v>380.90000000000003</v>
      </c>
      <c r="E100" s="1225"/>
      <c r="F100" s="1225"/>
      <c r="G100" s="1235">
        <v>469.31999999999942</v>
      </c>
      <c r="H100" s="1226">
        <v>3689.28</v>
      </c>
      <c r="I100" s="1227">
        <v>4570.3999999999996</v>
      </c>
      <c r="J100" s="1725">
        <v>5275.6704</v>
      </c>
      <c r="K100" s="1227">
        <v>1.43</v>
      </c>
      <c r="L100" s="2183" t="s">
        <v>634</v>
      </c>
      <c r="M100" s="1027">
        <v>6320000</v>
      </c>
      <c r="N100" s="1027">
        <v>12622680</v>
      </c>
      <c r="O100" s="1229">
        <v>7597916.666666667</v>
      </c>
    </row>
    <row r="101" spans="1:15" ht="15" customHeight="1" x14ac:dyDescent="0.15">
      <c r="A101" s="1030" t="s">
        <v>401</v>
      </c>
      <c r="B101" s="1836">
        <v>3494.5</v>
      </c>
      <c r="C101" s="1235">
        <v>29.9</v>
      </c>
      <c r="D101" s="1235">
        <v>335.70000000000005</v>
      </c>
      <c r="E101" s="1225"/>
      <c r="F101" s="1225"/>
      <c r="G101" s="1235">
        <v>366.50999999999965</v>
      </c>
      <c r="H101" s="1226">
        <v>2895.57</v>
      </c>
      <c r="I101" s="1227">
        <v>3627.68</v>
      </c>
      <c r="J101" s="1725">
        <v>4140.6651000000002</v>
      </c>
      <c r="K101" s="1227">
        <v>1.43</v>
      </c>
      <c r="L101" s="2183" t="s">
        <v>634</v>
      </c>
      <c r="M101" s="1027">
        <v>6320000</v>
      </c>
      <c r="N101" s="1027">
        <v>12622680</v>
      </c>
      <c r="O101" s="1229">
        <v>7597916.666666667</v>
      </c>
    </row>
    <row r="102" spans="1:15" ht="15" customHeight="1" x14ac:dyDescent="0.15">
      <c r="A102" s="1030" t="s">
        <v>952</v>
      </c>
      <c r="B102" s="1836">
        <v>5567.8</v>
      </c>
      <c r="C102" s="1235">
        <v>70.900000000000006</v>
      </c>
      <c r="D102" s="1235">
        <v>447.30000000000007</v>
      </c>
      <c r="E102" s="1225"/>
      <c r="F102" s="1225"/>
      <c r="G102" s="1235">
        <v>542.93000000000006</v>
      </c>
      <c r="H102" s="1226">
        <v>4611.71</v>
      </c>
      <c r="I102" s="1227">
        <v>5672.84</v>
      </c>
      <c r="J102" s="1725">
        <v>6594.7452999999996</v>
      </c>
      <c r="K102" s="1227">
        <v>1.43</v>
      </c>
      <c r="L102" s="2183" t="s">
        <v>634</v>
      </c>
      <c r="M102" s="1027">
        <v>6320000</v>
      </c>
      <c r="N102" s="1027">
        <v>12622680</v>
      </c>
      <c r="O102" s="1229">
        <v>7597916.666666667</v>
      </c>
    </row>
    <row r="103" spans="1:15" ht="15" customHeight="1" thickBot="1" x14ac:dyDescent="0.2">
      <c r="A103" s="1219" t="s">
        <v>403</v>
      </c>
      <c r="B103" s="1838">
        <v>4923.8999999999996</v>
      </c>
      <c r="C103" s="1837">
        <v>40.799999999999997</v>
      </c>
      <c r="D103" s="1839">
        <v>539.80000000000007</v>
      </c>
      <c r="E103" s="1220"/>
      <c r="F103" s="1220"/>
      <c r="G103" s="1235">
        <v>485.91999999999945</v>
      </c>
      <c r="H103" s="1226">
        <v>3837.09</v>
      </c>
      <c r="I103" s="1227">
        <v>4903.6099999999997</v>
      </c>
      <c r="J103" s="1725">
        <v>5487.0387000000001</v>
      </c>
      <c r="K103" s="1227">
        <v>1.43</v>
      </c>
      <c r="L103" s="2183" t="s">
        <v>634</v>
      </c>
      <c r="M103" s="1027">
        <v>6320000</v>
      </c>
      <c r="N103" s="1027">
        <v>12622680</v>
      </c>
      <c r="O103" s="1229">
        <v>7597916.666666667</v>
      </c>
    </row>
    <row r="104" spans="1:15" ht="15" customHeight="1" thickBot="1" x14ac:dyDescent="0.2">
      <c r="A104" s="447" t="s">
        <v>953</v>
      </c>
      <c r="B104" s="1210">
        <v>146762.40000000002</v>
      </c>
      <c r="C104" s="1211">
        <v>1302.2</v>
      </c>
      <c r="D104" s="1211">
        <v>14367.2</v>
      </c>
      <c r="E104" s="1210">
        <v>0</v>
      </c>
      <c r="F104" s="1210">
        <v>0</v>
      </c>
      <c r="G104" s="1210">
        <v>15201.769999999997</v>
      </c>
      <c r="H104" s="1210">
        <v>114024.08</v>
      </c>
      <c r="I104" s="1211">
        <v>144895.25</v>
      </c>
      <c r="J104" s="1211">
        <v>162382.40429999999</v>
      </c>
      <c r="K104" s="1211">
        <v>1.4241062440495025</v>
      </c>
      <c r="L104" s="1617" t="s">
        <v>634</v>
      </c>
      <c r="M104" s="1213">
        <v>6320000.0000000009</v>
      </c>
      <c r="N104" s="1213">
        <v>12622680</v>
      </c>
      <c r="O104" s="556">
        <v>7597916.6666666679</v>
      </c>
    </row>
    <row r="105" spans="1:15" x14ac:dyDescent="0.15">
      <c r="A105" s="15" t="s">
        <v>1913</v>
      </c>
      <c r="B105" s="16"/>
      <c r="C105" s="16"/>
      <c r="D105" s="16"/>
      <c r="E105" s="17"/>
      <c r="F105" s="18"/>
      <c r="G105" s="19"/>
      <c r="H105" s="16"/>
      <c r="I105" s="279"/>
      <c r="J105" s="279"/>
      <c r="K105" s="279"/>
      <c r="L105" s="273"/>
      <c r="M105" s="274"/>
      <c r="N105" s="274"/>
      <c r="O105" s="274"/>
    </row>
    <row r="106" spans="1:15" x14ac:dyDescent="0.15">
      <c r="A106" s="438" t="s">
        <v>1981</v>
      </c>
      <c r="B106" s="261"/>
      <c r="C106" s="261"/>
      <c r="D106" s="2010"/>
      <c r="E106" s="50" t="s">
        <v>1761</v>
      </c>
      <c r="F106" s="261"/>
      <c r="I106" s="50" t="s">
        <v>1845</v>
      </c>
      <c r="J106" s="279"/>
      <c r="K106" s="281"/>
      <c r="L106" s="2230"/>
      <c r="M106" s="274"/>
      <c r="N106" s="274"/>
      <c r="O106" s="274"/>
    </row>
    <row r="107" spans="1:15" x14ac:dyDescent="0.15">
      <c r="A107" s="15" t="s">
        <v>1823</v>
      </c>
      <c r="C107" s="261"/>
      <c r="D107" s="2011"/>
      <c r="E107" s="2011"/>
      <c r="F107" s="15" t="s">
        <v>1987</v>
      </c>
      <c r="H107" s="264"/>
      <c r="I107" s="2417"/>
      <c r="J107" s="264"/>
      <c r="K107" s="279"/>
      <c r="L107" s="273"/>
      <c r="M107" s="274"/>
      <c r="N107" s="274"/>
      <c r="O107" s="274"/>
    </row>
    <row r="108" spans="1:15" x14ac:dyDescent="0.15">
      <c r="A108" s="15"/>
      <c r="C108" s="2011"/>
      <c r="D108" s="261"/>
      <c r="E108" s="2011"/>
      <c r="F108" s="19"/>
      <c r="H108" s="264"/>
      <c r="I108" s="2417"/>
      <c r="J108" s="264"/>
      <c r="K108" s="279"/>
      <c r="L108" s="273"/>
      <c r="M108" s="274"/>
      <c r="N108" s="274"/>
      <c r="O108" s="274"/>
    </row>
    <row r="109" spans="1:15" ht="14" x14ac:dyDescent="0.15">
      <c r="A109" s="2832" t="s">
        <v>1921</v>
      </c>
      <c r="B109" s="2832"/>
      <c r="C109" s="2832"/>
      <c r="D109" s="2832"/>
      <c r="E109" s="2832"/>
      <c r="F109" s="2832"/>
      <c r="G109" s="2832"/>
      <c r="H109" s="2832"/>
      <c r="I109" s="2832"/>
      <c r="J109" s="2832"/>
      <c r="K109" s="2832"/>
      <c r="L109" s="2832"/>
      <c r="M109" s="2832"/>
      <c r="N109" s="2832"/>
      <c r="O109" s="2832"/>
    </row>
    <row r="110" spans="1:15" ht="14" thickBot="1" x14ac:dyDescent="0.2">
      <c r="A110" s="262" t="s">
        <v>955</v>
      </c>
      <c r="B110" s="262"/>
      <c r="C110" s="261"/>
      <c r="D110" s="261"/>
      <c r="E110" s="261"/>
      <c r="F110" s="261"/>
      <c r="G110" s="261"/>
      <c r="H110" s="264"/>
      <c r="I110" s="264"/>
      <c r="J110" s="264"/>
      <c r="K110" s="272"/>
      <c r="L110" s="273"/>
      <c r="M110" s="274"/>
      <c r="N110" s="274"/>
      <c r="O110" s="274"/>
    </row>
    <row r="111" spans="1:15" ht="15" customHeight="1" x14ac:dyDescent="0.15">
      <c r="A111" s="2825" t="s">
        <v>334</v>
      </c>
      <c r="B111" s="2828" t="s">
        <v>1923</v>
      </c>
      <c r="C111" s="2829"/>
      <c r="D111" s="2829"/>
      <c r="E111" s="2829"/>
      <c r="F111" s="2829"/>
      <c r="G111" s="2829"/>
      <c r="H111" s="2829"/>
      <c r="I111" s="2829"/>
      <c r="J111" s="2829"/>
      <c r="K111" s="2829"/>
      <c r="L111" s="2829"/>
      <c r="M111" s="2829"/>
      <c r="N111" s="2829"/>
      <c r="O111" s="2830"/>
    </row>
    <row r="112" spans="1:15" ht="15" customHeight="1" x14ac:dyDescent="0.15">
      <c r="A112" s="2826"/>
      <c r="B112" s="2831" t="s">
        <v>197</v>
      </c>
      <c r="C112" s="2831"/>
      <c r="D112" s="2831"/>
      <c r="E112" s="2831"/>
      <c r="F112" s="2831"/>
      <c r="G112" s="2831"/>
      <c r="H112" s="2831"/>
      <c r="I112" s="2831"/>
      <c r="J112" s="2277"/>
      <c r="K112" s="2277" t="s">
        <v>924</v>
      </c>
      <c r="L112" s="2277"/>
      <c r="M112" s="1201" t="s">
        <v>448</v>
      </c>
      <c r="N112" s="1201" t="s">
        <v>930</v>
      </c>
      <c r="O112" s="1206" t="s">
        <v>930</v>
      </c>
    </row>
    <row r="113" spans="1:15" ht="15" customHeight="1" x14ac:dyDescent="0.15">
      <c r="A113" s="2826"/>
      <c r="B113" s="2277" t="s">
        <v>444</v>
      </c>
      <c r="C113" s="2277"/>
      <c r="D113" s="2277" t="s">
        <v>1727</v>
      </c>
      <c r="E113" s="2277"/>
      <c r="F113" s="2277"/>
      <c r="G113" s="2277" t="s">
        <v>931</v>
      </c>
      <c r="H113" s="2277"/>
      <c r="I113" s="2277" t="s">
        <v>444</v>
      </c>
      <c r="J113" s="2301" t="s">
        <v>932</v>
      </c>
      <c r="K113" s="2301" t="s">
        <v>862</v>
      </c>
      <c r="L113" s="2301" t="s">
        <v>336</v>
      </c>
      <c r="M113" s="1202" t="s">
        <v>933</v>
      </c>
      <c r="N113" s="1202" t="s">
        <v>934</v>
      </c>
      <c r="O113" s="1207" t="s">
        <v>933</v>
      </c>
    </row>
    <row r="114" spans="1:15" ht="15" customHeight="1" x14ac:dyDescent="0.15">
      <c r="A114" s="2826"/>
      <c r="B114" s="2301" t="s">
        <v>936</v>
      </c>
      <c r="C114" s="2301" t="s">
        <v>938</v>
      </c>
      <c r="D114" s="2301"/>
      <c r="E114" s="2301" t="s">
        <v>887</v>
      </c>
      <c r="F114" s="2301" t="s">
        <v>937</v>
      </c>
      <c r="G114" s="2301" t="s">
        <v>939</v>
      </c>
      <c r="H114" s="2301" t="s">
        <v>855</v>
      </c>
      <c r="I114" s="2301" t="s">
        <v>854</v>
      </c>
      <c r="J114" s="2301" t="s">
        <v>940</v>
      </c>
      <c r="K114" s="2301" t="s">
        <v>941</v>
      </c>
      <c r="L114" s="2301" t="s">
        <v>344</v>
      </c>
      <c r="M114" s="1202" t="s">
        <v>942</v>
      </c>
      <c r="N114" s="1202" t="s">
        <v>943</v>
      </c>
      <c r="O114" s="1207" t="s">
        <v>944</v>
      </c>
    </row>
    <row r="115" spans="1:15" ht="15" customHeight="1" thickBot="1" x14ac:dyDescent="0.2">
      <c r="A115" s="2827"/>
      <c r="B115" s="2033">
        <v>43465</v>
      </c>
      <c r="C115" s="2302">
        <v>2019</v>
      </c>
      <c r="D115" s="2302">
        <v>2019</v>
      </c>
      <c r="E115" s="2302">
        <v>2019</v>
      </c>
      <c r="F115" s="2302">
        <v>2019</v>
      </c>
      <c r="G115" s="2302" t="s">
        <v>945</v>
      </c>
      <c r="H115" s="1205">
        <v>2019</v>
      </c>
      <c r="I115" s="2033">
        <v>43830</v>
      </c>
      <c r="J115" s="2033" t="s">
        <v>1922</v>
      </c>
      <c r="K115" s="2033" t="s">
        <v>1922</v>
      </c>
      <c r="L115" s="2302" t="s">
        <v>452</v>
      </c>
      <c r="M115" s="1204" t="s">
        <v>946</v>
      </c>
      <c r="N115" s="1204" t="s">
        <v>947</v>
      </c>
      <c r="O115" s="1208" t="s">
        <v>947</v>
      </c>
    </row>
    <row r="116" spans="1:15" ht="15" customHeight="1" x14ac:dyDescent="0.15">
      <c r="A116" s="1214" t="s">
        <v>363</v>
      </c>
      <c r="B116" s="1209">
        <v>2902.4</v>
      </c>
      <c r="C116" s="1209">
        <v>81.099999999999994</v>
      </c>
      <c r="D116" s="1209">
        <v>125</v>
      </c>
      <c r="E116" s="1209">
        <v>0</v>
      </c>
      <c r="F116" s="1209">
        <v>0</v>
      </c>
      <c r="G116" s="1209">
        <v>1040.125</v>
      </c>
      <c r="H116" s="1209">
        <v>1737.2750000000001</v>
      </c>
      <c r="I116" s="1209">
        <v>2983.5</v>
      </c>
      <c r="J116" s="1215">
        <v>10534.2</v>
      </c>
      <c r="K116" s="1628">
        <v>6.0636341396727635</v>
      </c>
      <c r="L116" s="421"/>
      <c r="M116" s="1217"/>
      <c r="N116" s="1217"/>
      <c r="O116" s="1218"/>
    </row>
    <row r="117" spans="1:15" ht="15" customHeight="1" x14ac:dyDescent="0.15">
      <c r="A117" s="1030" t="s">
        <v>364</v>
      </c>
      <c r="B117" s="1025">
        <v>816.5</v>
      </c>
      <c r="C117" s="1225">
        <v>15.6</v>
      </c>
      <c r="D117" s="1225">
        <v>12</v>
      </c>
      <c r="E117" s="1225"/>
      <c r="F117" s="1225"/>
      <c r="G117" s="1225">
        <v>258.75</v>
      </c>
      <c r="H117" s="1226">
        <v>545.75</v>
      </c>
      <c r="I117" s="1226">
        <v>832.1</v>
      </c>
      <c r="J117" s="1227">
        <v>3274.5</v>
      </c>
      <c r="K117" s="1227">
        <v>6</v>
      </c>
      <c r="L117" s="2161" t="s">
        <v>1140</v>
      </c>
      <c r="M117" s="1027">
        <v>1316000</v>
      </c>
      <c r="N117" s="1027">
        <v>11556985</v>
      </c>
      <c r="O117" s="1229">
        <v>12715325</v>
      </c>
    </row>
    <row r="118" spans="1:15" ht="15" customHeight="1" x14ac:dyDescent="0.15">
      <c r="A118" s="1030" t="s">
        <v>365</v>
      </c>
      <c r="B118" s="1025">
        <v>103.5</v>
      </c>
      <c r="C118" s="1225">
        <v>1.5</v>
      </c>
      <c r="D118" s="1225"/>
      <c r="E118" s="1225"/>
      <c r="F118" s="1225"/>
      <c r="G118" s="1225">
        <v>40.75</v>
      </c>
      <c r="H118" s="1226">
        <v>62.75</v>
      </c>
      <c r="I118" s="1226">
        <v>105</v>
      </c>
      <c r="J118" s="1227">
        <v>376.5</v>
      </c>
      <c r="K118" s="1227">
        <v>6</v>
      </c>
      <c r="L118" s="2161" t="s">
        <v>1140</v>
      </c>
      <c r="M118" s="1027">
        <v>1316000</v>
      </c>
      <c r="N118" s="1027">
        <v>11556985</v>
      </c>
      <c r="O118" s="1229">
        <v>12715325</v>
      </c>
    </row>
    <row r="119" spans="1:15" ht="15" customHeight="1" x14ac:dyDescent="0.15">
      <c r="A119" s="1030" t="s">
        <v>366</v>
      </c>
      <c r="B119" s="1025">
        <v>347</v>
      </c>
      <c r="C119" s="1225">
        <v>12</v>
      </c>
      <c r="D119" s="1225">
        <v>25</v>
      </c>
      <c r="E119" s="1225"/>
      <c r="F119" s="1225"/>
      <c r="G119" s="1225">
        <v>156</v>
      </c>
      <c r="H119" s="1226">
        <v>166</v>
      </c>
      <c r="I119" s="1226">
        <v>359</v>
      </c>
      <c r="J119" s="1227">
        <v>1328</v>
      </c>
      <c r="K119" s="1227">
        <v>8</v>
      </c>
      <c r="L119" s="2161" t="s">
        <v>1140</v>
      </c>
      <c r="M119" s="1027">
        <v>1316000</v>
      </c>
      <c r="N119" s="1027">
        <v>11556985</v>
      </c>
      <c r="O119" s="1229">
        <v>12715325</v>
      </c>
    </row>
    <row r="120" spans="1:15" ht="15" customHeight="1" x14ac:dyDescent="0.15">
      <c r="A120" s="1030" t="s">
        <v>367</v>
      </c>
      <c r="B120" s="1025">
        <v>135</v>
      </c>
      <c r="C120" s="1225">
        <v>4.5999999999999996</v>
      </c>
      <c r="D120" s="1225"/>
      <c r="E120" s="1225"/>
      <c r="F120" s="1225"/>
      <c r="G120" s="1225">
        <v>80.25</v>
      </c>
      <c r="H120" s="1226">
        <v>54.749999999999993</v>
      </c>
      <c r="I120" s="1226">
        <v>139.6</v>
      </c>
      <c r="J120" s="1227">
        <v>328.49999999999994</v>
      </c>
      <c r="K120" s="1227">
        <v>6</v>
      </c>
      <c r="L120" s="2161" t="s">
        <v>1140</v>
      </c>
      <c r="M120" s="1027">
        <v>1316000</v>
      </c>
      <c r="N120" s="1027">
        <v>11556985</v>
      </c>
      <c r="O120" s="1229">
        <v>12715325</v>
      </c>
    </row>
    <row r="121" spans="1:15" ht="15" customHeight="1" x14ac:dyDescent="0.15">
      <c r="A121" s="1030" t="s">
        <v>368</v>
      </c>
      <c r="B121" s="1025">
        <v>173.5</v>
      </c>
      <c r="C121" s="1225">
        <v>2.5</v>
      </c>
      <c r="D121" s="1225">
        <v>8</v>
      </c>
      <c r="E121" s="1225"/>
      <c r="F121" s="1225"/>
      <c r="G121" s="1225">
        <v>94.75</v>
      </c>
      <c r="H121" s="1226">
        <v>70.75</v>
      </c>
      <c r="I121" s="1226">
        <v>176</v>
      </c>
      <c r="J121" s="1227">
        <v>459.875</v>
      </c>
      <c r="K121" s="1227">
        <v>6.5</v>
      </c>
      <c r="L121" s="2161" t="s">
        <v>1140</v>
      </c>
      <c r="M121" s="1027">
        <v>1316000</v>
      </c>
      <c r="N121" s="1027">
        <v>11556985</v>
      </c>
      <c r="O121" s="1229">
        <v>12715325</v>
      </c>
    </row>
    <row r="122" spans="1:15" ht="15" customHeight="1" x14ac:dyDescent="0.15">
      <c r="A122" s="1030" t="s">
        <v>369</v>
      </c>
      <c r="B122" s="1025">
        <v>367</v>
      </c>
      <c r="C122" s="1225">
        <v>21.4</v>
      </c>
      <c r="D122" s="1225">
        <v>30</v>
      </c>
      <c r="E122" s="1225"/>
      <c r="F122" s="1225"/>
      <c r="G122" s="1225">
        <v>162.75</v>
      </c>
      <c r="H122" s="1226">
        <v>174.24999999999997</v>
      </c>
      <c r="I122" s="1226">
        <v>388.4</v>
      </c>
      <c r="J122" s="1227">
        <v>1045.4999999999998</v>
      </c>
      <c r="K122" s="1227">
        <v>6</v>
      </c>
      <c r="L122" s="2161" t="s">
        <v>1140</v>
      </c>
      <c r="M122" s="1027">
        <v>1316000</v>
      </c>
      <c r="N122" s="1027">
        <v>11556985</v>
      </c>
      <c r="O122" s="1229">
        <v>12715325</v>
      </c>
    </row>
    <row r="123" spans="1:15" ht="15" customHeight="1" x14ac:dyDescent="0.15">
      <c r="A123" s="1030" t="s">
        <v>948</v>
      </c>
      <c r="B123" s="1025">
        <v>17</v>
      </c>
      <c r="C123" s="1225"/>
      <c r="D123" s="1225"/>
      <c r="E123" s="1225"/>
      <c r="F123" s="1225"/>
      <c r="G123" s="1225">
        <v>6</v>
      </c>
      <c r="H123" s="1226">
        <v>11</v>
      </c>
      <c r="I123" s="1226">
        <v>17</v>
      </c>
      <c r="J123" s="1227">
        <v>66</v>
      </c>
      <c r="K123" s="1227">
        <v>6</v>
      </c>
      <c r="L123" s="2161" t="s">
        <v>1140</v>
      </c>
      <c r="M123" s="1027">
        <v>1316000</v>
      </c>
      <c r="N123" s="1027">
        <v>11556985</v>
      </c>
      <c r="O123" s="1229">
        <v>12715325</v>
      </c>
    </row>
    <row r="124" spans="1:15" ht="15" customHeight="1" x14ac:dyDescent="0.15">
      <c r="A124" s="1030" t="s">
        <v>371</v>
      </c>
      <c r="B124" s="1025">
        <v>143.39999999999998</v>
      </c>
      <c r="C124" s="1225">
        <v>4</v>
      </c>
      <c r="D124" s="1225">
        <v>12</v>
      </c>
      <c r="E124" s="1225"/>
      <c r="F124" s="1225"/>
      <c r="G124" s="1225">
        <v>16</v>
      </c>
      <c r="H124" s="1226">
        <v>115.39999999999998</v>
      </c>
      <c r="I124" s="1226">
        <v>147.39999999999998</v>
      </c>
      <c r="J124" s="1227">
        <v>634.69999999999982</v>
      </c>
      <c r="K124" s="1227">
        <v>5.5</v>
      </c>
      <c r="L124" s="2161" t="s">
        <v>1140</v>
      </c>
      <c r="M124" s="1027">
        <v>1316000</v>
      </c>
      <c r="N124" s="1027">
        <v>11556985</v>
      </c>
      <c r="O124" s="1229">
        <v>12715325</v>
      </c>
    </row>
    <row r="125" spans="1:15" ht="15" customHeight="1" x14ac:dyDescent="0.15">
      <c r="A125" s="1030" t="s">
        <v>949</v>
      </c>
      <c r="B125" s="1025">
        <v>182</v>
      </c>
      <c r="C125" s="1225">
        <v>7</v>
      </c>
      <c r="D125" s="1225">
        <v>10</v>
      </c>
      <c r="E125" s="1225"/>
      <c r="F125" s="1225"/>
      <c r="G125" s="1225">
        <v>68.5</v>
      </c>
      <c r="H125" s="1226">
        <v>103.5</v>
      </c>
      <c r="I125" s="1226">
        <v>189</v>
      </c>
      <c r="J125" s="1227">
        <v>517.5</v>
      </c>
      <c r="K125" s="1227">
        <v>5</v>
      </c>
      <c r="L125" s="2161" t="s">
        <v>1140</v>
      </c>
      <c r="M125" s="1027">
        <v>1316000</v>
      </c>
      <c r="N125" s="1027">
        <v>11556985</v>
      </c>
      <c r="O125" s="1229">
        <v>12715325</v>
      </c>
    </row>
    <row r="126" spans="1:15" ht="15" customHeight="1" x14ac:dyDescent="0.15">
      <c r="A126" s="1030" t="s">
        <v>373</v>
      </c>
      <c r="B126" s="1025">
        <v>158</v>
      </c>
      <c r="C126" s="1225">
        <v>4</v>
      </c>
      <c r="D126" s="1225"/>
      <c r="E126" s="1225"/>
      <c r="F126" s="1225"/>
      <c r="G126" s="1225">
        <v>48.75</v>
      </c>
      <c r="H126" s="1226">
        <v>109.25</v>
      </c>
      <c r="I126" s="1226">
        <v>162</v>
      </c>
      <c r="J126" s="1227">
        <v>546.25</v>
      </c>
      <c r="K126" s="1227">
        <v>5</v>
      </c>
      <c r="L126" s="2161" t="s">
        <v>1140</v>
      </c>
      <c r="M126" s="1027">
        <v>1316000</v>
      </c>
      <c r="N126" s="1027">
        <v>11556985</v>
      </c>
      <c r="O126" s="1229">
        <v>12715325</v>
      </c>
    </row>
    <row r="127" spans="1:15" ht="15" customHeight="1" x14ac:dyDescent="0.15">
      <c r="A127" s="1030" t="s">
        <v>374</v>
      </c>
      <c r="B127" s="1025">
        <v>239</v>
      </c>
      <c r="C127" s="1225">
        <v>6</v>
      </c>
      <c r="D127" s="1225">
        <v>20</v>
      </c>
      <c r="E127" s="1225"/>
      <c r="F127" s="1225"/>
      <c r="G127" s="1225">
        <v>16</v>
      </c>
      <c r="H127" s="1226">
        <v>203</v>
      </c>
      <c r="I127" s="1226">
        <v>245</v>
      </c>
      <c r="J127" s="1227">
        <v>1218</v>
      </c>
      <c r="K127" s="1227">
        <v>6</v>
      </c>
      <c r="L127" s="2161" t="s">
        <v>1140</v>
      </c>
      <c r="M127" s="1027">
        <v>1316000</v>
      </c>
      <c r="N127" s="1027">
        <v>11556985</v>
      </c>
      <c r="O127" s="1229">
        <v>12715325</v>
      </c>
    </row>
    <row r="128" spans="1:15" ht="15" customHeight="1" x14ac:dyDescent="0.15">
      <c r="A128" s="1030" t="s">
        <v>950</v>
      </c>
      <c r="B128" s="1025">
        <v>163</v>
      </c>
      <c r="C128" s="1225"/>
      <c r="D128" s="1225">
        <v>8</v>
      </c>
      <c r="E128" s="1225"/>
      <c r="F128" s="1225"/>
      <c r="G128" s="1225">
        <v>65.25</v>
      </c>
      <c r="H128" s="1226">
        <v>89.75</v>
      </c>
      <c r="I128" s="1226">
        <v>163</v>
      </c>
      <c r="J128" s="1227">
        <v>583.375</v>
      </c>
      <c r="K128" s="1227">
        <v>6.5</v>
      </c>
      <c r="L128" s="2161" t="s">
        <v>1140</v>
      </c>
      <c r="M128" s="1027">
        <v>1316000</v>
      </c>
      <c r="N128" s="1027">
        <v>11556985</v>
      </c>
      <c r="O128" s="1229">
        <v>12715325</v>
      </c>
    </row>
    <row r="129" spans="1:15" ht="15" customHeight="1" x14ac:dyDescent="0.15">
      <c r="A129" s="1030" t="s">
        <v>376</v>
      </c>
      <c r="B129" s="1025">
        <v>56</v>
      </c>
      <c r="C129" s="1225"/>
      <c r="D129" s="1225"/>
      <c r="E129" s="1225"/>
      <c r="F129" s="1225"/>
      <c r="G129" s="1225">
        <v>25</v>
      </c>
      <c r="H129" s="1226">
        <v>31</v>
      </c>
      <c r="I129" s="1226">
        <v>56</v>
      </c>
      <c r="J129" s="1227">
        <v>155</v>
      </c>
      <c r="K129" s="1227">
        <v>5</v>
      </c>
      <c r="L129" s="2161" t="s">
        <v>1140</v>
      </c>
      <c r="M129" s="1027">
        <v>1316000</v>
      </c>
      <c r="N129" s="1027">
        <v>11556985</v>
      </c>
      <c r="O129" s="1229">
        <v>12715325</v>
      </c>
    </row>
    <row r="130" spans="1:15" ht="15" customHeight="1" x14ac:dyDescent="0.15">
      <c r="A130" s="1030" t="s">
        <v>377</v>
      </c>
      <c r="B130" s="1024">
        <v>1.5</v>
      </c>
      <c r="C130" s="1225"/>
      <c r="D130" s="1225"/>
      <c r="E130" s="1225"/>
      <c r="F130" s="1225"/>
      <c r="G130" s="1225">
        <v>1.375</v>
      </c>
      <c r="H130" s="1226">
        <v>0.125</v>
      </c>
      <c r="I130" s="1226">
        <v>1.5</v>
      </c>
      <c r="J130" s="1227">
        <v>0.5</v>
      </c>
      <c r="K130" s="1227">
        <v>4</v>
      </c>
      <c r="L130" s="2161" t="s">
        <v>1140</v>
      </c>
      <c r="M130" s="1027">
        <v>1316000</v>
      </c>
      <c r="N130" s="1027">
        <v>11556985</v>
      </c>
      <c r="O130" s="1229">
        <v>12715325</v>
      </c>
    </row>
    <row r="131" spans="1:15" ht="15" customHeight="1" x14ac:dyDescent="0.15">
      <c r="A131" s="1030" t="s">
        <v>378</v>
      </c>
      <c r="B131" s="1024">
        <v>0</v>
      </c>
      <c r="C131" s="1225">
        <v>2.5</v>
      </c>
      <c r="D131" s="1225"/>
      <c r="E131" s="1225"/>
      <c r="F131" s="1225"/>
      <c r="G131" s="1225">
        <v>0</v>
      </c>
      <c r="H131" s="1226">
        <v>0</v>
      </c>
      <c r="I131" s="1226">
        <v>2.5</v>
      </c>
      <c r="J131" s="1227">
        <v>0</v>
      </c>
      <c r="K131" s="1227"/>
      <c r="L131" s="1228"/>
      <c r="M131" s="1027"/>
      <c r="N131" s="1626"/>
      <c r="O131" s="1627"/>
    </row>
    <row r="132" spans="1:15" ht="15" customHeight="1" x14ac:dyDescent="0.15">
      <c r="A132" s="478" t="s">
        <v>951</v>
      </c>
      <c r="B132" s="1070">
        <v>862.75</v>
      </c>
      <c r="C132" s="1070">
        <v>16</v>
      </c>
      <c r="D132" s="1070">
        <v>26</v>
      </c>
      <c r="E132" s="1070">
        <v>0</v>
      </c>
      <c r="F132" s="1070">
        <v>0</v>
      </c>
      <c r="G132" s="1070">
        <v>474</v>
      </c>
      <c r="H132" s="1070">
        <v>362.75</v>
      </c>
      <c r="I132" s="1070">
        <v>878.75</v>
      </c>
      <c r="J132" s="1230">
        <v>2740.125</v>
      </c>
      <c r="K132" s="1230">
        <v>7.5537560303239148</v>
      </c>
      <c r="L132" s="1232"/>
      <c r="M132" s="1064"/>
      <c r="N132" s="479"/>
      <c r="O132" s="480"/>
    </row>
    <row r="133" spans="1:15" ht="15" customHeight="1" x14ac:dyDescent="0.15">
      <c r="A133" s="1030" t="s">
        <v>380</v>
      </c>
      <c r="B133" s="1025">
        <v>399.5</v>
      </c>
      <c r="C133" s="1225">
        <v>10</v>
      </c>
      <c r="D133" s="1225">
        <v>15</v>
      </c>
      <c r="E133" s="1225"/>
      <c r="F133" s="1225"/>
      <c r="G133" s="1225">
        <v>200</v>
      </c>
      <c r="H133" s="1226">
        <v>184.5</v>
      </c>
      <c r="I133" s="1226">
        <v>409.5</v>
      </c>
      <c r="J133" s="1227">
        <v>1476</v>
      </c>
      <c r="K133" s="1227">
        <v>8</v>
      </c>
      <c r="L133" s="2161" t="s">
        <v>1140</v>
      </c>
      <c r="M133" s="1027">
        <v>1316000</v>
      </c>
      <c r="N133" s="1027">
        <v>11556985</v>
      </c>
      <c r="O133" s="1229">
        <v>12715325</v>
      </c>
    </row>
    <row r="134" spans="1:15" ht="15" customHeight="1" x14ac:dyDescent="0.15">
      <c r="A134" s="1030" t="s">
        <v>381</v>
      </c>
      <c r="B134" s="1025">
        <v>207.5</v>
      </c>
      <c r="C134" s="1225">
        <v>2</v>
      </c>
      <c r="D134" s="1225">
        <v>6</v>
      </c>
      <c r="E134" s="1225"/>
      <c r="F134" s="1225"/>
      <c r="G134" s="1225">
        <v>169.25</v>
      </c>
      <c r="H134" s="1226">
        <v>32.25</v>
      </c>
      <c r="I134" s="1226">
        <v>209.5</v>
      </c>
      <c r="J134" s="1227">
        <v>193.5</v>
      </c>
      <c r="K134" s="1227">
        <v>6</v>
      </c>
      <c r="L134" s="2161" t="s">
        <v>1140</v>
      </c>
      <c r="M134" s="1027">
        <v>1316000</v>
      </c>
      <c r="N134" s="1027">
        <v>11556985</v>
      </c>
      <c r="O134" s="1229">
        <v>12715325</v>
      </c>
    </row>
    <row r="135" spans="1:15" ht="15" customHeight="1" x14ac:dyDescent="0.15">
      <c r="A135" s="1030" t="s">
        <v>382</v>
      </c>
      <c r="B135" s="1025">
        <v>72</v>
      </c>
      <c r="C135" s="1225">
        <v>1</v>
      </c>
      <c r="D135" s="1225"/>
      <c r="E135" s="1225"/>
      <c r="F135" s="1225"/>
      <c r="G135" s="1225">
        <v>37.25</v>
      </c>
      <c r="H135" s="1226">
        <v>34.75</v>
      </c>
      <c r="I135" s="1226">
        <v>73</v>
      </c>
      <c r="J135" s="1227">
        <v>243.25</v>
      </c>
      <c r="K135" s="1227">
        <v>7</v>
      </c>
      <c r="L135" s="2161" t="s">
        <v>1140</v>
      </c>
      <c r="M135" s="1027">
        <v>1316000</v>
      </c>
      <c r="N135" s="1027">
        <v>11556985</v>
      </c>
      <c r="O135" s="1229">
        <v>12715325</v>
      </c>
    </row>
    <row r="136" spans="1:15" ht="15" customHeight="1" x14ac:dyDescent="0.15">
      <c r="A136" s="1030" t="s">
        <v>383</v>
      </c>
      <c r="B136" s="1025">
        <v>117.25</v>
      </c>
      <c r="C136" s="1225">
        <v>2</v>
      </c>
      <c r="D136" s="1225">
        <v>5</v>
      </c>
      <c r="E136" s="1225"/>
      <c r="F136" s="1225"/>
      <c r="G136" s="1225">
        <v>42.75</v>
      </c>
      <c r="H136" s="1226">
        <v>69.5</v>
      </c>
      <c r="I136" s="1226">
        <v>119.25</v>
      </c>
      <c r="J136" s="1227">
        <v>556</v>
      </c>
      <c r="K136" s="1227">
        <v>8</v>
      </c>
      <c r="L136" s="2161" t="s">
        <v>1140</v>
      </c>
      <c r="M136" s="1027">
        <v>1316000</v>
      </c>
      <c r="N136" s="1027">
        <v>11556985</v>
      </c>
      <c r="O136" s="1229">
        <v>12715325</v>
      </c>
    </row>
    <row r="137" spans="1:15" ht="15" customHeight="1" x14ac:dyDescent="0.15">
      <c r="A137" s="1030" t="s">
        <v>384</v>
      </c>
      <c r="B137" s="1025">
        <v>66.5</v>
      </c>
      <c r="C137" s="1225">
        <v>1</v>
      </c>
      <c r="D137" s="1225"/>
      <c r="E137" s="1225"/>
      <c r="F137" s="1225"/>
      <c r="G137" s="1225">
        <v>24.75</v>
      </c>
      <c r="H137" s="1226">
        <v>41.75</v>
      </c>
      <c r="I137" s="1226">
        <v>67.5</v>
      </c>
      <c r="J137" s="1227">
        <v>271.375</v>
      </c>
      <c r="K137" s="1227">
        <v>6.5</v>
      </c>
      <c r="L137" s="2161" t="s">
        <v>1140</v>
      </c>
      <c r="M137" s="1027">
        <v>1316000</v>
      </c>
      <c r="N137" s="1027">
        <v>11556985</v>
      </c>
      <c r="O137" s="1229">
        <v>12715325</v>
      </c>
    </row>
    <row r="138" spans="1:15" ht="15" customHeight="1" x14ac:dyDescent="0.15">
      <c r="A138" s="1234" t="s">
        <v>385</v>
      </c>
      <c r="B138" s="1070">
        <v>768.2</v>
      </c>
      <c r="C138" s="1070">
        <v>12.5</v>
      </c>
      <c r="D138" s="1070">
        <v>41</v>
      </c>
      <c r="E138" s="1070">
        <v>0</v>
      </c>
      <c r="F138" s="1070">
        <v>0</v>
      </c>
      <c r="G138" s="1070">
        <v>293.5</v>
      </c>
      <c r="H138" s="1070">
        <v>433.7</v>
      </c>
      <c r="I138" s="1070">
        <v>780.7</v>
      </c>
      <c r="J138" s="1230">
        <v>2770.95</v>
      </c>
      <c r="K138" s="1230">
        <v>6.3890938436707403</v>
      </c>
      <c r="L138" s="1232"/>
      <c r="M138" s="1064"/>
      <c r="N138" s="479"/>
      <c r="O138" s="480"/>
    </row>
    <row r="139" spans="1:15" ht="15" customHeight="1" x14ac:dyDescent="0.15">
      <c r="A139" s="1030" t="s">
        <v>386</v>
      </c>
      <c r="B139" s="1025">
        <v>89</v>
      </c>
      <c r="C139" s="1225">
        <v>3</v>
      </c>
      <c r="D139" s="1225"/>
      <c r="E139" s="1225"/>
      <c r="F139" s="1225"/>
      <c r="G139" s="1225">
        <v>33.75</v>
      </c>
      <c r="H139" s="1226">
        <v>55.25</v>
      </c>
      <c r="I139" s="1226">
        <v>92</v>
      </c>
      <c r="J139" s="1227">
        <v>386.75</v>
      </c>
      <c r="K139" s="1227">
        <v>7</v>
      </c>
      <c r="L139" s="2161" t="s">
        <v>1140</v>
      </c>
      <c r="M139" s="1027">
        <v>1316000</v>
      </c>
      <c r="N139" s="1027">
        <v>11556985</v>
      </c>
      <c r="O139" s="1229">
        <v>12715325</v>
      </c>
    </row>
    <row r="140" spans="1:15" ht="15" customHeight="1" x14ac:dyDescent="0.15">
      <c r="A140" s="1030" t="s">
        <v>387</v>
      </c>
      <c r="B140" s="1025">
        <v>21.7</v>
      </c>
      <c r="C140" s="1225">
        <v>1</v>
      </c>
      <c r="D140" s="1225"/>
      <c r="E140" s="1225"/>
      <c r="F140" s="1225"/>
      <c r="G140" s="1225">
        <v>11.5</v>
      </c>
      <c r="H140" s="1226">
        <v>10.199999999999999</v>
      </c>
      <c r="I140" s="1226">
        <v>22.7</v>
      </c>
      <c r="J140" s="1227">
        <v>61.199999999999996</v>
      </c>
      <c r="K140" s="1227">
        <v>6</v>
      </c>
      <c r="L140" s="2161" t="s">
        <v>1140</v>
      </c>
      <c r="M140" s="1027">
        <v>1316000</v>
      </c>
      <c r="N140" s="1027">
        <v>11556985</v>
      </c>
      <c r="O140" s="1229">
        <v>12715325</v>
      </c>
    </row>
    <row r="141" spans="1:15" ht="15" customHeight="1" x14ac:dyDescent="0.15">
      <c r="A141" s="1030" t="s">
        <v>388</v>
      </c>
      <c r="B141" s="1025">
        <v>44</v>
      </c>
      <c r="C141" s="1225">
        <v>0.5</v>
      </c>
      <c r="D141" s="1225"/>
      <c r="E141" s="1225"/>
      <c r="F141" s="1225"/>
      <c r="G141" s="1225">
        <v>34</v>
      </c>
      <c r="H141" s="1226">
        <v>10</v>
      </c>
      <c r="I141" s="1226">
        <v>44.5</v>
      </c>
      <c r="J141" s="1227">
        <v>80</v>
      </c>
      <c r="K141" s="1227">
        <v>8</v>
      </c>
      <c r="L141" s="2161" t="s">
        <v>1140</v>
      </c>
      <c r="M141" s="1027">
        <v>1316000</v>
      </c>
      <c r="N141" s="1027">
        <v>11556985</v>
      </c>
      <c r="O141" s="1229">
        <v>12715325</v>
      </c>
    </row>
    <row r="142" spans="1:15" ht="15" customHeight="1" x14ac:dyDescent="0.15">
      <c r="A142" s="1030" t="s">
        <v>389</v>
      </c>
      <c r="B142" s="1025">
        <v>182.5</v>
      </c>
      <c r="C142" s="1225">
        <v>4</v>
      </c>
      <c r="D142" s="1225">
        <v>23</v>
      </c>
      <c r="E142" s="1225"/>
      <c r="F142" s="1225"/>
      <c r="G142" s="1225">
        <v>65.25</v>
      </c>
      <c r="H142" s="1226">
        <v>94.25</v>
      </c>
      <c r="I142" s="1226">
        <v>186.5</v>
      </c>
      <c r="J142" s="1227">
        <v>565.5</v>
      </c>
      <c r="K142" s="1227">
        <v>6</v>
      </c>
      <c r="L142" s="2161" t="s">
        <v>1140</v>
      </c>
      <c r="M142" s="1027">
        <v>1316000</v>
      </c>
      <c r="N142" s="1027">
        <v>11556985</v>
      </c>
      <c r="O142" s="1229">
        <v>12715325</v>
      </c>
    </row>
    <row r="143" spans="1:15" ht="15" customHeight="1" x14ac:dyDescent="0.15">
      <c r="A143" s="1030" t="s">
        <v>390</v>
      </c>
      <c r="B143" s="1025">
        <v>57</v>
      </c>
      <c r="C143" s="1225"/>
      <c r="D143" s="1225"/>
      <c r="E143" s="1225"/>
      <c r="F143" s="1225"/>
      <c r="G143" s="1225">
        <v>20.5</v>
      </c>
      <c r="H143" s="1226">
        <v>36.5</v>
      </c>
      <c r="I143" s="1226">
        <v>57</v>
      </c>
      <c r="J143" s="1227">
        <v>219</v>
      </c>
      <c r="K143" s="1227">
        <v>6</v>
      </c>
      <c r="L143" s="2161" t="s">
        <v>1140</v>
      </c>
      <c r="M143" s="1027">
        <v>1316000</v>
      </c>
      <c r="N143" s="1027">
        <v>11556985</v>
      </c>
      <c r="O143" s="1229">
        <v>12715325</v>
      </c>
    </row>
    <row r="144" spans="1:15" ht="15" customHeight="1" x14ac:dyDescent="0.15">
      <c r="A144" s="1030" t="s">
        <v>391</v>
      </c>
      <c r="B144" s="1025">
        <v>109</v>
      </c>
      <c r="C144" s="1225">
        <v>2</v>
      </c>
      <c r="D144" s="1225">
        <v>12</v>
      </c>
      <c r="E144" s="1225"/>
      <c r="F144" s="1225"/>
      <c r="G144" s="1225">
        <v>50.25</v>
      </c>
      <c r="H144" s="1226">
        <v>46.75</v>
      </c>
      <c r="I144" s="1226">
        <v>111</v>
      </c>
      <c r="J144" s="1227">
        <v>374</v>
      </c>
      <c r="K144" s="1227">
        <v>8</v>
      </c>
      <c r="L144" s="2161" t="s">
        <v>1140</v>
      </c>
      <c r="M144" s="1027">
        <v>1316000</v>
      </c>
      <c r="N144" s="1027">
        <v>11556985</v>
      </c>
      <c r="O144" s="1229">
        <v>12715325</v>
      </c>
    </row>
    <row r="145" spans="1:15" ht="15" customHeight="1" x14ac:dyDescent="0.15">
      <c r="A145" s="1030" t="s">
        <v>392</v>
      </c>
      <c r="B145" s="1025">
        <v>71</v>
      </c>
      <c r="C145" s="1225">
        <v>1</v>
      </c>
      <c r="D145" s="1225"/>
      <c r="E145" s="1225"/>
      <c r="F145" s="1225"/>
      <c r="G145" s="1225">
        <v>19.25</v>
      </c>
      <c r="H145" s="1226">
        <v>51.75</v>
      </c>
      <c r="I145" s="1226">
        <v>72</v>
      </c>
      <c r="J145" s="1227">
        <v>310.5</v>
      </c>
      <c r="K145" s="1227">
        <v>6</v>
      </c>
      <c r="L145" s="2161" t="s">
        <v>1140</v>
      </c>
      <c r="M145" s="1027">
        <v>1316000</v>
      </c>
      <c r="N145" s="1027">
        <v>11556985</v>
      </c>
      <c r="O145" s="1229">
        <v>12715325</v>
      </c>
    </row>
    <row r="146" spans="1:15" ht="15" customHeight="1" x14ac:dyDescent="0.15">
      <c r="A146" s="1030" t="s">
        <v>393</v>
      </c>
      <c r="B146" s="1025">
        <v>194</v>
      </c>
      <c r="C146" s="1225">
        <v>1</v>
      </c>
      <c r="D146" s="1225">
        <v>6</v>
      </c>
      <c r="E146" s="1225"/>
      <c r="F146" s="1225"/>
      <c r="G146" s="1225">
        <v>59</v>
      </c>
      <c r="H146" s="1226">
        <v>129</v>
      </c>
      <c r="I146" s="1226">
        <v>195</v>
      </c>
      <c r="J146" s="1227">
        <v>774</v>
      </c>
      <c r="K146" s="1227">
        <v>6</v>
      </c>
      <c r="L146" s="2161" t="s">
        <v>1140</v>
      </c>
      <c r="M146" s="1027">
        <v>1316000</v>
      </c>
      <c r="N146" s="1027">
        <v>11556985</v>
      </c>
      <c r="O146" s="1229">
        <v>12715325</v>
      </c>
    </row>
    <row r="147" spans="1:15" ht="15" customHeight="1" x14ac:dyDescent="0.15">
      <c r="A147" s="1234" t="s">
        <v>394</v>
      </c>
      <c r="B147" s="1070">
        <v>9583.2999999999993</v>
      </c>
      <c r="C147" s="1070">
        <v>227.8</v>
      </c>
      <c r="D147" s="1070">
        <v>493</v>
      </c>
      <c r="E147" s="1070">
        <v>0</v>
      </c>
      <c r="F147" s="1070">
        <v>0</v>
      </c>
      <c r="G147" s="1070">
        <v>5619.75</v>
      </c>
      <c r="H147" s="1070">
        <v>3470.55</v>
      </c>
      <c r="I147" s="1070">
        <v>9811.1</v>
      </c>
      <c r="J147" s="1230">
        <v>34799.350000000006</v>
      </c>
      <c r="K147" s="1230">
        <v>10.027041823342122</v>
      </c>
      <c r="L147" s="1232"/>
      <c r="M147" s="1064"/>
      <c r="N147" s="479"/>
      <c r="O147" s="480"/>
    </row>
    <row r="148" spans="1:15" ht="15" customHeight="1" x14ac:dyDescent="0.15">
      <c r="A148" s="1030" t="s">
        <v>395</v>
      </c>
      <c r="B148" s="1025">
        <v>794</v>
      </c>
      <c r="C148" s="1225">
        <v>12</v>
      </c>
      <c r="D148" s="1225">
        <v>45</v>
      </c>
      <c r="E148" s="1225"/>
      <c r="F148" s="1225"/>
      <c r="G148" s="1225">
        <v>380</v>
      </c>
      <c r="H148" s="1226">
        <v>369</v>
      </c>
      <c r="I148" s="1226">
        <v>806</v>
      </c>
      <c r="J148" s="1227">
        <v>2583</v>
      </c>
      <c r="K148" s="1227">
        <v>7</v>
      </c>
      <c r="L148" s="2161" t="s">
        <v>1140</v>
      </c>
      <c r="M148" s="1027">
        <v>1316000</v>
      </c>
      <c r="N148" s="1027">
        <v>11556985</v>
      </c>
      <c r="O148" s="1229">
        <v>12715325</v>
      </c>
    </row>
    <row r="149" spans="1:15" ht="15" customHeight="1" x14ac:dyDescent="0.15">
      <c r="A149" s="1030" t="s">
        <v>396</v>
      </c>
      <c r="B149" s="1025">
        <v>261.8</v>
      </c>
      <c r="C149" s="1225"/>
      <c r="D149" s="1225">
        <v>15</v>
      </c>
      <c r="E149" s="1225"/>
      <c r="F149" s="1225"/>
      <c r="G149" s="1225">
        <v>183.75</v>
      </c>
      <c r="H149" s="1226">
        <v>63.050000000000011</v>
      </c>
      <c r="I149" s="1226">
        <v>261.8</v>
      </c>
      <c r="J149" s="1227">
        <v>441.35000000000008</v>
      </c>
      <c r="K149" s="1227">
        <v>7</v>
      </c>
      <c r="L149" s="2161" t="s">
        <v>1140</v>
      </c>
      <c r="M149" s="1027">
        <v>1316000</v>
      </c>
      <c r="N149" s="1027">
        <v>11556985</v>
      </c>
      <c r="O149" s="1229">
        <v>12715325</v>
      </c>
    </row>
    <row r="150" spans="1:15" ht="15" customHeight="1" x14ac:dyDescent="0.15">
      <c r="A150" s="1030" t="s">
        <v>397</v>
      </c>
      <c r="B150" s="1025">
        <v>24.5</v>
      </c>
      <c r="C150" s="1225"/>
      <c r="D150" s="1225"/>
      <c r="E150" s="1225"/>
      <c r="F150" s="1225"/>
      <c r="G150" s="1225">
        <v>11.5</v>
      </c>
      <c r="H150" s="1226">
        <v>13</v>
      </c>
      <c r="I150" s="1226">
        <v>24.5</v>
      </c>
      <c r="J150" s="1227">
        <v>91</v>
      </c>
      <c r="K150" s="1227">
        <v>7</v>
      </c>
      <c r="L150" s="2161" t="s">
        <v>1140</v>
      </c>
      <c r="M150" s="1027">
        <v>1316000</v>
      </c>
      <c r="N150" s="1027">
        <v>11556985</v>
      </c>
      <c r="O150" s="1229">
        <v>12715325</v>
      </c>
    </row>
    <row r="151" spans="1:15" ht="15" customHeight="1" x14ac:dyDescent="0.15">
      <c r="A151" s="1030" t="s">
        <v>398</v>
      </c>
      <c r="B151" s="1025">
        <v>4666</v>
      </c>
      <c r="C151" s="1225">
        <v>124.8</v>
      </c>
      <c r="D151" s="1225">
        <v>254</v>
      </c>
      <c r="E151" s="1225"/>
      <c r="F151" s="1225"/>
      <c r="G151" s="1225">
        <v>2690</v>
      </c>
      <c r="H151" s="1226">
        <v>1722.0000000000002</v>
      </c>
      <c r="I151" s="1226">
        <v>4790.8</v>
      </c>
      <c r="J151" s="1227">
        <v>18942.000000000004</v>
      </c>
      <c r="K151" s="1227">
        <v>11</v>
      </c>
      <c r="L151" s="2161" t="s">
        <v>1140</v>
      </c>
      <c r="M151" s="1027">
        <v>1316000</v>
      </c>
      <c r="N151" s="1027">
        <v>11556985</v>
      </c>
      <c r="O151" s="1229">
        <v>12715325</v>
      </c>
    </row>
    <row r="152" spans="1:15" ht="15" customHeight="1" x14ac:dyDescent="0.15">
      <c r="A152" s="1030" t="s">
        <v>399</v>
      </c>
      <c r="B152" s="1025">
        <v>59</v>
      </c>
      <c r="C152" s="1225">
        <v>6</v>
      </c>
      <c r="D152" s="1225"/>
      <c r="E152" s="1225"/>
      <c r="F152" s="1225"/>
      <c r="G152" s="1225">
        <v>28.5</v>
      </c>
      <c r="H152" s="1226">
        <v>30.5</v>
      </c>
      <c r="I152" s="1226">
        <v>65</v>
      </c>
      <c r="J152" s="1227">
        <v>183</v>
      </c>
      <c r="K152" s="1227">
        <v>6</v>
      </c>
      <c r="L152" s="2161" t="s">
        <v>1140</v>
      </c>
      <c r="M152" s="1027">
        <v>1316000</v>
      </c>
      <c r="N152" s="1027">
        <v>11556985</v>
      </c>
      <c r="O152" s="1229">
        <v>12715325</v>
      </c>
    </row>
    <row r="153" spans="1:15" ht="15" customHeight="1" x14ac:dyDescent="0.15">
      <c r="A153" s="1030" t="s">
        <v>400</v>
      </c>
      <c r="B153" s="1025">
        <v>42</v>
      </c>
      <c r="C153" s="1225">
        <v>1</v>
      </c>
      <c r="D153" s="1225"/>
      <c r="E153" s="1225"/>
      <c r="F153" s="1225"/>
      <c r="G153" s="1225">
        <v>20</v>
      </c>
      <c r="H153" s="1226">
        <v>22</v>
      </c>
      <c r="I153" s="1226">
        <v>43</v>
      </c>
      <c r="J153" s="1227">
        <v>264</v>
      </c>
      <c r="K153" s="1227">
        <v>12</v>
      </c>
      <c r="L153" s="2161" t="s">
        <v>1140</v>
      </c>
      <c r="M153" s="1027">
        <v>1316000</v>
      </c>
      <c r="N153" s="1027">
        <v>11556985</v>
      </c>
      <c r="O153" s="1229">
        <v>12715325</v>
      </c>
    </row>
    <row r="154" spans="1:15" ht="15" customHeight="1" x14ac:dyDescent="0.15">
      <c r="A154" s="1030" t="s">
        <v>401</v>
      </c>
      <c r="B154" s="1025">
        <v>189</v>
      </c>
      <c r="C154" s="1225">
        <v>12</v>
      </c>
      <c r="D154" s="1225">
        <v>23</v>
      </c>
      <c r="E154" s="1225"/>
      <c r="F154" s="1225"/>
      <c r="G154" s="1225">
        <v>87</v>
      </c>
      <c r="H154" s="2330">
        <v>79</v>
      </c>
      <c r="I154" s="2330">
        <v>201</v>
      </c>
      <c r="J154" s="1836">
        <v>632</v>
      </c>
      <c r="K154" s="1836">
        <v>8</v>
      </c>
      <c r="L154" s="2161" t="s">
        <v>1140</v>
      </c>
      <c r="M154" s="1027">
        <v>1316000</v>
      </c>
      <c r="N154" s="1027">
        <v>11556985</v>
      </c>
      <c r="O154" s="1229">
        <v>12715325</v>
      </c>
    </row>
    <row r="155" spans="1:15" ht="15" customHeight="1" x14ac:dyDescent="0.15">
      <c r="A155" s="1030" t="s">
        <v>952</v>
      </c>
      <c r="B155" s="1025">
        <v>3509</v>
      </c>
      <c r="C155" s="1225">
        <v>72</v>
      </c>
      <c r="D155" s="1225">
        <v>156</v>
      </c>
      <c r="E155" s="1225"/>
      <c r="F155" s="1225"/>
      <c r="G155" s="1225">
        <v>2200</v>
      </c>
      <c r="H155" s="1226">
        <v>1153</v>
      </c>
      <c r="I155" s="1226">
        <v>3581</v>
      </c>
      <c r="J155" s="1227">
        <v>11530</v>
      </c>
      <c r="K155" s="1227">
        <v>10</v>
      </c>
      <c r="L155" s="2161" t="s">
        <v>1140</v>
      </c>
      <c r="M155" s="1027">
        <v>1316000</v>
      </c>
      <c r="N155" s="1027">
        <v>11556985</v>
      </c>
      <c r="O155" s="1229">
        <v>12715325</v>
      </c>
    </row>
    <row r="156" spans="1:15" ht="15" customHeight="1" thickBot="1" x14ac:dyDescent="0.2">
      <c r="A156" s="1219" t="s">
        <v>403</v>
      </c>
      <c r="B156" s="1622">
        <v>38</v>
      </c>
      <c r="C156" s="1220"/>
      <c r="D156" s="1220"/>
      <c r="E156" s="1220"/>
      <c r="F156" s="1220"/>
      <c r="G156" s="1220">
        <v>19</v>
      </c>
      <c r="H156" s="1618">
        <v>19</v>
      </c>
      <c r="I156" s="1226">
        <v>38</v>
      </c>
      <c r="J156" s="1619">
        <v>133</v>
      </c>
      <c r="K156" s="1221">
        <v>7</v>
      </c>
      <c r="L156" s="2161" t="s">
        <v>1140</v>
      </c>
      <c r="M156" s="1027">
        <v>1316000</v>
      </c>
      <c r="N156" s="1027">
        <v>11556985</v>
      </c>
      <c r="O156" s="1229">
        <v>12715325</v>
      </c>
    </row>
    <row r="157" spans="1:15" ht="15" customHeight="1" thickBot="1" x14ac:dyDescent="0.2">
      <c r="A157" s="447" t="s">
        <v>953</v>
      </c>
      <c r="B157" s="1210">
        <v>14116.65</v>
      </c>
      <c r="C157" s="1210">
        <v>337.4</v>
      </c>
      <c r="D157" s="1210">
        <v>685</v>
      </c>
      <c r="E157" s="1210">
        <v>0</v>
      </c>
      <c r="F157" s="1210">
        <v>0</v>
      </c>
      <c r="G157" s="1210">
        <v>7427.375</v>
      </c>
      <c r="H157" s="1210">
        <v>6004.2749999999996</v>
      </c>
      <c r="I157" s="1210">
        <v>14454.05</v>
      </c>
      <c r="J157" s="1211">
        <v>50844.625000000007</v>
      </c>
      <c r="K157" s="1211">
        <v>8.4680706663169172</v>
      </c>
      <c r="L157" s="1617" t="s">
        <v>1140</v>
      </c>
      <c r="M157" s="1213">
        <v>1315999.9999999998</v>
      </c>
      <c r="N157" s="1213">
        <v>11554986.081876708</v>
      </c>
      <c r="O157" s="556">
        <v>12715325.000000002</v>
      </c>
    </row>
    <row r="158" spans="1:15" x14ac:dyDescent="0.15">
      <c r="A158" s="15" t="s">
        <v>1913</v>
      </c>
      <c r="B158" s="16"/>
      <c r="C158" s="16"/>
      <c r="D158" s="16"/>
      <c r="E158" s="17"/>
      <c r="F158" s="18"/>
      <c r="G158" s="19"/>
      <c r="H158" s="16"/>
      <c r="I158" s="264"/>
      <c r="J158" s="264"/>
      <c r="K158" s="272"/>
      <c r="L158" s="273"/>
      <c r="M158" s="274"/>
      <c r="N158" s="274"/>
      <c r="O158" s="274"/>
    </row>
    <row r="159" spans="1:15" x14ac:dyDescent="0.15">
      <c r="A159" s="275" t="s">
        <v>1614</v>
      </c>
      <c r="B159" s="261"/>
      <c r="C159" s="261"/>
      <c r="D159" s="261"/>
      <c r="E159" s="261"/>
      <c r="F159" s="261"/>
      <c r="G159" s="261"/>
      <c r="H159" s="261"/>
      <c r="I159" s="261"/>
      <c r="J159" s="279"/>
      <c r="K159" s="279"/>
      <c r="L159" s="273"/>
      <c r="M159" s="274"/>
      <c r="N159" s="274"/>
      <c r="O159" s="274"/>
    </row>
    <row r="160" spans="1:15" x14ac:dyDescent="0.15">
      <c r="B160" s="261"/>
      <c r="C160" s="261"/>
      <c r="D160" s="261"/>
      <c r="E160" s="261"/>
      <c r="F160" s="261"/>
      <c r="G160" s="261"/>
      <c r="H160" s="264"/>
      <c r="I160" s="264"/>
      <c r="J160" s="264"/>
      <c r="K160" s="272"/>
      <c r="L160" s="273"/>
      <c r="M160" s="274"/>
      <c r="N160" s="274"/>
      <c r="O160" s="274"/>
    </row>
    <row r="161" spans="1:15" x14ac:dyDescent="0.15">
      <c r="B161" s="261"/>
      <c r="C161" s="261"/>
      <c r="D161" s="261"/>
      <c r="E161" s="261"/>
      <c r="F161" s="261"/>
      <c r="G161" s="261"/>
      <c r="H161" s="264"/>
      <c r="I161" s="264"/>
      <c r="J161" s="264"/>
      <c r="K161" s="272"/>
      <c r="L161" s="273"/>
      <c r="M161" s="274"/>
      <c r="N161" s="274"/>
      <c r="O161" s="274"/>
    </row>
    <row r="162" spans="1:15" ht="14" x14ac:dyDescent="0.15">
      <c r="A162" s="2832" t="s">
        <v>1921</v>
      </c>
      <c r="B162" s="2832"/>
      <c r="C162" s="2832"/>
      <c r="D162" s="2832"/>
      <c r="E162" s="2832"/>
      <c r="F162" s="2832"/>
      <c r="G162" s="2832"/>
      <c r="H162" s="2832"/>
      <c r="I162" s="2832"/>
      <c r="J162" s="2832"/>
      <c r="K162" s="2832"/>
      <c r="L162" s="2832"/>
      <c r="M162" s="2832"/>
      <c r="N162" s="2832"/>
      <c r="O162" s="2832"/>
    </row>
    <row r="163" spans="1:15" ht="14" thickBot="1" x14ac:dyDescent="0.2">
      <c r="A163" s="2048" t="s">
        <v>1971</v>
      </c>
      <c r="B163" s="278"/>
      <c r="C163" s="274"/>
      <c r="D163" s="274"/>
      <c r="E163" s="274"/>
      <c r="F163" s="274"/>
      <c r="G163" s="274"/>
      <c r="H163" s="272"/>
      <c r="I163" s="272"/>
      <c r="J163" s="272"/>
      <c r="K163" s="272"/>
      <c r="L163" s="273"/>
      <c r="M163" s="274"/>
      <c r="N163" s="274"/>
      <c r="O163" s="274"/>
    </row>
    <row r="164" spans="1:15" ht="15" customHeight="1" x14ac:dyDescent="0.15">
      <c r="A164" s="2825" t="s">
        <v>334</v>
      </c>
      <c r="B164" s="2828" t="s">
        <v>1923</v>
      </c>
      <c r="C164" s="2829"/>
      <c r="D164" s="2829"/>
      <c r="E164" s="2829"/>
      <c r="F164" s="2829"/>
      <c r="G164" s="2829"/>
      <c r="H164" s="2829"/>
      <c r="I164" s="2829"/>
      <c r="J164" s="2829"/>
      <c r="K164" s="2829"/>
      <c r="L164" s="2829"/>
      <c r="M164" s="2829"/>
      <c r="N164" s="2829"/>
      <c r="O164" s="2830"/>
    </row>
    <row r="165" spans="1:15" ht="15" customHeight="1" x14ac:dyDescent="0.15">
      <c r="A165" s="2826"/>
      <c r="B165" s="2831" t="s">
        <v>197</v>
      </c>
      <c r="C165" s="2831"/>
      <c r="D165" s="2831"/>
      <c r="E165" s="2831"/>
      <c r="F165" s="2831"/>
      <c r="G165" s="2831"/>
      <c r="H165" s="2831"/>
      <c r="I165" s="2831"/>
      <c r="J165" s="2277"/>
      <c r="K165" s="2277" t="s">
        <v>924</v>
      </c>
      <c r="L165" s="2277"/>
      <c r="M165" s="1201" t="s">
        <v>448</v>
      </c>
      <c r="N165" s="1201" t="s">
        <v>930</v>
      </c>
      <c r="O165" s="1206" t="s">
        <v>930</v>
      </c>
    </row>
    <row r="166" spans="1:15" ht="15" customHeight="1" x14ac:dyDescent="0.15">
      <c r="A166" s="2826"/>
      <c r="B166" s="2277" t="s">
        <v>444</v>
      </c>
      <c r="C166" s="2277"/>
      <c r="D166" s="2277" t="s">
        <v>1727</v>
      </c>
      <c r="E166" s="2277"/>
      <c r="F166" s="2277"/>
      <c r="G166" s="2277" t="s">
        <v>931</v>
      </c>
      <c r="H166" s="2277"/>
      <c r="I166" s="2277" t="s">
        <v>444</v>
      </c>
      <c r="J166" s="2301" t="s">
        <v>932</v>
      </c>
      <c r="K166" s="2301" t="s">
        <v>862</v>
      </c>
      <c r="L166" s="2301" t="s">
        <v>336</v>
      </c>
      <c r="M166" s="1202" t="s">
        <v>933</v>
      </c>
      <c r="N166" s="1202" t="s">
        <v>934</v>
      </c>
      <c r="O166" s="1207" t="s">
        <v>933</v>
      </c>
    </row>
    <row r="167" spans="1:15" ht="15" customHeight="1" x14ac:dyDescent="0.15">
      <c r="A167" s="2826"/>
      <c r="B167" s="2301" t="s">
        <v>936</v>
      </c>
      <c r="C167" s="2301" t="s">
        <v>938</v>
      </c>
      <c r="D167" s="2301"/>
      <c r="E167" s="2301" t="s">
        <v>887</v>
      </c>
      <c r="F167" s="2301" t="s">
        <v>937</v>
      </c>
      <c r="G167" s="2301" t="s">
        <v>939</v>
      </c>
      <c r="H167" s="2301" t="s">
        <v>855</v>
      </c>
      <c r="I167" s="2301" t="s">
        <v>854</v>
      </c>
      <c r="J167" s="2301" t="s">
        <v>940</v>
      </c>
      <c r="K167" s="2301" t="s">
        <v>941</v>
      </c>
      <c r="L167" s="2301" t="s">
        <v>344</v>
      </c>
      <c r="M167" s="1202" t="s">
        <v>942</v>
      </c>
      <c r="N167" s="1202" t="s">
        <v>943</v>
      </c>
      <c r="O167" s="1207" t="s">
        <v>944</v>
      </c>
    </row>
    <row r="168" spans="1:15" ht="15" customHeight="1" thickBot="1" x14ac:dyDescent="0.2">
      <c r="A168" s="2827"/>
      <c r="B168" s="2033">
        <v>43465</v>
      </c>
      <c r="C168" s="2302">
        <v>2019</v>
      </c>
      <c r="D168" s="2302">
        <v>2019</v>
      </c>
      <c r="E168" s="2302">
        <v>2019</v>
      </c>
      <c r="F168" s="2302">
        <v>2019</v>
      </c>
      <c r="G168" s="2302" t="s">
        <v>945</v>
      </c>
      <c r="H168" s="1205">
        <v>2019</v>
      </c>
      <c r="I168" s="2033">
        <v>43830</v>
      </c>
      <c r="J168" s="2033" t="s">
        <v>1922</v>
      </c>
      <c r="K168" s="2033" t="s">
        <v>1922</v>
      </c>
      <c r="L168" s="2302" t="s">
        <v>452</v>
      </c>
      <c r="M168" s="1204" t="s">
        <v>946</v>
      </c>
      <c r="N168" s="1204" t="s">
        <v>947</v>
      </c>
      <c r="O168" s="1208" t="s">
        <v>947</v>
      </c>
    </row>
    <row r="169" spans="1:15" ht="15" customHeight="1" x14ac:dyDescent="0.15">
      <c r="A169" s="1214" t="s">
        <v>363</v>
      </c>
      <c r="B169" s="1209">
        <v>1781.25</v>
      </c>
      <c r="C169" s="1209">
        <v>131</v>
      </c>
      <c r="D169" s="1209">
        <v>0</v>
      </c>
      <c r="E169" s="1209">
        <v>0</v>
      </c>
      <c r="F169" s="1209">
        <v>61</v>
      </c>
      <c r="G169" s="1209">
        <v>57.5</v>
      </c>
      <c r="H169" s="1209">
        <v>1662.75</v>
      </c>
      <c r="I169" s="1209">
        <v>1851.25</v>
      </c>
      <c r="J169" s="1215">
        <v>11679.75</v>
      </c>
      <c r="K169" s="1628">
        <v>7.0243572395128551</v>
      </c>
      <c r="L169" s="421"/>
      <c r="M169" s="1217"/>
      <c r="N169" s="1217"/>
      <c r="O169" s="1218"/>
    </row>
    <row r="170" spans="1:15" ht="15" customHeight="1" x14ac:dyDescent="0.15">
      <c r="A170" s="1030" t="s">
        <v>364</v>
      </c>
      <c r="B170" s="277">
        <v>694</v>
      </c>
      <c r="C170" s="1225">
        <v>10</v>
      </c>
      <c r="D170" s="1225"/>
      <c r="E170" s="1225"/>
      <c r="F170" s="1225">
        <v>5</v>
      </c>
      <c r="G170" s="1225">
        <v>17.5</v>
      </c>
      <c r="H170" s="1226">
        <v>671.5</v>
      </c>
      <c r="I170" s="1226">
        <v>699</v>
      </c>
      <c r="J170" s="1227">
        <v>4700.5</v>
      </c>
      <c r="K170" s="1225">
        <v>7</v>
      </c>
      <c r="L170" s="2161" t="s">
        <v>1141</v>
      </c>
      <c r="M170" s="1027">
        <v>966000</v>
      </c>
      <c r="N170" s="1027">
        <v>8726530.9000000004</v>
      </c>
      <c r="O170" s="1229">
        <v>4511275</v>
      </c>
    </row>
    <row r="171" spans="1:15" ht="15" customHeight="1" x14ac:dyDescent="0.15">
      <c r="A171" s="1030" t="s">
        <v>365</v>
      </c>
      <c r="B171" s="277">
        <v>163.5</v>
      </c>
      <c r="C171" s="1225">
        <v>14</v>
      </c>
      <c r="D171" s="1225"/>
      <c r="E171" s="1225"/>
      <c r="F171" s="1225">
        <v>8</v>
      </c>
      <c r="G171" s="1225">
        <v>5</v>
      </c>
      <c r="H171" s="1226">
        <v>150.5</v>
      </c>
      <c r="I171" s="1226">
        <v>169.5</v>
      </c>
      <c r="J171" s="1227">
        <v>1053.5</v>
      </c>
      <c r="K171" s="1225">
        <v>7</v>
      </c>
      <c r="L171" s="2161" t="s">
        <v>1141</v>
      </c>
      <c r="M171" s="1027">
        <v>966000</v>
      </c>
      <c r="N171" s="1027">
        <v>8726530.9000000004</v>
      </c>
      <c r="O171" s="1229">
        <v>4511275</v>
      </c>
    </row>
    <row r="172" spans="1:15" ht="15" customHeight="1" x14ac:dyDescent="0.15">
      <c r="A172" s="1030" t="s">
        <v>366</v>
      </c>
      <c r="B172" s="1587">
        <v>84</v>
      </c>
      <c r="C172" s="1225">
        <v>15</v>
      </c>
      <c r="D172" s="1225"/>
      <c r="E172" s="1225"/>
      <c r="F172" s="1225">
        <v>5</v>
      </c>
      <c r="G172" s="1225">
        <v>11</v>
      </c>
      <c r="H172" s="1226">
        <v>68</v>
      </c>
      <c r="I172" s="1226">
        <v>94</v>
      </c>
      <c r="J172" s="1227">
        <v>544</v>
      </c>
      <c r="K172" s="1225">
        <v>8</v>
      </c>
      <c r="L172" s="2161" t="s">
        <v>1141</v>
      </c>
      <c r="M172" s="1027">
        <v>966000</v>
      </c>
      <c r="N172" s="1027">
        <v>8726530.9000000004</v>
      </c>
      <c r="O172" s="1229">
        <v>4511275</v>
      </c>
    </row>
    <row r="173" spans="1:15" ht="15" customHeight="1" x14ac:dyDescent="0.15">
      <c r="A173" s="1030" t="s">
        <v>367</v>
      </c>
      <c r="B173" s="1587">
        <v>40</v>
      </c>
      <c r="C173" s="1225">
        <v>1</v>
      </c>
      <c r="D173" s="1225"/>
      <c r="E173" s="1225"/>
      <c r="F173" s="1225"/>
      <c r="G173" s="1225">
        <v>4</v>
      </c>
      <c r="H173" s="1226">
        <v>36</v>
      </c>
      <c r="I173" s="1226">
        <v>41</v>
      </c>
      <c r="J173" s="1227">
        <v>252</v>
      </c>
      <c r="K173" s="1225">
        <v>7</v>
      </c>
      <c r="L173" s="2161" t="s">
        <v>1141</v>
      </c>
      <c r="M173" s="1027">
        <v>966000</v>
      </c>
      <c r="N173" s="1027">
        <v>8726530.9000000004</v>
      </c>
      <c r="O173" s="1229">
        <v>4511275</v>
      </c>
    </row>
    <row r="174" spans="1:15" ht="15" customHeight="1" x14ac:dyDescent="0.15">
      <c r="A174" s="1030" t="s">
        <v>368</v>
      </c>
      <c r="B174" s="1587">
        <v>64</v>
      </c>
      <c r="C174" s="1225">
        <v>1</v>
      </c>
      <c r="D174" s="1225"/>
      <c r="E174" s="1225"/>
      <c r="F174" s="1225"/>
      <c r="G174" s="1225">
        <v>1.5</v>
      </c>
      <c r="H174" s="1226">
        <v>62.5</v>
      </c>
      <c r="I174" s="1226">
        <v>65</v>
      </c>
      <c r="J174" s="1227">
        <v>406.25</v>
      </c>
      <c r="K174" s="1225">
        <v>6.5</v>
      </c>
      <c r="L174" s="2161" t="s">
        <v>1141</v>
      </c>
      <c r="M174" s="1027">
        <v>966000</v>
      </c>
      <c r="N174" s="1027">
        <v>8726530.9000000004</v>
      </c>
      <c r="O174" s="1229">
        <v>4511275</v>
      </c>
    </row>
    <row r="175" spans="1:15" ht="15" customHeight="1" x14ac:dyDescent="0.15">
      <c r="A175" s="1030" t="s">
        <v>369</v>
      </c>
      <c r="B175" s="1587">
        <v>55</v>
      </c>
      <c r="C175" s="1225">
        <v>1</v>
      </c>
      <c r="D175" s="1225"/>
      <c r="E175" s="1225"/>
      <c r="F175" s="1225"/>
      <c r="G175" s="1225">
        <v>5</v>
      </c>
      <c r="H175" s="1226">
        <v>50</v>
      </c>
      <c r="I175" s="1226">
        <v>56</v>
      </c>
      <c r="J175" s="1227">
        <v>325</v>
      </c>
      <c r="K175" s="1225">
        <v>6.5</v>
      </c>
      <c r="L175" s="2161" t="s">
        <v>1141</v>
      </c>
      <c r="M175" s="1027">
        <v>966000</v>
      </c>
      <c r="N175" s="1027">
        <v>8726530.9000000004</v>
      </c>
      <c r="O175" s="1229">
        <v>4511275</v>
      </c>
    </row>
    <row r="176" spans="1:15" ht="15" customHeight="1" x14ac:dyDescent="0.15">
      <c r="A176" s="1030" t="s">
        <v>948</v>
      </c>
      <c r="B176" s="1587">
        <v>20.5</v>
      </c>
      <c r="C176" s="1225">
        <v>8</v>
      </c>
      <c r="D176" s="1225"/>
      <c r="E176" s="1225"/>
      <c r="F176" s="1225"/>
      <c r="G176" s="1225">
        <v>1</v>
      </c>
      <c r="H176" s="1226">
        <v>19.5</v>
      </c>
      <c r="I176" s="1226">
        <v>28.5</v>
      </c>
      <c r="J176" s="1227">
        <v>136.5</v>
      </c>
      <c r="K176" s="1225">
        <v>7</v>
      </c>
      <c r="L176" s="2161" t="s">
        <v>1141</v>
      </c>
      <c r="M176" s="1027">
        <v>966000</v>
      </c>
      <c r="N176" s="1027">
        <v>8726530.9000000004</v>
      </c>
      <c r="O176" s="1229">
        <v>4511275</v>
      </c>
    </row>
    <row r="177" spans="1:15" ht="15" customHeight="1" x14ac:dyDescent="0.15">
      <c r="A177" s="1030" t="s">
        <v>371</v>
      </c>
      <c r="B177" s="1587">
        <v>29</v>
      </c>
      <c r="C177" s="1225">
        <v>11</v>
      </c>
      <c r="D177" s="1225"/>
      <c r="E177" s="1225"/>
      <c r="F177" s="1225"/>
      <c r="G177" s="1225">
        <v>2</v>
      </c>
      <c r="H177" s="1226">
        <v>27</v>
      </c>
      <c r="I177" s="1226">
        <v>40</v>
      </c>
      <c r="J177" s="1227">
        <v>189</v>
      </c>
      <c r="K177" s="1225">
        <v>7</v>
      </c>
      <c r="L177" s="2161" t="s">
        <v>1141</v>
      </c>
      <c r="M177" s="1027">
        <v>966000</v>
      </c>
      <c r="N177" s="1027">
        <v>8726530.9000000004</v>
      </c>
      <c r="O177" s="1229">
        <v>4511275</v>
      </c>
    </row>
    <row r="178" spans="1:15" ht="15" customHeight="1" x14ac:dyDescent="0.15">
      <c r="A178" s="1030" t="s">
        <v>949</v>
      </c>
      <c r="B178" s="1587">
        <v>129.25</v>
      </c>
      <c r="C178" s="1225">
        <v>15</v>
      </c>
      <c r="D178" s="1225"/>
      <c r="E178" s="1225"/>
      <c r="F178" s="1225">
        <v>20</v>
      </c>
      <c r="G178" s="1225">
        <v>0</v>
      </c>
      <c r="H178" s="1226">
        <v>109.25</v>
      </c>
      <c r="I178" s="1226">
        <v>124.25</v>
      </c>
      <c r="J178" s="1227">
        <v>874</v>
      </c>
      <c r="K178" s="1225">
        <v>8</v>
      </c>
      <c r="L178" s="2161" t="s">
        <v>1141</v>
      </c>
      <c r="M178" s="1027">
        <v>966000</v>
      </c>
      <c r="N178" s="1027">
        <v>8726530.9000000004</v>
      </c>
      <c r="O178" s="1229">
        <v>4511275</v>
      </c>
    </row>
    <row r="179" spans="1:15" ht="15" customHeight="1" x14ac:dyDescent="0.15">
      <c r="A179" s="1030" t="s">
        <v>373</v>
      </c>
      <c r="B179" s="1587">
        <v>83</v>
      </c>
      <c r="C179" s="1225">
        <v>1</v>
      </c>
      <c r="D179" s="1225"/>
      <c r="E179" s="1225"/>
      <c r="F179" s="1225">
        <v>4</v>
      </c>
      <c r="G179" s="1225">
        <v>1</v>
      </c>
      <c r="H179" s="1226">
        <v>78</v>
      </c>
      <c r="I179" s="1226">
        <v>80</v>
      </c>
      <c r="J179" s="1227">
        <v>546</v>
      </c>
      <c r="K179" s="1225">
        <v>7</v>
      </c>
      <c r="L179" s="2161" t="s">
        <v>1141</v>
      </c>
      <c r="M179" s="1027">
        <v>966000</v>
      </c>
      <c r="N179" s="1027">
        <v>8726530.9000000004</v>
      </c>
      <c r="O179" s="1229">
        <v>4511275</v>
      </c>
    </row>
    <row r="180" spans="1:15" ht="15" customHeight="1" x14ac:dyDescent="0.15">
      <c r="A180" s="1030" t="s">
        <v>374</v>
      </c>
      <c r="B180" s="1587">
        <v>30</v>
      </c>
      <c r="C180" s="1225">
        <v>8</v>
      </c>
      <c r="D180" s="1225"/>
      <c r="E180" s="1225"/>
      <c r="F180" s="1225"/>
      <c r="G180" s="1225">
        <v>1.5</v>
      </c>
      <c r="H180" s="1226">
        <v>28.5</v>
      </c>
      <c r="I180" s="1226">
        <v>38</v>
      </c>
      <c r="J180" s="1227">
        <v>171</v>
      </c>
      <c r="K180" s="1225">
        <v>6</v>
      </c>
      <c r="L180" s="2161" t="s">
        <v>1141</v>
      </c>
      <c r="M180" s="1027">
        <v>966000</v>
      </c>
      <c r="N180" s="1027">
        <v>8726530.9000000004</v>
      </c>
      <c r="O180" s="1229">
        <v>4511275</v>
      </c>
    </row>
    <row r="181" spans="1:15" ht="15" customHeight="1" x14ac:dyDescent="0.15">
      <c r="A181" s="1030" t="s">
        <v>950</v>
      </c>
      <c r="B181" s="1587">
        <v>273</v>
      </c>
      <c r="C181" s="1225">
        <v>25</v>
      </c>
      <c r="D181" s="1225"/>
      <c r="E181" s="1225"/>
      <c r="F181" s="1225">
        <v>12</v>
      </c>
      <c r="G181" s="1225">
        <v>5</v>
      </c>
      <c r="H181" s="1226">
        <v>256</v>
      </c>
      <c r="I181" s="1226">
        <v>286</v>
      </c>
      <c r="J181" s="1227">
        <v>1664</v>
      </c>
      <c r="K181" s="1225">
        <v>6.5</v>
      </c>
      <c r="L181" s="2161" t="s">
        <v>1141</v>
      </c>
      <c r="M181" s="1027">
        <v>966000</v>
      </c>
      <c r="N181" s="1027">
        <v>8726530.9000000004</v>
      </c>
      <c r="O181" s="1229">
        <v>4511275</v>
      </c>
    </row>
    <row r="182" spans="1:15" ht="15" customHeight="1" x14ac:dyDescent="0.15">
      <c r="A182" s="1030" t="s">
        <v>376</v>
      </c>
      <c r="B182" s="1587">
        <v>3</v>
      </c>
      <c r="C182" s="1225">
        <v>6</v>
      </c>
      <c r="D182" s="1225"/>
      <c r="E182" s="1225"/>
      <c r="F182" s="1225"/>
      <c r="G182" s="1225">
        <v>0</v>
      </c>
      <c r="H182" s="1226">
        <v>3</v>
      </c>
      <c r="I182" s="1226">
        <v>9</v>
      </c>
      <c r="J182" s="1227">
        <v>21</v>
      </c>
      <c r="K182" s="1225">
        <v>7</v>
      </c>
      <c r="L182" s="2161" t="s">
        <v>1141</v>
      </c>
      <c r="M182" s="1027">
        <v>966000</v>
      </c>
      <c r="N182" s="1027">
        <v>8726530.9000000004</v>
      </c>
      <c r="O182" s="1229">
        <v>4511275</v>
      </c>
    </row>
    <row r="183" spans="1:15" ht="15" customHeight="1" x14ac:dyDescent="0.15">
      <c r="A183" s="1030" t="s">
        <v>377</v>
      </c>
      <c r="B183" s="1587">
        <v>85</v>
      </c>
      <c r="C183" s="1225">
        <v>15</v>
      </c>
      <c r="D183" s="1225"/>
      <c r="E183" s="1225"/>
      <c r="F183" s="1225">
        <v>7</v>
      </c>
      <c r="G183" s="1225">
        <v>2</v>
      </c>
      <c r="H183" s="1226">
        <v>76</v>
      </c>
      <c r="I183" s="1226">
        <v>93</v>
      </c>
      <c r="J183" s="1227">
        <v>608</v>
      </c>
      <c r="K183" s="1225">
        <v>8</v>
      </c>
      <c r="L183" s="2161" t="s">
        <v>1141</v>
      </c>
      <c r="M183" s="1027">
        <v>966000</v>
      </c>
      <c r="N183" s="1027">
        <v>8726530.9000000004</v>
      </c>
      <c r="O183" s="1229">
        <v>4511275</v>
      </c>
    </row>
    <row r="184" spans="1:15" ht="15" customHeight="1" x14ac:dyDescent="0.15">
      <c r="A184" s="1030" t="s">
        <v>378</v>
      </c>
      <c r="B184" s="1587">
        <v>28</v>
      </c>
      <c r="C184" s="1225"/>
      <c r="D184" s="1225"/>
      <c r="E184" s="1225"/>
      <c r="F184" s="1225"/>
      <c r="G184" s="1225">
        <v>1</v>
      </c>
      <c r="H184" s="1226">
        <v>27</v>
      </c>
      <c r="I184" s="1226">
        <v>28</v>
      </c>
      <c r="J184" s="1227">
        <v>189</v>
      </c>
      <c r="K184" s="1225">
        <v>7</v>
      </c>
      <c r="L184" s="2161" t="s">
        <v>1141</v>
      </c>
      <c r="M184" s="1027">
        <v>966000</v>
      </c>
      <c r="N184" s="1027">
        <v>8726530.9000000004</v>
      </c>
      <c r="O184" s="1229">
        <v>4511275</v>
      </c>
    </row>
    <row r="185" spans="1:15" ht="15" customHeight="1" x14ac:dyDescent="0.15">
      <c r="A185" s="478" t="s">
        <v>951</v>
      </c>
      <c r="B185" s="1070">
        <v>136.69999999999999</v>
      </c>
      <c r="C185" s="1070">
        <v>16</v>
      </c>
      <c r="D185" s="1070">
        <v>0</v>
      </c>
      <c r="E185" s="1070">
        <v>0</v>
      </c>
      <c r="F185" s="1070">
        <v>4</v>
      </c>
      <c r="G185" s="1070">
        <v>9</v>
      </c>
      <c r="H185" s="1070">
        <v>123.7</v>
      </c>
      <c r="I185" s="1070">
        <v>148.69999999999999</v>
      </c>
      <c r="J185" s="1230">
        <v>976.6</v>
      </c>
      <c r="K185" s="1230">
        <v>7.8949070331447047</v>
      </c>
      <c r="L185" s="1232"/>
      <c r="M185" s="1064"/>
      <c r="N185" s="479"/>
      <c r="O185" s="480"/>
    </row>
    <row r="186" spans="1:15" ht="15" customHeight="1" x14ac:dyDescent="0.15">
      <c r="A186" s="1030" t="s">
        <v>380</v>
      </c>
      <c r="B186" s="1587">
        <v>83</v>
      </c>
      <c r="C186" s="1225">
        <v>8</v>
      </c>
      <c r="D186" s="1225"/>
      <c r="E186" s="1225"/>
      <c r="F186" s="1225">
        <v>4</v>
      </c>
      <c r="G186" s="1225">
        <v>2.5</v>
      </c>
      <c r="H186" s="1226">
        <v>76.5</v>
      </c>
      <c r="I186" s="1226">
        <v>87</v>
      </c>
      <c r="J186" s="1227">
        <v>612</v>
      </c>
      <c r="K186" s="1225">
        <v>8</v>
      </c>
      <c r="L186" s="2161" t="s">
        <v>1141</v>
      </c>
      <c r="M186" s="1027">
        <v>966000</v>
      </c>
      <c r="N186" s="1027">
        <v>8726530.9000000004</v>
      </c>
      <c r="O186" s="1229">
        <v>4511275</v>
      </c>
    </row>
    <row r="187" spans="1:15" ht="15" customHeight="1" x14ac:dyDescent="0.15">
      <c r="A187" s="1030" t="s">
        <v>381</v>
      </c>
      <c r="B187" s="1587">
        <v>14</v>
      </c>
      <c r="C187" s="1225">
        <v>1</v>
      </c>
      <c r="D187" s="1225"/>
      <c r="E187" s="1225"/>
      <c r="F187" s="1225"/>
      <c r="G187" s="1225">
        <v>0.5</v>
      </c>
      <c r="H187" s="1226">
        <v>13.5</v>
      </c>
      <c r="I187" s="1226">
        <v>15</v>
      </c>
      <c r="J187" s="1227">
        <v>135</v>
      </c>
      <c r="K187" s="1225">
        <v>10</v>
      </c>
      <c r="L187" s="2161" t="s">
        <v>1141</v>
      </c>
      <c r="M187" s="1027">
        <v>966000</v>
      </c>
      <c r="N187" s="1027">
        <v>8726530.9000000004</v>
      </c>
      <c r="O187" s="1627"/>
    </row>
    <row r="188" spans="1:15" ht="15" customHeight="1" x14ac:dyDescent="0.15">
      <c r="A188" s="1030" t="s">
        <v>382</v>
      </c>
      <c r="B188" s="1587">
        <v>7</v>
      </c>
      <c r="C188" s="1225">
        <v>1</v>
      </c>
      <c r="D188" s="1225"/>
      <c r="E188" s="1225"/>
      <c r="F188" s="1225"/>
      <c r="G188" s="1225">
        <v>1.5</v>
      </c>
      <c r="H188" s="1226">
        <v>5.5</v>
      </c>
      <c r="I188" s="1226">
        <v>8</v>
      </c>
      <c r="J188" s="1227">
        <v>33</v>
      </c>
      <c r="K188" s="1225">
        <v>6</v>
      </c>
      <c r="L188" s="2161" t="s">
        <v>1141</v>
      </c>
      <c r="M188" s="1027">
        <v>966000</v>
      </c>
      <c r="N188" s="1027">
        <v>8726530.9000000004</v>
      </c>
      <c r="O188" s="1229">
        <v>4511275</v>
      </c>
    </row>
    <row r="189" spans="1:15" ht="15" customHeight="1" x14ac:dyDescent="0.15">
      <c r="A189" s="1030" t="s">
        <v>383</v>
      </c>
      <c r="B189" s="1587">
        <v>18.2</v>
      </c>
      <c r="C189" s="1225">
        <v>5</v>
      </c>
      <c r="D189" s="1225"/>
      <c r="E189" s="1225"/>
      <c r="F189" s="1225"/>
      <c r="G189" s="1225">
        <v>4.5</v>
      </c>
      <c r="H189" s="1226">
        <v>13.7</v>
      </c>
      <c r="I189" s="1226">
        <v>23.2</v>
      </c>
      <c r="J189" s="1227">
        <v>109.6</v>
      </c>
      <c r="K189" s="1225">
        <v>8</v>
      </c>
      <c r="L189" s="2161" t="s">
        <v>1141</v>
      </c>
      <c r="M189" s="1027">
        <v>966000</v>
      </c>
      <c r="N189" s="1027">
        <v>8726530.9000000004</v>
      </c>
      <c r="O189" s="1229">
        <v>4511275</v>
      </c>
    </row>
    <row r="190" spans="1:15" ht="15" customHeight="1" x14ac:dyDescent="0.15">
      <c r="A190" s="1030" t="s">
        <v>384</v>
      </c>
      <c r="B190" s="1587">
        <v>14.5</v>
      </c>
      <c r="C190" s="1225">
        <v>1</v>
      </c>
      <c r="D190" s="1225"/>
      <c r="E190" s="1225"/>
      <c r="F190" s="1225"/>
      <c r="G190" s="1225">
        <v>0</v>
      </c>
      <c r="H190" s="1226">
        <v>14.5</v>
      </c>
      <c r="I190" s="1226">
        <v>15.5</v>
      </c>
      <c r="J190" s="1227">
        <v>87</v>
      </c>
      <c r="K190" s="1225">
        <v>6</v>
      </c>
      <c r="L190" s="2161" t="s">
        <v>1141</v>
      </c>
      <c r="M190" s="1027">
        <v>966000</v>
      </c>
      <c r="N190" s="1027">
        <v>8726530.9000000004</v>
      </c>
      <c r="O190" s="1229">
        <v>4511275</v>
      </c>
    </row>
    <row r="191" spans="1:15" ht="15" customHeight="1" x14ac:dyDescent="0.15">
      <c r="A191" s="1234" t="s">
        <v>385</v>
      </c>
      <c r="B191" s="1070">
        <v>454</v>
      </c>
      <c r="C191" s="1070">
        <v>129</v>
      </c>
      <c r="D191" s="1070">
        <v>0</v>
      </c>
      <c r="E191" s="1070">
        <v>0</v>
      </c>
      <c r="F191" s="1070">
        <v>37</v>
      </c>
      <c r="G191" s="1070">
        <v>25.5</v>
      </c>
      <c r="H191" s="1070">
        <v>391.5</v>
      </c>
      <c r="I191" s="1070">
        <v>546</v>
      </c>
      <c r="J191" s="1230">
        <v>2867.5</v>
      </c>
      <c r="K191" s="1230">
        <v>7.3243933588761179</v>
      </c>
      <c r="L191" s="1232"/>
      <c r="M191" s="1064"/>
      <c r="N191" s="479"/>
      <c r="O191" s="480"/>
    </row>
    <row r="192" spans="1:15" ht="15" customHeight="1" x14ac:dyDescent="0.15">
      <c r="A192" s="1030" t="s">
        <v>386</v>
      </c>
      <c r="B192" s="1587">
        <v>135</v>
      </c>
      <c r="C192" s="1225">
        <v>58</v>
      </c>
      <c r="D192" s="1225"/>
      <c r="E192" s="1225"/>
      <c r="F192" s="1225">
        <v>15</v>
      </c>
      <c r="G192" s="1225">
        <v>7.5</v>
      </c>
      <c r="H192" s="1226">
        <v>112.5</v>
      </c>
      <c r="I192" s="1226">
        <v>178</v>
      </c>
      <c r="J192" s="1227">
        <v>900</v>
      </c>
      <c r="K192" s="1225">
        <v>8</v>
      </c>
      <c r="L192" s="2161" t="s">
        <v>1141</v>
      </c>
      <c r="M192" s="1027">
        <v>966000</v>
      </c>
      <c r="N192" s="1027">
        <v>8726530.9000000004</v>
      </c>
      <c r="O192" s="1229">
        <v>4511275</v>
      </c>
    </row>
    <row r="193" spans="1:15" ht="15" customHeight="1" x14ac:dyDescent="0.15">
      <c r="A193" s="1030" t="s">
        <v>387</v>
      </c>
      <c r="B193" s="1587">
        <v>19</v>
      </c>
      <c r="C193" s="1225">
        <v>7</v>
      </c>
      <c r="D193" s="1225"/>
      <c r="E193" s="1225"/>
      <c r="F193" s="1225"/>
      <c r="G193" s="1225">
        <v>0</v>
      </c>
      <c r="H193" s="1226">
        <v>19</v>
      </c>
      <c r="I193" s="1226">
        <v>26</v>
      </c>
      <c r="J193" s="1227">
        <v>133</v>
      </c>
      <c r="K193" s="1225">
        <v>7</v>
      </c>
      <c r="L193" s="2161" t="s">
        <v>1141</v>
      </c>
      <c r="M193" s="1027">
        <v>966000</v>
      </c>
      <c r="N193" s="1027">
        <v>8726530.9000000004</v>
      </c>
      <c r="O193" s="1229">
        <v>4511275</v>
      </c>
    </row>
    <row r="194" spans="1:15" ht="15" customHeight="1" x14ac:dyDescent="0.15">
      <c r="A194" s="1030" t="s">
        <v>388</v>
      </c>
      <c r="B194" s="1587">
        <v>50.5</v>
      </c>
      <c r="C194" s="1225"/>
      <c r="D194" s="1225"/>
      <c r="E194" s="1225"/>
      <c r="F194" s="1225">
        <v>3</v>
      </c>
      <c r="G194" s="1225">
        <v>10</v>
      </c>
      <c r="H194" s="1226">
        <v>37.5</v>
      </c>
      <c r="I194" s="1226">
        <v>47.5</v>
      </c>
      <c r="J194" s="1227">
        <v>300</v>
      </c>
      <c r="K194" s="1225">
        <v>8</v>
      </c>
      <c r="L194" s="2161" t="s">
        <v>1141</v>
      </c>
      <c r="M194" s="1027">
        <v>966000</v>
      </c>
      <c r="N194" s="1027">
        <v>8726530.9000000004</v>
      </c>
      <c r="O194" s="1229">
        <v>4511275</v>
      </c>
    </row>
    <row r="195" spans="1:15" ht="15" customHeight="1" x14ac:dyDescent="0.15">
      <c r="A195" s="1030" t="s">
        <v>389</v>
      </c>
      <c r="B195" s="1587">
        <v>73</v>
      </c>
      <c r="C195" s="1225">
        <v>36</v>
      </c>
      <c r="D195" s="1225"/>
      <c r="E195" s="1225"/>
      <c r="F195" s="1225">
        <v>11</v>
      </c>
      <c r="G195" s="1225">
        <v>0</v>
      </c>
      <c r="H195" s="1226">
        <v>62</v>
      </c>
      <c r="I195" s="1226">
        <v>98</v>
      </c>
      <c r="J195" s="1227">
        <v>434</v>
      </c>
      <c r="K195" s="1225">
        <v>7</v>
      </c>
      <c r="L195" s="2161" t="s">
        <v>1141</v>
      </c>
      <c r="M195" s="1027">
        <v>966000</v>
      </c>
      <c r="N195" s="1027">
        <v>8726530.9000000004</v>
      </c>
      <c r="O195" s="1229">
        <v>4511275</v>
      </c>
    </row>
    <row r="196" spans="1:15" ht="15" customHeight="1" x14ac:dyDescent="0.15">
      <c r="A196" s="1030" t="s">
        <v>390</v>
      </c>
      <c r="B196" s="1587">
        <v>104</v>
      </c>
      <c r="C196" s="1225">
        <v>3</v>
      </c>
      <c r="D196" s="1225"/>
      <c r="E196" s="1225"/>
      <c r="F196" s="1225">
        <v>8</v>
      </c>
      <c r="G196" s="1225">
        <v>2.5</v>
      </c>
      <c r="H196" s="1226">
        <v>93.5</v>
      </c>
      <c r="I196" s="1226">
        <v>99</v>
      </c>
      <c r="J196" s="1227">
        <v>654.5</v>
      </c>
      <c r="K196" s="1225">
        <v>7</v>
      </c>
      <c r="L196" s="2161" t="s">
        <v>1141</v>
      </c>
      <c r="M196" s="1027">
        <v>966000</v>
      </c>
      <c r="N196" s="1027">
        <v>8726530.9000000004</v>
      </c>
      <c r="O196" s="1229">
        <v>4511275</v>
      </c>
    </row>
    <row r="197" spans="1:15" ht="15" customHeight="1" x14ac:dyDescent="0.15">
      <c r="A197" s="1030" t="s">
        <v>391</v>
      </c>
      <c r="B197" s="1587">
        <v>23</v>
      </c>
      <c r="C197" s="1225">
        <v>6</v>
      </c>
      <c r="D197" s="1225"/>
      <c r="E197" s="1225"/>
      <c r="F197" s="1225"/>
      <c r="G197" s="1225">
        <v>0</v>
      </c>
      <c r="H197" s="1226">
        <v>23</v>
      </c>
      <c r="I197" s="1226">
        <v>29</v>
      </c>
      <c r="J197" s="1227">
        <v>138</v>
      </c>
      <c r="K197" s="1225">
        <v>6</v>
      </c>
      <c r="L197" s="2161" t="s">
        <v>1141</v>
      </c>
      <c r="M197" s="1027">
        <v>966000</v>
      </c>
      <c r="N197" s="1027">
        <v>8726530.9000000004</v>
      </c>
      <c r="O197" s="1229">
        <v>4511275</v>
      </c>
    </row>
    <row r="198" spans="1:15" ht="15" customHeight="1" x14ac:dyDescent="0.15">
      <c r="A198" s="1030" t="s">
        <v>392</v>
      </c>
      <c r="B198" s="1587">
        <v>25</v>
      </c>
      <c r="C198" s="1225">
        <v>18</v>
      </c>
      <c r="D198" s="1225"/>
      <c r="E198" s="1225"/>
      <c r="F198" s="1225"/>
      <c r="G198" s="1225">
        <v>3</v>
      </c>
      <c r="H198" s="1226">
        <v>22</v>
      </c>
      <c r="I198" s="1226">
        <v>43</v>
      </c>
      <c r="J198" s="1227">
        <v>176</v>
      </c>
      <c r="K198" s="1225">
        <v>8</v>
      </c>
      <c r="L198" s="2161" t="s">
        <v>1141</v>
      </c>
      <c r="M198" s="1027">
        <v>966000</v>
      </c>
      <c r="N198" s="1027">
        <v>8726530.9000000004</v>
      </c>
      <c r="O198" s="1229">
        <v>4511275</v>
      </c>
    </row>
    <row r="199" spans="1:15" ht="15" customHeight="1" x14ac:dyDescent="0.15">
      <c r="A199" s="1030" t="s">
        <v>393</v>
      </c>
      <c r="B199" s="1587">
        <v>24.5</v>
      </c>
      <c r="C199" s="1225">
        <v>1</v>
      </c>
      <c r="D199" s="1225"/>
      <c r="E199" s="1225"/>
      <c r="F199" s="1225"/>
      <c r="G199" s="1225">
        <v>2.5</v>
      </c>
      <c r="H199" s="1226">
        <v>22</v>
      </c>
      <c r="I199" s="1226">
        <v>25.5</v>
      </c>
      <c r="J199" s="1227">
        <v>132</v>
      </c>
      <c r="K199" s="1225">
        <v>6</v>
      </c>
      <c r="L199" s="2161" t="s">
        <v>1141</v>
      </c>
      <c r="M199" s="1027">
        <v>966000</v>
      </c>
      <c r="N199" s="1027">
        <v>8726530.9000000004</v>
      </c>
      <c r="O199" s="1229">
        <v>4511275</v>
      </c>
    </row>
    <row r="200" spans="1:15" ht="15" customHeight="1" x14ac:dyDescent="0.15">
      <c r="A200" s="1234" t="s">
        <v>394</v>
      </c>
      <c r="B200" s="1070">
        <v>126</v>
      </c>
      <c r="C200" s="1070">
        <v>79</v>
      </c>
      <c r="D200" s="1070">
        <v>0</v>
      </c>
      <c r="E200" s="1070">
        <v>0</v>
      </c>
      <c r="F200" s="1070">
        <v>14</v>
      </c>
      <c r="G200" s="1070">
        <v>9</v>
      </c>
      <c r="H200" s="1070">
        <v>103</v>
      </c>
      <c r="I200" s="1070">
        <v>191</v>
      </c>
      <c r="J200" s="1230">
        <v>781</v>
      </c>
      <c r="K200" s="1230">
        <v>7.5825242718446599</v>
      </c>
      <c r="L200" s="1232"/>
      <c r="M200" s="1064"/>
      <c r="N200" s="479"/>
      <c r="O200" s="480"/>
    </row>
    <row r="201" spans="1:15" ht="15" customHeight="1" x14ac:dyDescent="0.15">
      <c r="A201" s="1030" t="s">
        <v>395</v>
      </c>
      <c r="B201" s="1587">
        <v>51.5</v>
      </c>
      <c r="C201" s="1225">
        <v>35</v>
      </c>
      <c r="D201" s="1225"/>
      <c r="E201" s="1225"/>
      <c r="F201" s="1225">
        <v>10</v>
      </c>
      <c r="G201" s="1225">
        <v>0.5</v>
      </c>
      <c r="H201" s="1226">
        <v>41</v>
      </c>
      <c r="I201" s="1226">
        <v>76.5</v>
      </c>
      <c r="J201" s="1227">
        <v>328</v>
      </c>
      <c r="K201" s="1225">
        <v>8</v>
      </c>
      <c r="L201" s="2161" t="s">
        <v>1141</v>
      </c>
      <c r="M201" s="1027">
        <v>966000</v>
      </c>
      <c r="N201" s="1027">
        <v>8726530.9000000004</v>
      </c>
      <c r="O201" s="1229">
        <v>4511275</v>
      </c>
    </row>
    <row r="202" spans="1:15" ht="15" customHeight="1" x14ac:dyDescent="0.15">
      <c r="A202" s="1030" t="s">
        <v>396</v>
      </c>
      <c r="B202" s="1587">
        <v>5</v>
      </c>
      <c r="C202" s="1225">
        <v>5</v>
      </c>
      <c r="D202" s="1225"/>
      <c r="E202" s="1225"/>
      <c r="F202" s="1225"/>
      <c r="G202" s="1225">
        <v>0.5</v>
      </c>
      <c r="H202" s="1226">
        <v>4.5</v>
      </c>
      <c r="I202" s="1226">
        <v>10</v>
      </c>
      <c r="J202" s="1227">
        <v>31.5</v>
      </c>
      <c r="K202" s="1225">
        <v>7</v>
      </c>
      <c r="L202" s="2161" t="s">
        <v>1141</v>
      </c>
      <c r="M202" s="1027">
        <v>966000</v>
      </c>
      <c r="N202" s="1027">
        <v>8726530.9000000004</v>
      </c>
      <c r="O202" s="1229">
        <v>4511275</v>
      </c>
    </row>
    <row r="203" spans="1:15" ht="15" customHeight="1" x14ac:dyDescent="0.15">
      <c r="A203" s="1030" t="s">
        <v>397</v>
      </c>
      <c r="B203" s="1587">
        <v>15</v>
      </c>
      <c r="C203" s="1225">
        <v>3</v>
      </c>
      <c r="D203" s="1225"/>
      <c r="E203" s="1225"/>
      <c r="F203" s="1225"/>
      <c r="G203" s="1225">
        <v>1</v>
      </c>
      <c r="H203" s="1226">
        <v>14</v>
      </c>
      <c r="I203" s="1226">
        <v>18</v>
      </c>
      <c r="J203" s="1227">
        <v>84</v>
      </c>
      <c r="K203" s="1225">
        <v>6</v>
      </c>
      <c r="L203" s="2161" t="s">
        <v>1141</v>
      </c>
      <c r="M203" s="1027">
        <v>966000</v>
      </c>
      <c r="N203" s="1027">
        <v>8726530.9000000004</v>
      </c>
      <c r="O203" s="1229">
        <v>4511275</v>
      </c>
    </row>
    <row r="204" spans="1:15" ht="15" customHeight="1" x14ac:dyDescent="0.15">
      <c r="A204" s="1030" t="s">
        <v>398</v>
      </c>
      <c r="B204" s="277">
        <v>9</v>
      </c>
      <c r="C204" s="1225">
        <v>3</v>
      </c>
      <c r="D204" s="1225"/>
      <c r="E204" s="1225"/>
      <c r="F204" s="1225"/>
      <c r="G204" s="1225">
        <v>0</v>
      </c>
      <c r="H204" s="1226">
        <v>9</v>
      </c>
      <c r="I204" s="1226">
        <v>12</v>
      </c>
      <c r="J204" s="1227">
        <v>72</v>
      </c>
      <c r="K204" s="1225">
        <v>8</v>
      </c>
      <c r="L204" s="2161" t="s">
        <v>1141</v>
      </c>
      <c r="M204" s="1027">
        <v>966000</v>
      </c>
      <c r="N204" s="1027">
        <v>8726530.9000000004</v>
      </c>
      <c r="O204" s="1229">
        <v>4511275</v>
      </c>
    </row>
    <row r="205" spans="1:15" ht="15" customHeight="1" x14ac:dyDescent="0.15">
      <c r="A205" s="1030" t="s">
        <v>399</v>
      </c>
      <c r="B205" s="1024">
        <v>0</v>
      </c>
      <c r="C205" s="1225">
        <v>18</v>
      </c>
      <c r="D205" s="1225"/>
      <c r="E205" s="1225"/>
      <c r="F205" s="1225"/>
      <c r="G205" s="1225">
        <v>0</v>
      </c>
      <c r="H205" s="1226">
        <v>0</v>
      </c>
      <c r="I205" s="1226">
        <v>18</v>
      </c>
      <c r="J205" s="1227">
        <v>0</v>
      </c>
      <c r="K205" s="1225"/>
      <c r="L205" s="1228"/>
      <c r="M205" s="1027"/>
      <c r="N205" s="1027"/>
      <c r="O205" s="1229"/>
    </row>
    <row r="206" spans="1:15" ht="15" customHeight="1" x14ac:dyDescent="0.15">
      <c r="A206" s="1030" t="s">
        <v>400</v>
      </c>
      <c r="B206" s="1024">
        <v>10</v>
      </c>
      <c r="C206" s="1225">
        <v>5</v>
      </c>
      <c r="D206" s="1225"/>
      <c r="E206" s="1225"/>
      <c r="F206" s="1225"/>
      <c r="G206" s="1225">
        <v>2</v>
      </c>
      <c r="H206" s="1226">
        <v>8</v>
      </c>
      <c r="I206" s="1226">
        <v>15</v>
      </c>
      <c r="J206" s="1227">
        <v>80</v>
      </c>
      <c r="K206" s="1225">
        <v>10</v>
      </c>
      <c r="L206" s="2161" t="s">
        <v>1141</v>
      </c>
      <c r="M206" s="1027">
        <v>966000</v>
      </c>
      <c r="N206" s="1027">
        <v>8726530.9000000004</v>
      </c>
      <c r="O206" s="1229">
        <v>4511275</v>
      </c>
    </row>
    <row r="207" spans="1:15" ht="15" customHeight="1" x14ac:dyDescent="0.15">
      <c r="A207" s="1030" t="s">
        <v>401</v>
      </c>
      <c r="B207" s="1024">
        <v>14.5</v>
      </c>
      <c r="C207" s="1225">
        <v>8</v>
      </c>
      <c r="D207" s="1225"/>
      <c r="E207" s="1225"/>
      <c r="F207" s="1225">
        <v>4</v>
      </c>
      <c r="G207" s="1225">
        <v>5</v>
      </c>
      <c r="H207" s="1226">
        <v>5.5</v>
      </c>
      <c r="I207" s="1226">
        <v>18.5</v>
      </c>
      <c r="J207" s="1227">
        <v>38.5</v>
      </c>
      <c r="K207" s="1225">
        <v>7</v>
      </c>
      <c r="L207" s="2161" t="s">
        <v>1141</v>
      </c>
      <c r="M207" s="1027">
        <v>966000</v>
      </c>
      <c r="N207" s="1027">
        <v>8726530.9000000004</v>
      </c>
      <c r="O207" s="1229">
        <v>4511275</v>
      </c>
    </row>
    <row r="208" spans="1:15" ht="15" customHeight="1" x14ac:dyDescent="0.15">
      <c r="A208" s="1030" t="s">
        <v>952</v>
      </c>
      <c r="B208" s="1024">
        <v>0</v>
      </c>
      <c r="C208" s="1225"/>
      <c r="D208" s="1225"/>
      <c r="E208" s="1225"/>
      <c r="F208" s="1225"/>
      <c r="G208" s="1225">
        <v>0</v>
      </c>
      <c r="H208" s="1226">
        <v>0</v>
      </c>
      <c r="I208" s="1226">
        <v>0</v>
      </c>
      <c r="J208" s="1227">
        <v>0</v>
      </c>
      <c r="K208" s="1225"/>
      <c r="L208" s="1228"/>
      <c r="M208" s="1027"/>
      <c r="N208" s="1027"/>
      <c r="O208" s="1229"/>
    </row>
    <row r="209" spans="1:15" ht="15" customHeight="1" thickBot="1" x14ac:dyDescent="0.2">
      <c r="A209" s="1219" t="s">
        <v>403</v>
      </c>
      <c r="B209" s="276">
        <v>21</v>
      </c>
      <c r="C209" s="1220">
        <v>2</v>
      </c>
      <c r="D209" s="1220"/>
      <c r="E209" s="1220"/>
      <c r="F209" s="1220"/>
      <c r="G209" s="1225">
        <v>0</v>
      </c>
      <c r="H209" s="1226">
        <v>21</v>
      </c>
      <c r="I209" s="1226">
        <v>23</v>
      </c>
      <c r="J209" s="1227">
        <v>147</v>
      </c>
      <c r="K209" s="1220">
        <v>7</v>
      </c>
      <c r="L209" s="2161" t="s">
        <v>1141</v>
      </c>
      <c r="M209" s="1027">
        <v>966000</v>
      </c>
      <c r="N209" s="1027">
        <v>8726530.9000000004</v>
      </c>
      <c r="O209" s="1229">
        <v>4511275</v>
      </c>
    </row>
    <row r="210" spans="1:15" ht="15" customHeight="1" thickBot="1" x14ac:dyDescent="0.2">
      <c r="A210" s="447" t="s">
        <v>953</v>
      </c>
      <c r="B210" s="1210">
        <v>2497.9499999999998</v>
      </c>
      <c r="C210" s="1210">
        <v>355</v>
      </c>
      <c r="D210" s="1210">
        <v>0</v>
      </c>
      <c r="E210" s="1210">
        <v>0</v>
      </c>
      <c r="F210" s="1210">
        <v>116</v>
      </c>
      <c r="G210" s="1210">
        <v>101</v>
      </c>
      <c r="H210" s="1210">
        <v>2280.9499999999998</v>
      </c>
      <c r="I210" s="1210">
        <v>2736.95</v>
      </c>
      <c r="J210" s="1211">
        <v>16304.85</v>
      </c>
      <c r="K210" s="1211">
        <v>7.1482715535193675</v>
      </c>
      <c r="L210" s="1617" t="s">
        <v>1141</v>
      </c>
      <c r="M210" s="1213">
        <v>965999.99999999988</v>
      </c>
      <c r="N210" s="1213">
        <v>8669139.4400902484</v>
      </c>
      <c r="O210" s="556">
        <v>4484574.6284442889</v>
      </c>
    </row>
    <row r="211" spans="1:15" x14ac:dyDescent="0.15">
      <c r="A211" s="15" t="s">
        <v>1913</v>
      </c>
      <c r="B211" s="16"/>
      <c r="C211" s="16"/>
      <c r="D211" s="16"/>
      <c r="E211" s="17"/>
      <c r="F211" s="18"/>
      <c r="G211" s="19"/>
      <c r="H211" s="16"/>
      <c r="I211" s="264"/>
      <c r="J211" s="264"/>
      <c r="K211" s="272"/>
      <c r="L211" s="273"/>
      <c r="M211" s="274"/>
      <c r="N211" s="274"/>
      <c r="O211" s="274"/>
    </row>
    <row r="212" spans="1:15" x14ac:dyDescent="0.15">
      <c r="A212" s="50"/>
      <c r="B212" s="261"/>
      <c r="C212" s="261"/>
      <c r="D212" s="261"/>
      <c r="E212" s="261"/>
      <c r="F212" s="261"/>
      <c r="G212" s="261"/>
      <c r="H212" s="279"/>
      <c r="I212" s="264"/>
      <c r="J212" s="279"/>
      <c r="K212" s="281"/>
      <c r="L212" s="273"/>
      <c r="M212" s="274"/>
      <c r="N212" s="274"/>
      <c r="O212" s="274"/>
    </row>
    <row r="213" spans="1:15" x14ac:dyDescent="0.15">
      <c r="A213" s="275"/>
      <c r="B213" s="274"/>
      <c r="C213" s="274"/>
      <c r="D213" s="274"/>
      <c r="E213" s="274"/>
      <c r="F213" s="274"/>
      <c r="G213" s="274"/>
      <c r="H213" s="272"/>
      <c r="I213" s="272"/>
      <c r="J213" s="272"/>
      <c r="K213" s="272"/>
      <c r="L213" s="273"/>
      <c r="M213" s="274"/>
      <c r="N213" s="274"/>
      <c r="O213" s="274"/>
    </row>
    <row r="214" spans="1:15" x14ac:dyDescent="0.15">
      <c r="A214" s="275"/>
      <c r="B214" s="274"/>
      <c r="C214" s="274"/>
      <c r="D214" s="274"/>
      <c r="E214" s="274"/>
      <c r="F214" s="274"/>
      <c r="G214" s="274"/>
      <c r="H214" s="272"/>
      <c r="I214" s="272"/>
      <c r="J214" s="272"/>
      <c r="K214" s="272"/>
      <c r="L214" s="273"/>
      <c r="M214" s="274"/>
      <c r="N214" s="274"/>
      <c r="O214" s="274"/>
    </row>
    <row r="215" spans="1:15" ht="14" x14ac:dyDescent="0.15">
      <c r="A215" s="2832" t="s">
        <v>1921</v>
      </c>
      <c r="B215" s="2832"/>
      <c r="C215" s="2832"/>
      <c r="D215" s="2832"/>
      <c r="E215" s="2832"/>
      <c r="F215" s="2832"/>
      <c r="G215" s="2832"/>
      <c r="H215" s="2832"/>
      <c r="I215" s="2832"/>
      <c r="J215" s="2832"/>
      <c r="K215" s="2832"/>
      <c r="L215" s="2832"/>
      <c r="M215" s="2832"/>
      <c r="N215" s="2832"/>
      <c r="O215" s="2832"/>
    </row>
    <row r="216" spans="1:15" ht="14" thickBot="1" x14ac:dyDescent="0.2">
      <c r="A216" s="2048" t="s">
        <v>1972</v>
      </c>
      <c r="B216" s="278"/>
      <c r="C216" s="274"/>
      <c r="D216" s="274"/>
      <c r="E216" s="274"/>
      <c r="F216" s="274"/>
      <c r="G216" s="274"/>
      <c r="H216" s="272"/>
      <c r="I216" s="272"/>
      <c r="J216" s="272"/>
      <c r="K216" s="272"/>
      <c r="L216" s="273"/>
      <c r="M216" s="274"/>
      <c r="N216" s="274"/>
      <c r="O216" s="274"/>
    </row>
    <row r="217" spans="1:15" ht="15" customHeight="1" x14ac:dyDescent="0.15">
      <c r="A217" s="2825" t="s">
        <v>334</v>
      </c>
      <c r="B217" s="2828" t="s">
        <v>1923</v>
      </c>
      <c r="C217" s="2829"/>
      <c r="D217" s="2829"/>
      <c r="E217" s="2829"/>
      <c r="F217" s="2829"/>
      <c r="G217" s="2829"/>
      <c r="H217" s="2829"/>
      <c r="I217" s="2829"/>
      <c r="J217" s="2829"/>
      <c r="K217" s="2829"/>
      <c r="L217" s="2829"/>
      <c r="M217" s="2829"/>
      <c r="N217" s="2829"/>
      <c r="O217" s="2830"/>
    </row>
    <row r="218" spans="1:15" ht="15" customHeight="1" x14ac:dyDescent="0.15">
      <c r="A218" s="2826"/>
      <c r="B218" s="2831" t="s">
        <v>197</v>
      </c>
      <c r="C218" s="2831"/>
      <c r="D218" s="2831"/>
      <c r="E218" s="2831"/>
      <c r="F218" s="2831"/>
      <c r="G218" s="2831"/>
      <c r="H218" s="2831"/>
      <c r="I218" s="2831"/>
      <c r="J218" s="2277"/>
      <c r="K218" s="2277" t="s">
        <v>924</v>
      </c>
      <c r="L218" s="2277"/>
      <c r="M218" s="1201" t="s">
        <v>448</v>
      </c>
      <c r="N218" s="1201" t="s">
        <v>930</v>
      </c>
      <c r="O218" s="1206" t="s">
        <v>930</v>
      </c>
    </row>
    <row r="219" spans="1:15" ht="15" customHeight="1" x14ac:dyDescent="0.15">
      <c r="A219" s="2826"/>
      <c r="B219" s="2277" t="s">
        <v>444</v>
      </c>
      <c r="C219" s="2277"/>
      <c r="D219" s="2277" t="s">
        <v>1727</v>
      </c>
      <c r="E219" s="2277"/>
      <c r="F219" s="2277"/>
      <c r="G219" s="2277" t="s">
        <v>931</v>
      </c>
      <c r="H219" s="2277"/>
      <c r="I219" s="2277" t="s">
        <v>444</v>
      </c>
      <c r="J219" s="2301" t="s">
        <v>932</v>
      </c>
      <c r="K219" s="2301" t="s">
        <v>862</v>
      </c>
      <c r="L219" s="2301" t="s">
        <v>336</v>
      </c>
      <c r="M219" s="1202" t="s">
        <v>933</v>
      </c>
      <c r="N219" s="1202" t="s">
        <v>934</v>
      </c>
      <c r="O219" s="1207" t="s">
        <v>933</v>
      </c>
    </row>
    <row r="220" spans="1:15" ht="15" customHeight="1" x14ac:dyDescent="0.15">
      <c r="A220" s="2826"/>
      <c r="B220" s="2301" t="s">
        <v>936</v>
      </c>
      <c r="C220" s="2301" t="s">
        <v>938</v>
      </c>
      <c r="D220" s="2301"/>
      <c r="E220" s="2301" t="s">
        <v>887</v>
      </c>
      <c r="F220" s="2301" t="s">
        <v>937</v>
      </c>
      <c r="G220" s="2301" t="s">
        <v>939</v>
      </c>
      <c r="H220" s="2301" t="s">
        <v>855</v>
      </c>
      <c r="I220" s="2301" t="s">
        <v>854</v>
      </c>
      <c r="J220" s="2301" t="s">
        <v>940</v>
      </c>
      <c r="K220" s="2301" t="s">
        <v>941</v>
      </c>
      <c r="L220" s="2301" t="s">
        <v>344</v>
      </c>
      <c r="M220" s="1202" t="s">
        <v>942</v>
      </c>
      <c r="N220" s="1202" t="s">
        <v>943</v>
      </c>
      <c r="O220" s="1207" t="s">
        <v>944</v>
      </c>
    </row>
    <row r="221" spans="1:15" ht="15" customHeight="1" thickBot="1" x14ac:dyDescent="0.2">
      <c r="A221" s="2827"/>
      <c r="B221" s="2033">
        <v>43465</v>
      </c>
      <c r="C221" s="2302">
        <v>2019</v>
      </c>
      <c r="D221" s="2302">
        <v>2019</v>
      </c>
      <c r="E221" s="2302">
        <v>2019</v>
      </c>
      <c r="F221" s="2302">
        <v>2019</v>
      </c>
      <c r="G221" s="2302" t="s">
        <v>945</v>
      </c>
      <c r="H221" s="1205">
        <v>2019</v>
      </c>
      <c r="I221" s="2033">
        <v>43830</v>
      </c>
      <c r="J221" s="2033" t="s">
        <v>1922</v>
      </c>
      <c r="K221" s="2033" t="s">
        <v>1922</v>
      </c>
      <c r="L221" s="2302" t="s">
        <v>452</v>
      </c>
      <c r="M221" s="1204" t="s">
        <v>946</v>
      </c>
      <c r="N221" s="1204" t="s">
        <v>947</v>
      </c>
      <c r="O221" s="1208" t="s">
        <v>947</v>
      </c>
    </row>
    <row r="222" spans="1:15" ht="15" customHeight="1" x14ac:dyDescent="0.15">
      <c r="A222" s="1214" t="s">
        <v>363</v>
      </c>
      <c r="B222" s="1209">
        <v>8003.4</v>
      </c>
      <c r="C222" s="1209">
        <v>219</v>
      </c>
      <c r="D222" s="1209">
        <v>236</v>
      </c>
      <c r="E222" s="1209">
        <v>0</v>
      </c>
      <c r="F222" s="1209">
        <v>242</v>
      </c>
      <c r="G222" s="1209">
        <v>143.6</v>
      </c>
      <c r="H222" s="1209">
        <v>7368.7999999999993</v>
      </c>
      <c r="I222" s="1209">
        <v>7980.4</v>
      </c>
      <c r="J222" s="1215">
        <v>25687.17</v>
      </c>
      <c r="K222" s="1628">
        <v>3.4859366518293347</v>
      </c>
      <c r="L222" s="421"/>
      <c r="M222" s="1217"/>
      <c r="N222" s="1217"/>
      <c r="O222" s="1218"/>
    </row>
    <row r="223" spans="1:15" ht="15" customHeight="1" x14ac:dyDescent="0.15">
      <c r="A223" s="1030" t="s">
        <v>364</v>
      </c>
      <c r="B223" s="1225">
        <v>829</v>
      </c>
      <c r="C223" s="1225">
        <v>25</v>
      </c>
      <c r="D223" s="1225">
        <v>32</v>
      </c>
      <c r="E223" s="1225">
        <v>0</v>
      </c>
      <c r="F223" s="1225">
        <v>25</v>
      </c>
      <c r="G223" s="1225">
        <v>19.200000000000003</v>
      </c>
      <c r="H223" s="1226">
        <v>752.8</v>
      </c>
      <c r="I223" s="1226">
        <v>829</v>
      </c>
      <c r="J223" s="1227">
        <v>2408.96</v>
      </c>
      <c r="K223" s="1225">
        <v>3.2</v>
      </c>
      <c r="L223" s="2161" t="s">
        <v>1141</v>
      </c>
      <c r="M223" s="1027">
        <v>966000</v>
      </c>
      <c r="N223" s="1027">
        <v>3246532.9</v>
      </c>
      <c r="O223" s="1229">
        <v>2162413.6</v>
      </c>
    </row>
    <row r="224" spans="1:15" ht="15" customHeight="1" x14ac:dyDescent="0.15">
      <c r="A224" s="1030" t="s">
        <v>365</v>
      </c>
      <c r="B224" s="1225">
        <v>208</v>
      </c>
      <c r="C224" s="1225">
        <v>6</v>
      </c>
      <c r="D224" s="1225">
        <v>12</v>
      </c>
      <c r="E224" s="1225">
        <v>0</v>
      </c>
      <c r="F224" s="1225">
        <v>6</v>
      </c>
      <c r="G224" s="1225">
        <v>8</v>
      </c>
      <c r="H224" s="1226">
        <v>182</v>
      </c>
      <c r="I224" s="1226">
        <v>208</v>
      </c>
      <c r="J224" s="1227">
        <v>582.4</v>
      </c>
      <c r="K224" s="1225">
        <v>3.2</v>
      </c>
      <c r="L224" s="2161" t="s">
        <v>1141</v>
      </c>
      <c r="M224" s="1027">
        <v>966000</v>
      </c>
      <c r="N224" s="1027">
        <v>3246532.9</v>
      </c>
      <c r="O224" s="1229">
        <v>2162413.6</v>
      </c>
    </row>
    <row r="225" spans="1:15" ht="15" customHeight="1" x14ac:dyDescent="0.15">
      <c r="A225" s="1030" t="s">
        <v>366</v>
      </c>
      <c r="B225" s="1225">
        <v>1367.5</v>
      </c>
      <c r="C225" s="1225">
        <v>67</v>
      </c>
      <c r="D225" s="1225">
        <v>6</v>
      </c>
      <c r="E225" s="1225">
        <v>0</v>
      </c>
      <c r="F225" s="1225">
        <v>41</v>
      </c>
      <c r="G225" s="1225">
        <v>38</v>
      </c>
      <c r="H225" s="1226">
        <v>1282.5</v>
      </c>
      <c r="I225" s="1226">
        <v>1393.5</v>
      </c>
      <c r="J225" s="1227">
        <v>5130</v>
      </c>
      <c r="K225" s="1225">
        <v>4</v>
      </c>
      <c r="L225" s="2161" t="s">
        <v>1141</v>
      </c>
      <c r="M225" s="1027">
        <v>966000</v>
      </c>
      <c r="N225" s="1027">
        <v>3246532.9</v>
      </c>
      <c r="O225" s="1229">
        <v>2162413.6</v>
      </c>
    </row>
    <row r="226" spans="1:15" ht="15" customHeight="1" x14ac:dyDescent="0.15">
      <c r="A226" s="1030" t="s">
        <v>367</v>
      </c>
      <c r="B226" s="1225">
        <v>135</v>
      </c>
      <c r="C226" s="1225">
        <v>5</v>
      </c>
      <c r="D226" s="1225">
        <v>25</v>
      </c>
      <c r="E226" s="1225">
        <v>0</v>
      </c>
      <c r="F226" s="1225">
        <v>5</v>
      </c>
      <c r="G226" s="1225">
        <v>10</v>
      </c>
      <c r="H226" s="1226">
        <v>95</v>
      </c>
      <c r="I226" s="1226">
        <v>135</v>
      </c>
      <c r="J226" s="1227">
        <v>380</v>
      </c>
      <c r="K226" s="1225">
        <v>4</v>
      </c>
      <c r="L226" s="2161" t="s">
        <v>1141</v>
      </c>
      <c r="M226" s="1027">
        <v>966000</v>
      </c>
      <c r="N226" s="1027">
        <v>3246532.9</v>
      </c>
      <c r="O226" s="1229">
        <v>2162413.6</v>
      </c>
    </row>
    <row r="227" spans="1:15" ht="15" customHeight="1" x14ac:dyDescent="0.15">
      <c r="A227" s="1030" t="s">
        <v>368</v>
      </c>
      <c r="B227" s="1225">
        <v>450.5</v>
      </c>
      <c r="C227" s="1225">
        <v>8</v>
      </c>
      <c r="D227" s="1225">
        <v>12</v>
      </c>
      <c r="E227" s="1225">
        <v>0</v>
      </c>
      <c r="F227" s="1225">
        <v>14</v>
      </c>
      <c r="G227" s="1225">
        <v>8.8000000000000007</v>
      </c>
      <c r="H227" s="1226">
        <v>415.7</v>
      </c>
      <c r="I227" s="1226">
        <v>444.5</v>
      </c>
      <c r="J227" s="1227">
        <v>1454.95</v>
      </c>
      <c r="K227" s="1225">
        <v>3.5</v>
      </c>
      <c r="L227" s="2161" t="s">
        <v>1141</v>
      </c>
      <c r="M227" s="1027">
        <v>966000</v>
      </c>
      <c r="N227" s="1027">
        <v>3246532.9</v>
      </c>
      <c r="O227" s="1229">
        <v>2162413.6</v>
      </c>
    </row>
    <row r="228" spans="1:15" ht="15" customHeight="1" x14ac:dyDescent="0.15">
      <c r="A228" s="1030" t="s">
        <v>369</v>
      </c>
      <c r="B228" s="1225">
        <v>261</v>
      </c>
      <c r="C228" s="1225">
        <v>18</v>
      </c>
      <c r="D228" s="1225">
        <v>8</v>
      </c>
      <c r="E228" s="1225">
        <v>0</v>
      </c>
      <c r="F228" s="1225">
        <v>8</v>
      </c>
      <c r="G228" s="1225">
        <v>0</v>
      </c>
      <c r="H228" s="1226">
        <v>245</v>
      </c>
      <c r="I228" s="1226">
        <v>271</v>
      </c>
      <c r="J228" s="1227">
        <v>784</v>
      </c>
      <c r="K228" s="1225">
        <v>3.2</v>
      </c>
      <c r="L228" s="2161" t="s">
        <v>1141</v>
      </c>
      <c r="M228" s="1027">
        <v>966000</v>
      </c>
      <c r="N228" s="1027">
        <v>3246532.9</v>
      </c>
      <c r="O228" s="1229">
        <v>2162413.6</v>
      </c>
    </row>
    <row r="229" spans="1:15" ht="15" customHeight="1" x14ac:dyDescent="0.15">
      <c r="A229" s="1030" t="s">
        <v>948</v>
      </c>
      <c r="B229" s="1225">
        <v>122.9</v>
      </c>
      <c r="C229" s="1225">
        <v>5</v>
      </c>
      <c r="D229" s="1225">
        <v>15</v>
      </c>
      <c r="E229" s="1225">
        <v>0</v>
      </c>
      <c r="F229" s="1225">
        <v>4</v>
      </c>
      <c r="G229" s="1225">
        <v>7.6000000000000005</v>
      </c>
      <c r="H229" s="1226">
        <v>96.300000000000011</v>
      </c>
      <c r="I229" s="1226">
        <v>123.9</v>
      </c>
      <c r="J229" s="1227">
        <v>337.05000000000007</v>
      </c>
      <c r="K229" s="1225">
        <v>3.5</v>
      </c>
      <c r="L229" s="2161" t="s">
        <v>1141</v>
      </c>
      <c r="M229" s="1027">
        <v>966000</v>
      </c>
      <c r="N229" s="1027">
        <v>3246532.9</v>
      </c>
      <c r="O229" s="1229">
        <v>2162413.6</v>
      </c>
    </row>
    <row r="230" spans="1:15" ht="15" customHeight="1" x14ac:dyDescent="0.15">
      <c r="A230" s="1030" t="s">
        <v>371</v>
      </c>
      <c r="B230" s="1225">
        <v>842.09999999999991</v>
      </c>
      <c r="C230" s="1225">
        <v>15</v>
      </c>
      <c r="D230" s="1225">
        <v>35</v>
      </c>
      <c r="E230" s="1225">
        <v>0</v>
      </c>
      <c r="F230" s="1225">
        <v>25</v>
      </c>
      <c r="G230" s="1225">
        <v>8</v>
      </c>
      <c r="H230" s="1226">
        <v>774.09999999999991</v>
      </c>
      <c r="I230" s="1226">
        <v>832.09999999999991</v>
      </c>
      <c r="J230" s="1227">
        <v>2322.2999999999997</v>
      </c>
      <c r="K230" s="1225">
        <v>3</v>
      </c>
      <c r="L230" s="2161" t="s">
        <v>1141</v>
      </c>
      <c r="M230" s="1027">
        <v>966000</v>
      </c>
      <c r="N230" s="1027">
        <v>3246532.9</v>
      </c>
      <c r="O230" s="1229">
        <v>2162413.6</v>
      </c>
    </row>
    <row r="231" spans="1:15" ht="15" customHeight="1" x14ac:dyDescent="0.15">
      <c r="A231" s="1030" t="s">
        <v>949</v>
      </c>
      <c r="B231" s="1225">
        <v>434.5</v>
      </c>
      <c r="C231" s="1225">
        <v>10</v>
      </c>
      <c r="D231" s="1225">
        <v>0</v>
      </c>
      <c r="E231" s="1225">
        <v>0</v>
      </c>
      <c r="F231" s="1225">
        <v>13</v>
      </c>
      <c r="G231" s="1225">
        <v>4</v>
      </c>
      <c r="H231" s="1226">
        <v>417.5</v>
      </c>
      <c r="I231" s="1226">
        <v>431.5</v>
      </c>
      <c r="J231" s="1227">
        <v>1252.5</v>
      </c>
      <c r="K231" s="1225">
        <v>3</v>
      </c>
      <c r="L231" s="2161" t="s">
        <v>1141</v>
      </c>
      <c r="M231" s="1027">
        <v>966000</v>
      </c>
      <c r="N231" s="1027">
        <v>3246532.9</v>
      </c>
      <c r="O231" s="1229">
        <v>2162413.6</v>
      </c>
    </row>
    <row r="232" spans="1:15" ht="15" customHeight="1" x14ac:dyDescent="0.15">
      <c r="A232" s="1030" t="s">
        <v>373</v>
      </c>
      <c r="B232" s="1225">
        <v>385</v>
      </c>
      <c r="C232" s="1225">
        <v>5</v>
      </c>
      <c r="D232" s="1225">
        <v>0</v>
      </c>
      <c r="E232" s="1225">
        <v>0</v>
      </c>
      <c r="F232" s="1225">
        <v>12</v>
      </c>
      <c r="G232" s="1225">
        <v>0.8</v>
      </c>
      <c r="H232" s="1226">
        <v>372.2</v>
      </c>
      <c r="I232" s="1226">
        <v>378</v>
      </c>
      <c r="J232" s="1227">
        <v>1488.8</v>
      </c>
      <c r="K232" s="1225">
        <v>4</v>
      </c>
      <c r="L232" s="2161" t="s">
        <v>1141</v>
      </c>
      <c r="M232" s="1027">
        <v>966000</v>
      </c>
      <c r="N232" s="1027">
        <v>3246532.9</v>
      </c>
      <c r="O232" s="1229">
        <v>2162413.6</v>
      </c>
    </row>
    <row r="233" spans="1:15" ht="15" customHeight="1" x14ac:dyDescent="0.15">
      <c r="A233" s="1030" t="s">
        <v>374</v>
      </c>
      <c r="B233" s="1225">
        <v>883.5</v>
      </c>
      <c r="C233" s="1225">
        <v>8</v>
      </c>
      <c r="D233" s="1225">
        <v>0</v>
      </c>
      <c r="E233" s="1225">
        <v>0</v>
      </c>
      <c r="F233" s="1225">
        <v>27</v>
      </c>
      <c r="G233" s="1225">
        <v>3.2</v>
      </c>
      <c r="H233" s="1226">
        <v>853.3</v>
      </c>
      <c r="I233" s="1226">
        <v>864.5</v>
      </c>
      <c r="J233" s="1227">
        <v>2986.5499999999997</v>
      </c>
      <c r="K233" s="1225">
        <v>3.5</v>
      </c>
      <c r="L233" s="2161" t="s">
        <v>1141</v>
      </c>
      <c r="M233" s="1027">
        <v>966000</v>
      </c>
      <c r="N233" s="1027">
        <v>3246532.9</v>
      </c>
      <c r="O233" s="1229">
        <v>2162413.6</v>
      </c>
    </row>
    <row r="234" spans="1:15" ht="15" customHeight="1" x14ac:dyDescent="0.15">
      <c r="A234" s="1030" t="s">
        <v>950</v>
      </c>
      <c r="B234" s="1225">
        <v>1742</v>
      </c>
      <c r="C234" s="1225">
        <v>32</v>
      </c>
      <c r="D234" s="1225">
        <v>65</v>
      </c>
      <c r="E234" s="1225">
        <v>0</v>
      </c>
      <c r="F234" s="1225">
        <v>52</v>
      </c>
      <c r="G234" s="1225">
        <v>30</v>
      </c>
      <c r="H234" s="1226">
        <v>1595</v>
      </c>
      <c r="I234" s="1226">
        <v>1722</v>
      </c>
      <c r="J234" s="1227">
        <v>5582.5</v>
      </c>
      <c r="K234" s="1225">
        <v>3.5</v>
      </c>
      <c r="L234" s="2161" t="s">
        <v>1141</v>
      </c>
      <c r="M234" s="1027">
        <v>966000</v>
      </c>
      <c r="N234" s="1027">
        <v>3246532.9</v>
      </c>
      <c r="O234" s="1229">
        <v>2162413.6</v>
      </c>
    </row>
    <row r="235" spans="1:15" ht="15" customHeight="1" x14ac:dyDescent="0.15">
      <c r="A235" s="1030" t="s">
        <v>376</v>
      </c>
      <c r="B235" s="1225">
        <v>326.39999999999998</v>
      </c>
      <c r="C235" s="1225">
        <v>15</v>
      </c>
      <c r="D235" s="1225">
        <v>23</v>
      </c>
      <c r="E235" s="1225">
        <v>0</v>
      </c>
      <c r="F235" s="1225">
        <v>10</v>
      </c>
      <c r="G235" s="1225">
        <v>6</v>
      </c>
      <c r="H235" s="1226">
        <v>287.39999999999998</v>
      </c>
      <c r="I235" s="1226">
        <v>331.4</v>
      </c>
      <c r="J235" s="1227">
        <v>977.15999999999985</v>
      </c>
      <c r="K235" s="1225">
        <v>3.4</v>
      </c>
      <c r="L235" s="2161" t="s">
        <v>1141</v>
      </c>
      <c r="M235" s="1027">
        <v>966000</v>
      </c>
      <c r="N235" s="1027">
        <v>3246532.9</v>
      </c>
      <c r="O235" s="1229">
        <v>2162413.6</v>
      </c>
    </row>
    <row r="236" spans="1:15" ht="15" customHeight="1" x14ac:dyDescent="0.15">
      <c r="A236" s="1030" t="s">
        <v>377</v>
      </c>
      <c r="B236" s="1225">
        <v>0</v>
      </c>
      <c r="C236" s="1225"/>
      <c r="D236" s="1225"/>
      <c r="E236" s="1225"/>
      <c r="F236" s="1225"/>
      <c r="G236" s="1225">
        <v>0</v>
      </c>
      <c r="H236" s="1226">
        <v>0</v>
      </c>
      <c r="I236" s="1226">
        <v>0</v>
      </c>
      <c r="J236" s="1227">
        <v>0</v>
      </c>
      <c r="K236" s="1227"/>
      <c r="L236" s="1228"/>
      <c r="M236" s="1027"/>
      <c r="N236" s="1626"/>
      <c r="O236" s="1627"/>
    </row>
    <row r="237" spans="1:15" ht="15" customHeight="1" x14ac:dyDescent="0.15">
      <c r="A237" s="1030" t="s">
        <v>378</v>
      </c>
      <c r="B237" s="1225">
        <v>16</v>
      </c>
      <c r="C237" s="1225"/>
      <c r="D237" s="1225">
        <v>3</v>
      </c>
      <c r="E237" s="1225"/>
      <c r="F237" s="1225"/>
      <c r="G237" s="1225">
        <v>0</v>
      </c>
      <c r="H237" s="1226"/>
      <c r="I237" s="1226">
        <v>16</v>
      </c>
      <c r="J237" s="1227">
        <v>0</v>
      </c>
      <c r="K237" s="1226">
        <v>3.2</v>
      </c>
      <c r="L237" s="2161" t="s">
        <v>1141</v>
      </c>
      <c r="M237" s="1027">
        <v>966000</v>
      </c>
      <c r="N237" s="1027">
        <v>3246532.9</v>
      </c>
      <c r="O237" s="1229">
        <v>2162413.6</v>
      </c>
    </row>
    <row r="238" spans="1:15" ht="15" customHeight="1" x14ac:dyDescent="0.15">
      <c r="A238" s="478" t="s">
        <v>951</v>
      </c>
      <c r="B238" s="1070">
        <v>1577.5</v>
      </c>
      <c r="C238" s="1070">
        <v>114</v>
      </c>
      <c r="D238" s="1070">
        <v>60</v>
      </c>
      <c r="E238" s="1070">
        <v>0</v>
      </c>
      <c r="F238" s="1070">
        <v>49</v>
      </c>
      <c r="G238" s="1070">
        <v>52.400000000000006</v>
      </c>
      <c r="H238" s="1070">
        <v>1416.1</v>
      </c>
      <c r="I238" s="1070">
        <v>1642.5</v>
      </c>
      <c r="J238" s="1230">
        <v>5426.7999999999993</v>
      </c>
      <c r="K238" s="1230">
        <v>3.832215239036791</v>
      </c>
      <c r="L238" s="1232"/>
      <c r="M238" s="1064"/>
      <c r="N238" s="479"/>
      <c r="O238" s="480"/>
    </row>
    <row r="239" spans="1:15" ht="15" customHeight="1" x14ac:dyDescent="0.15">
      <c r="A239" s="1030" t="s">
        <v>380</v>
      </c>
      <c r="B239" s="1225">
        <v>1082.5999999999999</v>
      </c>
      <c r="C239" s="1225">
        <v>70</v>
      </c>
      <c r="D239" s="1225">
        <v>24</v>
      </c>
      <c r="E239" s="1225">
        <v>0</v>
      </c>
      <c r="F239" s="1225">
        <v>33</v>
      </c>
      <c r="G239" s="1225">
        <v>34</v>
      </c>
      <c r="H239" s="1226">
        <v>991.59999999999991</v>
      </c>
      <c r="I239" s="1226">
        <v>1119.5999999999999</v>
      </c>
      <c r="J239" s="1227">
        <v>3966.3999999999996</v>
      </c>
      <c r="K239" s="1225">
        <v>4</v>
      </c>
      <c r="L239" s="2161" t="s">
        <v>1141</v>
      </c>
      <c r="M239" s="1027">
        <v>966000</v>
      </c>
      <c r="N239" s="1027">
        <v>3246532.9</v>
      </c>
      <c r="O239" s="1229">
        <v>2162413.6</v>
      </c>
    </row>
    <row r="240" spans="1:15" ht="15" customHeight="1" x14ac:dyDescent="0.15">
      <c r="A240" s="1030" t="s">
        <v>381</v>
      </c>
      <c r="B240" s="1225">
        <v>160.5</v>
      </c>
      <c r="C240" s="1225">
        <v>4</v>
      </c>
      <c r="D240" s="1225">
        <v>3</v>
      </c>
      <c r="E240" s="1225">
        <v>0</v>
      </c>
      <c r="F240" s="1225">
        <v>5</v>
      </c>
      <c r="G240" s="1225">
        <v>0.4</v>
      </c>
      <c r="H240" s="1226">
        <v>152.1</v>
      </c>
      <c r="I240" s="1226">
        <v>159.5</v>
      </c>
      <c r="J240" s="1227">
        <v>608.4</v>
      </c>
      <c r="K240" s="1225">
        <v>4</v>
      </c>
      <c r="L240" s="2161" t="s">
        <v>1141</v>
      </c>
      <c r="M240" s="1027">
        <v>966000</v>
      </c>
      <c r="N240" s="1027">
        <v>3246532.9</v>
      </c>
      <c r="O240" s="1229">
        <v>2162413.6</v>
      </c>
    </row>
    <row r="241" spans="1:15" ht="15" customHeight="1" x14ac:dyDescent="0.15">
      <c r="A241" s="1030" t="s">
        <v>382</v>
      </c>
      <c r="B241" s="1225">
        <v>224.2</v>
      </c>
      <c r="C241" s="1225">
        <v>26</v>
      </c>
      <c r="D241" s="1225">
        <v>25</v>
      </c>
      <c r="E241" s="1225">
        <v>0</v>
      </c>
      <c r="F241" s="1225">
        <v>7</v>
      </c>
      <c r="G241" s="1225">
        <v>14.8</v>
      </c>
      <c r="H241" s="1226">
        <v>177.39999999999998</v>
      </c>
      <c r="I241" s="1226">
        <v>243.2</v>
      </c>
      <c r="J241" s="1227">
        <v>532.19999999999993</v>
      </c>
      <c r="K241" s="1225">
        <v>3</v>
      </c>
      <c r="L241" s="2161" t="s">
        <v>1141</v>
      </c>
      <c r="M241" s="1027">
        <v>966000</v>
      </c>
      <c r="N241" s="1027">
        <v>3246532.9</v>
      </c>
      <c r="O241" s="1229">
        <v>2162413.6</v>
      </c>
    </row>
    <row r="242" spans="1:15" ht="15" customHeight="1" x14ac:dyDescent="0.15">
      <c r="A242" s="1030" t="s">
        <v>383</v>
      </c>
      <c r="B242" s="1225">
        <v>48</v>
      </c>
      <c r="C242" s="1225">
        <v>12</v>
      </c>
      <c r="D242" s="1225">
        <v>8</v>
      </c>
      <c r="E242" s="1225">
        <v>0</v>
      </c>
      <c r="F242" s="1225">
        <v>2</v>
      </c>
      <c r="G242" s="1225">
        <v>3.2</v>
      </c>
      <c r="H242" s="1226">
        <v>34.799999999999997</v>
      </c>
      <c r="I242" s="1226">
        <v>58</v>
      </c>
      <c r="J242" s="1227">
        <v>139.19999999999999</v>
      </c>
      <c r="K242" s="1225">
        <v>4</v>
      </c>
      <c r="L242" s="2161" t="s">
        <v>1141</v>
      </c>
      <c r="M242" s="1027">
        <v>966000</v>
      </c>
      <c r="N242" s="1027">
        <v>3246532.9</v>
      </c>
      <c r="O242" s="1229">
        <v>2162413.6</v>
      </c>
    </row>
    <row r="243" spans="1:15" ht="15" customHeight="1" x14ac:dyDescent="0.15">
      <c r="A243" s="1030" t="s">
        <v>384</v>
      </c>
      <c r="B243" s="1225">
        <v>62.2</v>
      </c>
      <c r="C243" s="1225">
        <v>2</v>
      </c>
      <c r="D243" s="1225">
        <v>0</v>
      </c>
      <c r="E243" s="1225">
        <v>0</v>
      </c>
      <c r="F243" s="1225">
        <v>2</v>
      </c>
      <c r="G243" s="1225">
        <v>0</v>
      </c>
      <c r="H243" s="1226">
        <v>60.2</v>
      </c>
      <c r="I243" s="1226">
        <v>62.2</v>
      </c>
      <c r="J243" s="1227">
        <v>180.60000000000002</v>
      </c>
      <c r="K243" s="1225">
        <v>3</v>
      </c>
      <c r="L243" s="2161" t="s">
        <v>1141</v>
      </c>
      <c r="M243" s="1027">
        <v>966000</v>
      </c>
      <c r="N243" s="1027">
        <v>3246532.9</v>
      </c>
      <c r="O243" s="1229">
        <v>2162413.6</v>
      </c>
    </row>
    <row r="244" spans="1:15" ht="15" customHeight="1" x14ac:dyDescent="0.15">
      <c r="A244" s="1234" t="s">
        <v>385</v>
      </c>
      <c r="B244" s="1070">
        <v>6077.5</v>
      </c>
      <c r="C244" s="1070">
        <v>625</v>
      </c>
      <c r="D244" s="1070">
        <v>165</v>
      </c>
      <c r="E244" s="1070">
        <v>0</v>
      </c>
      <c r="F244" s="1070">
        <v>186</v>
      </c>
      <c r="G244" s="1070">
        <v>198.39999999999998</v>
      </c>
      <c r="H244" s="1070">
        <v>5528.1</v>
      </c>
      <c r="I244" s="1070">
        <v>6516.5</v>
      </c>
      <c r="J244" s="1230">
        <v>17216.55</v>
      </c>
      <c r="K244" s="1230">
        <v>3.1143702176154551</v>
      </c>
      <c r="L244" s="1232"/>
      <c r="M244" s="1064"/>
      <c r="N244" s="479"/>
      <c r="O244" s="480"/>
    </row>
    <row r="245" spans="1:15" ht="15" customHeight="1" x14ac:dyDescent="0.15">
      <c r="A245" s="1030" t="s">
        <v>386</v>
      </c>
      <c r="B245" s="1225">
        <v>1732</v>
      </c>
      <c r="C245" s="1225">
        <v>435</v>
      </c>
      <c r="D245" s="1225">
        <v>87</v>
      </c>
      <c r="E245" s="1225">
        <v>0</v>
      </c>
      <c r="F245" s="1225">
        <v>52</v>
      </c>
      <c r="G245" s="1225">
        <v>138</v>
      </c>
      <c r="H245" s="1226">
        <v>1455</v>
      </c>
      <c r="I245" s="1226">
        <v>2115</v>
      </c>
      <c r="J245" s="1227">
        <v>4947</v>
      </c>
      <c r="K245" s="1225">
        <v>3.4</v>
      </c>
      <c r="L245" s="2161" t="s">
        <v>1141</v>
      </c>
      <c r="M245" s="1027">
        <v>966000</v>
      </c>
      <c r="N245" s="1027">
        <v>3246532.9</v>
      </c>
      <c r="O245" s="1229">
        <v>2162413.6</v>
      </c>
    </row>
    <row r="246" spans="1:15" ht="15" customHeight="1" x14ac:dyDescent="0.15">
      <c r="A246" s="1030" t="s">
        <v>387</v>
      </c>
      <c r="B246" s="1225">
        <v>218.5</v>
      </c>
      <c r="C246" s="1225">
        <v>24</v>
      </c>
      <c r="D246" s="1225">
        <v>3</v>
      </c>
      <c r="E246" s="1225">
        <v>0</v>
      </c>
      <c r="F246" s="1225">
        <v>7</v>
      </c>
      <c r="G246" s="1225">
        <v>6</v>
      </c>
      <c r="H246" s="1226">
        <v>202.5</v>
      </c>
      <c r="I246" s="1226">
        <v>235.5</v>
      </c>
      <c r="J246" s="1227">
        <v>708.75</v>
      </c>
      <c r="K246" s="1225">
        <v>3.5</v>
      </c>
      <c r="L246" s="2161" t="s">
        <v>1141</v>
      </c>
      <c r="M246" s="1027">
        <v>966000</v>
      </c>
      <c r="N246" s="1027">
        <v>3246532.9</v>
      </c>
      <c r="O246" s="1229">
        <v>2162413.6</v>
      </c>
    </row>
    <row r="247" spans="1:15" ht="15" customHeight="1" x14ac:dyDescent="0.15">
      <c r="A247" s="1030" t="s">
        <v>388</v>
      </c>
      <c r="B247" s="1225">
        <v>74</v>
      </c>
      <c r="C247" s="1225">
        <v>14</v>
      </c>
      <c r="D247" s="1225">
        <v>0</v>
      </c>
      <c r="E247" s="1225">
        <v>0</v>
      </c>
      <c r="F247" s="1225">
        <v>3</v>
      </c>
      <c r="G247" s="1225">
        <v>8</v>
      </c>
      <c r="H247" s="1226">
        <v>63</v>
      </c>
      <c r="I247" s="1226">
        <v>85</v>
      </c>
      <c r="J247" s="1227">
        <v>189</v>
      </c>
      <c r="K247" s="1225">
        <v>3</v>
      </c>
      <c r="L247" s="2161" t="s">
        <v>1141</v>
      </c>
      <c r="M247" s="1027">
        <v>966000</v>
      </c>
      <c r="N247" s="1027">
        <v>3246532.9</v>
      </c>
      <c r="O247" s="1229">
        <v>2162413.6</v>
      </c>
    </row>
    <row r="248" spans="1:15" ht="15" customHeight="1" x14ac:dyDescent="0.15">
      <c r="A248" s="1030" t="s">
        <v>389</v>
      </c>
      <c r="B248" s="1225">
        <v>1886</v>
      </c>
      <c r="C248" s="1225">
        <v>98</v>
      </c>
      <c r="D248" s="1225">
        <v>34</v>
      </c>
      <c r="E248" s="1225">
        <v>0</v>
      </c>
      <c r="F248" s="1225">
        <v>57</v>
      </c>
      <c r="G248" s="1225">
        <v>40</v>
      </c>
      <c r="H248" s="1226">
        <v>1755</v>
      </c>
      <c r="I248" s="1226">
        <v>1927</v>
      </c>
      <c r="J248" s="1227">
        <v>5616</v>
      </c>
      <c r="K248" s="1225">
        <v>3.2</v>
      </c>
      <c r="L248" s="2161" t="s">
        <v>1141</v>
      </c>
      <c r="M248" s="1027">
        <v>966000</v>
      </c>
      <c r="N248" s="1027">
        <v>3246532.9</v>
      </c>
      <c r="O248" s="1229">
        <v>2162413.6</v>
      </c>
    </row>
    <row r="249" spans="1:15" ht="15" customHeight="1" x14ac:dyDescent="0.15">
      <c r="A249" s="1030" t="s">
        <v>390</v>
      </c>
      <c r="B249" s="1225">
        <v>851</v>
      </c>
      <c r="C249" s="1225">
        <v>23</v>
      </c>
      <c r="D249" s="1225">
        <v>23</v>
      </c>
      <c r="E249" s="1225">
        <v>0</v>
      </c>
      <c r="F249" s="1225">
        <v>26</v>
      </c>
      <c r="G249" s="1225">
        <v>0</v>
      </c>
      <c r="H249" s="1226">
        <v>802</v>
      </c>
      <c r="I249" s="1226">
        <v>848</v>
      </c>
      <c r="J249" s="1227">
        <v>2406</v>
      </c>
      <c r="K249" s="1225">
        <v>3</v>
      </c>
      <c r="L249" s="2161" t="s">
        <v>1141</v>
      </c>
      <c r="M249" s="1027">
        <v>966000</v>
      </c>
      <c r="N249" s="1027">
        <v>3246532.9</v>
      </c>
      <c r="O249" s="1229">
        <v>2162413.6</v>
      </c>
    </row>
    <row r="250" spans="1:15" ht="15" customHeight="1" x14ac:dyDescent="0.15">
      <c r="A250" s="1030" t="s">
        <v>391</v>
      </c>
      <c r="B250" s="1225">
        <v>829</v>
      </c>
      <c r="C250" s="1225">
        <v>15</v>
      </c>
      <c r="D250" s="1225">
        <v>0</v>
      </c>
      <c r="E250" s="1225">
        <v>0</v>
      </c>
      <c r="F250" s="1225">
        <v>25</v>
      </c>
      <c r="G250" s="1225">
        <v>0</v>
      </c>
      <c r="H250" s="1226">
        <v>804</v>
      </c>
      <c r="I250" s="1226">
        <v>819</v>
      </c>
      <c r="J250" s="1227">
        <v>2010</v>
      </c>
      <c r="K250" s="1225">
        <v>2.5</v>
      </c>
      <c r="L250" s="2161" t="s">
        <v>1141</v>
      </c>
      <c r="M250" s="1027">
        <v>966000</v>
      </c>
      <c r="N250" s="1027">
        <v>3246532.9</v>
      </c>
      <c r="O250" s="1229">
        <v>2162413.6</v>
      </c>
    </row>
    <row r="251" spans="1:15" ht="15" customHeight="1" x14ac:dyDescent="0.15">
      <c r="A251" s="1030" t="s">
        <v>392</v>
      </c>
      <c r="B251" s="1025">
        <v>182</v>
      </c>
      <c r="C251" s="1225">
        <v>8</v>
      </c>
      <c r="D251" s="1225">
        <v>12</v>
      </c>
      <c r="E251" s="1225">
        <v>0</v>
      </c>
      <c r="F251" s="1225">
        <v>6</v>
      </c>
      <c r="G251" s="1225">
        <v>3.2</v>
      </c>
      <c r="H251" s="1226">
        <v>160.80000000000001</v>
      </c>
      <c r="I251" s="1226">
        <v>184</v>
      </c>
      <c r="J251" s="1227">
        <v>482.40000000000003</v>
      </c>
      <c r="K251" s="1225">
        <v>3</v>
      </c>
      <c r="L251" s="2161" t="s">
        <v>1141</v>
      </c>
      <c r="M251" s="1027">
        <v>966000</v>
      </c>
      <c r="N251" s="1027">
        <v>3246532.9</v>
      </c>
      <c r="O251" s="1229">
        <v>2162413.6</v>
      </c>
    </row>
    <row r="252" spans="1:15" ht="15" customHeight="1" x14ac:dyDescent="0.15">
      <c r="A252" s="1030" t="s">
        <v>393</v>
      </c>
      <c r="B252" s="1025">
        <v>305</v>
      </c>
      <c r="C252" s="1225">
        <v>8</v>
      </c>
      <c r="D252" s="1225">
        <v>6</v>
      </c>
      <c r="E252" s="1225">
        <v>0</v>
      </c>
      <c r="F252" s="1225">
        <v>10</v>
      </c>
      <c r="G252" s="1225">
        <v>3.2</v>
      </c>
      <c r="H252" s="1226">
        <v>285.8</v>
      </c>
      <c r="I252" s="1226">
        <v>303</v>
      </c>
      <c r="J252" s="1227">
        <v>857.40000000000009</v>
      </c>
      <c r="K252" s="1225">
        <v>3</v>
      </c>
      <c r="L252" s="2161" t="s">
        <v>1141</v>
      </c>
      <c r="M252" s="1027">
        <v>966000</v>
      </c>
      <c r="N252" s="1027">
        <v>3246532.9</v>
      </c>
      <c r="O252" s="1229">
        <v>2162413.6</v>
      </c>
    </row>
    <row r="253" spans="1:15" ht="15" customHeight="1" x14ac:dyDescent="0.15">
      <c r="A253" s="1234" t="s">
        <v>394</v>
      </c>
      <c r="B253" s="1070">
        <v>8652.5</v>
      </c>
      <c r="C253" s="1070">
        <v>978</v>
      </c>
      <c r="D253" s="1070">
        <v>547</v>
      </c>
      <c r="E253" s="1070">
        <v>0</v>
      </c>
      <c r="F253" s="1070">
        <v>261</v>
      </c>
      <c r="G253" s="1070">
        <v>641.60000000000014</v>
      </c>
      <c r="H253" s="1070">
        <v>7202.9</v>
      </c>
      <c r="I253" s="1070">
        <v>9369.5</v>
      </c>
      <c r="J253" s="1230">
        <v>24963.219999999998</v>
      </c>
      <c r="K253" s="1230">
        <v>3.4657179747046327</v>
      </c>
      <c r="L253" s="1232"/>
      <c r="M253" s="1064"/>
      <c r="N253" s="479"/>
      <c r="O253" s="480"/>
    </row>
    <row r="254" spans="1:15" ht="15" customHeight="1" x14ac:dyDescent="0.15">
      <c r="A254" s="1030" t="s">
        <v>395</v>
      </c>
      <c r="B254" s="1025">
        <v>2400</v>
      </c>
      <c r="C254" s="1225">
        <v>143</v>
      </c>
      <c r="D254" s="1225">
        <v>240</v>
      </c>
      <c r="E254" s="1225">
        <v>0</v>
      </c>
      <c r="F254" s="1225">
        <v>72</v>
      </c>
      <c r="G254" s="1225">
        <v>142.80000000000001</v>
      </c>
      <c r="H254" s="1226">
        <v>1945.1999999999998</v>
      </c>
      <c r="I254" s="1226">
        <v>2471</v>
      </c>
      <c r="J254" s="1227">
        <v>5641.079999999999</v>
      </c>
      <c r="K254" s="1225">
        <v>2.9</v>
      </c>
      <c r="L254" s="2161" t="s">
        <v>1141</v>
      </c>
      <c r="M254" s="1027">
        <v>966000</v>
      </c>
      <c r="N254" s="1027">
        <v>3246532.9</v>
      </c>
      <c r="O254" s="1229">
        <v>2162413.6</v>
      </c>
    </row>
    <row r="255" spans="1:15" ht="15" customHeight="1" x14ac:dyDescent="0.15">
      <c r="A255" s="1030" t="s">
        <v>396</v>
      </c>
      <c r="B255" s="1025">
        <v>2277</v>
      </c>
      <c r="C255" s="1225">
        <v>513</v>
      </c>
      <c r="D255" s="1225">
        <v>268</v>
      </c>
      <c r="E255" s="1225">
        <v>0</v>
      </c>
      <c r="F255" s="1225">
        <v>68</v>
      </c>
      <c r="G255" s="1225">
        <v>332</v>
      </c>
      <c r="H255" s="1226">
        <v>1609</v>
      </c>
      <c r="I255" s="1226">
        <v>2722</v>
      </c>
      <c r="J255" s="1227">
        <v>6436</v>
      </c>
      <c r="K255" s="1225">
        <v>4</v>
      </c>
      <c r="L255" s="2161" t="s">
        <v>1141</v>
      </c>
      <c r="M255" s="1027">
        <v>966000</v>
      </c>
      <c r="N255" s="1027">
        <v>3246532.9</v>
      </c>
      <c r="O255" s="1229">
        <v>2162413.6</v>
      </c>
    </row>
    <row r="256" spans="1:15" ht="15" customHeight="1" x14ac:dyDescent="0.15">
      <c r="A256" s="1030" t="s">
        <v>397</v>
      </c>
      <c r="B256" s="1025">
        <v>154</v>
      </c>
      <c r="C256" s="1225">
        <v>3</v>
      </c>
      <c r="D256" s="1225">
        <v>0</v>
      </c>
      <c r="E256" s="1225">
        <v>0</v>
      </c>
      <c r="F256" s="1225">
        <v>5</v>
      </c>
      <c r="G256" s="1225">
        <v>0.8</v>
      </c>
      <c r="H256" s="1226">
        <v>148.19999999999999</v>
      </c>
      <c r="I256" s="1226">
        <v>152</v>
      </c>
      <c r="J256" s="1227">
        <v>444.59999999999997</v>
      </c>
      <c r="K256" s="1225">
        <v>3</v>
      </c>
      <c r="L256" s="2161" t="s">
        <v>1141</v>
      </c>
      <c r="M256" s="1027">
        <v>966000</v>
      </c>
      <c r="N256" s="1027">
        <v>3246532.9</v>
      </c>
      <c r="O256" s="1229">
        <v>2162413.6</v>
      </c>
    </row>
    <row r="257" spans="1:15" ht="15" customHeight="1" x14ac:dyDescent="0.15">
      <c r="A257" s="1030" t="s">
        <v>398</v>
      </c>
      <c r="B257" s="1025">
        <v>611.5</v>
      </c>
      <c r="C257" s="1225">
        <v>12</v>
      </c>
      <c r="D257" s="1225">
        <v>2</v>
      </c>
      <c r="E257" s="1225">
        <v>0</v>
      </c>
      <c r="F257" s="1225">
        <v>18</v>
      </c>
      <c r="G257" s="1225">
        <v>4.8000000000000007</v>
      </c>
      <c r="H257" s="1226">
        <v>586.70000000000005</v>
      </c>
      <c r="I257" s="1226">
        <v>605.5</v>
      </c>
      <c r="J257" s="1227">
        <v>2346.8000000000002</v>
      </c>
      <c r="K257" s="1225">
        <v>4</v>
      </c>
      <c r="L257" s="2161" t="s">
        <v>1141</v>
      </c>
      <c r="M257" s="1027">
        <v>966000</v>
      </c>
      <c r="N257" s="1027">
        <v>3246532.9</v>
      </c>
      <c r="O257" s="1229">
        <v>2162413.6</v>
      </c>
    </row>
    <row r="258" spans="1:15" ht="15" customHeight="1" x14ac:dyDescent="0.15">
      <c r="A258" s="1030" t="s">
        <v>399</v>
      </c>
      <c r="B258" s="1025">
        <v>525</v>
      </c>
      <c r="C258" s="1225">
        <v>25</v>
      </c>
      <c r="D258" s="1225">
        <v>35</v>
      </c>
      <c r="E258" s="1225">
        <v>0</v>
      </c>
      <c r="F258" s="1225">
        <v>16</v>
      </c>
      <c r="G258" s="1225">
        <v>24</v>
      </c>
      <c r="H258" s="1226">
        <v>450</v>
      </c>
      <c r="I258" s="1226">
        <v>534</v>
      </c>
      <c r="J258" s="1227">
        <v>1530</v>
      </c>
      <c r="K258" s="1225">
        <v>3.4</v>
      </c>
      <c r="L258" s="2161" t="s">
        <v>1141</v>
      </c>
      <c r="M258" s="1027">
        <v>966000</v>
      </c>
      <c r="N258" s="1027">
        <v>3246532.9</v>
      </c>
      <c r="O258" s="1229">
        <v>2162413.6</v>
      </c>
    </row>
    <row r="259" spans="1:15" ht="15" customHeight="1" x14ac:dyDescent="0.15">
      <c r="A259" s="1030" t="s">
        <v>400</v>
      </c>
      <c r="B259" s="1025">
        <v>719</v>
      </c>
      <c r="C259" s="1225">
        <v>76</v>
      </c>
      <c r="D259" s="1225">
        <v>0</v>
      </c>
      <c r="E259" s="1225">
        <v>0</v>
      </c>
      <c r="F259" s="1225">
        <v>22</v>
      </c>
      <c r="G259" s="1225">
        <v>32</v>
      </c>
      <c r="H259" s="1226">
        <v>665</v>
      </c>
      <c r="I259" s="1226">
        <v>773</v>
      </c>
      <c r="J259" s="1227">
        <v>1995</v>
      </c>
      <c r="K259" s="1225">
        <v>3</v>
      </c>
      <c r="L259" s="2161" t="s">
        <v>1141</v>
      </c>
      <c r="M259" s="1027">
        <v>966000</v>
      </c>
      <c r="N259" s="1027">
        <v>3246532.9</v>
      </c>
      <c r="O259" s="1229">
        <v>2162413.6</v>
      </c>
    </row>
    <row r="260" spans="1:15" ht="15" customHeight="1" x14ac:dyDescent="0.15">
      <c r="A260" s="1030" t="s">
        <v>401</v>
      </c>
      <c r="B260" s="1025">
        <v>390</v>
      </c>
      <c r="C260" s="1225">
        <v>17</v>
      </c>
      <c r="D260" s="1225">
        <v>0</v>
      </c>
      <c r="E260" s="1225">
        <v>0</v>
      </c>
      <c r="F260" s="1225">
        <v>12</v>
      </c>
      <c r="G260" s="1225">
        <v>0</v>
      </c>
      <c r="H260" s="1226">
        <v>378</v>
      </c>
      <c r="I260" s="1226">
        <v>395</v>
      </c>
      <c r="J260" s="1227">
        <v>1512</v>
      </c>
      <c r="K260" s="1225">
        <v>4</v>
      </c>
      <c r="L260" s="2161" t="s">
        <v>1141</v>
      </c>
      <c r="M260" s="1027">
        <v>966000</v>
      </c>
      <c r="N260" s="1027">
        <v>3246532.9</v>
      </c>
      <c r="O260" s="1229">
        <v>2162413.6</v>
      </c>
    </row>
    <row r="261" spans="1:15" ht="15" customHeight="1" x14ac:dyDescent="0.15">
      <c r="A261" s="1030" t="s">
        <v>952</v>
      </c>
      <c r="B261" s="1025">
        <v>593</v>
      </c>
      <c r="C261" s="1225">
        <v>13</v>
      </c>
      <c r="D261" s="1225">
        <v>0</v>
      </c>
      <c r="E261" s="1225">
        <v>0</v>
      </c>
      <c r="F261" s="1225">
        <v>18</v>
      </c>
      <c r="G261" s="1225">
        <v>6.4</v>
      </c>
      <c r="H261" s="1226">
        <v>568.6</v>
      </c>
      <c r="I261" s="1226">
        <v>588</v>
      </c>
      <c r="J261" s="1227">
        <v>1648.94</v>
      </c>
      <c r="K261" s="1225">
        <v>2.9</v>
      </c>
      <c r="L261" s="2161" t="s">
        <v>1141</v>
      </c>
      <c r="M261" s="1027">
        <v>966000</v>
      </c>
      <c r="N261" s="1027">
        <v>3246532.9</v>
      </c>
      <c r="O261" s="1229">
        <v>2162413.6</v>
      </c>
    </row>
    <row r="262" spans="1:15" ht="15" customHeight="1" thickBot="1" x14ac:dyDescent="0.2">
      <c r="A262" s="1219" t="s">
        <v>403</v>
      </c>
      <c r="B262" s="1622">
        <v>983</v>
      </c>
      <c r="C262" s="1220">
        <v>176</v>
      </c>
      <c r="D262" s="1220">
        <v>2</v>
      </c>
      <c r="E262" s="1225">
        <v>0</v>
      </c>
      <c r="F262" s="1225">
        <v>30</v>
      </c>
      <c r="G262" s="1220">
        <v>98.800000000000011</v>
      </c>
      <c r="H262" s="1226">
        <v>852.2</v>
      </c>
      <c r="I262" s="1226">
        <v>1129</v>
      </c>
      <c r="J262" s="1619">
        <v>3408.8</v>
      </c>
      <c r="K262" s="1220">
        <v>4</v>
      </c>
      <c r="L262" s="2161" t="s">
        <v>1141</v>
      </c>
      <c r="M262" s="1027">
        <v>966000</v>
      </c>
      <c r="N262" s="1027">
        <v>3246532.9</v>
      </c>
      <c r="O262" s="1229">
        <v>2162413.6</v>
      </c>
    </row>
    <row r="263" spans="1:15" ht="15" customHeight="1" thickBot="1" x14ac:dyDescent="0.2">
      <c r="A263" s="447" t="s">
        <v>953</v>
      </c>
      <c r="B263" s="1210">
        <v>24310.9</v>
      </c>
      <c r="C263" s="1210">
        <v>1936</v>
      </c>
      <c r="D263" s="1210">
        <v>1008</v>
      </c>
      <c r="E263" s="1210">
        <v>0</v>
      </c>
      <c r="F263" s="1210">
        <v>738</v>
      </c>
      <c r="G263" s="1210">
        <v>1036</v>
      </c>
      <c r="H263" s="1210">
        <v>21515.9</v>
      </c>
      <c r="I263" s="1210">
        <v>25508.9</v>
      </c>
      <c r="J263" s="1211">
        <v>73293.739999999991</v>
      </c>
      <c r="K263" s="1211">
        <v>3.4064919431676102</v>
      </c>
      <c r="L263" s="1617" t="s">
        <v>1141</v>
      </c>
      <c r="M263" s="1213">
        <v>966000.00000000047</v>
      </c>
      <c r="N263" s="1213">
        <v>3246532.8999999994</v>
      </c>
      <c r="O263" s="556">
        <v>2162413.5999999996</v>
      </c>
    </row>
    <row r="264" spans="1:15" x14ac:dyDescent="0.15">
      <c r="A264" s="15" t="s">
        <v>1913</v>
      </c>
      <c r="B264" s="16"/>
      <c r="C264" s="16"/>
      <c r="D264" s="16"/>
      <c r="E264" s="17"/>
      <c r="F264" s="18"/>
      <c r="G264" s="19"/>
      <c r="H264" s="16"/>
      <c r="I264" s="264"/>
      <c r="J264" s="264"/>
      <c r="K264" s="272"/>
      <c r="L264" s="273"/>
      <c r="M264" s="274"/>
      <c r="N264" s="274"/>
      <c r="O264" s="274"/>
    </row>
    <row r="265" spans="1:15" x14ac:dyDescent="0.15">
      <c r="A265" s="50"/>
      <c r="B265" s="261"/>
      <c r="C265" s="261"/>
      <c r="D265" s="261"/>
      <c r="E265" s="261"/>
      <c r="F265" s="261"/>
      <c r="G265" s="261"/>
      <c r="H265" s="279"/>
      <c r="I265" s="264"/>
      <c r="J265" s="279"/>
      <c r="K265" s="281"/>
      <c r="L265" s="273"/>
      <c r="M265" s="274"/>
      <c r="N265" s="274"/>
      <c r="O265" s="274"/>
    </row>
    <row r="266" spans="1:15" x14ac:dyDescent="0.15">
      <c r="A266" s="275"/>
      <c r="B266" s="274"/>
      <c r="C266" s="274"/>
      <c r="D266" s="274"/>
      <c r="E266" s="274"/>
      <c r="F266" s="274"/>
      <c r="G266" s="274"/>
      <c r="H266" s="272"/>
      <c r="I266" s="272"/>
      <c r="J266" s="272"/>
      <c r="K266" s="281"/>
      <c r="L266" s="273"/>
      <c r="M266" s="274"/>
      <c r="N266" s="274"/>
      <c r="O266" s="274"/>
    </row>
    <row r="267" spans="1:15" x14ac:dyDescent="0.15">
      <c r="A267" s="275"/>
      <c r="B267" s="274"/>
      <c r="C267" s="274"/>
      <c r="D267" s="274"/>
      <c r="E267" s="274"/>
      <c r="F267" s="274"/>
      <c r="G267" s="274"/>
      <c r="H267" s="272"/>
      <c r="I267" s="272"/>
      <c r="J267" s="272"/>
      <c r="K267" s="281"/>
      <c r="L267" s="273"/>
      <c r="M267" s="274"/>
      <c r="N267" s="274"/>
      <c r="O267" s="274"/>
    </row>
    <row r="268" spans="1:15" ht="14" x14ac:dyDescent="0.15">
      <c r="A268" s="2832" t="s">
        <v>1921</v>
      </c>
      <c r="B268" s="2832"/>
      <c r="C268" s="2832"/>
      <c r="D268" s="2832"/>
      <c r="E268" s="2832"/>
      <c r="F268" s="2832"/>
      <c r="G268" s="2832"/>
      <c r="H268" s="2832"/>
      <c r="I268" s="2832"/>
      <c r="J268" s="2832"/>
      <c r="K268" s="2832"/>
      <c r="L268" s="2832"/>
      <c r="M268" s="2832"/>
      <c r="N268" s="2832"/>
      <c r="O268" s="2832"/>
    </row>
    <row r="269" spans="1:15" ht="14" thickBot="1" x14ac:dyDescent="0.2">
      <c r="A269" s="16" t="s">
        <v>1762</v>
      </c>
      <c r="B269" s="263"/>
      <c r="C269" s="266"/>
      <c r="D269" s="266"/>
      <c r="E269" s="266"/>
      <c r="F269" s="266"/>
      <c r="G269" s="266"/>
      <c r="H269" s="267"/>
      <c r="I269" s="267"/>
      <c r="J269" s="267"/>
      <c r="K269" s="267"/>
      <c r="L269" s="268"/>
      <c r="M269" s="266"/>
      <c r="N269" s="266"/>
      <c r="O269" s="266"/>
    </row>
    <row r="270" spans="1:15" ht="15" customHeight="1" x14ac:dyDescent="0.15">
      <c r="A270" s="2825" t="s">
        <v>334</v>
      </c>
      <c r="B270" s="2828" t="s">
        <v>1923</v>
      </c>
      <c r="C270" s="2829"/>
      <c r="D270" s="2829"/>
      <c r="E270" s="2829"/>
      <c r="F270" s="2829"/>
      <c r="G270" s="2829"/>
      <c r="H270" s="2829"/>
      <c r="I270" s="2829"/>
      <c r="J270" s="2829"/>
      <c r="K270" s="2829"/>
      <c r="L270" s="2829"/>
      <c r="M270" s="2829"/>
      <c r="N270" s="2829"/>
      <c r="O270" s="2830"/>
    </row>
    <row r="271" spans="1:15" ht="15" customHeight="1" x14ac:dyDescent="0.15">
      <c r="A271" s="2826"/>
      <c r="B271" s="2831" t="s">
        <v>197</v>
      </c>
      <c r="C271" s="2831"/>
      <c r="D271" s="2831"/>
      <c r="E271" s="2831"/>
      <c r="F271" s="2831"/>
      <c r="G271" s="2831"/>
      <c r="H271" s="2831"/>
      <c r="I271" s="2831"/>
      <c r="J271" s="2277"/>
      <c r="K271" s="2277" t="s">
        <v>924</v>
      </c>
      <c r="L271" s="2277"/>
      <c r="M271" s="1201" t="s">
        <v>448</v>
      </c>
      <c r="N271" s="1201" t="s">
        <v>930</v>
      </c>
      <c r="O271" s="1206" t="s">
        <v>930</v>
      </c>
    </row>
    <row r="272" spans="1:15" ht="15" customHeight="1" x14ac:dyDescent="0.15">
      <c r="A272" s="2826"/>
      <c r="B272" s="2277" t="s">
        <v>444</v>
      </c>
      <c r="C272" s="2277"/>
      <c r="D272" s="2277" t="s">
        <v>1727</v>
      </c>
      <c r="E272" s="2277"/>
      <c r="F272" s="2277"/>
      <c r="G272" s="2277" t="s">
        <v>931</v>
      </c>
      <c r="H272" s="2277"/>
      <c r="I272" s="2277" t="s">
        <v>444</v>
      </c>
      <c r="J272" s="2301" t="s">
        <v>932</v>
      </c>
      <c r="K272" s="2301" t="s">
        <v>862</v>
      </c>
      <c r="L272" s="2301" t="s">
        <v>336</v>
      </c>
      <c r="M272" s="1202" t="s">
        <v>933</v>
      </c>
      <c r="N272" s="1202" t="s">
        <v>934</v>
      </c>
      <c r="O272" s="1207" t="s">
        <v>933</v>
      </c>
    </row>
    <row r="273" spans="1:15" ht="15" customHeight="1" x14ac:dyDescent="0.15">
      <c r="A273" s="2826"/>
      <c r="B273" s="2301" t="s">
        <v>936</v>
      </c>
      <c r="C273" s="2301" t="s">
        <v>938</v>
      </c>
      <c r="D273" s="2301"/>
      <c r="E273" s="2301" t="s">
        <v>887</v>
      </c>
      <c r="F273" s="2301" t="s">
        <v>937</v>
      </c>
      <c r="G273" s="2301" t="s">
        <v>939</v>
      </c>
      <c r="H273" s="2301" t="s">
        <v>855</v>
      </c>
      <c r="I273" s="2301" t="s">
        <v>854</v>
      </c>
      <c r="J273" s="2301" t="s">
        <v>940</v>
      </c>
      <c r="K273" s="2301" t="s">
        <v>941</v>
      </c>
      <c r="L273" s="2301" t="s">
        <v>344</v>
      </c>
      <c r="M273" s="1202" t="s">
        <v>942</v>
      </c>
      <c r="N273" s="1202" t="s">
        <v>943</v>
      </c>
      <c r="O273" s="1207" t="s">
        <v>944</v>
      </c>
    </row>
    <row r="274" spans="1:15" ht="15" customHeight="1" thickBot="1" x14ac:dyDescent="0.2">
      <c r="A274" s="2827"/>
      <c r="B274" s="2033">
        <v>43465</v>
      </c>
      <c r="C274" s="2302">
        <v>2019</v>
      </c>
      <c r="D274" s="2302">
        <v>2019</v>
      </c>
      <c r="E274" s="2302">
        <v>2019</v>
      </c>
      <c r="F274" s="2302">
        <v>2019</v>
      </c>
      <c r="G274" s="2302" t="s">
        <v>945</v>
      </c>
      <c r="H274" s="1205">
        <v>2019</v>
      </c>
      <c r="I274" s="2033">
        <v>43830</v>
      </c>
      <c r="J274" s="2033" t="s">
        <v>1922</v>
      </c>
      <c r="K274" s="2033" t="s">
        <v>1922</v>
      </c>
      <c r="L274" s="2302" t="s">
        <v>452</v>
      </c>
      <c r="M274" s="1204" t="s">
        <v>946</v>
      </c>
      <c r="N274" s="1204" t="s">
        <v>947</v>
      </c>
      <c r="O274" s="1208" t="s">
        <v>947</v>
      </c>
    </row>
    <row r="275" spans="1:15" ht="15" customHeight="1" x14ac:dyDescent="0.15">
      <c r="A275" s="1214" t="s">
        <v>363</v>
      </c>
      <c r="B275" s="1209">
        <v>838.3</v>
      </c>
      <c r="C275" s="1209">
        <v>73</v>
      </c>
      <c r="D275" s="1209">
        <v>0</v>
      </c>
      <c r="E275" s="1209">
        <v>0</v>
      </c>
      <c r="F275" s="1209">
        <v>0</v>
      </c>
      <c r="G275" s="1209">
        <v>219.5</v>
      </c>
      <c r="H275" s="1209">
        <v>618.79999999999995</v>
      </c>
      <c r="I275" s="1209">
        <v>911.3</v>
      </c>
      <c r="J275" s="1215">
        <v>6678.85</v>
      </c>
      <c r="K275" s="1628">
        <v>10.793228829993538</v>
      </c>
      <c r="L275" s="421"/>
      <c r="M275" s="1217"/>
      <c r="N275" s="1217"/>
      <c r="O275" s="1218"/>
    </row>
    <row r="276" spans="1:15" ht="15" customHeight="1" x14ac:dyDescent="0.15">
      <c r="A276" s="1030" t="s">
        <v>364</v>
      </c>
      <c r="B276" s="1027">
        <v>123</v>
      </c>
      <c r="C276" s="1225">
        <v>5</v>
      </c>
      <c r="D276" s="1225"/>
      <c r="E276" s="1225"/>
      <c r="F276" s="1225"/>
      <c r="G276" s="1225">
        <v>45</v>
      </c>
      <c r="H276" s="1226">
        <v>78</v>
      </c>
      <c r="I276" s="1226">
        <v>128</v>
      </c>
      <c r="J276" s="1227">
        <v>819</v>
      </c>
      <c r="K276" s="1225">
        <v>10.5</v>
      </c>
      <c r="L276" s="2161" t="s">
        <v>1000</v>
      </c>
      <c r="M276" s="1027">
        <v>2750000</v>
      </c>
      <c r="N276" s="1027">
        <v>11125615</v>
      </c>
      <c r="O276" s="1229">
        <v>8154813.5999999996</v>
      </c>
    </row>
    <row r="277" spans="1:15" ht="15" customHeight="1" x14ac:dyDescent="0.15">
      <c r="A277" s="1030" t="s">
        <v>365</v>
      </c>
      <c r="B277" s="1027">
        <v>12</v>
      </c>
      <c r="C277" s="1225"/>
      <c r="D277" s="1225"/>
      <c r="E277" s="1225"/>
      <c r="F277" s="1225"/>
      <c r="G277" s="1225">
        <v>3</v>
      </c>
      <c r="H277" s="1226">
        <v>9</v>
      </c>
      <c r="I277" s="1226">
        <v>12</v>
      </c>
      <c r="J277" s="1227">
        <v>72</v>
      </c>
      <c r="K277" s="1225">
        <v>8</v>
      </c>
      <c r="L277" s="2161" t="s">
        <v>1000</v>
      </c>
      <c r="M277" s="1027">
        <v>2750000</v>
      </c>
      <c r="N277" s="1027">
        <v>11125615</v>
      </c>
      <c r="O277" s="1229">
        <v>8154813.5999999996</v>
      </c>
    </row>
    <row r="278" spans="1:15" ht="15" customHeight="1" x14ac:dyDescent="0.15">
      <c r="A278" s="1030" t="s">
        <v>366</v>
      </c>
      <c r="B278" s="1225">
        <v>238</v>
      </c>
      <c r="C278" s="1225">
        <v>20</v>
      </c>
      <c r="D278" s="1225"/>
      <c r="E278" s="1225"/>
      <c r="F278" s="1225"/>
      <c r="G278" s="1225">
        <v>88</v>
      </c>
      <c r="H278" s="1226">
        <v>150</v>
      </c>
      <c r="I278" s="1226">
        <v>258</v>
      </c>
      <c r="J278" s="1227">
        <v>1800</v>
      </c>
      <c r="K278" s="1225">
        <v>12</v>
      </c>
      <c r="L278" s="2161" t="s">
        <v>1000</v>
      </c>
      <c r="M278" s="1027">
        <v>2750000</v>
      </c>
      <c r="N278" s="1027">
        <v>11125615</v>
      </c>
      <c r="O278" s="1229">
        <v>8154813.5999999996</v>
      </c>
    </row>
    <row r="279" spans="1:15" ht="15" customHeight="1" x14ac:dyDescent="0.15">
      <c r="A279" s="1030" t="s">
        <v>367</v>
      </c>
      <c r="B279" s="1225">
        <v>16</v>
      </c>
      <c r="C279" s="1225"/>
      <c r="D279" s="1225"/>
      <c r="E279" s="1225"/>
      <c r="F279" s="1225"/>
      <c r="G279" s="1225">
        <v>0</v>
      </c>
      <c r="H279" s="1226">
        <v>16</v>
      </c>
      <c r="I279" s="1226">
        <v>16</v>
      </c>
      <c r="J279" s="1227">
        <v>160</v>
      </c>
      <c r="K279" s="1225">
        <v>10</v>
      </c>
      <c r="L279" s="2161" t="s">
        <v>1000</v>
      </c>
      <c r="M279" s="1027">
        <v>2750000</v>
      </c>
      <c r="N279" s="1027">
        <v>11125615</v>
      </c>
      <c r="O279" s="1229">
        <v>8154813.5999999996</v>
      </c>
    </row>
    <row r="280" spans="1:15" ht="15" customHeight="1" x14ac:dyDescent="0.15">
      <c r="A280" s="1030" t="s">
        <v>368</v>
      </c>
      <c r="B280" s="1225">
        <v>51.75</v>
      </c>
      <c r="C280" s="1225">
        <v>2.5</v>
      </c>
      <c r="D280" s="1225"/>
      <c r="E280" s="1225"/>
      <c r="F280" s="1225"/>
      <c r="G280" s="1225">
        <v>8</v>
      </c>
      <c r="H280" s="1226">
        <v>43.75</v>
      </c>
      <c r="I280" s="1226">
        <v>54.25</v>
      </c>
      <c r="J280" s="1227">
        <v>306.25</v>
      </c>
      <c r="K280" s="1225">
        <v>7</v>
      </c>
      <c r="L280" s="2161" t="s">
        <v>1000</v>
      </c>
      <c r="M280" s="1027">
        <v>2750000</v>
      </c>
      <c r="N280" s="1027">
        <v>11125615</v>
      </c>
      <c r="O280" s="1229">
        <v>8154813.5999999996</v>
      </c>
    </row>
    <row r="281" spans="1:15" ht="15" customHeight="1" x14ac:dyDescent="0.15">
      <c r="A281" s="1030" t="s">
        <v>369</v>
      </c>
      <c r="B281" s="1225">
        <v>9</v>
      </c>
      <c r="C281" s="1225">
        <v>2</v>
      </c>
      <c r="D281" s="1225"/>
      <c r="E281" s="1225"/>
      <c r="F281" s="1225"/>
      <c r="G281" s="1225">
        <v>2</v>
      </c>
      <c r="H281" s="1226">
        <v>7</v>
      </c>
      <c r="I281" s="1226">
        <v>11</v>
      </c>
      <c r="J281" s="1227">
        <v>70</v>
      </c>
      <c r="K281" s="1225">
        <v>10</v>
      </c>
      <c r="L281" s="2161" t="s">
        <v>1000</v>
      </c>
      <c r="M281" s="1027">
        <v>2750000</v>
      </c>
      <c r="N281" s="1027">
        <v>11125615</v>
      </c>
      <c r="O281" s="1229">
        <v>8154813.5999999996</v>
      </c>
    </row>
    <row r="282" spans="1:15" ht="15" customHeight="1" x14ac:dyDescent="0.15">
      <c r="A282" s="1030" t="s">
        <v>948</v>
      </c>
      <c r="B282" s="1225">
        <v>9</v>
      </c>
      <c r="C282" s="1225">
        <v>3</v>
      </c>
      <c r="D282" s="1225"/>
      <c r="E282" s="1225"/>
      <c r="F282" s="1225"/>
      <c r="G282" s="1225">
        <v>3</v>
      </c>
      <c r="H282" s="1226">
        <v>6</v>
      </c>
      <c r="I282" s="1226">
        <v>12</v>
      </c>
      <c r="J282" s="1227">
        <v>48</v>
      </c>
      <c r="K282" s="1225">
        <v>8</v>
      </c>
      <c r="L282" s="2161" t="s">
        <v>1000</v>
      </c>
      <c r="M282" s="1027">
        <v>2750000</v>
      </c>
      <c r="N282" s="1027">
        <v>11125615</v>
      </c>
      <c r="O282" s="1229">
        <v>8154813.5999999996</v>
      </c>
    </row>
    <row r="283" spans="1:15" ht="15" customHeight="1" x14ac:dyDescent="0.15">
      <c r="A283" s="1030" t="s">
        <v>371</v>
      </c>
      <c r="B283" s="1225">
        <v>45.550000000000004</v>
      </c>
      <c r="C283" s="1225">
        <v>10</v>
      </c>
      <c r="D283" s="1225"/>
      <c r="E283" s="1225"/>
      <c r="F283" s="1225"/>
      <c r="G283" s="1225">
        <v>8.5</v>
      </c>
      <c r="H283" s="1226">
        <v>37.050000000000004</v>
      </c>
      <c r="I283" s="1226">
        <v>55.550000000000004</v>
      </c>
      <c r="J283" s="1227">
        <v>444.6</v>
      </c>
      <c r="K283" s="1225">
        <v>12</v>
      </c>
      <c r="L283" s="2161" t="s">
        <v>1000</v>
      </c>
      <c r="M283" s="1027">
        <v>2750000</v>
      </c>
      <c r="N283" s="1027">
        <v>11125615</v>
      </c>
      <c r="O283" s="1229">
        <v>8154813.5999999996</v>
      </c>
    </row>
    <row r="284" spans="1:15" ht="15" customHeight="1" x14ac:dyDescent="0.15">
      <c r="A284" s="1030" t="s">
        <v>949</v>
      </c>
      <c r="B284" s="1225">
        <v>44</v>
      </c>
      <c r="C284" s="1225">
        <v>4</v>
      </c>
      <c r="D284" s="1225"/>
      <c r="E284" s="1225"/>
      <c r="F284" s="1225"/>
      <c r="G284" s="1225">
        <v>6</v>
      </c>
      <c r="H284" s="1226">
        <v>38</v>
      </c>
      <c r="I284" s="1226">
        <v>48</v>
      </c>
      <c r="J284" s="1227">
        <v>456</v>
      </c>
      <c r="K284" s="1225">
        <v>12</v>
      </c>
      <c r="L284" s="2161" t="s">
        <v>1000</v>
      </c>
      <c r="M284" s="1027">
        <v>2750000</v>
      </c>
      <c r="N284" s="1027">
        <v>11125615</v>
      </c>
      <c r="O284" s="1229">
        <v>8154813.5999999996</v>
      </c>
    </row>
    <row r="285" spans="1:15" ht="15" customHeight="1" x14ac:dyDescent="0.15">
      <c r="A285" s="1030" t="s">
        <v>373</v>
      </c>
      <c r="B285" s="1225">
        <v>66.5</v>
      </c>
      <c r="C285" s="1225">
        <v>3</v>
      </c>
      <c r="D285" s="1225"/>
      <c r="E285" s="1225"/>
      <c r="F285" s="1225"/>
      <c r="G285" s="1225">
        <v>22.5</v>
      </c>
      <c r="H285" s="1226">
        <v>44</v>
      </c>
      <c r="I285" s="1226">
        <v>69.5</v>
      </c>
      <c r="J285" s="1227">
        <v>440</v>
      </c>
      <c r="K285" s="1225">
        <v>10</v>
      </c>
      <c r="L285" s="2161" t="s">
        <v>1000</v>
      </c>
      <c r="M285" s="1027">
        <v>2750000</v>
      </c>
      <c r="N285" s="1027">
        <v>11125615</v>
      </c>
      <c r="O285" s="1229">
        <v>8154813.5999999996</v>
      </c>
    </row>
    <row r="286" spans="1:15" ht="15" customHeight="1" x14ac:dyDescent="0.15">
      <c r="A286" s="1030" t="s">
        <v>374</v>
      </c>
      <c r="B286" s="1225">
        <v>153</v>
      </c>
      <c r="C286" s="1225">
        <v>17</v>
      </c>
      <c r="D286" s="1225"/>
      <c r="E286" s="1225"/>
      <c r="F286" s="1225"/>
      <c r="G286" s="1225">
        <v>16</v>
      </c>
      <c r="H286" s="1226">
        <v>137</v>
      </c>
      <c r="I286" s="1226">
        <v>170</v>
      </c>
      <c r="J286" s="1227">
        <v>1541.25</v>
      </c>
      <c r="K286" s="1225">
        <v>11.25</v>
      </c>
      <c r="L286" s="2161" t="s">
        <v>1000</v>
      </c>
      <c r="M286" s="1027">
        <v>2750000</v>
      </c>
      <c r="N286" s="1027">
        <v>11125615</v>
      </c>
      <c r="O286" s="1229">
        <v>8154813.5999999996</v>
      </c>
    </row>
    <row r="287" spans="1:15" ht="15" customHeight="1" x14ac:dyDescent="0.15">
      <c r="A287" s="1030" t="s">
        <v>950</v>
      </c>
      <c r="B287" s="1225">
        <v>54</v>
      </c>
      <c r="C287" s="1225">
        <v>6</v>
      </c>
      <c r="D287" s="1225"/>
      <c r="E287" s="1225"/>
      <c r="F287" s="1225"/>
      <c r="G287" s="1225">
        <v>17.5</v>
      </c>
      <c r="H287" s="1226">
        <v>36.5</v>
      </c>
      <c r="I287" s="1226">
        <v>60</v>
      </c>
      <c r="J287" s="1227">
        <v>365</v>
      </c>
      <c r="K287" s="1225">
        <v>10</v>
      </c>
      <c r="L287" s="2161" t="s">
        <v>1000</v>
      </c>
      <c r="M287" s="1027">
        <v>2750000</v>
      </c>
      <c r="N287" s="1027">
        <v>11125615</v>
      </c>
      <c r="O287" s="1229">
        <v>8154813.5999999996</v>
      </c>
    </row>
    <row r="288" spans="1:15" ht="15" customHeight="1" x14ac:dyDescent="0.15">
      <c r="A288" s="1030" t="s">
        <v>376</v>
      </c>
      <c r="B288" s="1024">
        <v>16.5</v>
      </c>
      <c r="C288" s="1225"/>
      <c r="D288" s="1225"/>
      <c r="E288" s="1225"/>
      <c r="F288" s="1225"/>
      <c r="G288" s="1225">
        <v>0</v>
      </c>
      <c r="H288" s="1226">
        <v>16.5</v>
      </c>
      <c r="I288" s="1226">
        <v>16.5</v>
      </c>
      <c r="J288" s="1227">
        <v>156.75</v>
      </c>
      <c r="K288" s="1225">
        <v>9.5</v>
      </c>
      <c r="L288" s="2161" t="s">
        <v>1000</v>
      </c>
      <c r="M288" s="1027">
        <v>2750000</v>
      </c>
      <c r="N288" s="1027">
        <v>11125615</v>
      </c>
      <c r="O288" s="1229">
        <v>8154813.5999999996</v>
      </c>
    </row>
    <row r="289" spans="1:15" ht="15" customHeight="1" x14ac:dyDescent="0.15">
      <c r="A289" s="1030" t="s">
        <v>377</v>
      </c>
      <c r="B289" s="1024">
        <v>0</v>
      </c>
      <c r="C289" s="1225"/>
      <c r="D289" s="1225"/>
      <c r="E289" s="1225"/>
      <c r="F289" s="1225"/>
      <c r="G289" s="1225">
        <v>0</v>
      </c>
      <c r="H289" s="1226">
        <v>0</v>
      </c>
      <c r="I289" s="1226">
        <v>0</v>
      </c>
      <c r="J289" s="1227">
        <v>0</v>
      </c>
      <c r="K289" s="1225"/>
      <c r="L289" s="1228"/>
      <c r="M289" s="1027"/>
      <c r="N289" s="1027"/>
      <c r="O289" s="1229"/>
    </row>
    <row r="290" spans="1:15" ht="15" customHeight="1" x14ac:dyDescent="0.15">
      <c r="A290" s="1030" t="s">
        <v>378</v>
      </c>
      <c r="B290" s="1024">
        <v>0</v>
      </c>
      <c r="C290" s="1225">
        <v>0.5</v>
      </c>
      <c r="D290" s="1225"/>
      <c r="E290" s="1225"/>
      <c r="F290" s="1225"/>
      <c r="G290" s="1225">
        <v>0</v>
      </c>
      <c r="H290" s="1226">
        <v>0</v>
      </c>
      <c r="I290" s="1226">
        <v>0.5</v>
      </c>
      <c r="J290" s="1227">
        <v>0</v>
      </c>
      <c r="K290" s="1225"/>
      <c r="L290" s="1228"/>
      <c r="M290" s="1027"/>
      <c r="N290" s="1027"/>
      <c r="O290" s="1229"/>
    </row>
    <row r="291" spans="1:15" ht="15" customHeight="1" x14ac:dyDescent="0.15">
      <c r="A291" s="478" t="s">
        <v>951</v>
      </c>
      <c r="B291" s="1070">
        <v>290.3</v>
      </c>
      <c r="C291" s="1070">
        <v>70</v>
      </c>
      <c r="D291" s="1070">
        <v>0</v>
      </c>
      <c r="E291" s="1070">
        <v>0</v>
      </c>
      <c r="F291" s="1070">
        <v>0</v>
      </c>
      <c r="G291" s="1070">
        <v>61</v>
      </c>
      <c r="H291" s="1070">
        <v>229.29999999999998</v>
      </c>
      <c r="I291" s="1070">
        <v>360.3</v>
      </c>
      <c r="J291" s="1230">
        <v>2771.2999999999997</v>
      </c>
      <c r="K291" s="1230">
        <v>12.08591365023986</v>
      </c>
      <c r="L291" s="1232"/>
      <c r="M291" s="1064"/>
      <c r="N291" s="1064"/>
      <c r="O291" s="1233"/>
    </row>
    <row r="292" spans="1:15" ht="15" customHeight="1" x14ac:dyDescent="0.15">
      <c r="A292" s="1030" t="s">
        <v>380</v>
      </c>
      <c r="B292" s="1225">
        <v>148.69999999999999</v>
      </c>
      <c r="C292" s="1225">
        <v>21</v>
      </c>
      <c r="D292" s="1225"/>
      <c r="E292" s="1225"/>
      <c r="F292" s="1225"/>
      <c r="G292" s="1225">
        <v>10</v>
      </c>
      <c r="H292" s="1226">
        <v>138.69999999999999</v>
      </c>
      <c r="I292" s="1226">
        <v>169.7</v>
      </c>
      <c r="J292" s="1227">
        <v>1664.3999999999999</v>
      </c>
      <c r="K292" s="1225">
        <v>12</v>
      </c>
      <c r="L292" s="2161" t="s">
        <v>1000</v>
      </c>
      <c r="M292" s="1027">
        <v>2750000</v>
      </c>
      <c r="N292" s="1027">
        <v>11125615</v>
      </c>
      <c r="O292" s="1229">
        <v>8154813.5999999996</v>
      </c>
    </row>
    <row r="293" spans="1:15" ht="15" customHeight="1" x14ac:dyDescent="0.15">
      <c r="A293" s="1030" t="s">
        <v>381</v>
      </c>
      <c r="B293" s="1225">
        <v>108</v>
      </c>
      <c r="C293" s="1225">
        <v>40</v>
      </c>
      <c r="D293" s="1225"/>
      <c r="E293" s="1225"/>
      <c r="F293" s="1225"/>
      <c r="G293" s="1225">
        <v>37.5</v>
      </c>
      <c r="H293" s="1226">
        <v>70.5</v>
      </c>
      <c r="I293" s="1226">
        <v>148</v>
      </c>
      <c r="J293" s="1227">
        <v>916.5</v>
      </c>
      <c r="K293" s="1225">
        <v>13</v>
      </c>
      <c r="L293" s="2161" t="s">
        <v>1000</v>
      </c>
      <c r="M293" s="1027">
        <v>2750000</v>
      </c>
      <c r="N293" s="1027">
        <v>11125615</v>
      </c>
      <c r="O293" s="1229">
        <v>8154813.5999999996</v>
      </c>
    </row>
    <row r="294" spans="1:15" ht="15" customHeight="1" x14ac:dyDescent="0.15">
      <c r="A294" s="1030" t="s">
        <v>382</v>
      </c>
      <c r="B294" s="1225">
        <v>20</v>
      </c>
      <c r="C294" s="1225">
        <v>4</v>
      </c>
      <c r="D294" s="1225"/>
      <c r="E294" s="1225"/>
      <c r="F294" s="1225"/>
      <c r="G294" s="1225">
        <v>7.5</v>
      </c>
      <c r="H294" s="1226">
        <v>12.5</v>
      </c>
      <c r="I294" s="1226">
        <v>24</v>
      </c>
      <c r="J294" s="1227">
        <v>125</v>
      </c>
      <c r="K294" s="1225">
        <v>10</v>
      </c>
      <c r="L294" s="2161" t="s">
        <v>1000</v>
      </c>
      <c r="M294" s="1027">
        <v>2750000</v>
      </c>
      <c r="N294" s="1027">
        <v>11125615</v>
      </c>
      <c r="O294" s="1229">
        <v>8154813.5999999996</v>
      </c>
    </row>
    <row r="295" spans="1:15" ht="15" customHeight="1" x14ac:dyDescent="0.15">
      <c r="A295" s="1030" t="s">
        <v>383</v>
      </c>
      <c r="B295" s="1225">
        <v>9</v>
      </c>
      <c r="C295" s="1225">
        <v>4</v>
      </c>
      <c r="D295" s="1225"/>
      <c r="E295" s="1225"/>
      <c r="F295" s="1225"/>
      <c r="G295" s="1225">
        <v>6</v>
      </c>
      <c r="H295" s="1226">
        <v>3</v>
      </c>
      <c r="I295" s="1226">
        <v>13</v>
      </c>
      <c r="J295" s="1227">
        <v>24</v>
      </c>
      <c r="K295" s="1225">
        <v>8</v>
      </c>
      <c r="L295" s="2161" t="s">
        <v>1000</v>
      </c>
      <c r="M295" s="1027">
        <v>2750000</v>
      </c>
      <c r="N295" s="1027">
        <v>11125615</v>
      </c>
      <c r="O295" s="1229">
        <v>8154813.5999999996</v>
      </c>
    </row>
    <row r="296" spans="1:15" ht="15" customHeight="1" x14ac:dyDescent="0.15">
      <c r="A296" s="1030" t="s">
        <v>384</v>
      </c>
      <c r="B296" s="1225">
        <v>4.5999999999999996</v>
      </c>
      <c r="C296" s="1225">
        <v>1</v>
      </c>
      <c r="D296" s="1225"/>
      <c r="E296" s="1225"/>
      <c r="F296" s="1225"/>
      <c r="G296" s="1225">
        <v>0</v>
      </c>
      <c r="H296" s="1226">
        <v>4.5999999999999996</v>
      </c>
      <c r="I296" s="1226">
        <v>5.6</v>
      </c>
      <c r="J296" s="1227">
        <v>41.4</v>
      </c>
      <c r="K296" s="1225">
        <v>9</v>
      </c>
      <c r="L296" s="2161" t="s">
        <v>1000</v>
      </c>
      <c r="M296" s="1027">
        <v>2750000</v>
      </c>
      <c r="N296" s="1027">
        <v>11125615</v>
      </c>
      <c r="O296" s="1229">
        <v>8154813.5999999996</v>
      </c>
    </row>
    <row r="297" spans="1:15" ht="15" customHeight="1" x14ac:dyDescent="0.15">
      <c r="A297" s="1234" t="s">
        <v>385</v>
      </c>
      <c r="B297" s="1070">
        <v>619</v>
      </c>
      <c r="C297" s="1070">
        <v>186.5</v>
      </c>
      <c r="D297" s="1070">
        <v>0</v>
      </c>
      <c r="E297" s="1070">
        <v>0</v>
      </c>
      <c r="F297" s="1070">
        <v>0</v>
      </c>
      <c r="G297" s="1070">
        <v>119</v>
      </c>
      <c r="H297" s="1070">
        <v>500</v>
      </c>
      <c r="I297" s="1070">
        <v>805.5</v>
      </c>
      <c r="J297" s="1230">
        <v>5394.5</v>
      </c>
      <c r="K297" s="1230">
        <v>10.789</v>
      </c>
      <c r="L297" s="1232"/>
      <c r="M297" s="1064"/>
      <c r="N297" s="1064"/>
      <c r="O297" s="1233"/>
    </row>
    <row r="298" spans="1:15" ht="15" customHeight="1" x14ac:dyDescent="0.15">
      <c r="A298" s="1030" t="s">
        <v>386</v>
      </c>
      <c r="B298" s="1225">
        <v>111</v>
      </c>
      <c r="C298" s="1225">
        <v>57</v>
      </c>
      <c r="D298" s="1225"/>
      <c r="E298" s="1225"/>
      <c r="F298" s="1225"/>
      <c r="G298" s="1225">
        <v>33</v>
      </c>
      <c r="H298" s="1226">
        <v>78</v>
      </c>
      <c r="I298" s="1226">
        <v>168</v>
      </c>
      <c r="J298" s="1227">
        <v>936</v>
      </c>
      <c r="K298" s="1225">
        <v>12</v>
      </c>
      <c r="L298" s="2161" t="s">
        <v>1000</v>
      </c>
      <c r="M298" s="1027">
        <v>2750000</v>
      </c>
      <c r="N298" s="1027">
        <v>11125615</v>
      </c>
      <c r="O298" s="1229">
        <v>8154813.5999999996</v>
      </c>
    </row>
    <row r="299" spans="1:15" ht="15" customHeight="1" x14ac:dyDescent="0.15">
      <c r="A299" s="1030" t="s">
        <v>387</v>
      </c>
      <c r="B299" s="1225">
        <v>22</v>
      </c>
      <c r="C299" s="1225">
        <v>3.5</v>
      </c>
      <c r="D299" s="1225"/>
      <c r="E299" s="1225"/>
      <c r="F299" s="1225"/>
      <c r="G299" s="1225">
        <v>7.5</v>
      </c>
      <c r="H299" s="1226">
        <v>14.5</v>
      </c>
      <c r="I299" s="1226">
        <v>25.5</v>
      </c>
      <c r="J299" s="1227">
        <v>145</v>
      </c>
      <c r="K299" s="1225">
        <v>10</v>
      </c>
      <c r="L299" s="2161" t="s">
        <v>1000</v>
      </c>
      <c r="M299" s="1027">
        <v>2750000</v>
      </c>
      <c r="N299" s="1027">
        <v>11125615</v>
      </c>
      <c r="O299" s="1229">
        <v>8154813.5999999996</v>
      </c>
    </row>
    <row r="300" spans="1:15" ht="15" customHeight="1" x14ac:dyDescent="0.15">
      <c r="A300" s="1030" t="s">
        <v>388</v>
      </c>
      <c r="B300" s="1225">
        <v>19</v>
      </c>
      <c r="C300" s="1225">
        <v>2</v>
      </c>
      <c r="D300" s="1225"/>
      <c r="E300" s="1225"/>
      <c r="F300" s="1225"/>
      <c r="G300" s="1225">
        <v>0</v>
      </c>
      <c r="H300" s="1226">
        <v>19</v>
      </c>
      <c r="I300" s="1226">
        <v>21</v>
      </c>
      <c r="J300" s="1227">
        <v>171</v>
      </c>
      <c r="K300" s="1225">
        <v>9</v>
      </c>
      <c r="L300" s="2161" t="s">
        <v>1000</v>
      </c>
      <c r="M300" s="1027">
        <v>2750000</v>
      </c>
      <c r="N300" s="1027">
        <v>11125615</v>
      </c>
      <c r="O300" s="1229">
        <v>8154813.5999999996</v>
      </c>
    </row>
    <row r="301" spans="1:15" ht="15" customHeight="1" x14ac:dyDescent="0.15">
      <c r="A301" s="1030" t="s">
        <v>389</v>
      </c>
      <c r="B301" s="1225">
        <v>138</v>
      </c>
      <c r="C301" s="1225">
        <v>7</v>
      </c>
      <c r="D301" s="1225"/>
      <c r="E301" s="1225"/>
      <c r="F301" s="1225"/>
      <c r="G301" s="1225">
        <v>8.5</v>
      </c>
      <c r="H301" s="1226">
        <v>129.5</v>
      </c>
      <c r="I301" s="1226">
        <v>145</v>
      </c>
      <c r="J301" s="1227">
        <v>1554</v>
      </c>
      <c r="K301" s="1225">
        <v>12</v>
      </c>
      <c r="L301" s="2161" t="s">
        <v>1000</v>
      </c>
      <c r="M301" s="1027">
        <v>2750000</v>
      </c>
      <c r="N301" s="1027">
        <v>11125615</v>
      </c>
      <c r="O301" s="1229">
        <v>8154813.5999999996</v>
      </c>
    </row>
    <row r="302" spans="1:15" ht="15" customHeight="1" x14ac:dyDescent="0.15">
      <c r="A302" s="1030" t="s">
        <v>390</v>
      </c>
      <c r="B302" s="1225">
        <v>55</v>
      </c>
      <c r="C302" s="1225">
        <v>13</v>
      </c>
      <c r="D302" s="1225"/>
      <c r="E302" s="1225"/>
      <c r="F302" s="1225"/>
      <c r="G302" s="1225">
        <v>13.5</v>
      </c>
      <c r="H302" s="1226">
        <v>41.5</v>
      </c>
      <c r="I302" s="1226">
        <v>68</v>
      </c>
      <c r="J302" s="1227">
        <v>456.5</v>
      </c>
      <c r="K302" s="1225">
        <v>11</v>
      </c>
      <c r="L302" s="2161" t="s">
        <v>1000</v>
      </c>
      <c r="M302" s="1027">
        <v>2750000</v>
      </c>
      <c r="N302" s="1027">
        <v>11125615</v>
      </c>
      <c r="O302" s="1229">
        <v>8154813.5999999996</v>
      </c>
    </row>
    <row r="303" spans="1:15" ht="15" customHeight="1" x14ac:dyDescent="0.15">
      <c r="A303" s="1030" t="s">
        <v>391</v>
      </c>
      <c r="B303" s="1024">
        <v>61</v>
      </c>
      <c r="C303" s="1225">
        <v>22</v>
      </c>
      <c r="D303" s="1225"/>
      <c r="E303" s="1225"/>
      <c r="F303" s="1225"/>
      <c r="G303" s="1225">
        <v>16</v>
      </c>
      <c r="H303" s="1226">
        <v>45</v>
      </c>
      <c r="I303" s="1226">
        <v>83</v>
      </c>
      <c r="J303" s="1227">
        <v>540</v>
      </c>
      <c r="K303" s="1225">
        <v>12</v>
      </c>
      <c r="L303" s="2161" t="s">
        <v>1000</v>
      </c>
      <c r="M303" s="1027">
        <v>2750000</v>
      </c>
      <c r="N303" s="1027">
        <v>11125615</v>
      </c>
      <c r="O303" s="1229">
        <v>8154813.5999999996</v>
      </c>
    </row>
    <row r="304" spans="1:15" ht="15" customHeight="1" x14ac:dyDescent="0.15">
      <c r="A304" s="1030" t="s">
        <v>392</v>
      </c>
      <c r="B304" s="1024">
        <v>89</v>
      </c>
      <c r="C304" s="1225">
        <v>39</v>
      </c>
      <c r="D304" s="1225"/>
      <c r="E304" s="1225"/>
      <c r="F304" s="1225"/>
      <c r="G304" s="1225">
        <v>22.5</v>
      </c>
      <c r="H304" s="1226">
        <v>66.5</v>
      </c>
      <c r="I304" s="1226">
        <v>128</v>
      </c>
      <c r="J304" s="1227">
        <v>532</v>
      </c>
      <c r="K304" s="1225">
        <v>8</v>
      </c>
      <c r="L304" s="2161" t="s">
        <v>1000</v>
      </c>
      <c r="M304" s="1027">
        <v>2750000</v>
      </c>
      <c r="N304" s="1027">
        <v>11125615</v>
      </c>
      <c r="O304" s="1229">
        <v>8154813.5999999996</v>
      </c>
    </row>
    <row r="305" spans="1:15" ht="15" customHeight="1" x14ac:dyDescent="0.15">
      <c r="A305" s="1030" t="s">
        <v>393</v>
      </c>
      <c r="B305" s="1024">
        <v>124</v>
      </c>
      <c r="C305" s="1225">
        <v>43</v>
      </c>
      <c r="D305" s="1225"/>
      <c r="E305" s="1225"/>
      <c r="F305" s="1225"/>
      <c r="G305" s="1225">
        <v>18</v>
      </c>
      <c r="H305" s="1226">
        <v>106</v>
      </c>
      <c r="I305" s="1226">
        <v>167</v>
      </c>
      <c r="J305" s="1227">
        <v>1060</v>
      </c>
      <c r="K305" s="1225">
        <v>10</v>
      </c>
      <c r="L305" s="2161" t="s">
        <v>1000</v>
      </c>
      <c r="M305" s="1027">
        <v>2750000</v>
      </c>
      <c r="N305" s="1027">
        <v>11125615</v>
      </c>
      <c r="O305" s="1229">
        <v>8154813.5999999996</v>
      </c>
    </row>
    <row r="306" spans="1:15" ht="15" customHeight="1" x14ac:dyDescent="0.15">
      <c r="A306" s="1234" t="s">
        <v>394</v>
      </c>
      <c r="B306" s="1070">
        <v>1546.8</v>
      </c>
      <c r="C306" s="1070">
        <v>330</v>
      </c>
      <c r="D306" s="1070">
        <v>0</v>
      </c>
      <c r="E306" s="1070">
        <v>0</v>
      </c>
      <c r="F306" s="1070">
        <v>0</v>
      </c>
      <c r="G306" s="1070">
        <v>552.29999999999995</v>
      </c>
      <c r="H306" s="1070">
        <v>994.5</v>
      </c>
      <c r="I306" s="1070">
        <v>1876.8</v>
      </c>
      <c r="J306" s="1230">
        <v>10175.75</v>
      </c>
      <c r="K306" s="1230">
        <v>10.232026143790849</v>
      </c>
      <c r="L306" s="1232"/>
      <c r="M306" s="1064"/>
      <c r="N306" s="1064"/>
      <c r="O306" s="1233"/>
    </row>
    <row r="307" spans="1:15" ht="15" customHeight="1" x14ac:dyDescent="0.15">
      <c r="A307" s="1030" t="s">
        <v>395</v>
      </c>
      <c r="B307" s="1225">
        <v>329.5</v>
      </c>
      <c r="C307" s="1225">
        <v>104</v>
      </c>
      <c r="D307" s="1225"/>
      <c r="E307" s="1225"/>
      <c r="F307" s="1225"/>
      <c r="G307" s="1225">
        <v>85.5</v>
      </c>
      <c r="H307" s="1226">
        <v>244</v>
      </c>
      <c r="I307" s="1226">
        <v>433.5</v>
      </c>
      <c r="J307" s="1227">
        <v>2928</v>
      </c>
      <c r="K307" s="1225">
        <v>12</v>
      </c>
      <c r="L307" s="2161" t="s">
        <v>1000</v>
      </c>
      <c r="M307" s="1027">
        <v>2750000</v>
      </c>
      <c r="N307" s="1027">
        <v>11125615</v>
      </c>
      <c r="O307" s="1229">
        <v>8154813.5999999996</v>
      </c>
    </row>
    <row r="308" spans="1:15" ht="15" customHeight="1" x14ac:dyDescent="0.15">
      <c r="A308" s="1030" t="s">
        <v>396</v>
      </c>
      <c r="B308" s="1225">
        <v>39</v>
      </c>
      <c r="C308" s="1225">
        <v>3</v>
      </c>
      <c r="D308" s="1225"/>
      <c r="E308" s="1225"/>
      <c r="F308" s="1225"/>
      <c r="G308" s="1225">
        <v>9</v>
      </c>
      <c r="H308" s="1226">
        <v>30</v>
      </c>
      <c r="I308" s="1226">
        <v>42</v>
      </c>
      <c r="J308" s="1227">
        <v>270</v>
      </c>
      <c r="K308" s="1225">
        <v>9</v>
      </c>
      <c r="L308" s="2161" t="s">
        <v>1000</v>
      </c>
      <c r="M308" s="1027">
        <v>2750000</v>
      </c>
      <c r="N308" s="1027">
        <v>11125615</v>
      </c>
      <c r="O308" s="1229">
        <v>8154813.5999999996</v>
      </c>
    </row>
    <row r="309" spans="1:15" ht="15" customHeight="1" x14ac:dyDescent="0.15">
      <c r="A309" s="1030" t="s">
        <v>397</v>
      </c>
      <c r="B309" s="1225">
        <v>35</v>
      </c>
      <c r="C309" s="1225">
        <v>8</v>
      </c>
      <c r="D309" s="1225"/>
      <c r="E309" s="1225"/>
      <c r="F309" s="1225"/>
      <c r="G309" s="1225">
        <v>3</v>
      </c>
      <c r="H309" s="1226">
        <v>32</v>
      </c>
      <c r="I309" s="1226">
        <v>43</v>
      </c>
      <c r="J309" s="1227">
        <v>384</v>
      </c>
      <c r="K309" s="1225">
        <v>12</v>
      </c>
      <c r="L309" s="2161" t="s">
        <v>1000</v>
      </c>
      <c r="M309" s="1027">
        <v>2750000</v>
      </c>
      <c r="N309" s="1027">
        <v>11125615</v>
      </c>
      <c r="O309" s="1229">
        <v>8154813.5999999996</v>
      </c>
    </row>
    <row r="310" spans="1:15" ht="15" customHeight="1" x14ac:dyDescent="0.15">
      <c r="A310" s="1030" t="s">
        <v>398</v>
      </c>
      <c r="B310" s="1225">
        <v>349.5</v>
      </c>
      <c r="C310" s="1225">
        <v>57</v>
      </c>
      <c r="D310" s="1225"/>
      <c r="E310" s="1225"/>
      <c r="F310" s="1225"/>
      <c r="G310" s="1225">
        <v>198.5</v>
      </c>
      <c r="H310" s="1226">
        <v>151</v>
      </c>
      <c r="I310" s="1226">
        <v>406.5</v>
      </c>
      <c r="J310" s="1227">
        <v>1359</v>
      </c>
      <c r="K310" s="1225">
        <v>9</v>
      </c>
      <c r="L310" s="2161" t="s">
        <v>1000</v>
      </c>
      <c r="M310" s="1027">
        <v>2750000</v>
      </c>
      <c r="N310" s="1027">
        <v>11125615</v>
      </c>
      <c r="O310" s="1229">
        <v>8154813.5999999996</v>
      </c>
    </row>
    <row r="311" spans="1:15" ht="15" customHeight="1" x14ac:dyDescent="0.15">
      <c r="A311" s="1030" t="s">
        <v>399</v>
      </c>
      <c r="B311" s="1225">
        <v>96</v>
      </c>
      <c r="C311" s="1225">
        <v>16</v>
      </c>
      <c r="D311" s="1225"/>
      <c r="E311" s="1225"/>
      <c r="F311" s="1225"/>
      <c r="G311" s="1225">
        <v>12</v>
      </c>
      <c r="H311" s="1226">
        <v>84</v>
      </c>
      <c r="I311" s="1226">
        <v>112</v>
      </c>
      <c r="J311" s="1227">
        <v>756</v>
      </c>
      <c r="K311" s="1225">
        <v>9</v>
      </c>
      <c r="L311" s="2161" t="s">
        <v>1000</v>
      </c>
      <c r="M311" s="1027">
        <v>2750000</v>
      </c>
      <c r="N311" s="1027">
        <v>11125615</v>
      </c>
      <c r="O311" s="1229">
        <v>8154813.5999999996</v>
      </c>
    </row>
    <row r="312" spans="1:15" ht="15" customHeight="1" x14ac:dyDescent="0.15">
      <c r="A312" s="1030" t="s">
        <v>400</v>
      </c>
      <c r="B312" s="1225">
        <v>138</v>
      </c>
      <c r="C312" s="1225">
        <v>19</v>
      </c>
      <c r="D312" s="1225"/>
      <c r="E312" s="1225"/>
      <c r="F312" s="1225"/>
      <c r="G312" s="1225">
        <v>36</v>
      </c>
      <c r="H312" s="1226">
        <v>102</v>
      </c>
      <c r="I312" s="1226">
        <v>157</v>
      </c>
      <c r="J312" s="1227">
        <v>1224</v>
      </c>
      <c r="K312" s="1225">
        <v>12</v>
      </c>
      <c r="L312" s="2161" t="s">
        <v>1000</v>
      </c>
      <c r="M312" s="1027">
        <v>2750000</v>
      </c>
      <c r="N312" s="1027">
        <v>11125615</v>
      </c>
      <c r="O312" s="1229">
        <v>8154813.5999999996</v>
      </c>
    </row>
    <row r="313" spans="1:15" ht="15" customHeight="1" x14ac:dyDescent="0.15">
      <c r="A313" s="1030" t="s">
        <v>401</v>
      </c>
      <c r="B313" s="1225">
        <v>205</v>
      </c>
      <c r="C313" s="1225">
        <v>42</v>
      </c>
      <c r="D313" s="1225"/>
      <c r="E313" s="1225"/>
      <c r="F313" s="1225"/>
      <c r="G313" s="1225">
        <v>77.5</v>
      </c>
      <c r="H313" s="1226">
        <v>127.5</v>
      </c>
      <c r="I313" s="1226">
        <v>247</v>
      </c>
      <c r="J313" s="1227">
        <v>1211.25</v>
      </c>
      <c r="K313" s="1225">
        <v>9.5</v>
      </c>
      <c r="L313" s="2161" t="s">
        <v>1000</v>
      </c>
      <c r="M313" s="1027">
        <v>2750000</v>
      </c>
      <c r="N313" s="1027">
        <v>11125615</v>
      </c>
      <c r="O313" s="1229">
        <v>8154813.5999999996</v>
      </c>
    </row>
    <row r="314" spans="1:15" ht="15" customHeight="1" x14ac:dyDescent="0.15">
      <c r="A314" s="1030" t="s">
        <v>952</v>
      </c>
      <c r="B314" s="1024">
        <v>316.8</v>
      </c>
      <c r="C314" s="1225">
        <v>77</v>
      </c>
      <c r="D314" s="1225"/>
      <c r="E314" s="1225"/>
      <c r="F314" s="1225"/>
      <c r="G314" s="1225">
        <v>120.3</v>
      </c>
      <c r="H314" s="1226">
        <v>196.5</v>
      </c>
      <c r="I314" s="1226">
        <v>393.8</v>
      </c>
      <c r="J314" s="1227">
        <v>1768.5</v>
      </c>
      <c r="K314" s="1225">
        <v>9</v>
      </c>
      <c r="L314" s="2161" t="s">
        <v>1000</v>
      </c>
      <c r="M314" s="1027">
        <v>2750000</v>
      </c>
      <c r="N314" s="1027">
        <v>11125615</v>
      </c>
      <c r="O314" s="1229">
        <v>8154813.5999999996</v>
      </c>
    </row>
    <row r="315" spans="1:15" ht="15" customHeight="1" thickBot="1" x14ac:dyDescent="0.2">
      <c r="A315" s="1219" t="s">
        <v>403</v>
      </c>
      <c r="B315" s="276">
        <v>38</v>
      </c>
      <c r="C315" s="1220">
        <v>4</v>
      </c>
      <c r="D315" s="1220"/>
      <c r="E315" s="1220"/>
      <c r="F315" s="1220"/>
      <c r="G315" s="1220">
        <v>10.5</v>
      </c>
      <c r="H315" s="1226">
        <v>27.5</v>
      </c>
      <c r="I315" s="1226">
        <v>42</v>
      </c>
      <c r="J315" s="1227">
        <v>275</v>
      </c>
      <c r="K315" s="1220">
        <v>10</v>
      </c>
      <c r="L315" s="2161" t="s">
        <v>1000</v>
      </c>
      <c r="M315" s="1027">
        <v>2750000</v>
      </c>
      <c r="N315" s="1027">
        <v>11125615</v>
      </c>
      <c r="O315" s="1229">
        <v>8154813.5999999996</v>
      </c>
    </row>
    <row r="316" spans="1:15" ht="15" customHeight="1" thickBot="1" x14ac:dyDescent="0.2">
      <c r="A316" s="447" t="s">
        <v>953</v>
      </c>
      <c r="B316" s="1210">
        <v>3294.3999999999996</v>
      </c>
      <c r="C316" s="1210">
        <v>659.5</v>
      </c>
      <c r="D316" s="1210">
        <v>0</v>
      </c>
      <c r="E316" s="1210">
        <v>0</v>
      </c>
      <c r="F316" s="1210">
        <v>0</v>
      </c>
      <c r="G316" s="1210">
        <v>951.8</v>
      </c>
      <c r="H316" s="1210">
        <v>2342.6</v>
      </c>
      <c r="I316" s="1210">
        <v>3953.8999999999996</v>
      </c>
      <c r="J316" s="1211">
        <v>25020.400000000001</v>
      </c>
      <c r="K316" s="1211">
        <v>10.680611286604629</v>
      </c>
      <c r="L316" s="1617" t="s">
        <v>1000</v>
      </c>
      <c r="M316" s="1213">
        <v>2749999.9999999995</v>
      </c>
      <c r="N316" s="1213">
        <v>11124208.083411317</v>
      </c>
      <c r="O316" s="556">
        <v>8154813.5999999987</v>
      </c>
    </row>
    <row r="317" spans="1:15" x14ac:dyDescent="0.15">
      <c r="A317" s="15" t="s">
        <v>1913</v>
      </c>
      <c r="B317" s="16"/>
      <c r="C317" s="16"/>
      <c r="D317" s="16"/>
      <c r="E317" s="17"/>
      <c r="F317" s="18"/>
      <c r="G317" s="19"/>
      <c r="H317" s="16"/>
      <c r="I317" s="264"/>
      <c r="J317" s="264"/>
      <c r="K317" s="272"/>
      <c r="L317" s="273"/>
      <c r="M317" s="274"/>
      <c r="N317" s="274"/>
      <c r="O317" s="274"/>
    </row>
    <row r="318" spans="1:15" x14ac:dyDescent="0.15">
      <c r="A318" s="50"/>
      <c r="B318" s="261"/>
      <c r="C318" s="261"/>
      <c r="D318" s="261"/>
      <c r="E318" s="261"/>
      <c r="F318" s="261"/>
      <c r="G318" s="261"/>
      <c r="H318" s="264"/>
      <c r="I318" s="264"/>
      <c r="J318" s="264"/>
      <c r="K318" s="272"/>
      <c r="L318" s="273"/>
      <c r="M318" s="274"/>
      <c r="N318" s="274"/>
      <c r="O318" s="274"/>
    </row>
    <row r="319" spans="1:15" x14ac:dyDescent="0.15">
      <c r="A319" s="275"/>
      <c r="B319" s="261"/>
      <c r="C319" s="261"/>
      <c r="D319" s="261"/>
      <c r="E319" s="261"/>
      <c r="F319" s="261"/>
      <c r="G319" s="261"/>
      <c r="H319" s="264"/>
      <c r="I319" s="264"/>
      <c r="J319" s="264"/>
      <c r="K319" s="272"/>
      <c r="L319" s="273"/>
      <c r="M319" s="274"/>
      <c r="N319" s="274"/>
      <c r="O319" s="274"/>
    </row>
    <row r="320" spans="1:15" x14ac:dyDescent="0.15">
      <c r="A320" s="275"/>
      <c r="B320" s="261"/>
      <c r="C320" s="261"/>
      <c r="D320" s="261"/>
      <c r="E320" s="261"/>
      <c r="F320" s="261"/>
      <c r="G320" s="261"/>
      <c r="H320" s="264"/>
      <c r="I320" s="264"/>
      <c r="J320" s="264"/>
      <c r="K320" s="272"/>
      <c r="L320" s="273"/>
      <c r="M320" s="274"/>
      <c r="N320" s="274"/>
      <c r="O320" s="274"/>
    </row>
    <row r="321" spans="1:15" ht="14" x14ac:dyDescent="0.15">
      <c r="A321" s="2832" t="s">
        <v>1921</v>
      </c>
      <c r="B321" s="2832"/>
      <c r="C321" s="2832"/>
      <c r="D321" s="2832"/>
      <c r="E321" s="2832"/>
      <c r="F321" s="2832"/>
      <c r="G321" s="2832"/>
      <c r="H321" s="2832"/>
      <c r="I321" s="2832"/>
      <c r="J321" s="2832"/>
      <c r="K321" s="2832"/>
      <c r="L321" s="2832"/>
      <c r="M321" s="2832"/>
      <c r="N321" s="2832"/>
      <c r="O321" s="2832"/>
    </row>
    <row r="322" spans="1:15" ht="14" thickBot="1" x14ac:dyDescent="0.2">
      <c r="A322" s="16" t="s">
        <v>1710</v>
      </c>
      <c r="B322" s="262"/>
      <c r="C322" s="261"/>
      <c r="D322" s="261"/>
      <c r="E322" s="261"/>
      <c r="F322" s="261"/>
      <c r="G322" s="261"/>
      <c r="H322" s="264"/>
      <c r="I322" s="264"/>
      <c r="J322" s="264"/>
      <c r="K322" s="272"/>
      <c r="L322" s="273"/>
      <c r="M322" s="274"/>
      <c r="N322" s="274"/>
      <c r="O322" s="274"/>
    </row>
    <row r="323" spans="1:15" ht="15" customHeight="1" x14ac:dyDescent="0.15">
      <c r="A323" s="2825" t="s">
        <v>334</v>
      </c>
      <c r="B323" s="2828" t="s">
        <v>1923</v>
      </c>
      <c r="C323" s="2829"/>
      <c r="D323" s="2829"/>
      <c r="E323" s="2829"/>
      <c r="F323" s="2829"/>
      <c r="G323" s="2829"/>
      <c r="H323" s="2829"/>
      <c r="I323" s="2829"/>
      <c r="J323" s="2829"/>
      <c r="K323" s="2829"/>
      <c r="L323" s="2829"/>
      <c r="M323" s="2829"/>
      <c r="N323" s="2829"/>
      <c r="O323" s="2830"/>
    </row>
    <row r="324" spans="1:15" ht="15" customHeight="1" x14ac:dyDescent="0.15">
      <c r="A324" s="2826"/>
      <c r="B324" s="2831" t="s">
        <v>197</v>
      </c>
      <c r="C324" s="2831"/>
      <c r="D324" s="2831"/>
      <c r="E324" s="2831"/>
      <c r="F324" s="2831"/>
      <c r="G324" s="2831"/>
      <c r="H324" s="2831"/>
      <c r="I324" s="2831"/>
      <c r="J324" s="2277"/>
      <c r="K324" s="2277" t="s">
        <v>924</v>
      </c>
      <c r="L324" s="2277"/>
      <c r="M324" s="1201" t="s">
        <v>448</v>
      </c>
      <c r="N324" s="1201" t="s">
        <v>930</v>
      </c>
      <c r="O324" s="1206" t="s">
        <v>930</v>
      </c>
    </row>
    <row r="325" spans="1:15" ht="15" customHeight="1" x14ac:dyDescent="0.15">
      <c r="A325" s="2826"/>
      <c r="B325" s="2277" t="s">
        <v>444</v>
      </c>
      <c r="C325" s="2277"/>
      <c r="D325" s="2277" t="s">
        <v>1727</v>
      </c>
      <c r="E325" s="2277"/>
      <c r="F325" s="2277"/>
      <c r="G325" s="2277" t="s">
        <v>931</v>
      </c>
      <c r="H325" s="2277"/>
      <c r="I325" s="2277" t="s">
        <v>444</v>
      </c>
      <c r="J325" s="2301" t="s">
        <v>932</v>
      </c>
      <c r="K325" s="2301" t="s">
        <v>862</v>
      </c>
      <c r="L325" s="2301" t="s">
        <v>336</v>
      </c>
      <c r="M325" s="1202" t="s">
        <v>933</v>
      </c>
      <c r="N325" s="1202" t="s">
        <v>934</v>
      </c>
      <c r="O325" s="1207" t="s">
        <v>933</v>
      </c>
    </row>
    <row r="326" spans="1:15" ht="15" customHeight="1" x14ac:dyDescent="0.15">
      <c r="A326" s="2826"/>
      <c r="B326" s="2301" t="s">
        <v>936</v>
      </c>
      <c r="C326" s="2301" t="s">
        <v>938</v>
      </c>
      <c r="D326" s="2301"/>
      <c r="E326" s="2301" t="s">
        <v>887</v>
      </c>
      <c r="F326" s="2301" t="s">
        <v>937</v>
      </c>
      <c r="G326" s="2301" t="s">
        <v>939</v>
      </c>
      <c r="H326" s="2301" t="s">
        <v>855</v>
      </c>
      <c r="I326" s="2301" t="s">
        <v>854</v>
      </c>
      <c r="J326" s="2301" t="s">
        <v>940</v>
      </c>
      <c r="K326" s="2301" t="s">
        <v>941</v>
      </c>
      <c r="L326" s="2301" t="s">
        <v>344</v>
      </c>
      <c r="M326" s="1202" t="s">
        <v>942</v>
      </c>
      <c r="N326" s="1202" t="s">
        <v>943</v>
      </c>
      <c r="O326" s="1207" t="s">
        <v>944</v>
      </c>
    </row>
    <row r="327" spans="1:15" ht="15" customHeight="1" thickBot="1" x14ac:dyDescent="0.2">
      <c r="A327" s="2827"/>
      <c r="B327" s="2033">
        <v>43465</v>
      </c>
      <c r="C327" s="2302">
        <v>2019</v>
      </c>
      <c r="D327" s="2302">
        <v>2019</v>
      </c>
      <c r="E327" s="2302">
        <v>2019</v>
      </c>
      <c r="F327" s="2302">
        <v>2019</v>
      </c>
      <c r="G327" s="2302" t="s">
        <v>945</v>
      </c>
      <c r="H327" s="1205">
        <v>2019</v>
      </c>
      <c r="I327" s="2033">
        <v>43830</v>
      </c>
      <c r="J327" s="2033" t="s">
        <v>1922</v>
      </c>
      <c r="K327" s="2033" t="s">
        <v>1922</v>
      </c>
      <c r="L327" s="2302" t="s">
        <v>452</v>
      </c>
      <c r="M327" s="1204" t="s">
        <v>946</v>
      </c>
      <c r="N327" s="1204" t="s">
        <v>947</v>
      </c>
      <c r="O327" s="1208" t="s">
        <v>947</v>
      </c>
    </row>
    <row r="328" spans="1:15" ht="15" customHeight="1" x14ac:dyDescent="0.15">
      <c r="A328" s="1214" t="s">
        <v>363</v>
      </c>
      <c r="B328" s="1209">
        <v>41.150000000000006</v>
      </c>
      <c r="C328" s="1209">
        <v>1</v>
      </c>
      <c r="D328" s="1209">
        <v>0</v>
      </c>
      <c r="E328" s="1209">
        <v>0</v>
      </c>
      <c r="F328" s="1209">
        <v>0</v>
      </c>
      <c r="G328" s="1209">
        <v>0</v>
      </c>
      <c r="H328" s="1209">
        <v>41.150000000000006</v>
      </c>
      <c r="I328" s="1209">
        <v>42.150000000000006</v>
      </c>
      <c r="J328" s="1215">
        <v>642.20000000000005</v>
      </c>
      <c r="K328" s="1230">
        <v>15.606318347509111</v>
      </c>
      <c r="L328" s="421"/>
      <c r="M328" s="1217"/>
      <c r="N328" s="1217"/>
      <c r="O328" s="1218"/>
    </row>
    <row r="329" spans="1:15" ht="15" customHeight="1" x14ac:dyDescent="0.15">
      <c r="A329" s="1030" t="s">
        <v>364</v>
      </c>
      <c r="B329" s="1587">
        <v>20</v>
      </c>
      <c r="C329" s="1225"/>
      <c r="D329" s="1225"/>
      <c r="E329" s="1225"/>
      <c r="F329" s="1225"/>
      <c r="G329" s="1225"/>
      <c r="H329" s="1226">
        <v>20</v>
      </c>
      <c r="I329" s="1226">
        <v>20</v>
      </c>
      <c r="J329" s="1227">
        <v>380</v>
      </c>
      <c r="K329" s="1225">
        <v>19</v>
      </c>
      <c r="L329" s="2161" t="s">
        <v>1000</v>
      </c>
      <c r="M329" s="1027">
        <v>1250000</v>
      </c>
      <c r="N329" s="1985">
        <v>14935000</v>
      </c>
      <c r="O329" s="1986">
        <v>9785000</v>
      </c>
    </row>
    <row r="330" spans="1:15" ht="15" customHeight="1" x14ac:dyDescent="0.15">
      <c r="A330" s="1030" t="s">
        <v>365</v>
      </c>
      <c r="B330" s="1587">
        <v>0</v>
      </c>
      <c r="C330" s="1225"/>
      <c r="D330" s="1225"/>
      <c r="E330" s="1225"/>
      <c r="F330" s="1225"/>
      <c r="G330" s="1225"/>
      <c r="H330" s="1226">
        <v>0</v>
      </c>
      <c r="I330" s="1226">
        <v>0</v>
      </c>
      <c r="J330" s="1227">
        <v>0</v>
      </c>
      <c r="K330" s="1225"/>
      <c r="L330" s="1228"/>
      <c r="M330" s="1027"/>
      <c r="N330" s="1027"/>
      <c r="O330" s="1229"/>
    </row>
    <row r="331" spans="1:15" ht="15" customHeight="1" x14ac:dyDescent="0.15">
      <c r="A331" s="1030" t="s">
        <v>366</v>
      </c>
      <c r="B331" s="1587">
        <v>0</v>
      </c>
      <c r="C331" s="1225"/>
      <c r="D331" s="1225"/>
      <c r="E331" s="1225"/>
      <c r="F331" s="1225"/>
      <c r="G331" s="1225"/>
      <c r="H331" s="1226">
        <v>0</v>
      </c>
      <c r="I331" s="1226">
        <v>0</v>
      </c>
      <c r="J331" s="1227">
        <v>0</v>
      </c>
      <c r="K331" s="1225"/>
      <c r="L331" s="1228"/>
      <c r="M331" s="1027"/>
      <c r="N331" s="1027"/>
      <c r="O331" s="1229"/>
    </row>
    <row r="332" spans="1:15" ht="15" customHeight="1" x14ac:dyDescent="0.15">
      <c r="A332" s="1030" t="s">
        <v>367</v>
      </c>
      <c r="B332" s="1587">
        <v>1.5</v>
      </c>
      <c r="C332" s="1225"/>
      <c r="D332" s="1225"/>
      <c r="E332" s="1225"/>
      <c r="F332" s="1225"/>
      <c r="G332" s="1225"/>
      <c r="H332" s="1226">
        <v>1.5</v>
      </c>
      <c r="I332" s="1226">
        <v>1.5</v>
      </c>
      <c r="J332" s="1227">
        <v>19.5</v>
      </c>
      <c r="K332" s="1225">
        <v>13</v>
      </c>
      <c r="L332" s="2161" t="s">
        <v>1000</v>
      </c>
      <c r="M332" s="1027">
        <v>1250000</v>
      </c>
      <c r="N332" s="1985">
        <v>14935000</v>
      </c>
      <c r="O332" s="1986">
        <v>9785000</v>
      </c>
    </row>
    <row r="333" spans="1:15" ht="15" customHeight="1" x14ac:dyDescent="0.15">
      <c r="A333" s="1030" t="s">
        <v>368</v>
      </c>
      <c r="B333" s="1587">
        <v>0</v>
      </c>
      <c r="C333" s="1225">
        <v>1</v>
      </c>
      <c r="D333" s="1225"/>
      <c r="E333" s="1225"/>
      <c r="F333" s="1225"/>
      <c r="G333" s="1225"/>
      <c r="H333" s="1226">
        <v>0</v>
      </c>
      <c r="I333" s="1226">
        <v>1</v>
      </c>
      <c r="J333" s="1227">
        <v>0</v>
      </c>
      <c r="K333" s="1225"/>
      <c r="L333" s="1228"/>
      <c r="M333" s="1027"/>
      <c r="N333" s="1027"/>
      <c r="O333" s="1229"/>
    </row>
    <row r="334" spans="1:15" ht="15" customHeight="1" x14ac:dyDescent="0.15">
      <c r="A334" s="1030" t="s">
        <v>369</v>
      </c>
      <c r="B334" s="1587">
        <v>0</v>
      </c>
      <c r="C334" s="1225"/>
      <c r="D334" s="1225"/>
      <c r="E334" s="1225"/>
      <c r="F334" s="1225"/>
      <c r="G334" s="1225"/>
      <c r="H334" s="1226">
        <v>0</v>
      </c>
      <c r="I334" s="1226">
        <v>0</v>
      </c>
      <c r="J334" s="1227">
        <v>0</v>
      </c>
      <c r="K334" s="1225"/>
      <c r="L334" s="1228"/>
      <c r="M334" s="1027"/>
      <c r="N334" s="1027"/>
      <c r="O334" s="1229"/>
    </row>
    <row r="335" spans="1:15" ht="15" customHeight="1" x14ac:dyDescent="0.15">
      <c r="A335" s="1030" t="s">
        <v>948</v>
      </c>
      <c r="B335" s="1587">
        <v>3</v>
      </c>
      <c r="C335" s="1225"/>
      <c r="D335" s="1225"/>
      <c r="E335" s="1225"/>
      <c r="F335" s="1225"/>
      <c r="G335" s="1225"/>
      <c r="H335" s="1226">
        <v>3</v>
      </c>
      <c r="I335" s="1226">
        <v>3</v>
      </c>
      <c r="J335" s="1227">
        <v>42</v>
      </c>
      <c r="K335" s="1225">
        <v>14</v>
      </c>
      <c r="L335" s="2161" t="s">
        <v>1000</v>
      </c>
      <c r="M335" s="1027">
        <v>1250000</v>
      </c>
      <c r="N335" s="1985">
        <v>14935000</v>
      </c>
      <c r="O335" s="1986">
        <v>9785000</v>
      </c>
    </row>
    <row r="336" spans="1:15" ht="15" customHeight="1" x14ac:dyDescent="0.15">
      <c r="A336" s="1030" t="s">
        <v>371</v>
      </c>
      <c r="B336" s="1587">
        <v>5.85</v>
      </c>
      <c r="C336" s="1225"/>
      <c r="D336" s="1225"/>
      <c r="E336" s="1225"/>
      <c r="F336" s="1225"/>
      <c r="G336" s="1225"/>
      <c r="H336" s="1226">
        <v>5.85</v>
      </c>
      <c r="I336" s="1226">
        <v>5.85</v>
      </c>
      <c r="J336" s="1227">
        <v>81.899999999999991</v>
      </c>
      <c r="K336" s="1225">
        <v>14</v>
      </c>
      <c r="L336" s="2161" t="s">
        <v>1000</v>
      </c>
      <c r="M336" s="1027">
        <v>1250000</v>
      </c>
      <c r="N336" s="1985">
        <v>14935000</v>
      </c>
      <c r="O336" s="1986">
        <v>9785000</v>
      </c>
    </row>
    <row r="337" spans="1:15" ht="15" customHeight="1" x14ac:dyDescent="0.15">
      <c r="A337" s="1030" t="s">
        <v>949</v>
      </c>
      <c r="B337" s="1587">
        <v>0</v>
      </c>
      <c r="C337" s="1225"/>
      <c r="D337" s="1225"/>
      <c r="E337" s="1225"/>
      <c r="F337" s="1225"/>
      <c r="G337" s="1225"/>
      <c r="H337" s="1226">
        <v>0</v>
      </c>
      <c r="I337" s="1226">
        <v>0</v>
      </c>
      <c r="J337" s="1227">
        <v>0</v>
      </c>
      <c r="K337" s="1225"/>
      <c r="L337" s="1228"/>
      <c r="M337" s="1027"/>
      <c r="N337" s="1027"/>
      <c r="O337" s="1229"/>
    </row>
    <row r="338" spans="1:15" ht="15" customHeight="1" x14ac:dyDescent="0.15">
      <c r="A338" s="1030" t="s">
        <v>373</v>
      </c>
      <c r="B338" s="1587">
        <v>10.8</v>
      </c>
      <c r="C338" s="1225"/>
      <c r="D338" s="1225"/>
      <c r="E338" s="1225"/>
      <c r="F338" s="1225"/>
      <c r="G338" s="1225"/>
      <c r="H338" s="1226">
        <v>10.8</v>
      </c>
      <c r="I338" s="1226">
        <v>10.8</v>
      </c>
      <c r="J338" s="1227">
        <v>118.80000000000001</v>
      </c>
      <c r="K338" s="1225">
        <v>11</v>
      </c>
      <c r="L338" s="2161" t="s">
        <v>1000</v>
      </c>
      <c r="M338" s="1027">
        <v>1250000</v>
      </c>
      <c r="N338" s="1985">
        <v>14935000</v>
      </c>
      <c r="O338" s="1986">
        <v>9785000</v>
      </c>
    </row>
    <row r="339" spans="1:15" ht="15" customHeight="1" x14ac:dyDescent="0.15">
      <c r="A339" s="1030" t="s">
        <v>374</v>
      </c>
      <c r="B339" s="1024">
        <v>0</v>
      </c>
      <c r="C339" s="1225"/>
      <c r="D339" s="1225"/>
      <c r="E339" s="1225"/>
      <c r="F339" s="1225"/>
      <c r="G339" s="1225"/>
      <c r="H339" s="1226">
        <v>0</v>
      </c>
      <c r="I339" s="1226">
        <v>0</v>
      </c>
      <c r="J339" s="1227">
        <v>0</v>
      </c>
      <c r="K339" s="1225"/>
      <c r="L339" s="1228"/>
      <c r="M339" s="1027"/>
      <c r="N339" s="1027"/>
      <c r="O339" s="1229"/>
    </row>
    <row r="340" spans="1:15" ht="15" customHeight="1" x14ac:dyDescent="0.15">
      <c r="A340" s="1030" t="s">
        <v>950</v>
      </c>
      <c r="B340" s="1024">
        <v>0</v>
      </c>
      <c r="C340" s="1225"/>
      <c r="D340" s="1225"/>
      <c r="E340" s="1225"/>
      <c r="F340" s="1225"/>
      <c r="G340" s="1225"/>
      <c r="H340" s="1226">
        <v>0</v>
      </c>
      <c r="I340" s="1226">
        <v>0</v>
      </c>
      <c r="J340" s="1227">
        <v>0</v>
      </c>
      <c r="K340" s="1227"/>
      <c r="L340" s="1228"/>
      <c r="M340" s="1027"/>
      <c r="N340" s="1027"/>
      <c r="O340" s="1229"/>
    </row>
    <row r="341" spans="1:15" ht="15" customHeight="1" x14ac:dyDescent="0.15">
      <c r="A341" s="1030" t="s">
        <v>376</v>
      </c>
      <c r="B341" s="1024">
        <v>0</v>
      </c>
      <c r="C341" s="1225"/>
      <c r="D341" s="1225"/>
      <c r="E341" s="1225"/>
      <c r="F341" s="1225"/>
      <c r="G341" s="1225"/>
      <c r="H341" s="1226">
        <v>0</v>
      </c>
      <c r="I341" s="1226">
        <v>0</v>
      </c>
      <c r="J341" s="1227">
        <v>0</v>
      </c>
      <c r="K341" s="1227"/>
      <c r="L341" s="1228"/>
      <c r="M341" s="1027"/>
      <c r="N341" s="1027"/>
      <c r="O341" s="1229"/>
    </row>
    <row r="342" spans="1:15" ht="15" customHeight="1" x14ac:dyDescent="0.15">
      <c r="A342" s="1030" t="s">
        <v>377</v>
      </c>
      <c r="B342" s="1024">
        <v>0</v>
      </c>
      <c r="C342" s="1225"/>
      <c r="D342" s="1225"/>
      <c r="E342" s="1225"/>
      <c r="F342" s="1225"/>
      <c r="G342" s="1225"/>
      <c r="H342" s="1226">
        <v>0</v>
      </c>
      <c r="I342" s="1226">
        <v>0</v>
      </c>
      <c r="J342" s="1227">
        <v>0</v>
      </c>
      <c r="K342" s="1227"/>
      <c r="L342" s="1228"/>
      <c r="M342" s="1027"/>
      <c r="N342" s="1027"/>
      <c r="O342" s="1229"/>
    </row>
    <row r="343" spans="1:15" ht="15" customHeight="1" x14ac:dyDescent="0.15">
      <c r="A343" s="1030" t="s">
        <v>378</v>
      </c>
      <c r="B343" s="1024">
        <v>0</v>
      </c>
      <c r="C343" s="1225"/>
      <c r="D343" s="1225"/>
      <c r="E343" s="1225"/>
      <c r="F343" s="1225"/>
      <c r="G343" s="1225"/>
      <c r="H343" s="1226">
        <v>0</v>
      </c>
      <c r="I343" s="1226">
        <v>0</v>
      </c>
      <c r="J343" s="1227">
        <v>0</v>
      </c>
      <c r="K343" s="1227"/>
      <c r="L343" s="1228"/>
      <c r="M343" s="1027"/>
      <c r="N343" s="1027"/>
      <c r="O343" s="1229"/>
    </row>
    <row r="344" spans="1:15" ht="15" customHeight="1" x14ac:dyDescent="0.15">
      <c r="A344" s="478" t="s">
        <v>951</v>
      </c>
      <c r="B344" s="1070">
        <v>15.5</v>
      </c>
      <c r="C344" s="1070">
        <v>0</v>
      </c>
      <c r="D344" s="1070">
        <v>0</v>
      </c>
      <c r="E344" s="1070">
        <v>0</v>
      </c>
      <c r="F344" s="1070">
        <v>0</v>
      </c>
      <c r="G344" s="1070">
        <v>0</v>
      </c>
      <c r="H344" s="1070">
        <v>15.5</v>
      </c>
      <c r="I344" s="1070">
        <v>15.5</v>
      </c>
      <c r="J344" s="1230">
        <v>220.5</v>
      </c>
      <c r="K344" s="1230">
        <v>14.225806451612904</v>
      </c>
      <c r="L344" s="1232"/>
      <c r="M344" s="1064"/>
      <c r="N344" s="1064"/>
      <c r="O344" s="1233"/>
    </row>
    <row r="345" spans="1:15" ht="15" customHeight="1" x14ac:dyDescent="0.15">
      <c r="A345" s="1030" t="s">
        <v>380</v>
      </c>
      <c r="B345" s="1587">
        <v>9.5</v>
      </c>
      <c r="C345" s="1225"/>
      <c r="D345" s="1225"/>
      <c r="E345" s="1225"/>
      <c r="F345" s="1225"/>
      <c r="G345" s="1225"/>
      <c r="H345" s="1226">
        <v>9.5</v>
      </c>
      <c r="I345" s="1226">
        <v>9.5</v>
      </c>
      <c r="J345" s="1227">
        <v>142.5</v>
      </c>
      <c r="K345" s="1225">
        <v>15</v>
      </c>
      <c r="L345" s="2161" t="s">
        <v>1000</v>
      </c>
      <c r="M345" s="1027">
        <v>1250000</v>
      </c>
      <c r="N345" s="1985">
        <v>14935000</v>
      </c>
      <c r="O345" s="1986">
        <v>9785000</v>
      </c>
    </row>
    <row r="346" spans="1:15" ht="15" customHeight="1" x14ac:dyDescent="0.15">
      <c r="A346" s="1030" t="s">
        <v>381</v>
      </c>
      <c r="B346" s="1587">
        <v>0</v>
      </c>
      <c r="C346" s="1225"/>
      <c r="D346" s="1225"/>
      <c r="E346" s="1225"/>
      <c r="F346" s="1225"/>
      <c r="G346" s="1225"/>
      <c r="H346" s="1226">
        <v>0</v>
      </c>
      <c r="I346" s="1226">
        <v>0</v>
      </c>
      <c r="J346" s="1227">
        <v>0</v>
      </c>
      <c r="K346" s="1225"/>
      <c r="L346" s="1228"/>
      <c r="M346" s="1027"/>
      <c r="N346" s="1027"/>
      <c r="O346" s="1229"/>
    </row>
    <row r="347" spans="1:15" ht="15" customHeight="1" x14ac:dyDescent="0.15">
      <c r="A347" s="1030" t="s">
        <v>382</v>
      </c>
      <c r="B347" s="1587">
        <v>1</v>
      </c>
      <c r="C347" s="1225"/>
      <c r="D347" s="1225"/>
      <c r="E347" s="1225"/>
      <c r="F347" s="1225"/>
      <c r="G347" s="1225"/>
      <c r="H347" s="1226">
        <v>1</v>
      </c>
      <c r="I347" s="1226">
        <v>1</v>
      </c>
      <c r="J347" s="1227">
        <v>13</v>
      </c>
      <c r="K347" s="1225">
        <v>13</v>
      </c>
      <c r="L347" s="2161" t="s">
        <v>1000</v>
      </c>
      <c r="M347" s="1027">
        <v>1250000</v>
      </c>
      <c r="N347" s="1985">
        <v>14935000</v>
      </c>
      <c r="O347" s="1986">
        <v>9785000</v>
      </c>
    </row>
    <row r="348" spans="1:15" ht="15" customHeight="1" x14ac:dyDescent="0.15">
      <c r="A348" s="1030" t="s">
        <v>383</v>
      </c>
      <c r="B348" s="1587">
        <v>4</v>
      </c>
      <c r="C348" s="1225"/>
      <c r="D348" s="1225"/>
      <c r="E348" s="1225"/>
      <c r="F348" s="1225"/>
      <c r="G348" s="1225"/>
      <c r="H348" s="1226">
        <v>4</v>
      </c>
      <c r="I348" s="1226">
        <v>4</v>
      </c>
      <c r="J348" s="1227">
        <v>52</v>
      </c>
      <c r="K348" s="1225">
        <v>13</v>
      </c>
      <c r="L348" s="2161" t="s">
        <v>1000</v>
      </c>
      <c r="M348" s="1027">
        <v>1250000</v>
      </c>
      <c r="N348" s="1985">
        <v>14935000</v>
      </c>
      <c r="O348" s="1986">
        <v>9785000</v>
      </c>
    </row>
    <row r="349" spans="1:15" ht="15" customHeight="1" x14ac:dyDescent="0.15">
      <c r="A349" s="1030" t="s">
        <v>384</v>
      </c>
      <c r="B349" s="1024">
        <v>1</v>
      </c>
      <c r="C349" s="1225"/>
      <c r="D349" s="1225"/>
      <c r="E349" s="1225"/>
      <c r="F349" s="1225"/>
      <c r="G349" s="1225"/>
      <c r="H349" s="1226">
        <v>1</v>
      </c>
      <c r="I349" s="1226">
        <v>1</v>
      </c>
      <c r="J349" s="1227">
        <v>13</v>
      </c>
      <c r="K349" s="1225">
        <v>13</v>
      </c>
      <c r="L349" s="2161" t="s">
        <v>1000</v>
      </c>
      <c r="M349" s="1027">
        <v>1250000</v>
      </c>
      <c r="N349" s="1985">
        <v>14935000</v>
      </c>
      <c r="O349" s="1986">
        <v>9785000</v>
      </c>
    </row>
    <row r="350" spans="1:15" ht="15" customHeight="1" x14ac:dyDescent="0.15">
      <c r="A350" s="1234" t="s">
        <v>385</v>
      </c>
      <c r="B350" s="1070">
        <v>62.5</v>
      </c>
      <c r="C350" s="1070">
        <v>0</v>
      </c>
      <c r="D350" s="1070">
        <v>0</v>
      </c>
      <c r="E350" s="1070">
        <v>0</v>
      </c>
      <c r="F350" s="1070">
        <v>0</v>
      </c>
      <c r="G350" s="1070">
        <v>0</v>
      </c>
      <c r="H350" s="1070">
        <v>62.5</v>
      </c>
      <c r="I350" s="1070">
        <v>62.5</v>
      </c>
      <c r="J350" s="1230">
        <v>861.5</v>
      </c>
      <c r="K350" s="1230">
        <v>13.784000000000001</v>
      </c>
      <c r="L350" s="1232"/>
      <c r="M350" s="1064"/>
      <c r="N350" s="1064"/>
      <c r="O350" s="1233"/>
    </row>
    <row r="351" spans="1:15" ht="15" customHeight="1" x14ac:dyDescent="0.15">
      <c r="A351" s="1030" t="s">
        <v>386</v>
      </c>
      <c r="B351" s="1587">
        <v>8.5</v>
      </c>
      <c r="C351" s="1225"/>
      <c r="D351" s="1225"/>
      <c r="E351" s="1225"/>
      <c r="F351" s="1225"/>
      <c r="G351" s="1225"/>
      <c r="H351" s="1226">
        <v>8.5</v>
      </c>
      <c r="I351" s="1226">
        <v>8.5</v>
      </c>
      <c r="J351" s="1227">
        <v>102</v>
      </c>
      <c r="K351" s="1225">
        <v>12</v>
      </c>
      <c r="L351" s="2161" t="s">
        <v>1000</v>
      </c>
      <c r="M351" s="1027">
        <v>1250000</v>
      </c>
      <c r="N351" s="1985">
        <v>14935000</v>
      </c>
      <c r="O351" s="1986">
        <v>9785000</v>
      </c>
    </row>
    <row r="352" spans="1:15" ht="15" customHeight="1" x14ac:dyDescent="0.15">
      <c r="A352" s="1030" t="s">
        <v>387</v>
      </c>
      <c r="B352" s="1587">
        <v>17.5</v>
      </c>
      <c r="C352" s="1225"/>
      <c r="D352" s="1225"/>
      <c r="E352" s="1225"/>
      <c r="F352" s="1225"/>
      <c r="G352" s="1225"/>
      <c r="H352" s="1226">
        <v>17.5</v>
      </c>
      <c r="I352" s="1226">
        <v>17.5</v>
      </c>
      <c r="J352" s="1227">
        <v>262.5</v>
      </c>
      <c r="K352" s="1225">
        <v>15</v>
      </c>
      <c r="L352" s="2161" t="s">
        <v>1000</v>
      </c>
      <c r="M352" s="1027">
        <v>1250000</v>
      </c>
      <c r="N352" s="1985">
        <v>14935000</v>
      </c>
      <c r="O352" s="1986">
        <v>9785000</v>
      </c>
    </row>
    <row r="353" spans="1:15" ht="15" customHeight="1" x14ac:dyDescent="0.15">
      <c r="A353" s="1030" t="s">
        <v>388</v>
      </c>
      <c r="B353" s="1587">
        <v>6</v>
      </c>
      <c r="C353" s="1225"/>
      <c r="D353" s="1225"/>
      <c r="E353" s="1225"/>
      <c r="F353" s="1225"/>
      <c r="G353" s="1225"/>
      <c r="H353" s="1226">
        <v>6</v>
      </c>
      <c r="I353" s="1226">
        <v>6</v>
      </c>
      <c r="J353" s="1227">
        <v>90</v>
      </c>
      <c r="K353" s="1225">
        <v>15</v>
      </c>
      <c r="L353" s="2161" t="s">
        <v>1000</v>
      </c>
      <c r="M353" s="1027">
        <v>1250000</v>
      </c>
      <c r="N353" s="1985">
        <v>14935000</v>
      </c>
      <c r="O353" s="1986">
        <v>9785000</v>
      </c>
    </row>
    <row r="354" spans="1:15" ht="15" customHeight="1" x14ac:dyDescent="0.15">
      <c r="A354" s="1030" t="s">
        <v>389</v>
      </c>
      <c r="B354" s="1587">
        <v>14</v>
      </c>
      <c r="C354" s="1225"/>
      <c r="D354" s="1225"/>
      <c r="E354" s="1225"/>
      <c r="F354" s="1225"/>
      <c r="G354" s="1225"/>
      <c r="H354" s="1226">
        <v>14</v>
      </c>
      <c r="I354" s="1226">
        <v>14</v>
      </c>
      <c r="J354" s="1227">
        <v>196</v>
      </c>
      <c r="K354" s="1225">
        <v>14</v>
      </c>
      <c r="L354" s="2161" t="s">
        <v>1000</v>
      </c>
      <c r="M354" s="1027">
        <v>1250000</v>
      </c>
      <c r="N354" s="1985">
        <v>14935000</v>
      </c>
      <c r="O354" s="1986">
        <v>9785000</v>
      </c>
    </row>
    <row r="355" spans="1:15" ht="15" customHeight="1" x14ac:dyDescent="0.15">
      <c r="A355" s="1030" t="s">
        <v>390</v>
      </c>
      <c r="B355" s="1587">
        <v>5</v>
      </c>
      <c r="C355" s="1225"/>
      <c r="D355" s="1225"/>
      <c r="E355" s="1225"/>
      <c r="F355" s="1225"/>
      <c r="G355" s="1225"/>
      <c r="H355" s="1226">
        <v>5</v>
      </c>
      <c r="I355" s="1226">
        <v>5</v>
      </c>
      <c r="J355" s="1227">
        <v>60</v>
      </c>
      <c r="K355" s="1225">
        <v>12</v>
      </c>
      <c r="L355" s="2161" t="s">
        <v>1000</v>
      </c>
      <c r="M355" s="1027">
        <v>1250000</v>
      </c>
      <c r="N355" s="1985">
        <v>14935000</v>
      </c>
      <c r="O355" s="1986">
        <v>9785000</v>
      </c>
    </row>
    <row r="356" spans="1:15" ht="15" customHeight="1" x14ac:dyDescent="0.15">
      <c r="A356" s="1030" t="s">
        <v>391</v>
      </c>
      <c r="B356" s="1587">
        <v>5.5</v>
      </c>
      <c r="C356" s="1225"/>
      <c r="D356" s="1225"/>
      <c r="E356" s="1225"/>
      <c r="F356" s="1225"/>
      <c r="G356" s="1225"/>
      <c r="H356" s="1226">
        <v>5.5</v>
      </c>
      <c r="I356" s="1226">
        <v>5.5</v>
      </c>
      <c r="J356" s="1227">
        <v>55</v>
      </c>
      <c r="K356" s="1225">
        <v>10</v>
      </c>
      <c r="L356" s="2161" t="s">
        <v>1000</v>
      </c>
      <c r="M356" s="1027">
        <v>1250000</v>
      </c>
      <c r="N356" s="1985">
        <v>14935000</v>
      </c>
      <c r="O356" s="1986">
        <v>9785000</v>
      </c>
    </row>
    <row r="357" spans="1:15" ht="15" customHeight="1" x14ac:dyDescent="0.15">
      <c r="A357" s="1030" t="s">
        <v>392</v>
      </c>
      <c r="B357" s="1587">
        <v>0</v>
      </c>
      <c r="C357" s="1225"/>
      <c r="D357" s="1225"/>
      <c r="E357" s="1225"/>
      <c r="F357" s="1225"/>
      <c r="G357" s="1225"/>
      <c r="H357" s="1226">
        <v>0</v>
      </c>
      <c r="I357" s="1226">
        <v>0</v>
      </c>
      <c r="J357" s="1227">
        <v>0</v>
      </c>
      <c r="K357" s="1225"/>
      <c r="L357" s="1228"/>
      <c r="M357" s="1027"/>
      <c r="N357" s="1027"/>
      <c r="O357" s="1229"/>
    </row>
    <row r="358" spans="1:15" ht="15" customHeight="1" x14ac:dyDescent="0.15">
      <c r="A358" s="1030" t="s">
        <v>393</v>
      </c>
      <c r="B358" s="1587">
        <v>6</v>
      </c>
      <c r="C358" s="1225"/>
      <c r="D358" s="1225"/>
      <c r="E358" s="1225"/>
      <c r="F358" s="1225"/>
      <c r="G358" s="1225"/>
      <c r="H358" s="1226">
        <v>6</v>
      </c>
      <c r="I358" s="1226">
        <v>6</v>
      </c>
      <c r="J358" s="1227">
        <v>96</v>
      </c>
      <c r="K358" s="1225">
        <v>16</v>
      </c>
      <c r="L358" s="2161" t="s">
        <v>1000</v>
      </c>
      <c r="M358" s="1027">
        <v>1250000</v>
      </c>
      <c r="N358" s="1985">
        <v>14935000</v>
      </c>
      <c r="O358" s="1986">
        <v>9785000</v>
      </c>
    </row>
    <row r="359" spans="1:15" ht="15" customHeight="1" x14ac:dyDescent="0.15">
      <c r="A359" s="1234" t="s">
        <v>394</v>
      </c>
      <c r="B359" s="1070">
        <v>0</v>
      </c>
      <c r="C359" s="1070">
        <v>0</v>
      </c>
      <c r="D359" s="1070">
        <v>0</v>
      </c>
      <c r="E359" s="1070">
        <v>0</v>
      </c>
      <c r="F359" s="1070">
        <v>0</v>
      </c>
      <c r="G359" s="1070">
        <v>0</v>
      </c>
      <c r="H359" s="1070">
        <v>0</v>
      </c>
      <c r="I359" s="1070">
        <v>0</v>
      </c>
      <c r="J359" s="1230">
        <v>0</v>
      </c>
      <c r="K359" s="1231"/>
      <c r="L359" s="1232"/>
      <c r="M359" s="1064"/>
      <c r="N359" s="1064"/>
      <c r="O359" s="1233"/>
    </row>
    <row r="360" spans="1:15" ht="15" customHeight="1" x14ac:dyDescent="0.15">
      <c r="A360" s="1030" t="s">
        <v>395</v>
      </c>
      <c r="B360" s="1024">
        <v>0</v>
      </c>
      <c r="C360" s="1225"/>
      <c r="D360" s="1225"/>
      <c r="E360" s="1225"/>
      <c r="F360" s="1225"/>
      <c r="G360" s="1225"/>
      <c r="H360" s="1226">
        <v>0</v>
      </c>
      <c r="I360" s="1226">
        <v>0</v>
      </c>
      <c r="J360" s="1227">
        <v>0</v>
      </c>
      <c r="K360" s="1227"/>
      <c r="L360" s="1228"/>
      <c r="M360" s="1027"/>
      <c r="N360" s="1027"/>
      <c r="O360" s="1229"/>
    </row>
    <row r="361" spans="1:15" ht="15" customHeight="1" x14ac:dyDescent="0.15">
      <c r="A361" s="1030" t="s">
        <v>396</v>
      </c>
      <c r="B361" s="1024">
        <v>0</v>
      </c>
      <c r="C361" s="1225"/>
      <c r="D361" s="1225"/>
      <c r="E361" s="1225"/>
      <c r="F361" s="1225"/>
      <c r="G361" s="1225"/>
      <c r="H361" s="1226">
        <v>0</v>
      </c>
      <c r="I361" s="1226">
        <v>0</v>
      </c>
      <c r="J361" s="1227">
        <v>0</v>
      </c>
      <c r="K361" s="1227"/>
      <c r="L361" s="1228"/>
      <c r="M361" s="1027"/>
      <c r="N361" s="1027"/>
      <c r="O361" s="1229"/>
    </row>
    <row r="362" spans="1:15" ht="15" customHeight="1" x14ac:dyDescent="0.15">
      <c r="A362" s="1030" t="s">
        <v>397</v>
      </c>
      <c r="B362" s="1024">
        <v>0</v>
      </c>
      <c r="C362" s="1225"/>
      <c r="D362" s="1225"/>
      <c r="E362" s="1225"/>
      <c r="F362" s="1225"/>
      <c r="G362" s="1225"/>
      <c r="H362" s="1226">
        <v>0</v>
      </c>
      <c r="I362" s="1226">
        <v>0</v>
      </c>
      <c r="J362" s="1227">
        <v>0</v>
      </c>
      <c r="K362" s="1227"/>
      <c r="L362" s="1228"/>
      <c r="M362" s="1027"/>
      <c r="N362" s="1027"/>
      <c r="O362" s="1229"/>
    </row>
    <row r="363" spans="1:15" ht="15" customHeight="1" x14ac:dyDescent="0.15">
      <c r="A363" s="1030" t="s">
        <v>398</v>
      </c>
      <c r="B363" s="1024">
        <v>0</v>
      </c>
      <c r="C363" s="1225"/>
      <c r="D363" s="1225"/>
      <c r="E363" s="1225"/>
      <c r="F363" s="1225"/>
      <c r="G363" s="1225"/>
      <c r="H363" s="1226">
        <v>0</v>
      </c>
      <c r="I363" s="1226">
        <v>0</v>
      </c>
      <c r="J363" s="1227">
        <v>0</v>
      </c>
      <c r="K363" s="1227"/>
      <c r="L363" s="1228"/>
      <c r="M363" s="1027"/>
      <c r="N363" s="1027"/>
      <c r="O363" s="1229"/>
    </row>
    <row r="364" spans="1:15" ht="15" customHeight="1" x14ac:dyDescent="0.15">
      <c r="A364" s="1030" t="s">
        <v>399</v>
      </c>
      <c r="B364" s="1024">
        <v>0</v>
      </c>
      <c r="C364" s="1225"/>
      <c r="D364" s="1225"/>
      <c r="E364" s="1225"/>
      <c r="F364" s="1225"/>
      <c r="G364" s="1225"/>
      <c r="H364" s="1226">
        <v>0</v>
      </c>
      <c r="I364" s="1226">
        <v>0</v>
      </c>
      <c r="J364" s="1227">
        <v>0</v>
      </c>
      <c r="K364" s="1227"/>
      <c r="L364" s="1228"/>
      <c r="M364" s="1027"/>
      <c r="N364" s="1027"/>
      <c r="O364" s="1229"/>
    </row>
    <row r="365" spans="1:15" ht="15" customHeight="1" x14ac:dyDescent="0.15">
      <c r="A365" s="1030" t="s">
        <v>400</v>
      </c>
      <c r="B365" s="1024">
        <v>0</v>
      </c>
      <c r="C365" s="1225"/>
      <c r="D365" s="1225"/>
      <c r="E365" s="1225"/>
      <c r="F365" s="1225"/>
      <c r="G365" s="1225"/>
      <c r="H365" s="1226">
        <v>0</v>
      </c>
      <c r="I365" s="1226">
        <v>0</v>
      </c>
      <c r="J365" s="1227">
        <v>0</v>
      </c>
      <c r="K365" s="1227"/>
      <c r="L365" s="1228"/>
      <c r="M365" s="1027"/>
      <c r="N365" s="1027"/>
      <c r="O365" s="1229"/>
    </row>
    <row r="366" spans="1:15" ht="15" customHeight="1" x14ac:dyDescent="0.15">
      <c r="A366" s="1030" t="s">
        <v>401</v>
      </c>
      <c r="B366" s="1024">
        <v>0</v>
      </c>
      <c r="C366" s="1225"/>
      <c r="D366" s="1225"/>
      <c r="E366" s="1225"/>
      <c r="F366" s="1225"/>
      <c r="G366" s="1225"/>
      <c r="H366" s="1226">
        <v>0</v>
      </c>
      <c r="I366" s="1226">
        <v>0</v>
      </c>
      <c r="J366" s="1227">
        <v>0</v>
      </c>
      <c r="K366" s="1227"/>
      <c r="L366" s="1228"/>
      <c r="M366" s="1027"/>
      <c r="N366" s="1027"/>
      <c r="O366" s="1229"/>
    </row>
    <row r="367" spans="1:15" ht="15" customHeight="1" x14ac:dyDescent="0.15">
      <c r="A367" s="1030" t="s">
        <v>952</v>
      </c>
      <c r="B367" s="1024">
        <v>0</v>
      </c>
      <c r="C367" s="1225"/>
      <c r="D367" s="1225"/>
      <c r="E367" s="1225"/>
      <c r="F367" s="1225"/>
      <c r="G367" s="1225"/>
      <c r="H367" s="1226">
        <v>0</v>
      </c>
      <c r="I367" s="1226">
        <v>0</v>
      </c>
      <c r="J367" s="1227">
        <v>0</v>
      </c>
      <c r="K367" s="1227"/>
      <c r="L367" s="1228"/>
      <c r="M367" s="1027"/>
      <c r="N367" s="1027"/>
      <c r="O367" s="1229"/>
    </row>
    <row r="368" spans="1:15" ht="15" customHeight="1" thickBot="1" x14ac:dyDescent="0.2">
      <c r="A368" s="1219" t="s">
        <v>403</v>
      </c>
      <c r="B368" s="276">
        <v>0</v>
      </c>
      <c r="C368" s="1220"/>
      <c r="D368" s="1220"/>
      <c r="E368" s="1220"/>
      <c r="F368" s="1220"/>
      <c r="G368" s="1220"/>
      <c r="H368" s="1226">
        <v>0</v>
      </c>
      <c r="I368" s="1226">
        <v>0</v>
      </c>
      <c r="J368" s="1227">
        <v>0</v>
      </c>
      <c r="K368" s="1221"/>
      <c r="L368" s="1222"/>
      <c r="M368" s="1223"/>
      <c r="N368" s="1223"/>
      <c r="O368" s="1224"/>
    </row>
    <row r="369" spans="1:15" ht="15" customHeight="1" thickBot="1" x14ac:dyDescent="0.2">
      <c r="A369" s="447" t="s">
        <v>953</v>
      </c>
      <c r="B369" s="1210">
        <v>119.15</v>
      </c>
      <c r="C369" s="1210">
        <v>1</v>
      </c>
      <c r="D369" s="1210">
        <v>0</v>
      </c>
      <c r="E369" s="1210">
        <v>0</v>
      </c>
      <c r="F369" s="1210">
        <v>0</v>
      </c>
      <c r="G369" s="1210">
        <v>0</v>
      </c>
      <c r="H369" s="1210">
        <v>119.15</v>
      </c>
      <c r="I369" s="1210">
        <v>120.15</v>
      </c>
      <c r="J369" s="1211">
        <v>1724.2</v>
      </c>
      <c r="K369" s="1211">
        <v>14.470835081829627</v>
      </c>
      <c r="L369" s="1617" t="s">
        <v>1000</v>
      </c>
      <c r="M369" s="1213">
        <v>1249999.9999999998</v>
      </c>
      <c r="N369" s="1213">
        <v>14810697.045359967</v>
      </c>
      <c r="O369" s="556">
        <v>9784999.9999999963</v>
      </c>
    </row>
    <row r="370" spans="1:15" x14ac:dyDescent="0.15">
      <c r="A370" s="15" t="s">
        <v>1913</v>
      </c>
      <c r="B370" s="16"/>
      <c r="C370" s="16"/>
      <c r="D370" s="16"/>
      <c r="E370" s="17"/>
      <c r="F370" s="18"/>
      <c r="G370" s="19"/>
      <c r="H370" s="16"/>
      <c r="I370" s="264"/>
      <c r="J370" s="264"/>
      <c r="K370" s="272"/>
      <c r="L370" s="273"/>
      <c r="M370" s="274"/>
      <c r="N370" s="274"/>
      <c r="O370" s="274"/>
    </row>
    <row r="371" spans="1:15" x14ac:dyDescent="0.15">
      <c r="A371" s="50"/>
      <c r="B371" s="261"/>
      <c r="C371" s="261"/>
      <c r="D371" s="261"/>
      <c r="E371" s="261"/>
      <c r="F371" s="261"/>
      <c r="G371" s="261"/>
      <c r="H371" s="264"/>
      <c r="I371" s="264"/>
      <c r="J371" s="264"/>
      <c r="K371" s="272"/>
      <c r="L371" s="273"/>
      <c r="M371" s="274"/>
      <c r="N371" s="274"/>
      <c r="O371" s="274"/>
    </row>
    <row r="372" spans="1:15" x14ac:dyDescent="0.15">
      <c r="A372" s="275"/>
      <c r="B372" s="261"/>
      <c r="C372" s="261"/>
      <c r="D372" s="261"/>
      <c r="E372" s="261"/>
      <c r="F372" s="261"/>
      <c r="G372" s="261"/>
      <c r="H372" s="264"/>
      <c r="I372" s="264"/>
      <c r="J372" s="264"/>
      <c r="K372" s="272"/>
      <c r="L372" s="273"/>
      <c r="M372" s="274"/>
      <c r="N372" s="274"/>
      <c r="O372" s="274"/>
    </row>
    <row r="373" spans="1:15" x14ac:dyDescent="0.15">
      <c r="A373" s="275"/>
      <c r="B373" s="261"/>
      <c r="C373" s="261"/>
      <c r="D373" s="261"/>
      <c r="E373" s="261"/>
      <c r="F373" s="261"/>
      <c r="G373" s="261"/>
      <c r="H373" s="264"/>
      <c r="I373" s="264"/>
      <c r="J373" s="264"/>
      <c r="K373" s="272"/>
      <c r="L373" s="273"/>
      <c r="M373" s="274"/>
      <c r="N373" s="274"/>
      <c r="O373" s="274"/>
    </row>
    <row r="374" spans="1:15" ht="14" x14ac:dyDescent="0.15">
      <c r="A374" s="2832" t="s">
        <v>1921</v>
      </c>
      <c r="B374" s="2832"/>
      <c r="C374" s="2832"/>
      <c r="D374" s="2832"/>
      <c r="E374" s="2832"/>
      <c r="F374" s="2832"/>
      <c r="G374" s="2832"/>
      <c r="H374" s="2832"/>
      <c r="I374" s="2832"/>
      <c r="J374" s="2832"/>
      <c r="K374" s="2832"/>
      <c r="L374" s="2832"/>
      <c r="M374" s="2832"/>
      <c r="N374" s="2832"/>
      <c r="O374" s="2832"/>
    </row>
    <row r="375" spans="1:15" ht="14" thickBot="1" x14ac:dyDescent="0.2">
      <c r="A375" s="262" t="s">
        <v>954</v>
      </c>
      <c r="B375" s="262"/>
      <c r="C375" s="261"/>
      <c r="D375" s="261"/>
      <c r="E375" s="261"/>
      <c r="F375" s="261"/>
      <c r="G375" s="261"/>
      <c r="H375" s="264"/>
      <c r="I375" s="264"/>
      <c r="J375" s="264"/>
      <c r="K375" s="272"/>
      <c r="L375" s="273"/>
      <c r="M375" s="274"/>
      <c r="N375" s="274"/>
      <c r="O375" s="274"/>
    </row>
    <row r="376" spans="1:15" ht="15" customHeight="1" x14ac:dyDescent="0.15">
      <c r="A376" s="2825" t="s">
        <v>334</v>
      </c>
      <c r="B376" s="2828" t="s">
        <v>1923</v>
      </c>
      <c r="C376" s="2829"/>
      <c r="D376" s="2829"/>
      <c r="E376" s="2829"/>
      <c r="F376" s="2829"/>
      <c r="G376" s="2829"/>
      <c r="H376" s="2829"/>
      <c r="I376" s="2829"/>
      <c r="J376" s="2829"/>
      <c r="K376" s="2829"/>
      <c r="L376" s="2829"/>
      <c r="M376" s="2829"/>
      <c r="N376" s="2829"/>
      <c r="O376" s="2830"/>
    </row>
    <row r="377" spans="1:15" ht="15" customHeight="1" x14ac:dyDescent="0.15">
      <c r="A377" s="2826"/>
      <c r="B377" s="2831" t="s">
        <v>197</v>
      </c>
      <c r="C377" s="2831"/>
      <c r="D377" s="2831"/>
      <c r="E377" s="2831"/>
      <c r="F377" s="2831"/>
      <c r="G377" s="2831"/>
      <c r="H377" s="2831"/>
      <c r="I377" s="2831"/>
      <c r="J377" s="2277"/>
      <c r="K377" s="2277" t="s">
        <v>924</v>
      </c>
      <c r="L377" s="2277"/>
      <c r="M377" s="1201" t="s">
        <v>448</v>
      </c>
      <c r="N377" s="1201" t="s">
        <v>930</v>
      </c>
      <c r="O377" s="1206" t="s">
        <v>930</v>
      </c>
    </row>
    <row r="378" spans="1:15" ht="15" customHeight="1" x14ac:dyDescent="0.15">
      <c r="A378" s="2826"/>
      <c r="B378" s="2277" t="s">
        <v>444</v>
      </c>
      <c r="C378" s="2277"/>
      <c r="D378" s="2277" t="s">
        <v>1727</v>
      </c>
      <c r="E378" s="2277"/>
      <c r="F378" s="2277"/>
      <c r="G378" s="2277" t="s">
        <v>931</v>
      </c>
      <c r="H378" s="2277"/>
      <c r="I378" s="2277" t="s">
        <v>444</v>
      </c>
      <c r="J378" s="2301" t="s">
        <v>932</v>
      </c>
      <c r="K378" s="2301" t="s">
        <v>862</v>
      </c>
      <c r="L378" s="2301" t="s">
        <v>336</v>
      </c>
      <c r="M378" s="1202" t="s">
        <v>933</v>
      </c>
      <c r="N378" s="1202" t="s">
        <v>934</v>
      </c>
      <c r="O378" s="1207" t="s">
        <v>933</v>
      </c>
    </row>
    <row r="379" spans="1:15" ht="15" customHeight="1" x14ac:dyDescent="0.15">
      <c r="A379" s="2826"/>
      <c r="B379" s="2301" t="s">
        <v>936</v>
      </c>
      <c r="C379" s="2301" t="s">
        <v>938</v>
      </c>
      <c r="D379" s="2301"/>
      <c r="E379" s="2301" t="s">
        <v>887</v>
      </c>
      <c r="F379" s="2301" t="s">
        <v>937</v>
      </c>
      <c r="G379" s="2301" t="s">
        <v>939</v>
      </c>
      <c r="H379" s="2301" t="s">
        <v>855</v>
      </c>
      <c r="I379" s="2301" t="s">
        <v>854</v>
      </c>
      <c r="J379" s="2301" t="s">
        <v>940</v>
      </c>
      <c r="K379" s="2301" t="s">
        <v>941</v>
      </c>
      <c r="L379" s="2301" t="s">
        <v>344</v>
      </c>
      <c r="M379" s="1202" t="s">
        <v>942</v>
      </c>
      <c r="N379" s="1202" t="s">
        <v>943</v>
      </c>
      <c r="O379" s="1207" t="s">
        <v>944</v>
      </c>
    </row>
    <row r="380" spans="1:15" ht="15" customHeight="1" thickBot="1" x14ac:dyDescent="0.2">
      <c r="A380" s="2827"/>
      <c r="B380" s="2033">
        <v>43465</v>
      </c>
      <c r="C380" s="2302">
        <v>2019</v>
      </c>
      <c r="D380" s="2302">
        <v>2019</v>
      </c>
      <c r="E380" s="2302">
        <v>2019</v>
      </c>
      <c r="F380" s="2302">
        <v>2019</v>
      </c>
      <c r="G380" s="2302" t="s">
        <v>945</v>
      </c>
      <c r="H380" s="1205">
        <v>2019</v>
      </c>
      <c r="I380" s="2033">
        <v>43830</v>
      </c>
      <c r="J380" s="2033" t="s">
        <v>1922</v>
      </c>
      <c r="K380" s="2033" t="s">
        <v>1922</v>
      </c>
      <c r="L380" s="2302" t="s">
        <v>452</v>
      </c>
      <c r="M380" s="1204" t="s">
        <v>946</v>
      </c>
      <c r="N380" s="1204" t="s">
        <v>947</v>
      </c>
      <c r="O380" s="1208" t="s">
        <v>947</v>
      </c>
    </row>
    <row r="381" spans="1:15" ht="15" customHeight="1" x14ac:dyDescent="0.15">
      <c r="A381" s="1214" t="s">
        <v>363</v>
      </c>
      <c r="B381" s="1209">
        <v>2529</v>
      </c>
      <c r="C381" s="1209">
        <v>69</v>
      </c>
      <c r="D381" s="1209">
        <v>0</v>
      </c>
      <c r="E381" s="1209">
        <v>0</v>
      </c>
      <c r="F381" s="1209">
        <v>0</v>
      </c>
      <c r="G381" s="1209">
        <v>174.85</v>
      </c>
      <c r="H381" s="1209">
        <v>2354.15</v>
      </c>
      <c r="I381" s="1209">
        <v>2598</v>
      </c>
      <c r="J381" s="1215">
        <v>16683.25</v>
      </c>
      <c r="K381" s="1230">
        <v>7.0867404371004392</v>
      </c>
      <c r="L381" s="421"/>
      <c r="M381" s="1217"/>
      <c r="N381" s="1217"/>
      <c r="O381" s="1218"/>
    </row>
    <row r="382" spans="1:15" ht="15" customHeight="1" x14ac:dyDescent="0.15">
      <c r="A382" s="2258" t="s">
        <v>364</v>
      </c>
      <c r="B382" s="1024">
        <v>269</v>
      </c>
      <c r="C382" s="1225">
        <v>10</v>
      </c>
      <c r="D382" s="1225"/>
      <c r="E382" s="1225"/>
      <c r="F382" s="1225"/>
      <c r="G382" s="1225">
        <v>19.5</v>
      </c>
      <c r="H382" s="1226">
        <v>249.5</v>
      </c>
      <c r="I382" s="1226">
        <v>279</v>
      </c>
      <c r="J382" s="1227">
        <v>1996</v>
      </c>
      <c r="K382" s="1225">
        <v>8</v>
      </c>
      <c r="L382" s="2161" t="s">
        <v>1000</v>
      </c>
      <c r="M382" s="1027">
        <v>650000</v>
      </c>
      <c r="N382" s="1985">
        <v>8185838.2999999998</v>
      </c>
      <c r="O382" s="1986">
        <v>6606340</v>
      </c>
    </row>
    <row r="383" spans="1:15" ht="15" customHeight="1" x14ac:dyDescent="0.15">
      <c r="A383" s="2258" t="s">
        <v>365</v>
      </c>
      <c r="B383" s="1024">
        <v>0</v>
      </c>
      <c r="C383" s="1225">
        <v>2</v>
      </c>
      <c r="D383" s="1225"/>
      <c r="E383" s="1225"/>
      <c r="F383" s="1225"/>
      <c r="G383" s="1225">
        <v>0</v>
      </c>
      <c r="H383" s="1226">
        <v>0</v>
      </c>
      <c r="I383" s="1226">
        <v>2</v>
      </c>
      <c r="J383" s="1227">
        <v>0</v>
      </c>
      <c r="K383" s="1225">
        <v>4</v>
      </c>
      <c r="L383" s="2161" t="s">
        <v>1000</v>
      </c>
      <c r="M383" s="1027">
        <v>650000</v>
      </c>
      <c r="N383" s="1985">
        <v>8185838.2999999998</v>
      </c>
      <c r="O383" s="1986">
        <v>6606340</v>
      </c>
    </row>
    <row r="384" spans="1:15" ht="15" customHeight="1" x14ac:dyDescent="0.15">
      <c r="A384" s="2258" t="s">
        <v>366</v>
      </c>
      <c r="B384" s="1720">
        <v>582</v>
      </c>
      <c r="C384" s="1721">
        <v>25</v>
      </c>
      <c r="D384" s="1721"/>
      <c r="E384" s="1721"/>
      <c r="F384" s="1721"/>
      <c r="G384" s="1721">
        <v>52</v>
      </c>
      <c r="H384" s="1226">
        <v>530</v>
      </c>
      <c r="I384" s="1226">
        <v>607</v>
      </c>
      <c r="J384" s="1634">
        <v>4240</v>
      </c>
      <c r="K384" s="1721">
        <v>8</v>
      </c>
      <c r="L384" s="2161" t="s">
        <v>1000</v>
      </c>
      <c r="M384" s="1027">
        <v>650000</v>
      </c>
      <c r="N384" s="1985">
        <v>8185838.2999999998</v>
      </c>
      <c r="O384" s="1986">
        <v>6606340</v>
      </c>
    </row>
    <row r="385" spans="1:15" ht="15" customHeight="1" x14ac:dyDescent="0.15">
      <c r="A385" s="2258" t="s">
        <v>367</v>
      </c>
      <c r="B385" s="1024">
        <v>112</v>
      </c>
      <c r="C385" s="1225">
        <v>4</v>
      </c>
      <c r="D385" s="1225"/>
      <c r="E385" s="1225"/>
      <c r="F385" s="1225"/>
      <c r="G385" s="1225">
        <v>19.5</v>
      </c>
      <c r="H385" s="1226">
        <v>92.5</v>
      </c>
      <c r="I385" s="1226">
        <v>116</v>
      </c>
      <c r="J385" s="1227">
        <v>647.5</v>
      </c>
      <c r="K385" s="1225">
        <v>7</v>
      </c>
      <c r="L385" s="2161" t="s">
        <v>1000</v>
      </c>
      <c r="M385" s="1027">
        <v>650000</v>
      </c>
      <c r="N385" s="1985">
        <v>8185838.2999999998</v>
      </c>
      <c r="O385" s="1986">
        <v>6606340</v>
      </c>
    </row>
    <row r="386" spans="1:15" ht="15" customHeight="1" x14ac:dyDescent="0.15">
      <c r="A386" s="2258" t="s">
        <v>368</v>
      </c>
      <c r="B386" s="1024">
        <v>21.5</v>
      </c>
      <c r="C386" s="1225">
        <v>3</v>
      </c>
      <c r="D386" s="1225"/>
      <c r="E386" s="1225"/>
      <c r="F386" s="1225"/>
      <c r="G386" s="1225">
        <v>4.55</v>
      </c>
      <c r="H386" s="1226">
        <v>16.95</v>
      </c>
      <c r="I386" s="1226">
        <v>24.5</v>
      </c>
      <c r="J386" s="1227">
        <v>101.69999999999999</v>
      </c>
      <c r="K386" s="1225">
        <v>6</v>
      </c>
      <c r="L386" s="2161" t="s">
        <v>1000</v>
      </c>
      <c r="M386" s="1027">
        <v>650000</v>
      </c>
      <c r="N386" s="1985">
        <v>8185838.2999999998</v>
      </c>
      <c r="O386" s="1986">
        <v>6606340</v>
      </c>
    </row>
    <row r="387" spans="1:15" ht="15" customHeight="1" x14ac:dyDescent="0.15">
      <c r="A387" s="2258" t="s">
        <v>369</v>
      </c>
      <c r="B387" s="1024">
        <v>0</v>
      </c>
      <c r="C387" s="1225">
        <v>2</v>
      </c>
      <c r="D387" s="1225"/>
      <c r="E387" s="1225"/>
      <c r="F387" s="1225"/>
      <c r="G387" s="1225">
        <v>0</v>
      </c>
      <c r="H387" s="1226">
        <v>0</v>
      </c>
      <c r="I387" s="1226">
        <v>2</v>
      </c>
      <c r="J387" s="1227">
        <v>0</v>
      </c>
      <c r="K387" s="1225">
        <v>4</v>
      </c>
      <c r="L387" s="2161" t="s">
        <v>1000</v>
      </c>
      <c r="M387" s="1027">
        <v>650000</v>
      </c>
      <c r="N387" s="1985">
        <v>8185838.2999999998</v>
      </c>
      <c r="O387" s="1986">
        <v>6606340</v>
      </c>
    </row>
    <row r="388" spans="1:15" ht="15" customHeight="1" x14ac:dyDescent="0.15">
      <c r="A388" s="2258" t="s">
        <v>948</v>
      </c>
      <c r="B388" s="1024">
        <v>14</v>
      </c>
      <c r="C388" s="1225">
        <v>2</v>
      </c>
      <c r="D388" s="1225"/>
      <c r="E388" s="1225"/>
      <c r="F388" s="1225"/>
      <c r="G388" s="1225">
        <v>0</v>
      </c>
      <c r="H388" s="1226">
        <v>14</v>
      </c>
      <c r="I388" s="1226">
        <v>16</v>
      </c>
      <c r="J388" s="1227">
        <v>98</v>
      </c>
      <c r="K388" s="1225">
        <v>7</v>
      </c>
      <c r="L388" s="2161" t="s">
        <v>1000</v>
      </c>
      <c r="M388" s="1027">
        <v>650000</v>
      </c>
      <c r="N388" s="1985">
        <v>8185838.2999999998</v>
      </c>
      <c r="O388" s="1986">
        <v>6606340</v>
      </c>
    </row>
    <row r="389" spans="1:15" ht="15" customHeight="1" x14ac:dyDescent="0.15">
      <c r="A389" s="2258" t="s">
        <v>371</v>
      </c>
      <c r="B389" s="1024">
        <v>0</v>
      </c>
      <c r="C389" s="1225"/>
      <c r="D389" s="1225"/>
      <c r="E389" s="1225"/>
      <c r="F389" s="1225"/>
      <c r="G389" s="1225">
        <v>0</v>
      </c>
      <c r="H389" s="1226">
        <v>0</v>
      </c>
      <c r="I389" s="1226">
        <v>0</v>
      </c>
      <c r="J389" s="1227">
        <v>0</v>
      </c>
      <c r="K389" s="1225"/>
      <c r="L389" s="1228"/>
      <c r="M389" s="1027"/>
      <c r="N389" s="1027"/>
      <c r="O389" s="1229"/>
    </row>
    <row r="390" spans="1:15" ht="15" customHeight="1" x14ac:dyDescent="0.15">
      <c r="A390" s="2258" t="s">
        <v>949</v>
      </c>
      <c r="B390" s="1024">
        <v>123.5</v>
      </c>
      <c r="C390" s="1225"/>
      <c r="D390" s="1225"/>
      <c r="E390" s="1225"/>
      <c r="F390" s="1225"/>
      <c r="G390" s="1225">
        <v>9.75</v>
      </c>
      <c r="H390" s="1226">
        <v>113.75</v>
      </c>
      <c r="I390" s="1226">
        <v>123.5</v>
      </c>
      <c r="J390" s="1227">
        <v>796.25</v>
      </c>
      <c r="K390" s="1225">
        <v>7</v>
      </c>
      <c r="L390" s="2161" t="s">
        <v>1000</v>
      </c>
      <c r="M390" s="1027">
        <v>650000</v>
      </c>
      <c r="N390" s="1985">
        <v>8185838.2999999998</v>
      </c>
      <c r="O390" s="1986">
        <v>6606340</v>
      </c>
    </row>
    <row r="391" spans="1:15" ht="15" customHeight="1" x14ac:dyDescent="0.15">
      <c r="A391" s="2258" t="s">
        <v>373</v>
      </c>
      <c r="B391" s="1024">
        <v>227</v>
      </c>
      <c r="C391" s="1225"/>
      <c r="D391" s="1225"/>
      <c r="E391" s="1225"/>
      <c r="F391" s="1225"/>
      <c r="G391" s="1225">
        <v>13</v>
      </c>
      <c r="H391" s="1226">
        <v>214</v>
      </c>
      <c r="I391" s="1226">
        <v>227</v>
      </c>
      <c r="J391" s="1227">
        <v>1498</v>
      </c>
      <c r="K391" s="1225">
        <v>7</v>
      </c>
      <c r="L391" s="2161" t="s">
        <v>1000</v>
      </c>
      <c r="M391" s="1027">
        <v>650000</v>
      </c>
      <c r="N391" s="1985">
        <v>8185838.2999999998</v>
      </c>
      <c r="O391" s="1986">
        <v>6606340</v>
      </c>
    </row>
    <row r="392" spans="1:15" ht="15" customHeight="1" x14ac:dyDescent="0.15">
      <c r="A392" s="2258" t="s">
        <v>374</v>
      </c>
      <c r="B392" s="1024">
        <v>8</v>
      </c>
      <c r="C392" s="1225"/>
      <c r="D392" s="1225"/>
      <c r="E392" s="1225"/>
      <c r="F392" s="1225"/>
      <c r="G392" s="1225">
        <v>1.3</v>
      </c>
      <c r="H392" s="1226">
        <v>6.7</v>
      </c>
      <c r="I392" s="1226">
        <v>8</v>
      </c>
      <c r="J392" s="1227">
        <v>43.550000000000004</v>
      </c>
      <c r="K392" s="1225">
        <v>6.5</v>
      </c>
      <c r="L392" s="2161" t="s">
        <v>1000</v>
      </c>
      <c r="M392" s="1027">
        <v>650000</v>
      </c>
      <c r="N392" s="1985">
        <v>8185838.2999999998</v>
      </c>
      <c r="O392" s="1986">
        <v>6606340</v>
      </c>
    </row>
    <row r="393" spans="1:15" ht="15" customHeight="1" x14ac:dyDescent="0.15">
      <c r="A393" s="2258" t="s">
        <v>950</v>
      </c>
      <c r="B393" s="1024">
        <v>1162</v>
      </c>
      <c r="C393" s="1225">
        <v>18</v>
      </c>
      <c r="D393" s="1225"/>
      <c r="E393" s="1225"/>
      <c r="F393" s="1225"/>
      <c r="G393" s="1225">
        <v>52</v>
      </c>
      <c r="H393" s="1226">
        <v>1110</v>
      </c>
      <c r="I393" s="1226">
        <v>1180</v>
      </c>
      <c r="J393" s="1227">
        <v>7215</v>
      </c>
      <c r="K393" s="1225">
        <v>6.5</v>
      </c>
      <c r="L393" s="2161" t="s">
        <v>1000</v>
      </c>
      <c r="M393" s="1027">
        <v>650000</v>
      </c>
      <c r="N393" s="1985">
        <v>8185838.2999999998</v>
      </c>
      <c r="O393" s="1986">
        <v>6606340</v>
      </c>
    </row>
    <row r="394" spans="1:15" ht="15" customHeight="1" x14ac:dyDescent="0.15">
      <c r="A394" s="1030" t="s">
        <v>376</v>
      </c>
      <c r="B394" s="1024">
        <v>10</v>
      </c>
      <c r="C394" s="1225">
        <v>3</v>
      </c>
      <c r="D394" s="1225"/>
      <c r="E394" s="1225"/>
      <c r="F394" s="1225"/>
      <c r="G394" s="1225">
        <v>3.25</v>
      </c>
      <c r="H394" s="1226">
        <v>6.75</v>
      </c>
      <c r="I394" s="1226">
        <v>13</v>
      </c>
      <c r="J394" s="1227">
        <v>47.25</v>
      </c>
      <c r="K394" s="1225">
        <v>7</v>
      </c>
      <c r="L394" s="2161" t="s">
        <v>1000</v>
      </c>
      <c r="M394" s="1027">
        <v>650000</v>
      </c>
      <c r="N394" s="1985">
        <v>8185838.2999999998</v>
      </c>
      <c r="O394" s="1986">
        <v>6606340</v>
      </c>
    </row>
    <row r="395" spans="1:15" ht="15" customHeight="1" x14ac:dyDescent="0.15">
      <c r="A395" s="1030" t="s">
        <v>377</v>
      </c>
      <c r="B395" s="1024">
        <v>0</v>
      </c>
      <c r="C395" s="1225"/>
      <c r="D395" s="1225"/>
      <c r="E395" s="1225"/>
      <c r="F395" s="1225"/>
      <c r="G395" s="1225">
        <v>0</v>
      </c>
      <c r="H395" s="1226">
        <v>0</v>
      </c>
      <c r="I395" s="1226">
        <v>0</v>
      </c>
      <c r="J395" s="1227">
        <v>0</v>
      </c>
      <c r="K395" s="1227"/>
      <c r="L395" s="1228"/>
      <c r="M395" s="1027"/>
      <c r="N395" s="1027"/>
      <c r="O395" s="1229"/>
    </row>
    <row r="396" spans="1:15" ht="15" customHeight="1" x14ac:dyDescent="0.15">
      <c r="A396" s="1030" t="s">
        <v>378</v>
      </c>
      <c r="B396" s="1024">
        <v>0</v>
      </c>
      <c r="C396" s="1225"/>
      <c r="D396" s="1225"/>
      <c r="E396" s="1225"/>
      <c r="F396" s="1225"/>
      <c r="G396" s="1225">
        <v>0</v>
      </c>
      <c r="H396" s="1226">
        <v>0</v>
      </c>
      <c r="I396" s="1226">
        <v>0</v>
      </c>
      <c r="J396" s="1227">
        <v>0</v>
      </c>
      <c r="K396" s="1227"/>
      <c r="L396" s="1228"/>
      <c r="M396" s="1027"/>
      <c r="N396" s="1027"/>
      <c r="O396" s="1229"/>
    </row>
    <row r="397" spans="1:15" ht="15" customHeight="1" x14ac:dyDescent="0.15">
      <c r="A397" s="478" t="s">
        <v>951</v>
      </c>
      <c r="B397" s="1070">
        <v>67.400000000000006</v>
      </c>
      <c r="C397" s="1070">
        <v>0</v>
      </c>
      <c r="D397" s="1070">
        <v>0</v>
      </c>
      <c r="E397" s="1070">
        <v>0</v>
      </c>
      <c r="F397" s="1070">
        <v>0</v>
      </c>
      <c r="G397" s="1070">
        <v>1.9500000000000002</v>
      </c>
      <c r="H397" s="1070">
        <v>65.450000000000017</v>
      </c>
      <c r="I397" s="1070">
        <v>67.400000000000006</v>
      </c>
      <c r="J397" s="1230">
        <v>454.18000000000006</v>
      </c>
      <c r="K397" s="1230">
        <v>6.9393430099312443</v>
      </c>
      <c r="L397" s="1232"/>
      <c r="M397" s="1064"/>
      <c r="N397" s="1064"/>
      <c r="O397" s="1233"/>
    </row>
    <row r="398" spans="1:15" ht="15" customHeight="1" x14ac:dyDescent="0.15">
      <c r="A398" s="2258" t="s">
        <v>380</v>
      </c>
      <c r="B398" s="1024">
        <v>48.400000000000006</v>
      </c>
      <c r="C398" s="1225"/>
      <c r="D398" s="1225"/>
      <c r="E398" s="1225"/>
      <c r="F398" s="1225"/>
      <c r="G398" s="1225">
        <v>0</v>
      </c>
      <c r="H398" s="1226">
        <v>48.400000000000006</v>
      </c>
      <c r="I398" s="1226">
        <v>48.400000000000006</v>
      </c>
      <c r="J398" s="1227">
        <v>338.80000000000007</v>
      </c>
      <c r="K398" s="1225">
        <v>7</v>
      </c>
      <c r="L398" s="2161" t="s">
        <v>1000</v>
      </c>
      <c r="M398" s="1027">
        <v>650000</v>
      </c>
      <c r="N398" s="1985">
        <v>8185838.2999999998</v>
      </c>
      <c r="O398" s="1986">
        <v>6606340</v>
      </c>
    </row>
    <row r="399" spans="1:15" ht="15" customHeight="1" x14ac:dyDescent="0.15">
      <c r="A399" s="2258" t="s">
        <v>381</v>
      </c>
      <c r="B399" s="1024">
        <v>0</v>
      </c>
      <c r="C399" s="1225"/>
      <c r="D399" s="1225"/>
      <c r="E399" s="1225"/>
      <c r="F399" s="1225"/>
      <c r="G399" s="1225">
        <v>0</v>
      </c>
      <c r="H399" s="1226">
        <v>0</v>
      </c>
      <c r="I399" s="1226">
        <v>0</v>
      </c>
      <c r="J399" s="1227">
        <v>0</v>
      </c>
      <c r="K399" s="1225"/>
      <c r="L399" s="1228"/>
      <c r="M399" s="1027"/>
      <c r="N399" s="1027"/>
      <c r="O399" s="1229"/>
    </row>
    <row r="400" spans="1:15" ht="15" customHeight="1" x14ac:dyDescent="0.15">
      <c r="A400" s="2258" t="s">
        <v>382</v>
      </c>
      <c r="B400" s="1024">
        <v>0</v>
      </c>
      <c r="C400" s="1225"/>
      <c r="D400" s="1225"/>
      <c r="E400" s="1225"/>
      <c r="F400" s="1225"/>
      <c r="G400" s="1225">
        <v>0</v>
      </c>
      <c r="H400" s="1226">
        <v>0</v>
      </c>
      <c r="I400" s="1226">
        <v>0</v>
      </c>
      <c r="J400" s="1227">
        <v>0</v>
      </c>
      <c r="K400" s="1225"/>
      <c r="L400" s="1228"/>
      <c r="M400" s="1027"/>
      <c r="N400" s="1027"/>
      <c r="O400" s="1229"/>
    </row>
    <row r="401" spans="1:15" ht="15" customHeight="1" x14ac:dyDescent="0.15">
      <c r="A401" s="2258" t="s">
        <v>383</v>
      </c>
      <c r="B401" s="1024">
        <v>2</v>
      </c>
      <c r="C401" s="1225"/>
      <c r="D401" s="1225"/>
      <c r="E401" s="1225"/>
      <c r="F401" s="1225"/>
      <c r="G401" s="1225">
        <v>1.3</v>
      </c>
      <c r="H401" s="1226">
        <v>0.7</v>
      </c>
      <c r="I401" s="1226">
        <v>2</v>
      </c>
      <c r="J401" s="1227">
        <v>4.1999999999999993</v>
      </c>
      <c r="K401" s="1225">
        <v>6</v>
      </c>
      <c r="L401" s="2161" t="s">
        <v>1000</v>
      </c>
      <c r="M401" s="1027">
        <v>650000</v>
      </c>
      <c r="N401" s="1985">
        <v>8185838.2999999998</v>
      </c>
      <c r="O401" s="1986">
        <v>6606340</v>
      </c>
    </row>
    <row r="402" spans="1:15" ht="15" customHeight="1" x14ac:dyDescent="0.15">
      <c r="A402" s="2258" t="s">
        <v>384</v>
      </c>
      <c r="B402" s="1024">
        <v>17</v>
      </c>
      <c r="C402" s="1225"/>
      <c r="D402" s="1225"/>
      <c r="E402" s="1225"/>
      <c r="F402" s="1225"/>
      <c r="G402" s="1225">
        <v>0.65</v>
      </c>
      <c r="H402" s="1226">
        <v>16.350000000000001</v>
      </c>
      <c r="I402" s="1226">
        <v>17</v>
      </c>
      <c r="J402" s="1227">
        <v>111.18</v>
      </c>
      <c r="K402" s="1225">
        <v>6.8</v>
      </c>
      <c r="L402" s="2161" t="s">
        <v>1000</v>
      </c>
      <c r="M402" s="1027">
        <v>650000</v>
      </c>
      <c r="N402" s="1985">
        <v>8185838.2999999998</v>
      </c>
      <c r="O402" s="1986">
        <v>6606340</v>
      </c>
    </row>
    <row r="403" spans="1:15" ht="15" customHeight="1" x14ac:dyDescent="0.15">
      <c r="A403" s="1234" t="s">
        <v>385</v>
      </c>
      <c r="B403" s="1070">
        <v>104.5</v>
      </c>
      <c r="C403" s="1070">
        <v>8</v>
      </c>
      <c r="D403" s="1070">
        <v>0</v>
      </c>
      <c r="E403" s="1070">
        <v>0</v>
      </c>
      <c r="F403" s="1070">
        <v>0</v>
      </c>
      <c r="G403" s="1070">
        <v>14.950000000000001</v>
      </c>
      <c r="H403" s="1070">
        <v>89.55</v>
      </c>
      <c r="I403" s="1070">
        <v>112.5</v>
      </c>
      <c r="J403" s="1230">
        <v>635.04999999999995</v>
      </c>
      <c r="K403" s="1230">
        <v>7.0915689558905637</v>
      </c>
      <c r="L403" s="1232"/>
      <c r="M403" s="1064"/>
      <c r="N403" s="1064"/>
      <c r="O403" s="1233"/>
    </row>
    <row r="404" spans="1:15" ht="15" customHeight="1" x14ac:dyDescent="0.15">
      <c r="A404" s="1030" t="s">
        <v>386</v>
      </c>
      <c r="B404" s="1024">
        <v>10</v>
      </c>
      <c r="C404" s="1225"/>
      <c r="D404" s="1225"/>
      <c r="E404" s="1225"/>
      <c r="F404" s="1225"/>
      <c r="G404" s="1225">
        <v>2.6</v>
      </c>
      <c r="H404" s="1226">
        <v>7.4</v>
      </c>
      <c r="I404" s="1226">
        <v>10</v>
      </c>
      <c r="J404" s="1227">
        <v>59.2</v>
      </c>
      <c r="K404" s="1225">
        <v>8</v>
      </c>
      <c r="L404" s="2161" t="s">
        <v>1000</v>
      </c>
      <c r="M404" s="1027">
        <v>650000</v>
      </c>
      <c r="N404" s="1985">
        <v>8185838.2999999998</v>
      </c>
      <c r="O404" s="1986">
        <v>6606340</v>
      </c>
    </row>
    <row r="405" spans="1:15" ht="15" customHeight="1" x14ac:dyDescent="0.15">
      <c r="A405" s="1030" t="s">
        <v>387</v>
      </c>
      <c r="B405" s="1024">
        <v>0</v>
      </c>
      <c r="C405" s="1225"/>
      <c r="D405" s="1225"/>
      <c r="E405" s="1225"/>
      <c r="F405" s="1225"/>
      <c r="G405" s="1225">
        <v>0</v>
      </c>
      <c r="H405" s="1226">
        <v>0</v>
      </c>
      <c r="I405" s="1226">
        <v>0</v>
      </c>
      <c r="J405" s="1227">
        <v>0</v>
      </c>
      <c r="K405" s="1225"/>
      <c r="L405" s="1228"/>
      <c r="M405" s="1027"/>
      <c r="N405" s="1027"/>
      <c r="O405" s="1229"/>
    </row>
    <row r="406" spans="1:15" ht="15" customHeight="1" x14ac:dyDescent="0.15">
      <c r="A406" s="1030" t="s">
        <v>388</v>
      </c>
      <c r="B406" s="1024">
        <v>0</v>
      </c>
      <c r="C406" s="1225"/>
      <c r="D406" s="1225"/>
      <c r="E406" s="1225"/>
      <c r="F406" s="1225"/>
      <c r="G406" s="1225">
        <v>0</v>
      </c>
      <c r="H406" s="1226">
        <v>0</v>
      </c>
      <c r="I406" s="1226">
        <v>0</v>
      </c>
      <c r="J406" s="1227">
        <v>0</v>
      </c>
      <c r="K406" s="1225"/>
      <c r="L406" s="1228"/>
      <c r="M406" s="1027"/>
      <c r="N406" s="1027"/>
      <c r="O406" s="1229"/>
    </row>
    <row r="407" spans="1:15" ht="15" customHeight="1" x14ac:dyDescent="0.15">
      <c r="A407" s="2258" t="s">
        <v>389</v>
      </c>
      <c r="B407" s="1024">
        <v>56</v>
      </c>
      <c r="C407" s="1225">
        <v>4</v>
      </c>
      <c r="D407" s="1225"/>
      <c r="E407" s="1225"/>
      <c r="F407" s="1225"/>
      <c r="G407" s="1225">
        <v>6.5</v>
      </c>
      <c r="H407" s="1226">
        <v>49.5</v>
      </c>
      <c r="I407" s="1226">
        <v>60</v>
      </c>
      <c r="J407" s="1227">
        <v>346.5</v>
      </c>
      <c r="K407" s="1225">
        <v>7</v>
      </c>
      <c r="L407" s="2161" t="s">
        <v>1000</v>
      </c>
      <c r="M407" s="1027">
        <v>650000</v>
      </c>
      <c r="N407" s="1985">
        <v>8185838.2999999998</v>
      </c>
      <c r="O407" s="1986">
        <v>6606340</v>
      </c>
    </row>
    <row r="408" spans="1:15" ht="15" customHeight="1" x14ac:dyDescent="0.15">
      <c r="A408" s="2258" t="s">
        <v>390</v>
      </c>
      <c r="B408" s="1024">
        <v>14</v>
      </c>
      <c r="C408" s="1225">
        <v>3</v>
      </c>
      <c r="D408" s="1225"/>
      <c r="E408" s="1225"/>
      <c r="F408" s="1225"/>
      <c r="G408" s="1225">
        <v>3.25</v>
      </c>
      <c r="H408" s="1226">
        <v>10.75</v>
      </c>
      <c r="I408" s="1226">
        <v>17</v>
      </c>
      <c r="J408" s="1227">
        <v>64.5</v>
      </c>
      <c r="K408" s="1225">
        <v>6</v>
      </c>
      <c r="L408" s="2161" t="s">
        <v>1000</v>
      </c>
      <c r="M408" s="1027">
        <v>650000</v>
      </c>
      <c r="N408" s="1985">
        <v>8185838.2999999998</v>
      </c>
      <c r="O408" s="1986">
        <v>6606340</v>
      </c>
    </row>
    <row r="409" spans="1:15" ht="15" customHeight="1" x14ac:dyDescent="0.15">
      <c r="A409" s="2258" t="s">
        <v>391</v>
      </c>
      <c r="B409" s="1024">
        <v>0</v>
      </c>
      <c r="C409" s="1225"/>
      <c r="D409" s="1225"/>
      <c r="E409" s="1225"/>
      <c r="F409" s="1225"/>
      <c r="G409" s="1225">
        <v>0</v>
      </c>
      <c r="H409" s="1226">
        <v>0</v>
      </c>
      <c r="I409" s="1226">
        <v>0</v>
      </c>
      <c r="J409" s="1227">
        <v>0</v>
      </c>
      <c r="K409" s="1225"/>
      <c r="L409" s="1228"/>
      <c r="M409" s="1027"/>
      <c r="N409" s="1027"/>
      <c r="O409" s="1229"/>
    </row>
    <row r="410" spans="1:15" ht="15" customHeight="1" x14ac:dyDescent="0.15">
      <c r="A410" s="2258" t="s">
        <v>392</v>
      </c>
      <c r="B410" s="1024">
        <v>20</v>
      </c>
      <c r="C410" s="1225"/>
      <c r="D410" s="1225"/>
      <c r="E410" s="1225"/>
      <c r="F410" s="1225"/>
      <c r="G410" s="1225">
        <v>1.9500000000000002</v>
      </c>
      <c r="H410" s="1226">
        <v>18.05</v>
      </c>
      <c r="I410" s="1226">
        <v>20</v>
      </c>
      <c r="J410" s="1227">
        <v>126.35000000000001</v>
      </c>
      <c r="K410" s="1225">
        <v>7</v>
      </c>
      <c r="L410" s="2161" t="s">
        <v>1000</v>
      </c>
      <c r="M410" s="1027">
        <v>650000</v>
      </c>
      <c r="N410" s="1985">
        <v>8185838.2999999998</v>
      </c>
      <c r="O410" s="1986">
        <v>6606340</v>
      </c>
    </row>
    <row r="411" spans="1:15" ht="15" customHeight="1" x14ac:dyDescent="0.15">
      <c r="A411" s="1030" t="s">
        <v>393</v>
      </c>
      <c r="B411" s="1024">
        <v>4.5</v>
      </c>
      <c r="C411" s="1225">
        <v>1</v>
      </c>
      <c r="D411" s="1225"/>
      <c r="E411" s="1225"/>
      <c r="F411" s="1225"/>
      <c r="G411" s="1225">
        <v>0.65</v>
      </c>
      <c r="H411" s="1226">
        <v>3.8499999999999996</v>
      </c>
      <c r="I411" s="1226">
        <v>5.5</v>
      </c>
      <c r="J411" s="1227">
        <v>38.5</v>
      </c>
      <c r="K411" s="1225">
        <v>10</v>
      </c>
      <c r="L411" s="2161" t="s">
        <v>1000</v>
      </c>
      <c r="M411" s="1027">
        <v>650000</v>
      </c>
      <c r="N411" s="1985">
        <v>8185838.2999999998</v>
      </c>
      <c r="O411" s="1986">
        <v>6606340</v>
      </c>
    </row>
    <row r="412" spans="1:15" ht="15" customHeight="1" x14ac:dyDescent="0.15">
      <c r="A412" s="1234" t="s">
        <v>394</v>
      </c>
      <c r="B412" s="1070">
        <v>594</v>
      </c>
      <c r="C412" s="1070">
        <v>16</v>
      </c>
      <c r="D412" s="1070">
        <v>0</v>
      </c>
      <c r="E412" s="1070">
        <v>0</v>
      </c>
      <c r="F412" s="1070">
        <v>0</v>
      </c>
      <c r="G412" s="1070">
        <v>130</v>
      </c>
      <c r="H412" s="1070">
        <v>464</v>
      </c>
      <c r="I412" s="1070">
        <v>610</v>
      </c>
      <c r="J412" s="1230">
        <v>3281.9</v>
      </c>
      <c r="K412" s="1230">
        <v>7.0730603448275868</v>
      </c>
      <c r="L412" s="1232"/>
      <c r="M412" s="1064"/>
      <c r="N412" s="1064"/>
      <c r="O412" s="1233"/>
    </row>
    <row r="413" spans="1:15" ht="15" customHeight="1" x14ac:dyDescent="0.15">
      <c r="A413" s="2258" t="s">
        <v>395</v>
      </c>
      <c r="B413" s="1024">
        <v>47</v>
      </c>
      <c r="C413" s="1225">
        <v>5</v>
      </c>
      <c r="D413" s="1225"/>
      <c r="E413" s="1225"/>
      <c r="F413" s="1225"/>
      <c r="G413" s="1225">
        <v>4.55</v>
      </c>
      <c r="H413" s="1226">
        <v>42.45</v>
      </c>
      <c r="I413" s="1226">
        <v>52</v>
      </c>
      <c r="J413" s="1227">
        <v>254.70000000000002</v>
      </c>
      <c r="K413" s="1225">
        <v>6</v>
      </c>
      <c r="L413" s="2161" t="s">
        <v>1000</v>
      </c>
      <c r="M413" s="1027">
        <v>650000</v>
      </c>
      <c r="N413" s="1985">
        <v>8185838.2999999998</v>
      </c>
      <c r="O413" s="1986">
        <v>6606340</v>
      </c>
    </row>
    <row r="414" spans="1:15" ht="15" customHeight="1" x14ac:dyDescent="0.15">
      <c r="A414" s="2258" t="s">
        <v>396</v>
      </c>
      <c r="B414" s="1024">
        <v>28</v>
      </c>
      <c r="C414" s="1225"/>
      <c r="D414" s="1225"/>
      <c r="E414" s="1225"/>
      <c r="F414" s="1225"/>
      <c r="G414" s="1225">
        <v>8.4500000000000011</v>
      </c>
      <c r="H414" s="1226">
        <v>19.549999999999997</v>
      </c>
      <c r="I414" s="1226">
        <v>28</v>
      </c>
      <c r="J414" s="1227">
        <v>195.49999999999997</v>
      </c>
      <c r="K414" s="1225">
        <v>10</v>
      </c>
      <c r="L414" s="2161" t="s">
        <v>1000</v>
      </c>
      <c r="M414" s="1027">
        <v>650000</v>
      </c>
      <c r="N414" s="1985">
        <v>8185838.2999999998</v>
      </c>
      <c r="O414" s="1986">
        <v>6606340</v>
      </c>
    </row>
    <row r="415" spans="1:15" ht="15" customHeight="1" x14ac:dyDescent="0.15">
      <c r="A415" s="2258" t="s">
        <v>397</v>
      </c>
      <c r="B415" s="1024">
        <v>4</v>
      </c>
      <c r="C415" s="1225"/>
      <c r="D415" s="1225"/>
      <c r="E415" s="1225"/>
      <c r="F415" s="1225"/>
      <c r="G415" s="1225">
        <v>0.65</v>
      </c>
      <c r="H415" s="1226">
        <v>3.35</v>
      </c>
      <c r="I415" s="1226">
        <v>4</v>
      </c>
      <c r="J415" s="1227">
        <v>20.100000000000001</v>
      </c>
      <c r="K415" s="1225">
        <v>6</v>
      </c>
      <c r="L415" s="2161" t="s">
        <v>1000</v>
      </c>
      <c r="M415" s="1027">
        <v>650000</v>
      </c>
      <c r="N415" s="1985">
        <v>8185838.2999999998</v>
      </c>
      <c r="O415" s="1986">
        <v>6606340</v>
      </c>
    </row>
    <row r="416" spans="1:15" ht="15" customHeight="1" x14ac:dyDescent="0.15">
      <c r="A416" s="2258" t="s">
        <v>398</v>
      </c>
      <c r="B416" s="1024">
        <v>6</v>
      </c>
      <c r="C416" s="1225"/>
      <c r="D416" s="1225"/>
      <c r="E416" s="1225"/>
      <c r="F416" s="1225"/>
      <c r="G416" s="1225">
        <v>1.3</v>
      </c>
      <c r="H416" s="1226">
        <v>4.7</v>
      </c>
      <c r="I416" s="1226">
        <v>6</v>
      </c>
      <c r="J416" s="1227">
        <v>32.9</v>
      </c>
      <c r="K416" s="1225">
        <v>7</v>
      </c>
      <c r="L416" s="2161" t="s">
        <v>1000</v>
      </c>
      <c r="M416" s="1027">
        <v>650000</v>
      </c>
      <c r="N416" s="1985">
        <v>8185838.2999999998</v>
      </c>
      <c r="O416" s="1986">
        <v>6606340</v>
      </c>
    </row>
    <row r="417" spans="1:15" ht="15" customHeight="1" x14ac:dyDescent="0.15">
      <c r="A417" s="2258" t="s">
        <v>399</v>
      </c>
      <c r="B417" s="1024">
        <v>6</v>
      </c>
      <c r="C417" s="1225">
        <v>2</v>
      </c>
      <c r="D417" s="1225"/>
      <c r="E417" s="1225"/>
      <c r="F417" s="1225"/>
      <c r="G417" s="1225">
        <v>0.65</v>
      </c>
      <c r="H417" s="1226">
        <v>5.35</v>
      </c>
      <c r="I417" s="1226">
        <v>8</v>
      </c>
      <c r="J417" s="1227">
        <v>37.449999999999996</v>
      </c>
      <c r="K417" s="1225">
        <v>7</v>
      </c>
      <c r="L417" s="2161" t="s">
        <v>1000</v>
      </c>
      <c r="M417" s="1027">
        <v>650000</v>
      </c>
      <c r="N417" s="1985">
        <v>8185838.2999999998</v>
      </c>
      <c r="O417" s="1986">
        <v>6606340</v>
      </c>
    </row>
    <row r="418" spans="1:15" ht="15" customHeight="1" x14ac:dyDescent="0.15">
      <c r="A418" s="2258" t="s">
        <v>400</v>
      </c>
      <c r="B418" s="1024">
        <v>7</v>
      </c>
      <c r="C418" s="1225"/>
      <c r="D418" s="1225"/>
      <c r="E418" s="1225"/>
      <c r="F418" s="1225"/>
      <c r="G418" s="1225">
        <v>0.65</v>
      </c>
      <c r="H418" s="1226">
        <v>6.35</v>
      </c>
      <c r="I418" s="1226">
        <v>7</v>
      </c>
      <c r="J418" s="1227">
        <v>63.5</v>
      </c>
      <c r="K418" s="1225">
        <v>10</v>
      </c>
      <c r="L418" s="2161" t="s">
        <v>1000</v>
      </c>
      <c r="M418" s="1027">
        <v>650000</v>
      </c>
      <c r="N418" s="1985">
        <v>8185838.2999999998</v>
      </c>
      <c r="O418" s="1986">
        <v>6606340</v>
      </c>
    </row>
    <row r="419" spans="1:15" ht="15" customHeight="1" x14ac:dyDescent="0.15">
      <c r="A419" s="2258" t="s">
        <v>401</v>
      </c>
      <c r="B419" s="1024">
        <v>2</v>
      </c>
      <c r="C419" s="1225">
        <v>4</v>
      </c>
      <c r="D419" s="1225"/>
      <c r="E419" s="1225"/>
      <c r="F419" s="1225"/>
      <c r="G419" s="1225">
        <v>0</v>
      </c>
      <c r="H419" s="1226">
        <v>2</v>
      </c>
      <c r="I419" s="1226">
        <v>6</v>
      </c>
      <c r="J419" s="1227">
        <v>16</v>
      </c>
      <c r="K419" s="1225">
        <v>8</v>
      </c>
      <c r="L419" s="2161" t="s">
        <v>1000</v>
      </c>
      <c r="M419" s="1027">
        <v>650000</v>
      </c>
      <c r="N419" s="1985">
        <v>8185838.2999999998</v>
      </c>
      <c r="O419" s="1986">
        <v>6606340</v>
      </c>
    </row>
    <row r="420" spans="1:15" ht="15" customHeight="1" x14ac:dyDescent="0.15">
      <c r="A420" s="2258" t="s">
        <v>952</v>
      </c>
      <c r="B420" s="1024">
        <v>16</v>
      </c>
      <c r="C420" s="1225"/>
      <c r="D420" s="1225"/>
      <c r="E420" s="1225"/>
      <c r="F420" s="1225"/>
      <c r="G420" s="1225">
        <v>3.25</v>
      </c>
      <c r="H420" s="1226">
        <v>12.75</v>
      </c>
      <c r="I420" s="1226">
        <v>16</v>
      </c>
      <c r="J420" s="1227">
        <v>89.25</v>
      </c>
      <c r="K420" s="1225">
        <v>7</v>
      </c>
      <c r="L420" s="2161" t="s">
        <v>1000</v>
      </c>
      <c r="M420" s="1027">
        <v>650000</v>
      </c>
      <c r="N420" s="1985">
        <v>8185838.2999999998</v>
      </c>
      <c r="O420" s="1986">
        <v>6606340</v>
      </c>
    </row>
    <row r="421" spans="1:15" ht="15" customHeight="1" thickBot="1" x14ac:dyDescent="0.2">
      <c r="A421" s="1219" t="s">
        <v>403</v>
      </c>
      <c r="B421" s="276">
        <v>478</v>
      </c>
      <c r="C421" s="1220">
        <v>5</v>
      </c>
      <c r="D421" s="1220"/>
      <c r="E421" s="1220"/>
      <c r="F421" s="1220"/>
      <c r="G421" s="1220">
        <v>110.5</v>
      </c>
      <c r="H421" s="1226">
        <v>367.5</v>
      </c>
      <c r="I421" s="1226">
        <v>483</v>
      </c>
      <c r="J421" s="1227">
        <v>2572.5</v>
      </c>
      <c r="K421" s="1220">
        <v>7</v>
      </c>
      <c r="L421" s="2161" t="s">
        <v>1000</v>
      </c>
      <c r="M421" s="1027">
        <v>650000</v>
      </c>
      <c r="N421" s="1985">
        <v>8185838.2999999998</v>
      </c>
      <c r="O421" s="1986">
        <v>6606340</v>
      </c>
    </row>
    <row r="422" spans="1:15" ht="15" customHeight="1" thickBot="1" x14ac:dyDescent="0.2">
      <c r="A422" s="447" t="s">
        <v>953</v>
      </c>
      <c r="B422" s="1210">
        <v>3294.9</v>
      </c>
      <c r="C422" s="1210">
        <v>93</v>
      </c>
      <c r="D422" s="1210">
        <v>0</v>
      </c>
      <c r="E422" s="1210">
        <v>0</v>
      </c>
      <c r="F422" s="1210">
        <v>0</v>
      </c>
      <c r="G422" s="1210">
        <v>321.75</v>
      </c>
      <c r="H422" s="1210">
        <v>2973.15</v>
      </c>
      <c r="I422" s="1210">
        <v>3387.9</v>
      </c>
      <c r="J422" s="1211">
        <v>21054.38</v>
      </c>
      <c r="K422" s="1211">
        <v>7.0815061466794482</v>
      </c>
      <c r="L422" s="1617" t="s">
        <v>1000</v>
      </c>
      <c r="M422" s="1213">
        <v>650000</v>
      </c>
      <c r="N422" s="1213">
        <v>8185838.3000000007</v>
      </c>
      <c r="O422" s="556">
        <v>6606340.0000000019</v>
      </c>
    </row>
    <row r="423" spans="1:15" x14ac:dyDescent="0.15">
      <c r="A423" s="15" t="s">
        <v>1913</v>
      </c>
      <c r="B423" s="16"/>
      <c r="C423" s="16"/>
      <c r="D423" s="16"/>
      <c r="E423" s="17"/>
      <c r="F423" s="18"/>
      <c r="G423" s="19"/>
      <c r="H423" s="16"/>
      <c r="I423" s="264"/>
      <c r="J423" s="264"/>
      <c r="K423" s="272"/>
      <c r="L423" s="273"/>
      <c r="M423" s="274"/>
      <c r="N423" s="274"/>
      <c r="O423" s="274"/>
    </row>
    <row r="424" spans="1:15" x14ac:dyDescent="0.15">
      <c r="A424" s="50"/>
      <c r="B424" s="261"/>
      <c r="C424" s="261"/>
      <c r="D424" s="261"/>
      <c r="E424" s="261"/>
      <c r="F424" s="261"/>
      <c r="G424" s="261"/>
      <c r="H424" s="264"/>
      <c r="I424" s="264"/>
      <c r="J424" s="264"/>
      <c r="K424" s="272"/>
      <c r="L424" s="273"/>
      <c r="M424" s="274"/>
      <c r="N424" s="274"/>
      <c r="O424" s="274"/>
    </row>
    <row r="425" spans="1:15" x14ac:dyDescent="0.15">
      <c r="A425" s="275"/>
      <c r="B425" s="261"/>
      <c r="C425" s="261"/>
      <c r="D425" s="261"/>
      <c r="E425" s="261"/>
      <c r="F425" s="261"/>
      <c r="G425" s="261"/>
      <c r="H425" s="264"/>
      <c r="I425" s="264"/>
      <c r="J425" s="264"/>
      <c r="K425" s="272"/>
      <c r="L425" s="273"/>
      <c r="M425" s="274"/>
      <c r="N425" s="274"/>
      <c r="O425" s="274"/>
    </row>
    <row r="426" spans="1:15" x14ac:dyDescent="0.15">
      <c r="A426" s="275"/>
      <c r="B426" s="261"/>
      <c r="C426" s="261"/>
      <c r="D426" s="261"/>
      <c r="E426" s="261"/>
      <c r="F426" s="261"/>
      <c r="G426" s="261"/>
      <c r="H426" s="264"/>
      <c r="I426" s="264"/>
      <c r="J426" s="264"/>
      <c r="K426" s="272"/>
      <c r="L426" s="273"/>
      <c r="M426" s="274"/>
      <c r="N426" s="274"/>
      <c r="O426" s="274"/>
    </row>
    <row r="427" spans="1:15" ht="14" x14ac:dyDescent="0.15">
      <c r="A427" s="2832" t="s">
        <v>1921</v>
      </c>
      <c r="B427" s="2832"/>
      <c r="C427" s="2832"/>
      <c r="D427" s="2832"/>
      <c r="E427" s="2832"/>
      <c r="F427" s="2832"/>
      <c r="G427" s="2832"/>
      <c r="H427" s="2832"/>
      <c r="I427" s="2832"/>
      <c r="J427" s="2832"/>
      <c r="K427" s="2832"/>
      <c r="L427" s="2832"/>
      <c r="M427" s="2832"/>
      <c r="N427" s="2832"/>
      <c r="O427" s="2832"/>
    </row>
    <row r="428" spans="1:15" ht="14" thickBot="1" x14ac:dyDescent="0.2">
      <c r="A428" s="16" t="s">
        <v>1711</v>
      </c>
      <c r="B428" s="262"/>
      <c r="C428" s="261"/>
      <c r="D428" s="261"/>
      <c r="E428" s="261"/>
      <c r="F428" s="261"/>
      <c r="G428" s="261"/>
      <c r="H428" s="264"/>
      <c r="I428" s="264"/>
      <c r="J428" s="264"/>
      <c r="K428" s="272"/>
      <c r="L428" s="273"/>
      <c r="M428" s="274"/>
      <c r="N428" s="274"/>
      <c r="O428" s="274"/>
    </row>
    <row r="429" spans="1:15" ht="15" customHeight="1" x14ac:dyDescent="0.15">
      <c r="A429" s="2825" t="s">
        <v>334</v>
      </c>
      <c r="B429" s="2828" t="s">
        <v>1923</v>
      </c>
      <c r="C429" s="2829"/>
      <c r="D429" s="2829"/>
      <c r="E429" s="2829"/>
      <c r="F429" s="2829"/>
      <c r="G429" s="2829"/>
      <c r="H429" s="2829"/>
      <c r="I429" s="2829"/>
      <c r="J429" s="2829"/>
      <c r="K429" s="2829"/>
      <c r="L429" s="2829"/>
      <c r="M429" s="2829"/>
      <c r="N429" s="2829"/>
      <c r="O429" s="2830"/>
    </row>
    <row r="430" spans="1:15" ht="15" customHeight="1" x14ac:dyDescent="0.15">
      <c r="A430" s="2826"/>
      <c r="B430" s="2831" t="s">
        <v>197</v>
      </c>
      <c r="C430" s="2831"/>
      <c r="D430" s="2831"/>
      <c r="E430" s="2831"/>
      <c r="F430" s="2831"/>
      <c r="G430" s="2831"/>
      <c r="H430" s="2831"/>
      <c r="I430" s="2831"/>
      <c r="J430" s="2277"/>
      <c r="K430" s="2277" t="s">
        <v>924</v>
      </c>
      <c r="L430" s="2277"/>
      <c r="M430" s="1201" t="s">
        <v>448</v>
      </c>
      <c r="N430" s="1201" t="s">
        <v>930</v>
      </c>
      <c r="O430" s="1206" t="s">
        <v>930</v>
      </c>
    </row>
    <row r="431" spans="1:15" ht="15" customHeight="1" x14ac:dyDescent="0.15">
      <c r="A431" s="2826"/>
      <c r="B431" s="2277" t="s">
        <v>444</v>
      </c>
      <c r="C431" s="2277"/>
      <c r="D431" s="2277" t="s">
        <v>1727</v>
      </c>
      <c r="E431" s="2277"/>
      <c r="F431" s="2277"/>
      <c r="G431" s="2277" t="s">
        <v>931</v>
      </c>
      <c r="H431" s="2277"/>
      <c r="I431" s="2277" t="s">
        <v>444</v>
      </c>
      <c r="J431" s="2301" t="s">
        <v>932</v>
      </c>
      <c r="K431" s="2301" t="s">
        <v>862</v>
      </c>
      <c r="L431" s="2301" t="s">
        <v>336</v>
      </c>
      <c r="M431" s="1202" t="s">
        <v>933</v>
      </c>
      <c r="N431" s="1202" t="s">
        <v>934</v>
      </c>
      <c r="O431" s="1207" t="s">
        <v>933</v>
      </c>
    </row>
    <row r="432" spans="1:15" ht="15" customHeight="1" x14ac:dyDescent="0.15">
      <c r="A432" s="2826"/>
      <c r="B432" s="2301" t="s">
        <v>936</v>
      </c>
      <c r="C432" s="2301" t="s">
        <v>938</v>
      </c>
      <c r="D432" s="2301"/>
      <c r="E432" s="2301" t="s">
        <v>887</v>
      </c>
      <c r="F432" s="2301" t="s">
        <v>937</v>
      </c>
      <c r="G432" s="2301" t="s">
        <v>939</v>
      </c>
      <c r="H432" s="2301" t="s">
        <v>855</v>
      </c>
      <c r="I432" s="2301" t="s">
        <v>854</v>
      </c>
      <c r="J432" s="2301" t="s">
        <v>940</v>
      </c>
      <c r="K432" s="2301" t="s">
        <v>941</v>
      </c>
      <c r="L432" s="2301" t="s">
        <v>344</v>
      </c>
      <c r="M432" s="1202" t="s">
        <v>942</v>
      </c>
      <c r="N432" s="1202" t="s">
        <v>943</v>
      </c>
      <c r="O432" s="1207" t="s">
        <v>944</v>
      </c>
    </row>
    <row r="433" spans="1:15" ht="15" customHeight="1" thickBot="1" x14ac:dyDescent="0.2">
      <c r="A433" s="2827"/>
      <c r="B433" s="2033">
        <v>43465</v>
      </c>
      <c r="C433" s="2302">
        <v>2019</v>
      </c>
      <c r="D433" s="2302">
        <v>2019</v>
      </c>
      <c r="E433" s="2302">
        <v>2019</v>
      </c>
      <c r="F433" s="2302">
        <v>2019</v>
      </c>
      <c r="G433" s="2302" t="s">
        <v>945</v>
      </c>
      <c r="H433" s="1205">
        <v>2019</v>
      </c>
      <c r="I433" s="2033">
        <v>43830</v>
      </c>
      <c r="J433" s="2033" t="s">
        <v>1922</v>
      </c>
      <c r="K433" s="2033" t="s">
        <v>1922</v>
      </c>
      <c r="L433" s="2302" t="s">
        <v>452</v>
      </c>
      <c r="M433" s="1204" t="s">
        <v>946</v>
      </c>
      <c r="N433" s="1204" t="s">
        <v>947</v>
      </c>
      <c r="O433" s="1208" t="s">
        <v>947</v>
      </c>
    </row>
    <row r="434" spans="1:15" ht="15" customHeight="1" x14ac:dyDescent="0.15">
      <c r="A434" s="1214" t="s">
        <v>363</v>
      </c>
      <c r="B434" s="1209">
        <v>46</v>
      </c>
      <c r="C434" s="1209">
        <v>0</v>
      </c>
      <c r="D434" s="1209">
        <v>2</v>
      </c>
      <c r="E434" s="1209">
        <v>0</v>
      </c>
      <c r="F434" s="1209">
        <v>0</v>
      </c>
      <c r="G434" s="1209">
        <v>4</v>
      </c>
      <c r="H434" s="1209">
        <v>40</v>
      </c>
      <c r="I434" s="1209">
        <v>46</v>
      </c>
      <c r="J434" s="1215">
        <v>262</v>
      </c>
      <c r="K434" s="1230">
        <v>6.55</v>
      </c>
      <c r="L434" s="421"/>
      <c r="M434" s="1217"/>
      <c r="N434" s="1217"/>
      <c r="O434" s="1218"/>
    </row>
    <row r="435" spans="1:15" ht="15" customHeight="1" x14ac:dyDescent="0.15">
      <c r="A435" s="1030" t="s">
        <v>364</v>
      </c>
      <c r="B435" s="1024">
        <v>10</v>
      </c>
      <c r="C435" s="1225"/>
      <c r="D435" s="1225"/>
      <c r="E435" s="1225"/>
      <c r="F435" s="1225"/>
      <c r="G435" s="1225"/>
      <c r="H435" s="1226">
        <v>10</v>
      </c>
      <c r="I435" s="1226">
        <v>10</v>
      </c>
      <c r="J435" s="1227">
        <v>60</v>
      </c>
      <c r="K435" s="1225">
        <v>6</v>
      </c>
      <c r="L435" s="2161" t="s">
        <v>1000</v>
      </c>
      <c r="M435" s="1027">
        <v>1200000</v>
      </c>
      <c r="N435" s="1985">
        <v>9017870</v>
      </c>
      <c r="O435" s="1229">
        <v>4300000</v>
      </c>
    </row>
    <row r="436" spans="1:15" ht="15" customHeight="1" x14ac:dyDescent="0.15">
      <c r="A436" s="1030" t="s">
        <v>365</v>
      </c>
      <c r="B436" s="1024">
        <v>0</v>
      </c>
      <c r="C436" s="1225"/>
      <c r="D436" s="1225"/>
      <c r="E436" s="1225"/>
      <c r="F436" s="1225"/>
      <c r="G436" s="1225"/>
      <c r="H436" s="1226">
        <v>0</v>
      </c>
      <c r="I436" s="1226">
        <v>0</v>
      </c>
      <c r="J436" s="1227">
        <v>0</v>
      </c>
      <c r="K436" s="1225"/>
      <c r="L436" s="1228"/>
      <c r="M436" s="1027"/>
      <c r="N436" s="1027"/>
      <c r="O436" s="1229"/>
    </row>
    <row r="437" spans="1:15" ht="15" customHeight="1" x14ac:dyDescent="0.15">
      <c r="A437" s="1030" t="s">
        <v>366</v>
      </c>
      <c r="B437" s="1587">
        <v>19</v>
      </c>
      <c r="C437" s="1225"/>
      <c r="D437" s="1225">
        <v>2</v>
      </c>
      <c r="E437" s="1225"/>
      <c r="F437" s="1225"/>
      <c r="G437" s="1225">
        <v>4</v>
      </c>
      <c r="H437" s="1226">
        <v>13</v>
      </c>
      <c r="I437" s="1226">
        <v>19</v>
      </c>
      <c r="J437" s="1227">
        <v>91</v>
      </c>
      <c r="K437" s="1225">
        <v>7</v>
      </c>
      <c r="L437" s="2161" t="s">
        <v>1000</v>
      </c>
      <c r="M437" s="1027">
        <v>1200000</v>
      </c>
      <c r="N437" s="1985">
        <v>9017870</v>
      </c>
      <c r="O437" s="1229">
        <v>4300000</v>
      </c>
    </row>
    <row r="438" spans="1:15" ht="15" customHeight="1" x14ac:dyDescent="0.15">
      <c r="A438" s="1030" t="s">
        <v>367</v>
      </c>
      <c r="B438" s="1587">
        <v>9</v>
      </c>
      <c r="C438" s="1225"/>
      <c r="D438" s="1225"/>
      <c r="E438" s="1225"/>
      <c r="F438" s="1225"/>
      <c r="G438" s="1225"/>
      <c r="H438" s="1226">
        <v>9</v>
      </c>
      <c r="I438" s="1226">
        <v>9</v>
      </c>
      <c r="J438" s="1227">
        <v>63</v>
      </c>
      <c r="K438" s="1225">
        <v>7</v>
      </c>
      <c r="L438" s="2161" t="s">
        <v>1000</v>
      </c>
      <c r="M438" s="1027">
        <v>1200000</v>
      </c>
      <c r="N438" s="1985">
        <v>9017870</v>
      </c>
      <c r="O438" s="1229">
        <v>4300000</v>
      </c>
    </row>
    <row r="439" spans="1:15" ht="15" customHeight="1" x14ac:dyDescent="0.15">
      <c r="A439" s="1030" t="s">
        <v>368</v>
      </c>
      <c r="B439" s="1587">
        <v>0</v>
      </c>
      <c r="C439" s="1225"/>
      <c r="D439" s="1225"/>
      <c r="E439" s="1225"/>
      <c r="F439" s="1225"/>
      <c r="G439" s="1225"/>
      <c r="H439" s="1226">
        <v>0</v>
      </c>
      <c r="I439" s="1226">
        <v>0</v>
      </c>
      <c r="J439" s="1227">
        <v>0</v>
      </c>
      <c r="K439" s="1225"/>
      <c r="L439" s="1228"/>
      <c r="M439" s="1027"/>
      <c r="N439" s="1027"/>
      <c r="O439" s="1229"/>
    </row>
    <row r="440" spans="1:15" ht="15" customHeight="1" x14ac:dyDescent="0.15">
      <c r="A440" s="1030" t="s">
        <v>369</v>
      </c>
      <c r="B440" s="1587">
        <v>4</v>
      </c>
      <c r="C440" s="1225"/>
      <c r="D440" s="1225"/>
      <c r="E440" s="1225"/>
      <c r="F440" s="1225"/>
      <c r="G440" s="1225"/>
      <c r="H440" s="1226">
        <v>4</v>
      </c>
      <c r="I440" s="1226">
        <v>4</v>
      </c>
      <c r="J440" s="1227">
        <v>24</v>
      </c>
      <c r="K440" s="1225">
        <v>6</v>
      </c>
      <c r="L440" s="2161" t="s">
        <v>1000</v>
      </c>
      <c r="M440" s="1027">
        <v>1200000</v>
      </c>
      <c r="N440" s="1985">
        <v>9017870</v>
      </c>
      <c r="O440" s="1229">
        <v>4300000</v>
      </c>
    </row>
    <row r="441" spans="1:15" ht="15" customHeight="1" x14ac:dyDescent="0.15">
      <c r="A441" s="1030" t="s">
        <v>948</v>
      </c>
      <c r="B441" s="1587">
        <v>0</v>
      </c>
      <c r="C441" s="1225"/>
      <c r="D441" s="1225"/>
      <c r="E441" s="1225"/>
      <c r="F441" s="1225"/>
      <c r="G441" s="1225"/>
      <c r="H441" s="1226">
        <v>0</v>
      </c>
      <c r="I441" s="1226">
        <v>0</v>
      </c>
      <c r="J441" s="1227">
        <v>0</v>
      </c>
      <c r="K441" s="1225"/>
      <c r="L441" s="1228"/>
      <c r="M441" s="1027"/>
      <c r="N441" s="1027"/>
      <c r="O441" s="1229"/>
    </row>
    <row r="442" spans="1:15" ht="15" customHeight="1" x14ac:dyDescent="0.15">
      <c r="A442" s="1030" t="s">
        <v>371</v>
      </c>
      <c r="B442" s="1587">
        <v>0</v>
      </c>
      <c r="C442" s="1225"/>
      <c r="D442" s="1225"/>
      <c r="E442" s="1225"/>
      <c r="F442" s="1225"/>
      <c r="G442" s="1225"/>
      <c r="H442" s="1226">
        <v>0</v>
      </c>
      <c r="I442" s="1226">
        <v>0</v>
      </c>
      <c r="J442" s="1227">
        <v>0</v>
      </c>
      <c r="K442" s="1225"/>
      <c r="L442" s="1228"/>
      <c r="M442" s="1027"/>
      <c r="N442" s="1027"/>
      <c r="O442" s="1229"/>
    </row>
    <row r="443" spans="1:15" ht="15" customHeight="1" x14ac:dyDescent="0.15">
      <c r="A443" s="1030" t="s">
        <v>949</v>
      </c>
      <c r="B443" s="1587">
        <v>0</v>
      </c>
      <c r="C443" s="1225"/>
      <c r="D443" s="1225"/>
      <c r="E443" s="1225"/>
      <c r="F443" s="1225"/>
      <c r="G443" s="1225"/>
      <c r="H443" s="1226">
        <v>0</v>
      </c>
      <c r="I443" s="1226">
        <v>0</v>
      </c>
      <c r="J443" s="1227">
        <v>0</v>
      </c>
      <c r="K443" s="1225"/>
      <c r="L443" s="1228"/>
      <c r="M443" s="1027"/>
      <c r="N443" s="1027"/>
      <c r="O443" s="1229"/>
    </row>
    <row r="444" spans="1:15" ht="15" customHeight="1" x14ac:dyDescent="0.15">
      <c r="A444" s="1030" t="s">
        <v>373</v>
      </c>
      <c r="B444" s="1587">
        <v>0</v>
      </c>
      <c r="C444" s="1225"/>
      <c r="D444" s="1225"/>
      <c r="E444" s="1225"/>
      <c r="F444" s="1225"/>
      <c r="G444" s="1225"/>
      <c r="H444" s="1226">
        <v>0</v>
      </c>
      <c r="I444" s="1226">
        <v>0</v>
      </c>
      <c r="J444" s="1227">
        <v>0</v>
      </c>
      <c r="K444" s="1225"/>
      <c r="L444" s="1228"/>
      <c r="M444" s="1027"/>
      <c r="N444" s="1027"/>
      <c r="O444" s="1229"/>
    </row>
    <row r="445" spans="1:15" ht="15" customHeight="1" x14ac:dyDescent="0.15">
      <c r="A445" s="1030" t="s">
        <v>374</v>
      </c>
      <c r="B445" s="1587">
        <v>0</v>
      </c>
      <c r="C445" s="1225"/>
      <c r="D445" s="1225"/>
      <c r="E445" s="1225"/>
      <c r="F445" s="1225"/>
      <c r="G445" s="1225"/>
      <c r="H445" s="1226">
        <v>0</v>
      </c>
      <c r="I445" s="1226">
        <v>0</v>
      </c>
      <c r="J445" s="1227">
        <v>0</v>
      </c>
      <c r="K445" s="1225"/>
      <c r="L445" s="1228"/>
      <c r="M445" s="1027"/>
      <c r="N445" s="1027"/>
      <c r="O445" s="1229"/>
    </row>
    <row r="446" spans="1:15" ht="15" customHeight="1" x14ac:dyDescent="0.15">
      <c r="A446" s="1030" t="s">
        <v>950</v>
      </c>
      <c r="B446" s="1587">
        <v>4</v>
      </c>
      <c r="C446" s="1225"/>
      <c r="D446" s="1225"/>
      <c r="E446" s="1225"/>
      <c r="F446" s="1225"/>
      <c r="G446" s="1225"/>
      <c r="H446" s="1226">
        <v>4</v>
      </c>
      <c r="I446" s="1226">
        <v>4</v>
      </c>
      <c r="J446" s="1227">
        <v>24</v>
      </c>
      <c r="K446" s="1225">
        <v>6</v>
      </c>
      <c r="L446" s="2161" t="s">
        <v>1000</v>
      </c>
      <c r="M446" s="1027">
        <v>1200000</v>
      </c>
      <c r="N446" s="1985">
        <v>9017870</v>
      </c>
      <c r="O446" s="1229">
        <v>4300000</v>
      </c>
    </row>
    <row r="447" spans="1:15" ht="15" customHeight="1" x14ac:dyDescent="0.15">
      <c r="A447" s="1030" t="s">
        <v>376</v>
      </c>
      <c r="B447" s="1024">
        <v>0</v>
      </c>
      <c r="C447" s="1225"/>
      <c r="D447" s="1225"/>
      <c r="E447" s="1225"/>
      <c r="F447" s="1225"/>
      <c r="G447" s="1225"/>
      <c r="H447" s="1226">
        <v>0</v>
      </c>
      <c r="I447" s="1226">
        <v>0</v>
      </c>
      <c r="J447" s="1227">
        <v>0</v>
      </c>
      <c r="K447" s="1225"/>
      <c r="L447" s="1228"/>
      <c r="M447" s="1027"/>
      <c r="N447" s="1626"/>
      <c r="O447" s="1627"/>
    </row>
    <row r="448" spans="1:15" ht="15" customHeight="1" x14ac:dyDescent="0.15">
      <c r="A448" s="1030" t="s">
        <v>377</v>
      </c>
      <c r="B448" s="1024">
        <v>0</v>
      </c>
      <c r="C448" s="1225"/>
      <c r="D448" s="1225"/>
      <c r="E448" s="1225"/>
      <c r="F448" s="1225"/>
      <c r="G448" s="1225"/>
      <c r="H448" s="1226">
        <v>0</v>
      </c>
      <c r="I448" s="1226">
        <v>0</v>
      </c>
      <c r="J448" s="1227">
        <v>0</v>
      </c>
      <c r="K448" s="1227"/>
      <c r="L448" s="1228"/>
      <c r="M448" s="1027"/>
      <c r="N448" s="1626"/>
      <c r="O448" s="1627"/>
    </row>
    <row r="449" spans="1:15" ht="15" customHeight="1" x14ac:dyDescent="0.15">
      <c r="A449" s="1030" t="s">
        <v>378</v>
      </c>
      <c r="B449" s="1024">
        <v>0</v>
      </c>
      <c r="C449" s="1225"/>
      <c r="D449" s="1225"/>
      <c r="E449" s="1225"/>
      <c r="F449" s="1225"/>
      <c r="G449" s="1225"/>
      <c r="H449" s="1226">
        <v>0</v>
      </c>
      <c r="I449" s="1226">
        <v>0</v>
      </c>
      <c r="J449" s="1227">
        <v>0</v>
      </c>
      <c r="K449" s="1227"/>
      <c r="L449" s="1228"/>
      <c r="M449" s="1027"/>
      <c r="N449" s="1626"/>
      <c r="O449" s="1627"/>
    </row>
    <row r="450" spans="1:15" ht="15" customHeight="1" x14ac:dyDescent="0.15">
      <c r="A450" s="478" t="s">
        <v>951</v>
      </c>
      <c r="B450" s="1070">
        <v>25</v>
      </c>
      <c r="C450" s="1070">
        <v>0</v>
      </c>
      <c r="D450" s="1070">
        <v>5</v>
      </c>
      <c r="E450" s="1070">
        <v>0</v>
      </c>
      <c r="F450" s="1070">
        <v>0</v>
      </c>
      <c r="G450" s="1070">
        <v>0</v>
      </c>
      <c r="H450" s="1070">
        <v>20</v>
      </c>
      <c r="I450" s="1070">
        <v>25</v>
      </c>
      <c r="J450" s="1230">
        <v>140</v>
      </c>
      <c r="K450" s="1230">
        <v>7</v>
      </c>
      <c r="L450" s="1232"/>
      <c r="M450" s="1064"/>
      <c r="N450" s="479"/>
      <c r="O450" s="480"/>
    </row>
    <row r="451" spans="1:15" ht="15" customHeight="1" x14ac:dyDescent="0.15">
      <c r="A451" s="1030" t="s">
        <v>380</v>
      </c>
      <c r="B451" s="1587">
        <v>25</v>
      </c>
      <c r="C451" s="1225"/>
      <c r="D451" s="1225">
        <v>5</v>
      </c>
      <c r="E451" s="1225"/>
      <c r="F451" s="1225"/>
      <c r="G451" s="1225"/>
      <c r="H451" s="1226">
        <v>20</v>
      </c>
      <c r="I451" s="1226">
        <v>25</v>
      </c>
      <c r="J451" s="1227">
        <v>140</v>
      </c>
      <c r="K451" s="1225">
        <v>7</v>
      </c>
      <c r="L451" s="2161" t="s">
        <v>1000</v>
      </c>
      <c r="M451" s="1027">
        <v>1200000</v>
      </c>
      <c r="N451" s="1985">
        <v>9017870</v>
      </c>
      <c r="O451" s="1229">
        <v>4300000</v>
      </c>
    </row>
    <row r="452" spans="1:15" ht="15" customHeight="1" x14ac:dyDescent="0.15">
      <c r="A452" s="1030" t="s">
        <v>381</v>
      </c>
      <c r="B452" s="1024">
        <v>0</v>
      </c>
      <c r="C452" s="1225"/>
      <c r="D452" s="1225"/>
      <c r="E452" s="1225"/>
      <c r="F452" s="1225"/>
      <c r="G452" s="1225"/>
      <c r="H452" s="1226">
        <v>0</v>
      </c>
      <c r="I452" s="1226">
        <v>0</v>
      </c>
      <c r="J452" s="1227">
        <v>0</v>
      </c>
      <c r="K452" s="1227"/>
      <c r="L452" s="1228"/>
      <c r="M452" s="1027"/>
      <c r="N452" s="1626"/>
      <c r="O452" s="1627"/>
    </row>
    <row r="453" spans="1:15" ht="15" customHeight="1" x14ac:dyDescent="0.15">
      <c r="A453" s="1030" t="s">
        <v>382</v>
      </c>
      <c r="B453" s="1024">
        <v>0</v>
      </c>
      <c r="C453" s="1225"/>
      <c r="D453" s="1225"/>
      <c r="E453" s="1225"/>
      <c r="F453" s="1225"/>
      <c r="G453" s="1225"/>
      <c r="H453" s="1226">
        <v>0</v>
      </c>
      <c r="I453" s="1226">
        <v>0</v>
      </c>
      <c r="J453" s="1227">
        <v>0</v>
      </c>
      <c r="K453" s="1227"/>
      <c r="L453" s="1228"/>
      <c r="M453" s="1027"/>
      <c r="N453" s="1626"/>
      <c r="O453" s="1627"/>
    </row>
    <row r="454" spans="1:15" ht="15" customHeight="1" x14ac:dyDescent="0.15">
      <c r="A454" s="1030" t="s">
        <v>383</v>
      </c>
      <c r="B454" s="1024">
        <v>0</v>
      </c>
      <c r="C454" s="1225"/>
      <c r="D454" s="1225"/>
      <c r="E454" s="1225"/>
      <c r="F454" s="1225"/>
      <c r="G454" s="1225"/>
      <c r="H454" s="1226">
        <v>0</v>
      </c>
      <c r="I454" s="1226">
        <v>0</v>
      </c>
      <c r="J454" s="1227">
        <v>0</v>
      </c>
      <c r="K454" s="1227"/>
      <c r="L454" s="1228"/>
      <c r="M454" s="1027"/>
      <c r="N454" s="1626"/>
      <c r="O454" s="1627"/>
    </row>
    <row r="455" spans="1:15" ht="15" customHeight="1" x14ac:dyDescent="0.15">
      <c r="A455" s="1030" t="s">
        <v>384</v>
      </c>
      <c r="B455" s="1024">
        <v>0</v>
      </c>
      <c r="C455" s="1225"/>
      <c r="D455" s="1225"/>
      <c r="E455" s="1225"/>
      <c r="F455" s="1225"/>
      <c r="G455" s="1225"/>
      <c r="H455" s="1226">
        <v>0</v>
      </c>
      <c r="I455" s="1226">
        <v>0</v>
      </c>
      <c r="J455" s="1227">
        <v>0</v>
      </c>
      <c r="K455" s="1227"/>
      <c r="L455" s="1228"/>
      <c r="M455" s="1027"/>
      <c r="N455" s="1027"/>
      <c r="O455" s="1229"/>
    </row>
    <row r="456" spans="1:15" ht="15" customHeight="1" x14ac:dyDescent="0.15">
      <c r="A456" s="1234" t="s">
        <v>385</v>
      </c>
      <c r="B456" s="1070">
        <v>22.5</v>
      </c>
      <c r="C456" s="1070">
        <v>0</v>
      </c>
      <c r="D456" s="1070">
        <v>0</v>
      </c>
      <c r="E456" s="1070">
        <v>0</v>
      </c>
      <c r="F456" s="1070">
        <v>0</v>
      </c>
      <c r="G456" s="1070">
        <v>0</v>
      </c>
      <c r="H456" s="1070">
        <v>22.5</v>
      </c>
      <c r="I456" s="1070">
        <v>22.5</v>
      </c>
      <c r="J456" s="1230">
        <v>158.5</v>
      </c>
      <c r="K456" s="1230">
        <v>7.0444444444444443</v>
      </c>
      <c r="L456" s="1232"/>
      <c r="M456" s="1064"/>
      <c r="N456" s="479"/>
      <c r="O456" s="480"/>
    </row>
    <row r="457" spans="1:15" ht="15" customHeight="1" x14ac:dyDescent="0.15">
      <c r="A457" s="1030" t="s">
        <v>386</v>
      </c>
      <c r="B457" s="1024">
        <v>5</v>
      </c>
      <c r="C457" s="1225"/>
      <c r="D457" s="1225"/>
      <c r="E457" s="1225"/>
      <c r="F457" s="1225"/>
      <c r="G457" s="1225"/>
      <c r="H457" s="1226">
        <v>5</v>
      </c>
      <c r="I457" s="1226">
        <v>5</v>
      </c>
      <c r="J457" s="1227">
        <v>45</v>
      </c>
      <c r="K457" s="1225">
        <v>9</v>
      </c>
      <c r="L457" s="2161" t="s">
        <v>1000</v>
      </c>
      <c r="M457" s="1027">
        <v>1200000</v>
      </c>
      <c r="N457" s="1985">
        <v>9017870</v>
      </c>
      <c r="O457" s="1229">
        <v>4300000</v>
      </c>
    </row>
    <row r="458" spans="1:15" ht="15" customHeight="1" x14ac:dyDescent="0.15">
      <c r="A458" s="1030" t="s">
        <v>387</v>
      </c>
      <c r="B458" s="1024">
        <v>0</v>
      </c>
      <c r="C458" s="1225"/>
      <c r="D458" s="1225"/>
      <c r="E458" s="1225"/>
      <c r="F458" s="1225"/>
      <c r="G458" s="1225"/>
      <c r="H458" s="1226">
        <v>0</v>
      </c>
      <c r="I458" s="1226">
        <v>0</v>
      </c>
      <c r="J458" s="1227">
        <v>0</v>
      </c>
      <c r="K458" s="1225"/>
      <c r="L458" s="1228"/>
      <c r="M458" s="1027"/>
      <c r="N458" s="1027"/>
      <c r="O458" s="1229"/>
    </row>
    <row r="459" spans="1:15" ht="15" customHeight="1" x14ac:dyDescent="0.15">
      <c r="A459" s="1030" t="s">
        <v>388</v>
      </c>
      <c r="B459" s="1024">
        <v>0</v>
      </c>
      <c r="C459" s="1225"/>
      <c r="D459" s="1225"/>
      <c r="E459" s="1225"/>
      <c r="F459" s="1225"/>
      <c r="G459" s="1225"/>
      <c r="H459" s="1226">
        <v>0</v>
      </c>
      <c r="I459" s="1226">
        <v>0</v>
      </c>
      <c r="J459" s="1227">
        <v>0</v>
      </c>
      <c r="K459" s="1225"/>
      <c r="L459" s="1228"/>
      <c r="M459" s="1027"/>
      <c r="N459" s="1626"/>
      <c r="O459" s="1627"/>
    </row>
    <row r="460" spans="1:15" ht="15" customHeight="1" x14ac:dyDescent="0.15">
      <c r="A460" s="1030" t="s">
        <v>389</v>
      </c>
      <c r="B460" s="1024">
        <v>5</v>
      </c>
      <c r="C460" s="1225"/>
      <c r="D460" s="1225"/>
      <c r="E460" s="1225"/>
      <c r="F460" s="1225"/>
      <c r="G460" s="1225"/>
      <c r="H460" s="1226">
        <v>5</v>
      </c>
      <c r="I460" s="1226">
        <v>5</v>
      </c>
      <c r="J460" s="1227">
        <v>30</v>
      </c>
      <c r="K460" s="1225">
        <v>6</v>
      </c>
      <c r="L460" s="2161" t="s">
        <v>1000</v>
      </c>
      <c r="M460" s="1027">
        <v>1200000</v>
      </c>
      <c r="N460" s="1985">
        <v>9017870</v>
      </c>
      <c r="O460" s="1229">
        <v>4300000</v>
      </c>
    </row>
    <row r="461" spans="1:15" ht="15" customHeight="1" x14ac:dyDescent="0.15">
      <c r="A461" s="1030" t="s">
        <v>390</v>
      </c>
      <c r="B461" s="1587">
        <v>8.5</v>
      </c>
      <c r="C461" s="1225"/>
      <c r="D461" s="1225"/>
      <c r="E461" s="1225"/>
      <c r="F461" s="1225"/>
      <c r="G461" s="1225"/>
      <c r="H461" s="1226">
        <v>8.5</v>
      </c>
      <c r="I461" s="1226">
        <v>8.5</v>
      </c>
      <c r="J461" s="1227">
        <v>59.5</v>
      </c>
      <c r="K461" s="1225">
        <v>7</v>
      </c>
      <c r="L461" s="2161" t="s">
        <v>1000</v>
      </c>
      <c r="M461" s="1027">
        <v>1200000</v>
      </c>
      <c r="N461" s="1985">
        <v>9017870</v>
      </c>
      <c r="O461" s="1229">
        <v>4300000</v>
      </c>
    </row>
    <row r="462" spans="1:15" ht="15" customHeight="1" x14ac:dyDescent="0.15">
      <c r="A462" s="1030" t="s">
        <v>391</v>
      </c>
      <c r="B462" s="1587">
        <v>4</v>
      </c>
      <c r="C462" s="1225"/>
      <c r="D462" s="1225"/>
      <c r="E462" s="1225"/>
      <c r="F462" s="1225"/>
      <c r="G462" s="1225"/>
      <c r="H462" s="1226">
        <v>4</v>
      </c>
      <c r="I462" s="1226">
        <v>4</v>
      </c>
      <c r="J462" s="1227">
        <v>24</v>
      </c>
      <c r="K462" s="1225">
        <v>6</v>
      </c>
      <c r="L462" s="2161" t="s">
        <v>1000</v>
      </c>
      <c r="M462" s="1027">
        <v>1200000</v>
      </c>
      <c r="N462" s="1985">
        <v>9017870</v>
      </c>
      <c r="O462" s="1229">
        <v>4300000</v>
      </c>
    </row>
    <row r="463" spans="1:15" ht="15" customHeight="1" x14ac:dyDescent="0.15">
      <c r="A463" s="1030" t="s">
        <v>392</v>
      </c>
      <c r="B463" s="1587">
        <v>0</v>
      </c>
      <c r="C463" s="1225"/>
      <c r="D463" s="1225"/>
      <c r="E463" s="1225"/>
      <c r="F463" s="1225"/>
      <c r="G463" s="1225"/>
      <c r="H463" s="1226">
        <v>0</v>
      </c>
      <c r="I463" s="1226">
        <v>0</v>
      </c>
      <c r="J463" s="1227">
        <v>0</v>
      </c>
      <c r="K463" s="1227"/>
      <c r="L463" s="1228"/>
      <c r="M463" s="1027"/>
      <c r="N463" s="1626"/>
      <c r="O463" s="1627"/>
    </row>
    <row r="464" spans="1:15" ht="15" customHeight="1" x14ac:dyDescent="0.15">
      <c r="A464" s="1030" t="s">
        <v>393</v>
      </c>
      <c r="B464" s="1587">
        <v>0</v>
      </c>
      <c r="C464" s="1225"/>
      <c r="D464" s="1225"/>
      <c r="E464" s="1225"/>
      <c r="F464" s="1225"/>
      <c r="G464" s="1225"/>
      <c r="H464" s="1226">
        <v>0</v>
      </c>
      <c r="I464" s="1226">
        <v>0</v>
      </c>
      <c r="J464" s="1227">
        <v>0</v>
      </c>
      <c r="K464" s="1227"/>
      <c r="L464" s="1228"/>
      <c r="M464" s="1027"/>
      <c r="N464" s="1626"/>
      <c r="O464" s="1627"/>
    </row>
    <row r="465" spans="1:15" ht="15" customHeight="1" x14ac:dyDescent="0.15">
      <c r="A465" s="1234" t="s">
        <v>394</v>
      </c>
      <c r="B465" s="1070">
        <v>21.5</v>
      </c>
      <c r="C465" s="1070">
        <v>0</v>
      </c>
      <c r="D465" s="1070">
        <v>2</v>
      </c>
      <c r="E465" s="1070">
        <v>0</v>
      </c>
      <c r="F465" s="1070">
        <v>0</v>
      </c>
      <c r="G465" s="1070">
        <v>1</v>
      </c>
      <c r="H465" s="1070">
        <v>11</v>
      </c>
      <c r="I465" s="1070">
        <v>21.5</v>
      </c>
      <c r="J465" s="1230">
        <v>66</v>
      </c>
      <c r="K465" s="1230">
        <v>6</v>
      </c>
      <c r="L465" s="1232"/>
      <c r="M465" s="1064"/>
      <c r="N465" s="479"/>
      <c r="O465" s="480"/>
    </row>
    <row r="466" spans="1:15" ht="15" customHeight="1" x14ac:dyDescent="0.15">
      <c r="A466" s="1030" t="s">
        <v>395</v>
      </c>
      <c r="B466" s="1024">
        <v>8.5</v>
      </c>
      <c r="C466" s="1225"/>
      <c r="D466" s="1225"/>
      <c r="E466" s="1225"/>
      <c r="F466" s="1225"/>
      <c r="G466" s="1225"/>
      <c r="H466" s="1226">
        <v>1</v>
      </c>
      <c r="I466" s="1226">
        <v>8.5</v>
      </c>
      <c r="J466" s="1227">
        <v>6</v>
      </c>
      <c r="K466" s="1225">
        <v>6</v>
      </c>
      <c r="L466" s="2161" t="s">
        <v>1000</v>
      </c>
      <c r="M466" s="1027">
        <v>1200000</v>
      </c>
      <c r="N466" s="1985">
        <v>9017870</v>
      </c>
      <c r="O466" s="1229">
        <v>4300000</v>
      </c>
    </row>
    <row r="467" spans="1:15" ht="15" customHeight="1" x14ac:dyDescent="0.15">
      <c r="A467" s="1030" t="s">
        <v>396</v>
      </c>
      <c r="B467" s="1024">
        <v>0</v>
      </c>
      <c r="C467" s="1225"/>
      <c r="D467" s="1225"/>
      <c r="E467" s="1225"/>
      <c r="F467" s="1225"/>
      <c r="G467" s="1225"/>
      <c r="H467" s="1226">
        <v>0</v>
      </c>
      <c r="I467" s="1226">
        <v>0</v>
      </c>
      <c r="J467" s="1227">
        <v>0</v>
      </c>
      <c r="K467" s="1225"/>
      <c r="L467" s="1228"/>
      <c r="M467" s="1027"/>
      <c r="N467" s="1626"/>
      <c r="O467" s="1627"/>
    </row>
    <row r="468" spans="1:15" ht="15" customHeight="1" x14ac:dyDescent="0.15">
      <c r="A468" s="1030" t="s">
        <v>397</v>
      </c>
      <c r="B468" s="1024">
        <v>0</v>
      </c>
      <c r="C468" s="1225"/>
      <c r="D468" s="1225"/>
      <c r="E468" s="1225"/>
      <c r="F468" s="1225"/>
      <c r="G468" s="1225"/>
      <c r="H468" s="1226">
        <v>0</v>
      </c>
      <c r="I468" s="1226">
        <v>0</v>
      </c>
      <c r="J468" s="1227">
        <v>0</v>
      </c>
      <c r="K468" s="1225"/>
      <c r="L468" s="1228"/>
      <c r="M468" s="1027"/>
      <c r="N468" s="1027"/>
      <c r="O468" s="1229"/>
    </row>
    <row r="469" spans="1:15" ht="15" customHeight="1" x14ac:dyDescent="0.15">
      <c r="A469" s="1030" t="s">
        <v>398</v>
      </c>
      <c r="B469" s="1024">
        <v>0</v>
      </c>
      <c r="C469" s="1225"/>
      <c r="D469" s="1225"/>
      <c r="E469" s="1225"/>
      <c r="F469" s="1225"/>
      <c r="G469" s="1225"/>
      <c r="H469" s="1226">
        <v>0</v>
      </c>
      <c r="I469" s="1226">
        <v>0</v>
      </c>
      <c r="J469" s="1227">
        <v>0</v>
      </c>
      <c r="K469" s="1225"/>
      <c r="L469" s="1228"/>
      <c r="M469" s="1027"/>
      <c r="N469" s="1027"/>
      <c r="O469" s="1229"/>
    </row>
    <row r="470" spans="1:15" ht="15" customHeight="1" x14ac:dyDescent="0.15">
      <c r="A470" s="1030" t="s">
        <v>399</v>
      </c>
      <c r="B470" s="1024">
        <v>0</v>
      </c>
      <c r="C470" s="1225"/>
      <c r="D470" s="1225"/>
      <c r="E470" s="1225"/>
      <c r="F470" s="1225"/>
      <c r="G470" s="1225"/>
      <c r="H470" s="1226">
        <v>0</v>
      </c>
      <c r="I470" s="1226">
        <v>0</v>
      </c>
      <c r="J470" s="1227">
        <v>0</v>
      </c>
      <c r="K470" s="1225"/>
      <c r="L470" s="1228"/>
      <c r="M470" s="1027"/>
      <c r="N470" s="1027"/>
      <c r="O470" s="1229"/>
    </row>
    <row r="471" spans="1:15" ht="15" customHeight="1" x14ac:dyDescent="0.15">
      <c r="A471" s="1030" t="s">
        <v>400</v>
      </c>
      <c r="B471" s="1024">
        <v>0</v>
      </c>
      <c r="C471" s="1225"/>
      <c r="D471" s="1225"/>
      <c r="E471" s="1225"/>
      <c r="F471" s="1225"/>
      <c r="G471" s="1225"/>
      <c r="H471" s="1226">
        <v>0</v>
      </c>
      <c r="I471" s="1226">
        <v>0</v>
      </c>
      <c r="J471" s="1227">
        <v>0</v>
      </c>
      <c r="K471" s="1225"/>
      <c r="L471" s="1228"/>
      <c r="M471" s="1027"/>
      <c r="N471" s="1626"/>
      <c r="O471" s="1627"/>
    </row>
    <row r="472" spans="1:15" ht="15" customHeight="1" x14ac:dyDescent="0.15">
      <c r="A472" s="1030" t="s">
        <v>401</v>
      </c>
      <c r="B472" s="1024">
        <v>0</v>
      </c>
      <c r="C472" s="1225"/>
      <c r="D472" s="1225"/>
      <c r="E472" s="1225"/>
      <c r="F472" s="1225"/>
      <c r="G472" s="1225"/>
      <c r="H472" s="1226">
        <v>0</v>
      </c>
      <c r="I472" s="1226">
        <v>0</v>
      </c>
      <c r="J472" s="1227">
        <v>0</v>
      </c>
      <c r="K472" s="1225"/>
      <c r="L472" s="1228"/>
      <c r="M472" s="1027"/>
      <c r="N472" s="1027"/>
      <c r="O472" s="1229"/>
    </row>
    <row r="473" spans="1:15" ht="15" customHeight="1" x14ac:dyDescent="0.15">
      <c r="A473" s="1030" t="s">
        <v>952</v>
      </c>
      <c r="B473" s="1587">
        <v>13</v>
      </c>
      <c r="C473" s="1225"/>
      <c r="D473" s="1225">
        <v>2</v>
      </c>
      <c r="E473" s="1225"/>
      <c r="F473" s="1225"/>
      <c r="G473" s="1225">
        <v>1</v>
      </c>
      <c r="H473" s="1226">
        <v>10</v>
      </c>
      <c r="I473" s="1226">
        <v>13</v>
      </c>
      <c r="J473" s="1227">
        <v>60</v>
      </c>
      <c r="K473" s="1225">
        <v>6</v>
      </c>
      <c r="L473" s="2161" t="s">
        <v>1000</v>
      </c>
      <c r="M473" s="1027">
        <v>1200000</v>
      </c>
      <c r="N473" s="1985">
        <v>9017870</v>
      </c>
      <c r="O473" s="1229">
        <v>4300000</v>
      </c>
    </row>
    <row r="474" spans="1:15" ht="15" customHeight="1" thickBot="1" x14ac:dyDescent="0.2">
      <c r="A474" s="1219" t="s">
        <v>403</v>
      </c>
      <c r="B474" s="276">
        <v>0</v>
      </c>
      <c r="C474" s="1220"/>
      <c r="D474" s="1220"/>
      <c r="E474" s="1220"/>
      <c r="F474" s="1220"/>
      <c r="G474" s="1220"/>
      <c r="H474" s="1618">
        <v>0</v>
      </c>
      <c r="I474" s="1226">
        <v>0</v>
      </c>
      <c r="J474" s="1619">
        <v>0</v>
      </c>
      <c r="K474" s="1221"/>
      <c r="L474" s="1222"/>
      <c r="M474" s="1223"/>
      <c r="N474" s="1223"/>
      <c r="O474" s="1224"/>
    </row>
    <row r="475" spans="1:15" ht="15" customHeight="1" thickBot="1" x14ac:dyDescent="0.2">
      <c r="A475" s="447" t="s">
        <v>953</v>
      </c>
      <c r="B475" s="1210">
        <v>115</v>
      </c>
      <c r="C475" s="1210">
        <v>0</v>
      </c>
      <c r="D475" s="1210">
        <v>9</v>
      </c>
      <c r="E475" s="1210">
        <v>0</v>
      </c>
      <c r="F475" s="1210">
        <v>0</v>
      </c>
      <c r="G475" s="1210">
        <v>5</v>
      </c>
      <c r="H475" s="1210">
        <v>93.5</v>
      </c>
      <c r="I475" s="1210">
        <v>115</v>
      </c>
      <c r="J475" s="1211">
        <v>626.5</v>
      </c>
      <c r="K475" s="1211">
        <v>6.7005347593582885</v>
      </c>
      <c r="L475" s="1617" t="s">
        <v>1000</v>
      </c>
      <c r="M475" s="1213">
        <v>1200000</v>
      </c>
      <c r="N475" s="1213">
        <v>9017870</v>
      </c>
      <c r="O475" s="556">
        <v>4300000</v>
      </c>
    </row>
    <row r="476" spans="1:15" x14ac:dyDescent="0.15">
      <c r="A476" s="15" t="s">
        <v>1913</v>
      </c>
      <c r="B476" s="16"/>
      <c r="C476" s="16"/>
      <c r="D476" s="16"/>
      <c r="E476" s="17"/>
      <c r="F476" s="18"/>
      <c r="G476" s="19"/>
      <c r="H476" s="16"/>
      <c r="I476" s="264"/>
      <c r="J476" s="264"/>
      <c r="K476" s="272"/>
      <c r="L476" s="273"/>
      <c r="M476" s="274"/>
      <c r="N476" s="274"/>
      <c r="O476" s="274"/>
    </row>
    <row r="477" spans="1:15" x14ac:dyDescent="0.15">
      <c r="A477" s="50"/>
      <c r="B477" s="261"/>
      <c r="C477" s="261"/>
      <c r="D477" s="261"/>
      <c r="E477" s="261"/>
      <c r="F477" s="261"/>
      <c r="G477" s="261"/>
      <c r="H477" s="264"/>
      <c r="I477" s="264"/>
      <c r="J477" s="264"/>
      <c r="K477" s="272"/>
      <c r="L477" s="273"/>
      <c r="M477" s="274"/>
      <c r="N477" s="274"/>
      <c r="O477" s="274"/>
    </row>
    <row r="478" spans="1:15" x14ac:dyDescent="0.15">
      <c r="A478" s="275"/>
      <c r="B478" s="261"/>
      <c r="C478" s="261"/>
      <c r="D478" s="261"/>
      <c r="E478" s="261"/>
      <c r="F478" s="261"/>
      <c r="G478" s="261"/>
      <c r="H478" s="264"/>
      <c r="I478" s="264"/>
      <c r="J478" s="264"/>
      <c r="K478" s="272"/>
      <c r="L478" s="273"/>
      <c r="M478" s="274"/>
      <c r="N478" s="274"/>
      <c r="O478" s="274"/>
    </row>
    <row r="479" spans="1:15" x14ac:dyDescent="0.15">
      <c r="A479" s="275"/>
      <c r="B479" s="261"/>
      <c r="C479" s="261"/>
      <c r="D479" s="261"/>
      <c r="E479" s="261"/>
      <c r="F479" s="261"/>
      <c r="G479" s="261"/>
      <c r="H479" s="264"/>
      <c r="I479" s="264"/>
      <c r="J479" s="264"/>
      <c r="K479" s="272"/>
      <c r="L479" s="273"/>
      <c r="M479" s="274"/>
      <c r="N479" s="274"/>
      <c r="O479" s="274"/>
    </row>
    <row r="480" spans="1:15" ht="14" x14ac:dyDescent="0.15">
      <c r="A480" s="2832" t="s">
        <v>1921</v>
      </c>
      <c r="B480" s="2832"/>
      <c r="C480" s="2832"/>
      <c r="D480" s="2832"/>
      <c r="E480" s="2832"/>
      <c r="F480" s="2832"/>
      <c r="G480" s="2832"/>
      <c r="H480" s="2832"/>
      <c r="I480" s="2832"/>
      <c r="J480" s="2832"/>
      <c r="K480" s="2832"/>
      <c r="L480" s="2832"/>
      <c r="M480" s="2832"/>
      <c r="N480" s="2832"/>
      <c r="O480" s="2832"/>
    </row>
    <row r="481" spans="1:15" ht="14" thickBot="1" x14ac:dyDescent="0.2">
      <c r="A481" s="16" t="s">
        <v>1973</v>
      </c>
      <c r="B481" s="262"/>
      <c r="C481" s="261"/>
      <c r="D481" s="261"/>
      <c r="E481" s="261"/>
      <c r="F481" s="261"/>
      <c r="G481" s="261"/>
      <c r="H481" s="264"/>
      <c r="I481" s="264"/>
      <c r="J481" s="264"/>
      <c r="K481" s="272"/>
      <c r="L481" s="273"/>
      <c r="M481" s="274"/>
      <c r="N481" s="274"/>
      <c r="O481" s="274"/>
    </row>
    <row r="482" spans="1:15" ht="15" customHeight="1" x14ac:dyDescent="0.15">
      <c r="A482" s="2825" t="s">
        <v>334</v>
      </c>
      <c r="B482" s="2828" t="s">
        <v>1923</v>
      </c>
      <c r="C482" s="2829"/>
      <c r="D482" s="2829"/>
      <c r="E482" s="2829"/>
      <c r="F482" s="2829"/>
      <c r="G482" s="2829"/>
      <c r="H482" s="2829"/>
      <c r="I482" s="2829"/>
      <c r="J482" s="2829"/>
      <c r="K482" s="2829"/>
      <c r="L482" s="2829"/>
      <c r="M482" s="2829"/>
      <c r="N482" s="2829"/>
      <c r="O482" s="2830"/>
    </row>
    <row r="483" spans="1:15" ht="15" customHeight="1" x14ac:dyDescent="0.15">
      <c r="A483" s="2826"/>
      <c r="B483" s="2831" t="s">
        <v>197</v>
      </c>
      <c r="C483" s="2831"/>
      <c r="D483" s="2831"/>
      <c r="E483" s="2831"/>
      <c r="F483" s="2831"/>
      <c r="G483" s="2831"/>
      <c r="H483" s="2831"/>
      <c r="I483" s="2831"/>
      <c r="J483" s="2277"/>
      <c r="K483" s="2277" t="s">
        <v>924</v>
      </c>
      <c r="L483" s="2277"/>
      <c r="M483" s="1201" t="s">
        <v>448</v>
      </c>
      <c r="N483" s="1201" t="s">
        <v>930</v>
      </c>
      <c r="O483" s="1206" t="s">
        <v>930</v>
      </c>
    </row>
    <row r="484" spans="1:15" ht="15" customHeight="1" x14ac:dyDescent="0.15">
      <c r="A484" s="2826"/>
      <c r="B484" s="2277" t="s">
        <v>444</v>
      </c>
      <c r="C484" s="2277"/>
      <c r="D484" s="2277" t="s">
        <v>1727</v>
      </c>
      <c r="E484" s="2277"/>
      <c r="F484" s="2277"/>
      <c r="G484" s="2277" t="s">
        <v>931</v>
      </c>
      <c r="H484" s="2277"/>
      <c r="I484" s="2277" t="s">
        <v>444</v>
      </c>
      <c r="J484" s="2301" t="s">
        <v>932</v>
      </c>
      <c r="K484" s="2301" t="s">
        <v>862</v>
      </c>
      <c r="L484" s="2301" t="s">
        <v>336</v>
      </c>
      <c r="M484" s="1202" t="s">
        <v>933</v>
      </c>
      <c r="N484" s="1202" t="s">
        <v>934</v>
      </c>
      <c r="O484" s="1207" t="s">
        <v>933</v>
      </c>
    </row>
    <row r="485" spans="1:15" ht="15" customHeight="1" x14ac:dyDescent="0.15">
      <c r="A485" s="2826"/>
      <c r="B485" s="2301" t="s">
        <v>936</v>
      </c>
      <c r="C485" s="2301" t="s">
        <v>938</v>
      </c>
      <c r="D485" s="2301"/>
      <c r="E485" s="2301" t="s">
        <v>887</v>
      </c>
      <c r="F485" s="2301" t="s">
        <v>937</v>
      </c>
      <c r="G485" s="2301" t="s">
        <v>939</v>
      </c>
      <c r="H485" s="2301" t="s">
        <v>855</v>
      </c>
      <c r="I485" s="2301" t="s">
        <v>854</v>
      </c>
      <c r="J485" s="2301" t="s">
        <v>940</v>
      </c>
      <c r="K485" s="2301" t="s">
        <v>941</v>
      </c>
      <c r="L485" s="2301" t="s">
        <v>344</v>
      </c>
      <c r="M485" s="1202" t="s">
        <v>942</v>
      </c>
      <c r="N485" s="1202" t="s">
        <v>943</v>
      </c>
      <c r="O485" s="1207" t="s">
        <v>944</v>
      </c>
    </row>
    <row r="486" spans="1:15" ht="15" customHeight="1" thickBot="1" x14ac:dyDescent="0.2">
      <c r="A486" s="2827"/>
      <c r="B486" s="2033">
        <v>43465</v>
      </c>
      <c r="C486" s="2302">
        <v>2019</v>
      </c>
      <c r="D486" s="2302">
        <v>2019</v>
      </c>
      <c r="E486" s="2302">
        <v>2019</v>
      </c>
      <c r="F486" s="2302">
        <v>2019</v>
      </c>
      <c r="G486" s="2302" t="s">
        <v>945</v>
      </c>
      <c r="H486" s="1205">
        <v>2019</v>
      </c>
      <c r="I486" s="2033">
        <v>43830</v>
      </c>
      <c r="J486" s="2033" t="s">
        <v>1922</v>
      </c>
      <c r="K486" s="2033" t="s">
        <v>1922</v>
      </c>
      <c r="L486" s="2302" t="s">
        <v>452</v>
      </c>
      <c r="M486" s="1204" t="s">
        <v>946</v>
      </c>
      <c r="N486" s="1204" t="s">
        <v>947</v>
      </c>
      <c r="O486" s="1208" t="s">
        <v>947</v>
      </c>
    </row>
    <row r="487" spans="1:15" ht="15" customHeight="1" x14ac:dyDescent="0.15">
      <c r="A487" s="1214" t="s">
        <v>363</v>
      </c>
      <c r="B487" s="1209">
        <v>591.5</v>
      </c>
      <c r="C487" s="1209">
        <v>17</v>
      </c>
      <c r="D487" s="1209">
        <v>0</v>
      </c>
      <c r="E487" s="1209">
        <v>0</v>
      </c>
      <c r="F487" s="1209">
        <v>0</v>
      </c>
      <c r="G487" s="1209">
        <v>88.800000000000011</v>
      </c>
      <c r="H487" s="1209">
        <v>502.7</v>
      </c>
      <c r="I487" s="1209">
        <v>608.5</v>
      </c>
      <c r="J487" s="1215">
        <v>3912.2999999999997</v>
      </c>
      <c r="K487" s="1230">
        <v>7.782574099860752</v>
      </c>
      <c r="L487" s="421"/>
      <c r="M487" s="1217"/>
      <c r="N487" s="1217"/>
      <c r="O487" s="1218"/>
    </row>
    <row r="488" spans="1:15" ht="15" customHeight="1" x14ac:dyDescent="0.15">
      <c r="A488" s="1030" t="s">
        <v>364</v>
      </c>
      <c r="B488" s="1587">
        <v>149</v>
      </c>
      <c r="C488" s="1225">
        <v>1</v>
      </c>
      <c r="D488" s="1225"/>
      <c r="E488" s="1225"/>
      <c r="F488" s="1225"/>
      <c r="G488" s="1225">
        <v>14</v>
      </c>
      <c r="H488" s="1226">
        <v>135</v>
      </c>
      <c r="I488" s="1226">
        <v>150</v>
      </c>
      <c r="J488" s="1227">
        <v>1080</v>
      </c>
      <c r="K488" s="1225">
        <v>8</v>
      </c>
      <c r="L488" s="2161" t="s">
        <v>1000</v>
      </c>
      <c r="M488" s="1027">
        <v>950000</v>
      </c>
      <c r="N488" s="1027">
        <v>10618605</v>
      </c>
      <c r="O488" s="1229">
        <v>8219254.2999999998</v>
      </c>
    </row>
    <row r="489" spans="1:15" ht="15" customHeight="1" x14ac:dyDescent="0.15">
      <c r="A489" s="1030" t="s">
        <v>365</v>
      </c>
      <c r="B489" s="1587">
        <v>50</v>
      </c>
      <c r="C489" s="1225">
        <v>5</v>
      </c>
      <c r="D489" s="1225"/>
      <c r="E489" s="1225"/>
      <c r="F489" s="1225"/>
      <c r="G489" s="1225">
        <v>5.6</v>
      </c>
      <c r="H489" s="1226">
        <v>44.4</v>
      </c>
      <c r="I489" s="1226">
        <v>55</v>
      </c>
      <c r="J489" s="1227">
        <v>355.2</v>
      </c>
      <c r="K489" s="1225">
        <v>8</v>
      </c>
      <c r="L489" s="2161" t="s">
        <v>1000</v>
      </c>
      <c r="M489" s="1027">
        <v>950000</v>
      </c>
      <c r="N489" s="1027">
        <v>10618605</v>
      </c>
      <c r="O489" s="1229">
        <v>8219254.2999999998</v>
      </c>
    </row>
    <row r="490" spans="1:15" ht="15" customHeight="1" x14ac:dyDescent="0.15">
      <c r="A490" s="1030" t="s">
        <v>366</v>
      </c>
      <c r="B490" s="1587">
        <v>44</v>
      </c>
      <c r="C490" s="1225">
        <v>2</v>
      </c>
      <c r="D490" s="1225"/>
      <c r="E490" s="1225"/>
      <c r="F490" s="1225"/>
      <c r="G490" s="1225">
        <v>10</v>
      </c>
      <c r="H490" s="1226">
        <v>34</v>
      </c>
      <c r="I490" s="1226">
        <v>46</v>
      </c>
      <c r="J490" s="1227">
        <v>306</v>
      </c>
      <c r="K490" s="1225">
        <v>9</v>
      </c>
      <c r="L490" s="2161" t="s">
        <v>1000</v>
      </c>
      <c r="M490" s="1027">
        <v>950000</v>
      </c>
      <c r="N490" s="1027">
        <v>10618605</v>
      </c>
      <c r="O490" s="1229">
        <v>8219254.2999999998</v>
      </c>
    </row>
    <row r="491" spans="1:15" ht="15" customHeight="1" x14ac:dyDescent="0.15">
      <c r="A491" s="1030" t="s">
        <v>367</v>
      </c>
      <c r="B491" s="1587">
        <v>28</v>
      </c>
      <c r="C491" s="1225"/>
      <c r="D491" s="1225"/>
      <c r="E491" s="1225"/>
      <c r="F491" s="1225"/>
      <c r="G491" s="1225">
        <v>10.1</v>
      </c>
      <c r="H491" s="1226">
        <v>17.899999999999999</v>
      </c>
      <c r="I491" s="1226">
        <v>28</v>
      </c>
      <c r="J491" s="1227">
        <v>125.29999999999998</v>
      </c>
      <c r="K491" s="1225">
        <v>7</v>
      </c>
      <c r="L491" s="2161" t="s">
        <v>1000</v>
      </c>
      <c r="M491" s="1027">
        <v>950000</v>
      </c>
      <c r="N491" s="1027">
        <v>10618605</v>
      </c>
      <c r="O491" s="1229">
        <v>8219254.2999999998</v>
      </c>
    </row>
    <row r="492" spans="1:15" ht="15" customHeight="1" x14ac:dyDescent="0.15">
      <c r="A492" s="1030" t="s">
        <v>368</v>
      </c>
      <c r="B492" s="1587">
        <v>62</v>
      </c>
      <c r="C492" s="1225">
        <v>2</v>
      </c>
      <c r="D492" s="1225"/>
      <c r="E492" s="1225"/>
      <c r="F492" s="1225"/>
      <c r="G492" s="1225">
        <v>9</v>
      </c>
      <c r="H492" s="1226">
        <v>53</v>
      </c>
      <c r="I492" s="1226">
        <v>64</v>
      </c>
      <c r="J492" s="1227">
        <v>434.59999999999997</v>
      </c>
      <c r="K492" s="1225">
        <v>8.1999999999999993</v>
      </c>
      <c r="L492" s="2161" t="s">
        <v>1000</v>
      </c>
      <c r="M492" s="1027">
        <v>950000</v>
      </c>
      <c r="N492" s="1027">
        <v>10618605</v>
      </c>
      <c r="O492" s="1229">
        <v>8219254.2999999998</v>
      </c>
    </row>
    <row r="493" spans="1:15" ht="15" customHeight="1" x14ac:dyDescent="0.15">
      <c r="A493" s="1030" t="s">
        <v>369</v>
      </c>
      <c r="B493" s="1587">
        <v>28.5</v>
      </c>
      <c r="C493" s="1225"/>
      <c r="D493" s="1225"/>
      <c r="E493" s="1225"/>
      <c r="F493" s="1225"/>
      <c r="G493" s="1225">
        <v>2.2000000000000002</v>
      </c>
      <c r="H493" s="1226">
        <v>26.3</v>
      </c>
      <c r="I493" s="1226">
        <v>28.5</v>
      </c>
      <c r="J493" s="1227">
        <v>157.80000000000001</v>
      </c>
      <c r="K493" s="1225">
        <v>6</v>
      </c>
      <c r="L493" s="2161" t="s">
        <v>1000</v>
      </c>
      <c r="M493" s="1027">
        <v>950000</v>
      </c>
      <c r="N493" s="1027">
        <v>10618605</v>
      </c>
      <c r="O493" s="1229">
        <v>8219254.2999999998</v>
      </c>
    </row>
    <row r="494" spans="1:15" ht="15" customHeight="1" x14ac:dyDescent="0.15">
      <c r="A494" s="1030" t="s">
        <v>948</v>
      </c>
      <c r="B494" s="1587">
        <v>12.5</v>
      </c>
      <c r="C494" s="1225"/>
      <c r="D494" s="1225"/>
      <c r="E494" s="1225"/>
      <c r="F494" s="1225"/>
      <c r="G494" s="1225">
        <v>4.5999999999999996</v>
      </c>
      <c r="H494" s="1226">
        <v>7.9</v>
      </c>
      <c r="I494" s="1226">
        <v>12.5</v>
      </c>
      <c r="J494" s="1227">
        <v>63.2</v>
      </c>
      <c r="K494" s="1225">
        <v>8</v>
      </c>
      <c r="L494" s="2161" t="s">
        <v>1000</v>
      </c>
      <c r="M494" s="1027">
        <v>950000</v>
      </c>
      <c r="N494" s="1027">
        <v>10618605</v>
      </c>
      <c r="O494" s="1229">
        <v>8219254.2999999998</v>
      </c>
    </row>
    <row r="495" spans="1:15" ht="15" customHeight="1" x14ac:dyDescent="0.15">
      <c r="A495" s="1030" t="s">
        <v>371</v>
      </c>
      <c r="B495" s="1587">
        <v>0</v>
      </c>
      <c r="C495" s="1225"/>
      <c r="D495" s="1225"/>
      <c r="E495" s="1225"/>
      <c r="F495" s="1225"/>
      <c r="G495" s="1225">
        <v>0</v>
      </c>
      <c r="H495" s="1226">
        <v>0</v>
      </c>
      <c r="I495" s="1226">
        <v>0</v>
      </c>
      <c r="J495" s="1227">
        <v>0</v>
      </c>
      <c r="K495" s="1225"/>
      <c r="L495" s="1228"/>
      <c r="M495" s="1027"/>
      <c r="N495" s="1027"/>
      <c r="O495" s="1229"/>
    </row>
    <row r="496" spans="1:15" ht="15" customHeight="1" x14ac:dyDescent="0.15">
      <c r="A496" s="1030" t="s">
        <v>949</v>
      </c>
      <c r="B496" s="1587">
        <v>13</v>
      </c>
      <c r="C496" s="1225"/>
      <c r="D496" s="1225"/>
      <c r="E496" s="1225"/>
      <c r="F496" s="1225"/>
      <c r="G496" s="1225">
        <v>1.6</v>
      </c>
      <c r="H496" s="1226">
        <v>11.4</v>
      </c>
      <c r="I496" s="1226">
        <v>13</v>
      </c>
      <c r="J496" s="1227">
        <v>102.60000000000001</v>
      </c>
      <c r="K496" s="1225">
        <v>9</v>
      </c>
      <c r="L496" s="2161" t="s">
        <v>1000</v>
      </c>
      <c r="M496" s="1027">
        <v>950000</v>
      </c>
      <c r="N496" s="1027">
        <v>10618605</v>
      </c>
      <c r="O496" s="1229">
        <v>8219254.2999999998</v>
      </c>
    </row>
    <row r="497" spans="1:15" ht="15" customHeight="1" x14ac:dyDescent="0.15">
      <c r="A497" s="1030" t="s">
        <v>373</v>
      </c>
      <c r="B497" s="1587">
        <v>66.5</v>
      </c>
      <c r="C497" s="1225"/>
      <c r="D497" s="1225"/>
      <c r="E497" s="1225"/>
      <c r="F497" s="1225"/>
      <c r="G497" s="1225">
        <v>14</v>
      </c>
      <c r="H497" s="1226">
        <v>52.5</v>
      </c>
      <c r="I497" s="1226">
        <v>66.5</v>
      </c>
      <c r="J497" s="1227">
        <v>262.5</v>
      </c>
      <c r="K497" s="1225">
        <v>5</v>
      </c>
      <c r="L497" s="2161" t="s">
        <v>1000</v>
      </c>
      <c r="M497" s="1027">
        <v>950000</v>
      </c>
      <c r="N497" s="1027">
        <v>10618605</v>
      </c>
      <c r="O497" s="1229">
        <v>8219254.2999999998</v>
      </c>
    </row>
    <row r="498" spans="1:15" ht="15" customHeight="1" x14ac:dyDescent="0.15">
      <c r="A498" s="1030" t="s">
        <v>374</v>
      </c>
      <c r="B498" s="1587">
        <v>13</v>
      </c>
      <c r="C498" s="1225"/>
      <c r="D498" s="1225"/>
      <c r="E498" s="1225"/>
      <c r="F498" s="1225"/>
      <c r="G498" s="1225">
        <v>4.7</v>
      </c>
      <c r="H498" s="1226">
        <v>8.3000000000000007</v>
      </c>
      <c r="I498" s="1226">
        <v>13</v>
      </c>
      <c r="J498" s="1227">
        <v>58.100000000000009</v>
      </c>
      <c r="K498" s="1225">
        <v>7</v>
      </c>
      <c r="L498" s="2161" t="s">
        <v>1000</v>
      </c>
      <c r="M498" s="1027">
        <v>950000</v>
      </c>
      <c r="N498" s="1027">
        <v>10618605</v>
      </c>
      <c r="O498" s="1229">
        <v>8219254.2999999998</v>
      </c>
    </row>
    <row r="499" spans="1:15" ht="15" customHeight="1" x14ac:dyDescent="0.15">
      <c r="A499" s="1030" t="s">
        <v>950</v>
      </c>
      <c r="B499" s="1587">
        <v>53</v>
      </c>
      <c r="C499" s="1225">
        <v>3</v>
      </c>
      <c r="D499" s="1225"/>
      <c r="E499" s="1225"/>
      <c r="F499" s="1225"/>
      <c r="G499" s="1225">
        <v>7</v>
      </c>
      <c r="H499" s="1226">
        <v>46</v>
      </c>
      <c r="I499" s="1226">
        <v>56</v>
      </c>
      <c r="J499" s="1227">
        <v>391</v>
      </c>
      <c r="K499" s="1225">
        <v>8.5</v>
      </c>
      <c r="L499" s="2161" t="s">
        <v>1000</v>
      </c>
      <c r="M499" s="1027">
        <v>950000</v>
      </c>
      <c r="N499" s="1027">
        <v>10618605</v>
      </c>
      <c r="O499" s="1229">
        <v>8219254.2999999998</v>
      </c>
    </row>
    <row r="500" spans="1:15" ht="15" customHeight="1" x14ac:dyDescent="0.15">
      <c r="A500" s="1030" t="s">
        <v>376</v>
      </c>
      <c r="B500" s="1587">
        <v>23</v>
      </c>
      <c r="C500" s="1225"/>
      <c r="D500" s="1225"/>
      <c r="E500" s="1225"/>
      <c r="F500" s="1225"/>
      <c r="G500" s="1225">
        <v>5</v>
      </c>
      <c r="H500" s="1226">
        <v>18</v>
      </c>
      <c r="I500" s="1226">
        <v>23</v>
      </c>
      <c r="J500" s="1227">
        <v>144</v>
      </c>
      <c r="K500" s="1225">
        <v>8</v>
      </c>
      <c r="L500" s="2161" t="s">
        <v>1000</v>
      </c>
      <c r="M500" s="1027">
        <v>950000</v>
      </c>
      <c r="N500" s="1027">
        <v>10618605</v>
      </c>
      <c r="O500" s="1229">
        <v>8219254.2999999998</v>
      </c>
    </row>
    <row r="501" spans="1:15" ht="15" customHeight="1" x14ac:dyDescent="0.15">
      <c r="A501" s="1030" t="s">
        <v>377</v>
      </c>
      <c r="B501" s="1587">
        <v>40</v>
      </c>
      <c r="C501" s="1225">
        <v>3</v>
      </c>
      <c r="D501" s="1225"/>
      <c r="E501" s="1225"/>
      <c r="F501" s="1225"/>
      <c r="G501" s="1225">
        <v>0</v>
      </c>
      <c r="H501" s="1226">
        <v>40</v>
      </c>
      <c r="I501" s="1226">
        <v>43</v>
      </c>
      <c r="J501" s="1227">
        <v>360</v>
      </c>
      <c r="K501" s="1225">
        <v>9</v>
      </c>
      <c r="L501" s="2161" t="s">
        <v>1000</v>
      </c>
      <c r="M501" s="1027">
        <v>950000</v>
      </c>
      <c r="N501" s="1027">
        <v>10618605</v>
      </c>
      <c r="O501" s="1229">
        <v>8219254.2999999998</v>
      </c>
    </row>
    <row r="502" spans="1:15" ht="15" customHeight="1" x14ac:dyDescent="0.15">
      <c r="A502" s="1030" t="s">
        <v>378</v>
      </c>
      <c r="B502" s="1587">
        <v>9</v>
      </c>
      <c r="C502" s="1225">
        <v>1</v>
      </c>
      <c r="D502" s="1225"/>
      <c r="E502" s="1225"/>
      <c r="F502" s="1225"/>
      <c r="G502" s="1225">
        <v>1</v>
      </c>
      <c r="H502" s="1226">
        <v>8</v>
      </c>
      <c r="I502" s="1226">
        <v>10</v>
      </c>
      <c r="J502" s="1227">
        <v>72</v>
      </c>
      <c r="K502" s="1225">
        <v>9</v>
      </c>
      <c r="L502" s="2161" t="s">
        <v>1000</v>
      </c>
      <c r="M502" s="1027">
        <v>950000</v>
      </c>
      <c r="N502" s="1027">
        <v>10618605</v>
      </c>
      <c r="O502" s="1229">
        <v>8219254.2999999998</v>
      </c>
    </row>
    <row r="503" spans="1:15" ht="15" customHeight="1" x14ac:dyDescent="0.15">
      <c r="A503" s="478" t="s">
        <v>951</v>
      </c>
      <c r="B503" s="1070">
        <v>168.75</v>
      </c>
      <c r="C503" s="1070">
        <v>0</v>
      </c>
      <c r="D503" s="1070">
        <v>0</v>
      </c>
      <c r="E503" s="1070">
        <v>0</v>
      </c>
      <c r="F503" s="1070">
        <v>0</v>
      </c>
      <c r="G503" s="1070">
        <v>28.2</v>
      </c>
      <c r="H503" s="1070">
        <v>140.55000000000001</v>
      </c>
      <c r="I503" s="1070">
        <v>168.75</v>
      </c>
      <c r="J503" s="1230">
        <v>1218.8499999999999</v>
      </c>
      <c r="K503" s="1230">
        <v>8.6720028459622895</v>
      </c>
      <c r="L503" s="1232"/>
      <c r="M503" s="1064"/>
      <c r="N503" s="479"/>
      <c r="O503" s="480"/>
    </row>
    <row r="504" spans="1:15" ht="15" customHeight="1" x14ac:dyDescent="0.15">
      <c r="A504" s="1030" t="s">
        <v>380</v>
      </c>
      <c r="B504" s="1587">
        <v>61.75</v>
      </c>
      <c r="C504" s="1225"/>
      <c r="D504" s="1225"/>
      <c r="E504" s="1225"/>
      <c r="F504" s="1225"/>
      <c r="G504" s="1225">
        <v>4</v>
      </c>
      <c r="H504" s="1226">
        <v>57.75</v>
      </c>
      <c r="I504" s="1226">
        <v>61.75</v>
      </c>
      <c r="J504" s="1227">
        <v>404.25</v>
      </c>
      <c r="K504" s="1225">
        <v>7</v>
      </c>
      <c r="L504" s="2161" t="s">
        <v>1000</v>
      </c>
      <c r="M504" s="1027">
        <v>950000</v>
      </c>
      <c r="N504" s="1027">
        <v>10618605</v>
      </c>
      <c r="O504" s="1229">
        <v>8219254.2999999998</v>
      </c>
    </row>
    <row r="505" spans="1:15" ht="15" customHeight="1" x14ac:dyDescent="0.15">
      <c r="A505" s="1030" t="s">
        <v>381</v>
      </c>
      <c r="B505" s="1587">
        <v>23</v>
      </c>
      <c r="C505" s="1225"/>
      <c r="D505" s="1225"/>
      <c r="E505" s="1225"/>
      <c r="F505" s="1225"/>
      <c r="G505" s="1225">
        <v>4.2</v>
      </c>
      <c r="H505" s="1226">
        <v>18.8</v>
      </c>
      <c r="I505" s="1226">
        <v>23</v>
      </c>
      <c r="J505" s="1227">
        <v>131.6</v>
      </c>
      <c r="K505" s="1225">
        <v>7</v>
      </c>
      <c r="L505" s="2161" t="s">
        <v>1000</v>
      </c>
      <c r="M505" s="1027">
        <v>950000</v>
      </c>
      <c r="N505" s="1027">
        <v>10618605</v>
      </c>
      <c r="O505" s="1229">
        <v>8219254.2999999998</v>
      </c>
    </row>
    <row r="506" spans="1:15" ht="15" customHeight="1" x14ac:dyDescent="0.15">
      <c r="A506" s="1030" t="s">
        <v>382</v>
      </c>
      <c r="B506" s="1587">
        <v>24</v>
      </c>
      <c r="C506" s="1225"/>
      <c r="D506" s="1225"/>
      <c r="E506" s="1225"/>
      <c r="F506" s="1225"/>
      <c r="G506" s="1225">
        <v>5</v>
      </c>
      <c r="H506" s="1226">
        <v>19</v>
      </c>
      <c r="I506" s="1226">
        <v>24</v>
      </c>
      <c r="J506" s="1227">
        <v>133</v>
      </c>
      <c r="K506" s="1225">
        <v>7</v>
      </c>
      <c r="L506" s="2161" t="s">
        <v>1000</v>
      </c>
      <c r="M506" s="1027">
        <v>950000</v>
      </c>
      <c r="N506" s="1027">
        <v>10618605</v>
      </c>
      <c r="O506" s="1229">
        <v>8219254.2999999998</v>
      </c>
    </row>
    <row r="507" spans="1:15" ht="15" customHeight="1" x14ac:dyDescent="0.15">
      <c r="A507" s="1030" t="s">
        <v>383</v>
      </c>
      <c r="B507" s="1587">
        <v>55</v>
      </c>
      <c r="C507" s="1225"/>
      <c r="D507" s="1225"/>
      <c r="E507" s="1225"/>
      <c r="F507" s="1225"/>
      <c r="G507" s="1225">
        <v>15</v>
      </c>
      <c r="H507" s="1226">
        <v>40</v>
      </c>
      <c r="I507" s="1226">
        <v>55</v>
      </c>
      <c r="J507" s="1227">
        <v>520</v>
      </c>
      <c r="K507" s="1225">
        <v>13</v>
      </c>
      <c r="L507" s="2161" t="s">
        <v>1000</v>
      </c>
      <c r="M507" s="1027">
        <v>950000</v>
      </c>
      <c r="N507" s="1027">
        <v>10618605</v>
      </c>
      <c r="O507" s="1229">
        <v>8219254.2999999998</v>
      </c>
    </row>
    <row r="508" spans="1:15" ht="15" customHeight="1" x14ac:dyDescent="0.15">
      <c r="A508" s="1030" t="s">
        <v>384</v>
      </c>
      <c r="B508" s="1587">
        <v>5</v>
      </c>
      <c r="C508" s="1225"/>
      <c r="D508" s="1225"/>
      <c r="E508" s="1225"/>
      <c r="F508" s="1225"/>
      <c r="G508" s="1225">
        <v>0</v>
      </c>
      <c r="H508" s="1226">
        <v>5</v>
      </c>
      <c r="I508" s="1226">
        <v>5</v>
      </c>
      <c r="J508" s="1227">
        <v>30</v>
      </c>
      <c r="K508" s="1225">
        <v>6</v>
      </c>
      <c r="L508" s="2161" t="s">
        <v>1000</v>
      </c>
      <c r="M508" s="1027">
        <v>950000</v>
      </c>
      <c r="N508" s="1027">
        <v>10618605</v>
      </c>
      <c r="O508" s="1229">
        <v>8219254.2999999998</v>
      </c>
    </row>
    <row r="509" spans="1:15" ht="15" customHeight="1" x14ac:dyDescent="0.15">
      <c r="A509" s="1234" t="s">
        <v>385</v>
      </c>
      <c r="B509" s="1070">
        <v>686.5</v>
      </c>
      <c r="C509" s="1070">
        <v>63</v>
      </c>
      <c r="D509" s="1070">
        <v>0</v>
      </c>
      <c r="E509" s="1070">
        <v>0</v>
      </c>
      <c r="F509" s="1070">
        <v>0</v>
      </c>
      <c r="G509" s="1070">
        <v>88.4</v>
      </c>
      <c r="H509" s="1070">
        <v>598.1</v>
      </c>
      <c r="I509" s="1070">
        <v>749.5</v>
      </c>
      <c r="J509" s="1230">
        <v>5808.85</v>
      </c>
      <c r="K509" s="1230">
        <v>9.7121718776124393</v>
      </c>
      <c r="L509" s="1232"/>
      <c r="M509" s="1064"/>
      <c r="N509" s="479"/>
      <c r="O509" s="480"/>
    </row>
    <row r="510" spans="1:15" ht="15" customHeight="1" x14ac:dyDescent="0.15">
      <c r="A510" s="1030" t="s">
        <v>386</v>
      </c>
      <c r="B510" s="1587">
        <v>122</v>
      </c>
      <c r="C510" s="1225">
        <v>13</v>
      </c>
      <c r="D510" s="1225"/>
      <c r="E510" s="1225"/>
      <c r="F510" s="1225"/>
      <c r="G510" s="1225">
        <v>10</v>
      </c>
      <c r="H510" s="1226">
        <v>112</v>
      </c>
      <c r="I510" s="1226">
        <v>135</v>
      </c>
      <c r="J510" s="1227">
        <v>1344</v>
      </c>
      <c r="K510" s="1225">
        <v>12</v>
      </c>
      <c r="L510" s="2161" t="s">
        <v>1000</v>
      </c>
      <c r="M510" s="1027">
        <v>950000</v>
      </c>
      <c r="N510" s="1027">
        <v>10618605</v>
      </c>
      <c r="O510" s="1229">
        <v>8219254.2999999998</v>
      </c>
    </row>
    <row r="511" spans="1:15" ht="15" customHeight="1" x14ac:dyDescent="0.15">
      <c r="A511" s="1030" t="s">
        <v>387</v>
      </c>
      <c r="B511" s="1587">
        <v>54</v>
      </c>
      <c r="C511" s="1225">
        <v>4</v>
      </c>
      <c r="D511" s="1225"/>
      <c r="E511" s="1225"/>
      <c r="F511" s="1225"/>
      <c r="G511" s="1225">
        <v>4.5999999999999996</v>
      </c>
      <c r="H511" s="1226">
        <v>49.4</v>
      </c>
      <c r="I511" s="1226">
        <v>58</v>
      </c>
      <c r="J511" s="1227">
        <v>592.79999999999995</v>
      </c>
      <c r="K511" s="1225">
        <v>12</v>
      </c>
      <c r="L511" s="2161" t="s">
        <v>1000</v>
      </c>
      <c r="M511" s="1027">
        <v>950000</v>
      </c>
      <c r="N511" s="1027">
        <v>10618605</v>
      </c>
      <c r="O511" s="1229">
        <v>8219254.2999999998</v>
      </c>
    </row>
    <row r="512" spans="1:15" ht="15" customHeight="1" x14ac:dyDescent="0.15">
      <c r="A512" s="1030" t="s">
        <v>388</v>
      </c>
      <c r="B512" s="1587">
        <v>155.5</v>
      </c>
      <c r="C512" s="1225">
        <v>6</v>
      </c>
      <c r="D512" s="1225"/>
      <c r="E512" s="1225"/>
      <c r="F512" s="1225"/>
      <c r="G512" s="1225">
        <v>28</v>
      </c>
      <c r="H512" s="1226">
        <v>127.5</v>
      </c>
      <c r="I512" s="1226">
        <v>161.5</v>
      </c>
      <c r="J512" s="1227">
        <v>1211.25</v>
      </c>
      <c r="K512" s="1225">
        <v>9.5</v>
      </c>
      <c r="L512" s="2161" t="s">
        <v>1000</v>
      </c>
      <c r="M512" s="1027">
        <v>950000</v>
      </c>
      <c r="N512" s="1027">
        <v>10618605</v>
      </c>
      <c r="O512" s="1229">
        <v>8219254.2999999998</v>
      </c>
    </row>
    <row r="513" spans="1:15" ht="15" customHeight="1" x14ac:dyDescent="0.15">
      <c r="A513" s="1030" t="s">
        <v>389</v>
      </c>
      <c r="B513" s="1587">
        <v>157</v>
      </c>
      <c r="C513" s="1225"/>
      <c r="D513" s="1225"/>
      <c r="E513" s="1225"/>
      <c r="F513" s="1225"/>
      <c r="G513" s="1225">
        <v>5</v>
      </c>
      <c r="H513" s="1226">
        <v>152</v>
      </c>
      <c r="I513" s="1226">
        <v>157</v>
      </c>
      <c r="J513" s="1227">
        <v>1368</v>
      </c>
      <c r="K513" s="1225">
        <v>9</v>
      </c>
      <c r="L513" s="2161" t="s">
        <v>1000</v>
      </c>
      <c r="M513" s="1027">
        <v>950000</v>
      </c>
      <c r="N513" s="1027">
        <v>10618605</v>
      </c>
      <c r="O513" s="1229">
        <v>8219254.2999999998</v>
      </c>
    </row>
    <row r="514" spans="1:15" ht="15" customHeight="1" x14ac:dyDescent="0.15">
      <c r="A514" s="1030" t="s">
        <v>390</v>
      </c>
      <c r="B514" s="1587">
        <v>69</v>
      </c>
      <c r="C514" s="1225">
        <v>4</v>
      </c>
      <c r="D514" s="1225"/>
      <c r="E514" s="1225"/>
      <c r="F514" s="1225"/>
      <c r="G514" s="1225">
        <v>14</v>
      </c>
      <c r="H514" s="1226">
        <v>55</v>
      </c>
      <c r="I514" s="1226">
        <v>73</v>
      </c>
      <c r="J514" s="1227">
        <v>440</v>
      </c>
      <c r="K514" s="1225">
        <v>8</v>
      </c>
      <c r="L514" s="2161" t="s">
        <v>1000</v>
      </c>
      <c r="M514" s="1027">
        <v>950000</v>
      </c>
      <c r="N514" s="1027">
        <v>10618605</v>
      </c>
      <c r="O514" s="1229">
        <v>8219254.2999999998</v>
      </c>
    </row>
    <row r="515" spans="1:15" ht="15" customHeight="1" x14ac:dyDescent="0.15">
      <c r="A515" s="1030" t="s">
        <v>391</v>
      </c>
      <c r="B515" s="1587">
        <v>40</v>
      </c>
      <c r="C515" s="1225">
        <v>14</v>
      </c>
      <c r="D515" s="1225"/>
      <c r="E515" s="1225"/>
      <c r="F515" s="1225"/>
      <c r="G515" s="1225">
        <v>4.8000000000000007</v>
      </c>
      <c r="H515" s="1226">
        <v>35.200000000000003</v>
      </c>
      <c r="I515" s="1226">
        <v>54</v>
      </c>
      <c r="J515" s="1227">
        <v>316.8</v>
      </c>
      <c r="K515" s="1225">
        <v>9</v>
      </c>
      <c r="L515" s="2161" t="s">
        <v>1000</v>
      </c>
      <c r="M515" s="1027">
        <v>950000</v>
      </c>
      <c r="N515" s="1027">
        <v>10618605</v>
      </c>
      <c r="O515" s="1229">
        <v>8219254.2999999998</v>
      </c>
    </row>
    <row r="516" spans="1:15" ht="15" customHeight="1" x14ac:dyDescent="0.15">
      <c r="A516" s="1030" t="s">
        <v>392</v>
      </c>
      <c r="B516" s="1587">
        <v>31</v>
      </c>
      <c r="C516" s="1225">
        <v>12</v>
      </c>
      <c r="D516" s="1225"/>
      <c r="E516" s="1225"/>
      <c r="F516" s="1225"/>
      <c r="G516" s="1225">
        <v>11</v>
      </c>
      <c r="H516" s="1226">
        <v>20</v>
      </c>
      <c r="I516" s="1226">
        <v>43</v>
      </c>
      <c r="J516" s="1227">
        <v>160</v>
      </c>
      <c r="K516" s="1225">
        <v>8</v>
      </c>
      <c r="L516" s="2161" t="s">
        <v>1000</v>
      </c>
      <c r="M516" s="1027">
        <v>950000</v>
      </c>
      <c r="N516" s="1027">
        <v>10618605</v>
      </c>
      <c r="O516" s="1229">
        <v>8219254.2999999998</v>
      </c>
    </row>
    <row r="517" spans="1:15" ht="15" customHeight="1" x14ac:dyDescent="0.15">
      <c r="A517" s="1030" t="s">
        <v>393</v>
      </c>
      <c r="B517" s="1587">
        <v>58</v>
      </c>
      <c r="C517" s="1225">
        <v>10</v>
      </c>
      <c r="D517" s="1225"/>
      <c r="E517" s="1225"/>
      <c r="F517" s="1225"/>
      <c r="G517" s="1225">
        <v>11</v>
      </c>
      <c r="H517" s="1226">
        <v>47</v>
      </c>
      <c r="I517" s="1226">
        <v>68</v>
      </c>
      <c r="J517" s="1227">
        <v>376</v>
      </c>
      <c r="K517" s="1225">
        <v>8</v>
      </c>
      <c r="L517" s="2161" t="s">
        <v>1000</v>
      </c>
      <c r="M517" s="1027">
        <v>950000</v>
      </c>
      <c r="N517" s="1027">
        <v>10618605</v>
      </c>
      <c r="O517" s="1229">
        <v>8219254.2999999998</v>
      </c>
    </row>
    <row r="518" spans="1:15" ht="15" customHeight="1" x14ac:dyDescent="0.15">
      <c r="A518" s="1234" t="s">
        <v>394</v>
      </c>
      <c r="B518" s="1070">
        <v>244.5</v>
      </c>
      <c r="C518" s="1070">
        <v>19</v>
      </c>
      <c r="D518" s="1070">
        <v>0</v>
      </c>
      <c r="E518" s="1070">
        <v>0</v>
      </c>
      <c r="F518" s="1070">
        <v>0</v>
      </c>
      <c r="G518" s="1070">
        <v>43.699999999999996</v>
      </c>
      <c r="H518" s="1070">
        <v>200.79999999999998</v>
      </c>
      <c r="I518" s="1070">
        <v>263.5</v>
      </c>
      <c r="J518" s="1230">
        <v>1746.2500000000002</v>
      </c>
      <c r="K518" s="1230">
        <v>8.6964641434262973</v>
      </c>
      <c r="L518" s="1232"/>
      <c r="M518" s="1064"/>
      <c r="N518" s="479"/>
      <c r="O518" s="480"/>
    </row>
    <row r="519" spans="1:15" ht="15" customHeight="1" x14ac:dyDescent="0.15">
      <c r="A519" s="1030" t="s">
        <v>395</v>
      </c>
      <c r="B519" s="1587">
        <v>77</v>
      </c>
      <c r="C519" s="1225">
        <v>6</v>
      </c>
      <c r="D519" s="1225"/>
      <c r="E519" s="1225"/>
      <c r="F519" s="1225"/>
      <c r="G519" s="1225">
        <v>8</v>
      </c>
      <c r="H519" s="1226">
        <v>69</v>
      </c>
      <c r="I519" s="1226">
        <v>83</v>
      </c>
      <c r="J519" s="1227">
        <v>483</v>
      </c>
      <c r="K519" s="1225">
        <v>7</v>
      </c>
      <c r="L519" s="2161" t="s">
        <v>1000</v>
      </c>
      <c r="M519" s="1027">
        <v>950000</v>
      </c>
      <c r="N519" s="1027">
        <v>10618605</v>
      </c>
      <c r="O519" s="1229">
        <v>8219254.2999999998</v>
      </c>
    </row>
    <row r="520" spans="1:15" ht="15" customHeight="1" x14ac:dyDescent="0.15">
      <c r="A520" s="1030" t="s">
        <v>396</v>
      </c>
      <c r="B520" s="1587">
        <v>13</v>
      </c>
      <c r="C520" s="1225"/>
      <c r="D520" s="1225"/>
      <c r="E520" s="1225"/>
      <c r="F520" s="1225"/>
      <c r="G520" s="1225">
        <v>2.8</v>
      </c>
      <c r="H520" s="1226">
        <v>10.199999999999999</v>
      </c>
      <c r="I520" s="1226">
        <v>13</v>
      </c>
      <c r="J520" s="1227">
        <v>122.39999999999999</v>
      </c>
      <c r="K520" s="1225">
        <v>12</v>
      </c>
      <c r="L520" s="2161" t="s">
        <v>1000</v>
      </c>
      <c r="M520" s="1027">
        <v>950000</v>
      </c>
      <c r="N520" s="1027">
        <v>10618605</v>
      </c>
      <c r="O520" s="1229">
        <v>8219254.2999999998</v>
      </c>
    </row>
    <row r="521" spans="1:15" ht="15" customHeight="1" x14ac:dyDescent="0.15">
      <c r="A521" s="1030" t="s">
        <v>397</v>
      </c>
      <c r="B521" s="1587">
        <v>11</v>
      </c>
      <c r="C521" s="1225"/>
      <c r="D521" s="1225"/>
      <c r="E521" s="1225"/>
      <c r="F521" s="1225"/>
      <c r="G521" s="1225">
        <v>2.8</v>
      </c>
      <c r="H521" s="1226">
        <v>8.1999999999999993</v>
      </c>
      <c r="I521" s="1226">
        <v>11</v>
      </c>
      <c r="J521" s="1227">
        <v>61.499999999999993</v>
      </c>
      <c r="K521" s="1225">
        <v>7.5</v>
      </c>
      <c r="L521" s="2161" t="s">
        <v>1000</v>
      </c>
      <c r="M521" s="1027">
        <v>950000</v>
      </c>
      <c r="N521" s="1027">
        <v>10618605</v>
      </c>
      <c r="O521" s="1229">
        <v>8219254.2999999998</v>
      </c>
    </row>
    <row r="522" spans="1:15" ht="15" customHeight="1" x14ac:dyDescent="0.15">
      <c r="A522" s="1030" t="s">
        <v>398</v>
      </c>
      <c r="B522" s="1587">
        <v>22</v>
      </c>
      <c r="C522" s="1225">
        <v>1</v>
      </c>
      <c r="D522" s="1225"/>
      <c r="E522" s="1225"/>
      <c r="F522" s="1225"/>
      <c r="G522" s="1225">
        <v>0</v>
      </c>
      <c r="H522" s="1226">
        <v>22</v>
      </c>
      <c r="I522" s="1226">
        <v>23</v>
      </c>
      <c r="J522" s="1227">
        <v>220</v>
      </c>
      <c r="K522" s="1225">
        <v>10</v>
      </c>
      <c r="L522" s="2161" t="s">
        <v>1000</v>
      </c>
      <c r="M522" s="1027">
        <v>950000</v>
      </c>
      <c r="N522" s="1027">
        <v>10618605</v>
      </c>
      <c r="O522" s="1229">
        <v>8219254.2999999998</v>
      </c>
    </row>
    <row r="523" spans="1:15" ht="15" customHeight="1" x14ac:dyDescent="0.15">
      <c r="A523" s="1030" t="s">
        <v>399</v>
      </c>
      <c r="B523" s="1587">
        <v>20</v>
      </c>
      <c r="C523" s="1225">
        <v>3</v>
      </c>
      <c r="D523" s="1225"/>
      <c r="E523" s="1225"/>
      <c r="F523" s="1225"/>
      <c r="G523" s="1225">
        <v>0</v>
      </c>
      <c r="H523" s="1226">
        <v>20</v>
      </c>
      <c r="I523" s="1226">
        <v>23</v>
      </c>
      <c r="J523" s="1227">
        <v>240</v>
      </c>
      <c r="K523" s="1225">
        <v>12</v>
      </c>
      <c r="L523" s="2161" t="s">
        <v>1000</v>
      </c>
      <c r="M523" s="1027">
        <v>950000</v>
      </c>
      <c r="N523" s="1027">
        <v>10618605</v>
      </c>
      <c r="O523" s="1229">
        <v>8219254.2999999998</v>
      </c>
    </row>
    <row r="524" spans="1:15" ht="15" customHeight="1" x14ac:dyDescent="0.15">
      <c r="A524" s="1030" t="s">
        <v>400</v>
      </c>
      <c r="B524" s="1587">
        <v>2.5</v>
      </c>
      <c r="C524" s="1225"/>
      <c r="D524" s="1225"/>
      <c r="E524" s="1225"/>
      <c r="F524" s="1225"/>
      <c r="G524" s="1225">
        <v>0.5</v>
      </c>
      <c r="H524" s="1226">
        <v>2</v>
      </c>
      <c r="I524" s="1226">
        <v>2.5</v>
      </c>
      <c r="J524" s="1227">
        <v>10</v>
      </c>
      <c r="K524" s="1225">
        <v>5</v>
      </c>
      <c r="L524" s="2161" t="s">
        <v>1000</v>
      </c>
      <c r="M524" s="1027">
        <v>950000</v>
      </c>
      <c r="N524" s="1027">
        <v>10618605</v>
      </c>
      <c r="O524" s="1229">
        <v>8219254.2999999998</v>
      </c>
    </row>
    <row r="525" spans="1:15" ht="15" customHeight="1" x14ac:dyDescent="0.15">
      <c r="A525" s="1030" t="s">
        <v>401</v>
      </c>
      <c r="B525" s="1587">
        <v>55</v>
      </c>
      <c r="C525" s="1225">
        <v>6</v>
      </c>
      <c r="D525" s="1225"/>
      <c r="E525" s="1225"/>
      <c r="F525" s="1225"/>
      <c r="G525" s="1225">
        <v>20.2</v>
      </c>
      <c r="H525" s="1226">
        <v>34.799999999999997</v>
      </c>
      <c r="I525" s="1226">
        <v>61</v>
      </c>
      <c r="J525" s="1227">
        <v>313.2</v>
      </c>
      <c r="K525" s="1225">
        <v>9</v>
      </c>
      <c r="L525" s="2161" t="s">
        <v>1000</v>
      </c>
      <c r="M525" s="1027">
        <v>950000</v>
      </c>
      <c r="N525" s="1027">
        <v>10618605</v>
      </c>
      <c r="O525" s="1229">
        <v>8219254.2999999998</v>
      </c>
    </row>
    <row r="526" spans="1:15" ht="15" customHeight="1" x14ac:dyDescent="0.15">
      <c r="A526" s="1030" t="s">
        <v>952</v>
      </c>
      <c r="B526" s="1587">
        <v>8.5</v>
      </c>
      <c r="C526" s="1225"/>
      <c r="D526" s="1225"/>
      <c r="E526" s="1225"/>
      <c r="F526" s="1225"/>
      <c r="G526" s="1225">
        <v>2.4</v>
      </c>
      <c r="H526" s="1226">
        <v>6.1</v>
      </c>
      <c r="I526" s="1226">
        <v>8.5</v>
      </c>
      <c r="J526" s="1227">
        <v>39.65</v>
      </c>
      <c r="K526" s="1225">
        <v>6.5</v>
      </c>
      <c r="L526" s="2161" t="s">
        <v>1000</v>
      </c>
      <c r="M526" s="1027">
        <v>950000</v>
      </c>
      <c r="N526" s="1027">
        <v>10618605</v>
      </c>
      <c r="O526" s="1229">
        <v>8219254.2999999998</v>
      </c>
    </row>
    <row r="527" spans="1:15" ht="15" customHeight="1" thickBot="1" x14ac:dyDescent="0.2">
      <c r="A527" s="1219" t="s">
        <v>403</v>
      </c>
      <c r="B527" s="1629">
        <v>35.5</v>
      </c>
      <c r="C527" s="1220">
        <v>3</v>
      </c>
      <c r="D527" s="1220"/>
      <c r="E527" s="1220"/>
      <c r="F527" s="1220"/>
      <c r="G527" s="1220">
        <v>7</v>
      </c>
      <c r="H527" s="1226">
        <v>28.5</v>
      </c>
      <c r="I527" s="1226">
        <v>38.5</v>
      </c>
      <c r="J527" s="1619">
        <v>256.5</v>
      </c>
      <c r="K527" s="1220">
        <v>9</v>
      </c>
      <c r="L527" s="2161" t="s">
        <v>1000</v>
      </c>
      <c r="M527" s="1027">
        <v>950000</v>
      </c>
      <c r="N527" s="1027">
        <v>10618605</v>
      </c>
      <c r="O527" s="1229">
        <v>8219254.2999999998</v>
      </c>
    </row>
    <row r="528" spans="1:15" ht="15" customHeight="1" thickBot="1" x14ac:dyDescent="0.2">
      <c r="A528" s="447" t="s">
        <v>953</v>
      </c>
      <c r="B528" s="1210">
        <v>1691.25</v>
      </c>
      <c r="C528" s="1210">
        <v>99</v>
      </c>
      <c r="D528" s="1210">
        <v>0</v>
      </c>
      <c r="E528" s="1210">
        <v>0</v>
      </c>
      <c r="F528" s="1210">
        <v>0</v>
      </c>
      <c r="G528" s="1210">
        <v>249.10000000000002</v>
      </c>
      <c r="H528" s="1210">
        <v>1442.1499999999999</v>
      </c>
      <c r="I528" s="1210">
        <v>1790.25</v>
      </c>
      <c r="J528" s="1211">
        <v>12686.25</v>
      </c>
      <c r="K528" s="1211">
        <v>8.7967617792878698</v>
      </c>
      <c r="L528" s="1617" t="s">
        <v>1000</v>
      </c>
      <c r="M528" s="1213">
        <v>950000</v>
      </c>
      <c r="N528" s="1213">
        <v>10618605</v>
      </c>
      <c r="O528" s="556">
        <v>8219254.3000000007</v>
      </c>
    </row>
    <row r="529" spans="1:15" x14ac:dyDescent="0.15">
      <c r="A529" s="15" t="s">
        <v>1913</v>
      </c>
      <c r="B529" s="16"/>
      <c r="C529" s="16"/>
      <c r="D529" s="16"/>
      <c r="E529" s="17"/>
      <c r="F529" s="18"/>
      <c r="G529" s="19"/>
      <c r="H529" s="16"/>
      <c r="I529" s="264"/>
      <c r="J529" s="264"/>
      <c r="K529" s="272"/>
      <c r="L529" s="273"/>
      <c r="M529" s="274"/>
      <c r="N529" s="274"/>
      <c r="O529" s="274"/>
    </row>
    <row r="530" spans="1:15" x14ac:dyDescent="0.15">
      <c r="A530" s="50"/>
      <c r="B530" s="261"/>
      <c r="C530" s="261"/>
      <c r="D530" s="261"/>
      <c r="E530" s="261"/>
      <c r="F530" s="261"/>
      <c r="G530" s="261"/>
      <c r="H530" s="264"/>
      <c r="I530" s="264"/>
      <c r="J530" s="264"/>
      <c r="K530" s="272"/>
      <c r="L530" s="273"/>
      <c r="M530" s="274"/>
      <c r="N530" s="274"/>
      <c r="O530" s="274"/>
    </row>
    <row r="531" spans="1:15" x14ac:dyDescent="0.15">
      <c r="A531" s="275"/>
      <c r="B531" s="261"/>
      <c r="C531" s="261"/>
      <c r="D531" s="261"/>
      <c r="E531" s="261"/>
      <c r="F531" s="261"/>
      <c r="G531" s="261"/>
      <c r="H531" s="264"/>
      <c r="I531" s="264"/>
      <c r="J531" s="264"/>
      <c r="K531" s="272"/>
      <c r="L531" s="273"/>
      <c r="M531" s="274"/>
      <c r="N531" s="274"/>
      <c r="O531" s="274"/>
    </row>
    <row r="532" spans="1:15" x14ac:dyDescent="0.15">
      <c r="A532" s="275"/>
      <c r="B532" s="261"/>
      <c r="C532" s="261"/>
      <c r="D532" s="261"/>
      <c r="E532" s="261"/>
      <c r="F532" s="261"/>
      <c r="G532" s="261"/>
      <c r="H532" s="264"/>
      <c r="I532" s="264"/>
      <c r="J532" s="264"/>
      <c r="K532" s="272"/>
      <c r="L532" s="273"/>
      <c r="M532" s="274"/>
      <c r="N532" s="274"/>
      <c r="O532" s="274"/>
    </row>
    <row r="533" spans="1:15" ht="14" x14ac:dyDescent="0.15">
      <c r="A533" s="2832" t="s">
        <v>1921</v>
      </c>
      <c r="B533" s="2832"/>
      <c r="C533" s="2832"/>
      <c r="D533" s="2832"/>
      <c r="E533" s="2832"/>
      <c r="F533" s="2832"/>
      <c r="G533" s="2832"/>
      <c r="H533" s="2832"/>
      <c r="I533" s="2832"/>
      <c r="J533" s="2832"/>
      <c r="K533" s="2832"/>
      <c r="L533" s="2832"/>
      <c r="M533" s="2832"/>
      <c r="N533" s="2832"/>
      <c r="O533" s="2832"/>
    </row>
    <row r="534" spans="1:15" ht="14" thickBot="1" x14ac:dyDescent="0.2">
      <c r="A534" s="278" t="s">
        <v>958</v>
      </c>
      <c r="B534" s="278"/>
      <c r="C534" s="274"/>
      <c r="D534" s="274"/>
      <c r="E534" s="274"/>
      <c r="F534" s="274"/>
      <c r="G534" s="274"/>
      <c r="H534" s="272"/>
      <c r="I534" s="272"/>
      <c r="J534" s="272"/>
      <c r="K534" s="272"/>
      <c r="L534" s="273"/>
      <c r="M534" s="274"/>
      <c r="N534" s="274"/>
      <c r="O534" s="274"/>
    </row>
    <row r="535" spans="1:15" ht="15" customHeight="1" x14ac:dyDescent="0.15">
      <c r="A535" s="2825" t="s">
        <v>334</v>
      </c>
      <c r="B535" s="2828" t="s">
        <v>1923</v>
      </c>
      <c r="C535" s="2829"/>
      <c r="D535" s="2829"/>
      <c r="E535" s="2829"/>
      <c r="F535" s="2829"/>
      <c r="G535" s="2829"/>
      <c r="H535" s="2829"/>
      <c r="I535" s="2829"/>
      <c r="J535" s="2829"/>
      <c r="K535" s="2829"/>
      <c r="L535" s="2829"/>
      <c r="M535" s="2829"/>
      <c r="N535" s="2829"/>
      <c r="O535" s="2830"/>
    </row>
    <row r="536" spans="1:15" ht="15" customHeight="1" x14ac:dyDescent="0.15">
      <c r="A536" s="2826"/>
      <c r="B536" s="2831" t="s">
        <v>197</v>
      </c>
      <c r="C536" s="2831"/>
      <c r="D536" s="2831"/>
      <c r="E536" s="2831"/>
      <c r="F536" s="2831"/>
      <c r="G536" s="2831"/>
      <c r="H536" s="2831"/>
      <c r="I536" s="2831"/>
      <c r="J536" s="2277"/>
      <c r="K536" s="2277" t="s">
        <v>924</v>
      </c>
      <c r="L536" s="2277"/>
      <c r="M536" s="1201" t="s">
        <v>448</v>
      </c>
      <c r="N536" s="1201" t="s">
        <v>930</v>
      </c>
      <c r="O536" s="1206" t="s">
        <v>930</v>
      </c>
    </row>
    <row r="537" spans="1:15" ht="15" customHeight="1" x14ac:dyDescent="0.15">
      <c r="A537" s="2826"/>
      <c r="B537" s="2277" t="s">
        <v>444</v>
      </c>
      <c r="C537" s="2277"/>
      <c r="D537" s="2277" t="s">
        <v>1727</v>
      </c>
      <c r="E537" s="2277"/>
      <c r="F537" s="2277"/>
      <c r="G537" s="2277" t="s">
        <v>931</v>
      </c>
      <c r="H537" s="2277"/>
      <c r="I537" s="2277" t="s">
        <v>444</v>
      </c>
      <c r="J537" s="2301" t="s">
        <v>932</v>
      </c>
      <c r="K537" s="2301" t="s">
        <v>862</v>
      </c>
      <c r="L537" s="2301" t="s">
        <v>336</v>
      </c>
      <c r="M537" s="1202" t="s">
        <v>933</v>
      </c>
      <c r="N537" s="1202" t="s">
        <v>934</v>
      </c>
      <c r="O537" s="1207" t="s">
        <v>933</v>
      </c>
    </row>
    <row r="538" spans="1:15" ht="15" customHeight="1" x14ac:dyDescent="0.15">
      <c r="A538" s="2826"/>
      <c r="B538" s="2301" t="s">
        <v>936</v>
      </c>
      <c r="C538" s="2301" t="s">
        <v>938</v>
      </c>
      <c r="D538" s="2301"/>
      <c r="E538" s="2301" t="s">
        <v>887</v>
      </c>
      <c r="F538" s="2301" t="s">
        <v>937</v>
      </c>
      <c r="G538" s="2301" t="s">
        <v>939</v>
      </c>
      <c r="H538" s="2301" t="s">
        <v>855</v>
      </c>
      <c r="I538" s="2301" t="s">
        <v>854</v>
      </c>
      <c r="J538" s="2301" t="s">
        <v>940</v>
      </c>
      <c r="K538" s="2301" t="s">
        <v>941</v>
      </c>
      <c r="L538" s="2301" t="s">
        <v>344</v>
      </c>
      <c r="M538" s="1202" t="s">
        <v>942</v>
      </c>
      <c r="N538" s="1202" t="s">
        <v>943</v>
      </c>
      <c r="O538" s="1207" t="s">
        <v>944</v>
      </c>
    </row>
    <row r="539" spans="1:15" ht="15" customHeight="1" thickBot="1" x14ac:dyDescent="0.2">
      <c r="A539" s="2827"/>
      <c r="B539" s="2033">
        <v>43465</v>
      </c>
      <c r="C539" s="2302">
        <v>2019</v>
      </c>
      <c r="D539" s="2302">
        <v>2019</v>
      </c>
      <c r="E539" s="2302">
        <v>2019</v>
      </c>
      <c r="F539" s="2302">
        <v>2019</v>
      </c>
      <c r="G539" s="2302" t="s">
        <v>945</v>
      </c>
      <c r="H539" s="1205">
        <v>2019</v>
      </c>
      <c r="I539" s="2033">
        <v>43830</v>
      </c>
      <c r="J539" s="2033" t="s">
        <v>1922</v>
      </c>
      <c r="K539" s="2033" t="s">
        <v>1922</v>
      </c>
      <c r="L539" s="2302" t="s">
        <v>452</v>
      </c>
      <c r="M539" s="1204" t="s">
        <v>946</v>
      </c>
      <c r="N539" s="1204" t="s">
        <v>947</v>
      </c>
      <c r="O539" s="1208" t="s">
        <v>947</v>
      </c>
    </row>
    <row r="540" spans="1:15" ht="15" customHeight="1" x14ac:dyDescent="0.15">
      <c r="A540" s="1214" t="s">
        <v>363</v>
      </c>
      <c r="B540" s="1209">
        <v>221.9</v>
      </c>
      <c r="C540" s="1209">
        <v>7</v>
      </c>
      <c r="D540" s="1209">
        <v>0</v>
      </c>
      <c r="E540" s="1209">
        <v>0</v>
      </c>
      <c r="F540" s="1209">
        <v>12</v>
      </c>
      <c r="G540" s="1209">
        <v>10.9</v>
      </c>
      <c r="H540" s="1209">
        <v>202</v>
      </c>
      <c r="I540" s="1209">
        <v>219.9</v>
      </c>
      <c r="J540" s="1215">
        <v>1613.25</v>
      </c>
      <c r="K540" s="1628">
        <v>7.9863861386138613</v>
      </c>
      <c r="L540" s="421"/>
      <c r="M540" s="1217"/>
      <c r="N540" s="1217"/>
      <c r="O540" s="1218"/>
    </row>
    <row r="541" spans="1:15" ht="15" customHeight="1" x14ac:dyDescent="0.15">
      <c r="A541" s="1030" t="s">
        <v>364</v>
      </c>
      <c r="B541" s="1225">
        <v>17.5</v>
      </c>
      <c r="C541" s="1225">
        <v>2</v>
      </c>
      <c r="D541" s="1225"/>
      <c r="E541" s="1225"/>
      <c r="F541" s="1225">
        <v>3</v>
      </c>
      <c r="G541" s="1225">
        <v>0</v>
      </c>
      <c r="H541" s="1226">
        <v>14.5</v>
      </c>
      <c r="I541" s="1226">
        <v>16.5</v>
      </c>
      <c r="J541" s="1227">
        <v>116</v>
      </c>
      <c r="K541" s="1225">
        <v>8</v>
      </c>
      <c r="L541" s="2161" t="s">
        <v>1000</v>
      </c>
      <c r="M541" s="1027">
        <v>1600000</v>
      </c>
      <c r="N541" s="1027">
        <v>15644257.5</v>
      </c>
      <c r="O541" s="1229">
        <v>7505288</v>
      </c>
    </row>
    <row r="542" spans="1:15" ht="15" customHeight="1" x14ac:dyDescent="0.15">
      <c r="A542" s="1030" t="s">
        <v>365</v>
      </c>
      <c r="B542" s="1225">
        <v>0</v>
      </c>
      <c r="C542" s="1225"/>
      <c r="D542" s="1225"/>
      <c r="E542" s="1225"/>
      <c r="F542" s="1225"/>
      <c r="G542" s="1225">
        <v>0</v>
      </c>
      <c r="H542" s="1226">
        <v>0</v>
      </c>
      <c r="I542" s="1226">
        <v>0</v>
      </c>
      <c r="J542" s="1227">
        <v>0</v>
      </c>
      <c r="K542" s="1225"/>
      <c r="L542" s="1228"/>
      <c r="M542" s="1027"/>
      <c r="N542" s="1027"/>
      <c r="O542" s="1229"/>
    </row>
    <row r="543" spans="1:15" ht="15" customHeight="1" x14ac:dyDescent="0.15">
      <c r="A543" s="1030" t="s">
        <v>366</v>
      </c>
      <c r="B543" s="1225">
        <v>10</v>
      </c>
      <c r="C543" s="1225"/>
      <c r="D543" s="1225"/>
      <c r="E543" s="1225"/>
      <c r="F543" s="1225">
        <v>1</v>
      </c>
      <c r="G543" s="1225">
        <v>0.89999999999999991</v>
      </c>
      <c r="H543" s="1226">
        <v>8.1</v>
      </c>
      <c r="I543" s="1226">
        <v>9</v>
      </c>
      <c r="J543" s="1227">
        <v>76.95</v>
      </c>
      <c r="K543" s="1225">
        <v>9.5</v>
      </c>
      <c r="L543" s="2161" t="s">
        <v>1000</v>
      </c>
      <c r="M543" s="1027">
        <v>1600000</v>
      </c>
      <c r="N543" s="1027">
        <v>15644257.5</v>
      </c>
      <c r="O543" s="1229">
        <v>7505288</v>
      </c>
    </row>
    <row r="544" spans="1:15" ht="15" customHeight="1" x14ac:dyDescent="0.15">
      <c r="A544" s="1030" t="s">
        <v>367</v>
      </c>
      <c r="B544" s="1225">
        <v>7.5</v>
      </c>
      <c r="C544" s="1225"/>
      <c r="D544" s="1225"/>
      <c r="E544" s="1225"/>
      <c r="F544" s="1225"/>
      <c r="G544" s="1225">
        <v>0</v>
      </c>
      <c r="H544" s="1226">
        <v>7.5</v>
      </c>
      <c r="I544" s="1226">
        <v>7.5</v>
      </c>
      <c r="J544" s="1227">
        <v>60</v>
      </c>
      <c r="K544" s="1225">
        <v>8</v>
      </c>
      <c r="L544" s="2161" t="s">
        <v>1000</v>
      </c>
      <c r="M544" s="1027">
        <v>1600000</v>
      </c>
      <c r="N544" s="1027">
        <v>15644257.5</v>
      </c>
      <c r="O544" s="1229">
        <v>7505288</v>
      </c>
    </row>
    <row r="545" spans="1:15" ht="15" customHeight="1" x14ac:dyDescent="0.15">
      <c r="A545" s="1030" t="s">
        <v>368</v>
      </c>
      <c r="B545" s="1225">
        <v>54</v>
      </c>
      <c r="C545" s="1225">
        <v>2</v>
      </c>
      <c r="D545" s="1225"/>
      <c r="E545" s="1225"/>
      <c r="F545" s="1225">
        <v>2</v>
      </c>
      <c r="G545" s="1225">
        <v>2</v>
      </c>
      <c r="H545" s="1226">
        <v>50</v>
      </c>
      <c r="I545" s="1226">
        <v>54</v>
      </c>
      <c r="J545" s="1227">
        <v>400</v>
      </c>
      <c r="K545" s="1225">
        <v>8</v>
      </c>
      <c r="L545" s="2161" t="s">
        <v>1000</v>
      </c>
      <c r="M545" s="1027">
        <v>1600000</v>
      </c>
      <c r="N545" s="1027">
        <v>15644257.5</v>
      </c>
      <c r="O545" s="1229">
        <v>7505288</v>
      </c>
    </row>
    <row r="546" spans="1:15" ht="15" customHeight="1" x14ac:dyDescent="0.15">
      <c r="A546" s="1030" t="s">
        <v>369</v>
      </c>
      <c r="B546" s="1225">
        <v>4</v>
      </c>
      <c r="C546" s="1225"/>
      <c r="D546" s="1225"/>
      <c r="E546" s="1225"/>
      <c r="F546" s="1225"/>
      <c r="G546" s="1225">
        <v>0.5</v>
      </c>
      <c r="H546" s="1226">
        <v>3.5</v>
      </c>
      <c r="I546" s="1226">
        <v>4</v>
      </c>
      <c r="J546" s="1227">
        <v>24.5</v>
      </c>
      <c r="K546" s="1225">
        <v>7</v>
      </c>
      <c r="L546" s="2161" t="s">
        <v>1000</v>
      </c>
      <c r="M546" s="1027">
        <v>1600000</v>
      </c>
      <c r="N546" s="1027">
        <v>15644257.5</v>
      </c>
      <c r="O546" s="1229">
        <v>7505288</v>
      </c>
    </row>
    <row r="547" spans="1:15" ht="15" customHeight="1" x14ac:dyDescent="0.15">
      <c r="A547" s="1030" t="s">
        <v>948</v>
      </c>
      <c r="B547" s="1225">
        <v>0</v>
      </c>
      <c r="C547" s="1225"/>
      <c r="D547" s="1225"/>
      <c r="E547" s="1225"/>
      <c r="F547" s="1225"/>
      <c r="G547" s="1225">
        <v>0</v>
      </c>
      <c r="H547" s="1226">
        <v>0</v>
      </c>
      <c r="I547" s="1226">
        <v>0</v>
      </c>
      <c r="J547" s="1227">
        <v>0</v>
      </c>
      <c r="K547" s="1225"/>
      <c r="L547" s="1228"/>
      <c r="M547" s="1027"/>
      <c r="N547" s="1027"/>
      <c r="O547" s="1229"/>
    </row>
    <row r="548" spans="1:15" ht="15" customHeight="1" x14ac:dyDescent="0.15">
      <c r="A548" s="1030" t="s">
        <v>371</v>
      </c>
      <c r="B548" s="1225">
        <v>5.8999999999999995</v>
      </c>
      <c r="C548" s="1225"/>
      <c r="D548" s="1225"/>
      <c r="E548" s="1225"/>
      <c r="F548" s="1225"/>
      <c r="G548" s="1225">
        <v>1</v>
      </c>
      <c r="H548" s="1226">
        <v>4.8999999999999995</v>
      </c>
      <c r="I548" s="1226">
        <v>5.8999999999999995</v>
      </c>
      <c r="J548" s="1227">
        <v>34.299999999999997</v>
      </c>
      <c r="K548" s="1225">
        <v>7</v>
      </c>
      <c r="L548" s="2161" t="s">
        <v>1000</v>
      </c>
      <c r="M548" s="1027">
        <v>1600000</v>
      </c>
      <c r="N548" s="1027">
        <v>15644257.5</v>
      </c>
      <c r="O548" s="1229">
        <v>7505288</v>
      </c>
    </row>
    <row r="549" spans="1:15" ht="15" customHeight="1" x14ac:dyDescent="0.15">
      <c r="A549" s="1030" t="s">
        <v>949</v>
      </c>
      <c r="B549" s="1225">
        <v>2</v>
      </c>
      <c r="C549" s="1225"/>
      <c r="D549" s="1225"/>
      <c r="E549" s="1225"/>
      <c r="F549" s="1225"/>
      <c r="G549" s="1225">
        <v>0</v>
      </c>
      <c r="H549" s="1226">
        <v>2</v>
      </c>
      <c r="I549" s="1226">
        <v>2</v>
      </c>
      <c r="J549" s="1227">
        <v>14</v>
      </c>
      <c r="K549" s="1225">
        <v>7</v>
      </c>
      <c r="L549" s="2161" t="s">
        <v>1000</v>
      </c>
      <c r="M549" s="1027">
        <v>1600000</v>
      </c>
      <c r="N549" s="1027">
        <v>15644257.5</v>
      </c>
      <c r="O549" s="1229">
        <v>7505288</v>
      </c>
    </row>
    <row r="550" spans="1:15" ht="15" customHeight="1" x14ac:dyDescent="0.15">
      <c r="A550" s="1030" t="s">
        <v>373</v>
      </c>
      <c r="B550" s="1225">
        <v>116</v>
      </c>
      <c r="C550" s="1225">
        <v>3</v>
      </c>
      <c r="D550" s="1225"/>
      <c r="E550" s="1225"/>
      <c r="F550" s="1225">
        <v>6</v>
      </c>
      <c r="G550" s="1225">
        <v>6</v>
      </c>
      <c r="H550" s="1226">
        <v>107</v>
      </c>
      <c r="I550" s="1226">
        <v>116</v>
      </c>
      <c r="J550" s="1227">
        <v>856</v>
      </c>
      <c r="K550" s="1225">
        <v>8</v>
      </c>
      <c r="L550" s="2161" t="s">
        <v>1000</v>
      </c>
      <c r="M550" s="1027">
        <v>1600000</v>
      </c>
      <c r="N550" s="1027">
        <v>15644257.5</v>
      </c>
      <c r="O550" s="1229">
        <v>7505288</v>
      </c>
    </row>
    <row r="551" spans="1:15" ht="15" customHeight="1" x14ac:dyDescent="0.15">
      <c r="A551" s="1030" t="s">
        <v>374</v>
      </c>
      <c r="B551" s="1225">
        <v>1.5</v>
      </c>
      <c r="C551" s="1225"/>
      <c r="D551" s="1225"/>
      <c r="E551" s="1225"/>
      <c r="F551" s="1225"/>
      <c r="G551" s="1225">
        <v>0</v>
      </c>
      <c r="H551" s="1226">
        <v>1.5</v>
      </c>
      <c r="I551" s="1226">
        <v>1.5</v>
      </c>
      <c r="J551" s="1227">
        <v>10.5</v>
      </c>
      <c r="K551" s="1225">
        <v>7</v>
      </c>
      <c r="L551" s="2161" t="s">
        <v>1000</v>
      </c>
      <c r="M551" s="1027">
        <v>1600000</v>
      </c>
      <c r="N551" s="1027">
        <v>15644257.5</v>
      </c>
      <c r="O551" s="1229">
        <v>7505288</v>
      </c>
    </row>
    <row r="552" spans="1:15" ht="15" customHeight="1" x14ac:dyDescent="0.15">
      <c r="A552" s="1030" t="s">
        <v>950</v>
      </c>
      <c r="B552" s="1225">
        <v>3</v>
      </c>
      <c r="C552" s="1225"/>
      <c r="D552" s="1225"/>
      <c r="E552" s="1225"/>
      <c r="F552" s="1225"/>
      <c r="G552" s="1225">
        <v>0.5</v>
      </c>
      <c r="H552" s="1226">
        <v>2.5</v>
      </c>
      <c r="I552" s="1226">
        <v>3</v>
      </c>
      <c r="J552" s="1227">
        <v>17.5</v>
      </c>
      <c r="K552" s="1225">
        <v>7</v>
      </c>
      <c r="L552" s="2161" t="s">
        <v>1000</v>
      </c>
      <c r="M552" s="1027">
        <v>1600000</v>
      </c>
      <c r="N552" s="1027">
        <v>15644257.5</v>
      </c>
      <c r="O552" s="1229">
        <v>7505288</v>
      </c>
    </row>
    <row r="553" spans="1:15" ht="15" customHeight="1" x14ac:dyDescent="0.15">
      <c r="A553" s="1030" t="s">
        <v>376</v>
      </c>
      <c r="B553" s="1225">
        <v>0.5</v>
      </c>
      <c r="C553" s="1225"/>
      <c r="D553" s="1225"/>
      <c r="E553" s="1225"/>
      <c r="F553" s="1225"/>
      <c r="G553" s="1225">
        <v>0</v>
      </c>
      <c r="H553" s="1226">
        <v>0.5</v>
      </c>
      <c r="I553" s="1226">
        <v>0.5</v>
      </c>
      <c r="J553" s="1227">
        <v>3.5</v>
      </c>
      <c r="K553" s="1225">
        <v>7</v>
      </c>
      <c r="L553" s="2161" t="s">
        <v>1000</v>
      </c>
      <c r="M553" s="1027">
        <v>1600000</v>
      </c>
      <c r="N553" s="1027">
        <v>15644257.5</v>
      </c>
      <c r="O553" s="1229">
        <v>7505288</v>
      </c>
    </row>
    <row r="554" spans="1:15" ht="15" customHeight="1" x14ac:dyDescent="0.15">
      <c r="A554" s="1030" t="s">
        <v>377</v>
      </c>
      <c r="B554" s="1024">
        <v>0</v>
      </c>
      <c r="C554" s="1235"/>
      <c r="D554" s="1225"/>
      <c r="E554" s="1225"/>
      <c r="F554" s="1225"/>
      <c r="G554" s="1225">
        <v>0</v>
      </c>
      <c r="H554" s="1226">
        <v>0</v>
      </c>
      <c r="I554" s="1226">
        <v>0</v>
      </c>
      <c r="J554" s="1227">
        <v>0</v>
      </c>
      <c r="K554" s="1227"/>
      <c r="L554" s="2161"/>
      <c r="M554" s="1027"/>
      <c r="N554" s="1027"/>
      <c r="O554" s="1229"/>
    </row>
    <row r="555" spans="1:15" ht="15" customHeight="1" x14ac:dyDescent="0.15">
      <c r="A555" s="1030" t="s">
        <v>378</v>
      </c>
      <c r="B555" s="1024">
        <v>0</v>
      </c>
      <c r="C555" s="1225"/>
      <c r="D555" s="1225"/>
      <c r="E555" s="1225"/>
      <c r="F555" s="1225"/>
      <c r="G555" s="1225">
        <v>0</v>
      </c>
      <c r="H555" s="1226">
        <v>0</v>
      </c>
      <c r="I555" s="1226">
        <v>0</v>
      </c>
      <c r="J555" s="1227">
        <v>0</v>
      </c>
      <c r="K555" s="1227"/>
      <c r="L555" s="1228"/>
      <c r="M555" s="1027"/>
      <c r="N555" s="1626"/>
      <c r="O555" s="1627"/>
    </row>
    <row r="556" spans="1:15" ht="15" customHeight="1" x14ac:dyDescent="0.15">
      <c r="A556" s="478" t="s">
        <v>951</v>
      </c>
      <c r="B556" s="1070">
        <v>3</v>
      </c>
      <c r="C556" s="1070">
        <v>0</v>
      </c>
      <c r="D556" s="1070">
        <v>0</v>
      </c>
      <c r="E556" s="1070">
        <v>0</v>
      </c>
      <c r="F556" s="1070">
        <v>0</v>
      </c>
      <c r="G556" s="1070">
        <v>0</v>
      </c>
      <c r="H556" s="1070">
        <v>3</v>
      </c>
      <c r="I556" s="1070">
        <v>3</v>
      </c>
      <c r="J556" s="1230">
        <v>21</v>
      </c>
      <c r="K556" s="1230">
        <v>7</v>
      </c>
      <c r="L556" s="1232"/>
      <c r="M556" s="1064"/>
      <c r="N556" s="479"/>
      <c r="O556" s="480"/>
    </row>
    <row r="557" spans="1:15" ht="15" customHeight="1" x14ac:dyDescent="0.15">
      <c r="A557" s="1030" t="s">
        <v>380</v>
      </c>
      <c r="B557" s="1965">
        <v>3</v>
      </c>
      <c r="C557" s="1225"/>
      <c r="D557" s="1225"/>
      <c r="E557" s="1225"/>
      <c r="F557" s="1225"/>
      <c r="G557" s="1225"/>
      <c r="H557" s="1226">
        <v>3</v>
      </c>
      <c r="I557" s="1226">
        <v>3</v>
      </c>
      <c r="J557" s="1227">
        <v>21</v>
      </c>
      <c r="K557" s="1225">
        <v>7</v>
      </c>
      <c r="L557" s="2161" t="s">
        <v>1000</v>
      </c>
      <c r="M557" s="1027">
        <v>1600000</v>
      </c>
      <c r="N557" s="1027">
        <v>15644257.5</v>
      </c>
      <c r="O557" s="1229">
        <v>7505288</v>
      </c>
    </row>
    <row r="558" spans="1:15" ht="15" customHeight="1" x14ac:dyDescent="0.15">
      <c r="A558" s="1030" t="s">
        <v>381</v>
      </c>
      <c r="B558" s="1965">
        <v>0</v>
      </c>
      <c r="C558" s="1225"/>
      <c r="D558" s="1225"/>
      <c r="E558" s="1225"/>
      <c r="F558" s="1225"/>
      <c r="G558" s="1225"/>
      <c r="H558" s="1226">
        <v>0</v>
      </c>
      <c r="I558" s="1226">
        <v>0</v>
      </c>
      <c r="J558" s="1227">
        <v>0</v>
      </c>
      <c r="K558" s="1227"/>
      <c r="L558" s="1228"/>
      <c r="M558" s="1027"/>
      <c r="N558" s="1027"/>
      <c r="O558" s="1229"/>
    </row>
    <row r="559" spans="1:15" ht="15" customHeight="1" x14ac:dyDescent="0.15">
      <c r="A559" s="1030" t="s">
        <v>382</v>
      </c>
      <c r="B559" s="1965">
        <v>0</v>
      </c>
      <c r="C559" s="1225"/>
      <c r="D559" s="1225"/>
      <c r="E559" s="1225"/>
      <c r="F559" s="1225"/>
      <c r="G559" s="1225"/>
      <c r="H559" s="1226">
        <v>0</v>
      </c>
      <c r="I559" s="1226">
        <v>0</v>
      </c>
      <c r="J559" s="1227">
        <v>0</v>
      </c>
      <c r="K559" s="1227"/>
      <c r="L559" s="1228"/>
      <c r="M559" s="1027"/>
      <c r="N559" s="1027"/>
      <c r="O559" s="1627"/>
    </row>
    <row r="560" spans="1:15" ht="15" customHeight="1" x14ac:dyDescent="0.15">
      <c r="A560" s="1030" t="s">
        <v>383</v>
      </c>
      <c r="B560" s="1965">
        <v>0</v>
      </c>
      <c r="C560" s="1225"/>
      <c r="D560" s="1225"/>
      <c r="E560" s="1225"/>
      <c r="F560" s="1225"/>
      <c r="G560" s="1225"/>
      <c r="H560" s="1226">
        <v>0</v>
      </c>
      <c r="I560" s="1226">
        <v>0</v>
      </c>
      <c r="J560" s="1227">
        <v>0</v>
      </c>
      <c r="K560" s="1227"/>
      <c r="L560" s="1228"/>
      <c r="M560" s="1027"/>
      <c r="N560" s="1027"/>
      <c r="O560" s="1229"/>
    </row>
    <row r="561" spans="1:15" ht="15" customHeight="1" x14ac:dyDescent="0.15">
      <c r="A561" s="1030" t="s">
        <v>384</v>
      </c>
      <c r="B561" s="1965">
        <v>0</v>
      </c>
      <c r="C561" s="1225"/>
      <c r="D561" s="1225"/>
      <c r="E561" s="1225"/>
      <c r="F561" s="1225"/>
      <c r="G561" s="1225"/>
      <c r="H561" s="1226">
        <v>0</v>
      </c>
      <c r="I561" s="1226">
        <v>0</v>
      </c>
      <c r="J561" s="1227">
        <v>0</v>
      </c>
      <c r="K561" s="1227"/>
      <c r="L561" s="1228"/>
      <c r="M561" s="1027"/>
      <c r="N561" s="1027"/>
      <c r="O561" s="1229"/>
    </row>
    <row r="562" spans="1:15" ht="15" customHeight="1" x14ac:dyDescent="0.15">
      <c r="A562" s="1234" t="s">
        <v>385</v>
      </c>
      <c r="B562" s="1070">
        <v>23</v>
      </c>
      <c r="C562" s="1070">
        <v>0</v>
      </c>
      <c r="D562" s="1070">
        <v>0</v>
      </c>
      <c r="E562" s="1070">
        <v>0</v>
      </c>
      <c r="F562" s="1070">
        <v>0</v>
      </c>
      <c r="G562" s="1070">
        <v>3</v>
      </c>
      <c r="H562" s="1070">
        <v>20</v>
      </c>
      <c r="I562" s="1070">
        <v>23</v>
      </c>
      <c r="J562" s="1230">
        <v>138</v>
      </c>
      <c r="K562" s="1230">
        <v>6.9</v>
      </c>
      <c r="L562" s="1232"/>
      <c r="M562" s="1064"/>
      <c r="N562" s="479"/>
      <c r="O562" s="480"/>
    </row>
    <row r="563" spans="1:15" ht="15" customHeight="1" x14ac:dyDescent="0.15">
      <c r="A563" s="1030" t="s">
        <v>386</v>
      </c>
      <c r="B563" s="1024">
        <v>0</v>
      </c>
      <c r="C563" s="1225"/>
      <c r="D563" s="1225"/>
      <c r="E563" s="1225"/>
      <c r="F563" s="1225"/>
      <c r="G563" s="1225">
        <v>0</v>
      </c>
      <c r="H563" s="1226">
        <v>0</v>
      </c>
      <c r="I563" s="1226">
        <v>0</v>
      </c>
      <c r="J563" s="1227">
        <v>0</v>
      </c>
      <c r="K563" s="1227"/>
      <c r="L563" s="1228"/>
      <c r="M563" s="1027"/>
      <c r="N563" s="1027"/>
      <c r="O563" s="1229"/>
    </row>
    <row r="564" spans="1:15" ht="15" customHeight="1" x14ac:dyDescent="0.15">
      <c r="A564" s="1030" t="s">
        <v>387</v>
      </c>
      <c r="B564" s="1024">
        <v>0</v>
      </c>
      <c r="C564" s="1225"/>
      <c r="D564" s="1225"/>
      <c r="E564" s="1225"/>
      <c r="F564" s="1225"/>
      <c r="G564" s="1225">
        <v>0</v>
      </c>
      <c r="H564" s="1226">
        <v>0</v>
      </c>
      <c r="I564" s="1226">
        <v>0</v>
      </c>
      <c r="J564" s="1227">
        <v>0</v>
      </c>
      <c r="K564" s="1227"/>
      <c r="L564" s="1228"/>
      <c r="M564" s="1027"/>
      <c r="N564" s="1027"/>
      <c r="O564" s="1229"/>
    </row>
    <row r="565" spans="1:15" ht="15" customHeight="1" x14ac:dyDescent="0.15">
      <c r="A565" s="1030" t="s">
        <v>388</v>
      </c>
      <c r="B565" s="1024">
        <v>11</v>
      </c>
      <c r="C565" s="1225"/>
      <c r="D565" s="1225"/>
      <c r="E565" s="1225"/>
      <c r="F565" s="1225"/>
      <c r="G565" s="1225">
        <v>2</v>
      </c>
      <c r="H565" s="1226">
        <v>9</v>
      </c>
      <c r="I565" s="1226">
        <v>11</v>
      </c>
      <c r="J565" s="1227">
        <v>63</v>
      </c>
      <c r="K565" s="1225">
        <v>7</v>
      </c>
      <c r="L565" s="2161" t="s">
        <v>1000</v>
      </c>
      <c r="M565" s="1027">
        <v>1600000</v>
      </c>
      <c r="N565" s="1027">
        <v>15644257.5</v>
      </c>
      <c r="O565" s="1229">
        <v>7505288</v>
      </c>
    </row>
    <row r="566" spans="1:15" ht="15" customHeight="1" x14ac:dyDescent="0.15">
      <c r="A566" s="1030" t="s">
        <v>389</v>
      </c>
      <c r="B566" s="1225">
        <v>7</v>
      </c>
      <c r="C566" s="1225"/>
      <c r="D566" s="1225"/>
      <c r="E566" s="1225"/>
      <c r="F566" s="1225"/>
      <c r="G566" s="1225">
        <v>0</v>
      </c>
      <c r="H566" s="1226">
        <v>7</v>
      </c>
      <c r="I566" s="1226">
        <v>7</v>
      </c>
      <c r="J566" s="1227">
        <v>49</v>
      </c>
      <c r="K566" s="1225">
        <v>7</v>
      </c>
      <c r="L566" s="2161" t="s">
        <v>1000</v>
      </c>
      <c r="M566" s="1027">
        <v>1600000</v>
      </c>
      <c r="N566" s="1027">
        <v>15644257.5</v>
      </c>
      <c r="O566" s="1229">
        <v>7505288</v>
      </c>
    </row>
    <row r="567" spans="1:15" ht="15" customHeight="1" x14ac:dyDescent="0.15">
      <c r="A567" s="1030" t="s">
        <v>390</v>
      </c>
      <c r="B567" s="1024">
        <v>0</v>
      </c>
      <c r="C567" s="1225"/>
      <c r="D567" s="1225"/>
      <c r="E567" s="1225"/>
      <c r="F567" s="1225"/>
      <c r="G567" s="1225">
        <v>0</v>
      </c>
      <c r="H567" s="1226">
        <v>0</v>
      </c>
      <c r="I567" s="1226">
        <v>0</v>
      </c>
      <c r="J567" s="1227">
        <v>0</v>
      </c>
      <c r="K567" s="1225"/>
      <c r="L567" s="1228"/>
      <c r="M567" s="1027"/>
      <c r="N567" s="1027"/>
      <c r="O567" s="1229"/>
    </row>
    <row r="568" spans="1:15" ht="15" customHeight="1" x14ac:dyDescent="0.15">
      <c r="A568" s="1030" t="s">
        <v>391</v>
      </c>
      <c r="B568" s="1024">
        <v>0</v>
      </c>
      <c r="C568" s="1225"/>
      <c r="D568" s="1225"/>
      <c r="E568" s="1225"/>
      <c r="F568" s="1225"/>
      <c r="G568" s="1225">
        <v>0</v>
      </c>
      <c r="H568" s="1226">
        <v>0</v>
      </c>
      <c r="I568" s="1226">
        <v>0</v>
      </c>
      <c r="J568" s="1227">
        <v>0</v>
      </c>
      <c r="K568" s="1225"/>
      <c r="L568" s="1228"/>
      <c r="M568" s="1027"/>
      <c r="N568" s="1027"/>
      <c r="O568" s="1229"/>
    </row>
    <row r="569" spans="1:15" ht="15" customHeight="1" x14ac:dyDescent="0.15">
      <c r="A569" s="1030" t="s">
        <v>392</v>
      </c>
      <c r="B569" s="1024">
        <v>5</v>
      </c>
      <c r="C569" s="1225"/>
      <c r="D569" s="1225"/>
      <c r="E569" s="1225"/>
      <c r="F569" s="1225"/>
      <c r="G569" s="1225">
        <v>1</v>
      </c>
      <c r="H569" s="1226">
        <v>4</v>
      </c>
      <c r="I569" s="1226">
        <v>5</v>
      </c>
      <c r="J569" s="1227">
        <v>26</v>
      </c>
      <c r="K569" s="1225">
        <v>6.5</v>
      </c>
      <c r="L569" s="2161" t="s">
        <v>1000</v>
      </c>
      <c r="M569" s="1027">
        <v>1600000</v>
      </c>
      <c r="N569" s="1027">
        <v>15644257.5</v>
      </c>
      <c r="O569" s="1229">
        <v>7505288</v>
      </c>
    </row>
    <row r="570" spans="1:15" ht="15" customHeight="1" x14ac:dyDescent="0.15">
      <c r="A570" s="1030" t="s">
        <v>393</v>
      </c>
      <c r="B570" s="1024">
        <v>0</v>
      </c>
      <c r="C570" s="1225"/>
      <c r="D570" s="1225"/>
      <c r="E570" s="1225"/>
      <c r="F570" s="1225"/>
      <c r="G570" s="1225"/>
      <c r="H570" s="1226">
        <v>0</v>
      </c>
      <c r="I570" s="1226">
        <v>0</v>
      </c>
      <c r="J570" s="1227">
        <v>0</v>
      </c>
      <c r="K570" s="1227"/>
      <c r="L570" s="1228"/>
      <c r="M570" s="1027"/>
      <c r="N570" s="1027"/>
      <c r="O570" s="1229"/>
    </row>
    <row r="571" spans="1:15" ht="15" customHeight="1" x14ac:dyDescent="0.15">
      <c r="A571" s="1234" t="s">
        <v>394</v>
      </c>
      <c r="B571" s="1070">
        <v>0</v>
      </c>
      <c r="C571" s="1070">
        <v>0</v>
      </c>
      <c r="D571" s="1070">
        <v>0</v>
      </c>
      <c r="E571" s="1070">
        <v>0</v>
      </c>
      <c r="F571" s="1070">
        <v>0</v>
      </c>
      <c r="G571" s="1070">
        <v>0</v>
      </c>
      <c r="H571" s="1070">
        <v>0</v>
      </c>
      <c r="I571" s="1070">
        <v>0</v>
      </c>
      <c r="J571" s="1230">
        <v>0</v>
      </c>
      <c r="K571" s="1230"/>
      <c r="L571" s="1232"/>
      <c r="M571" s="1064"/>
      <c r="N571" s="1064"/>
      <c r="O571" s="1233"/>
    </row>
    <row r="572" spans="1:15" ht="15" customHeight="1" x14ac:dyDescent="0.15">
      <c r="A572" s="1030" t="s">
        <v>395</v>
      </c>
      <c r="B572" s="1024">
        <v>0</v>
      </c>
      <c r="C572" s="1225"/>
      <c r="D572" s="1225"/>
      <c r="E572" s="1225"/>
      <c r="F572" s="1225"/>
      <c r="G572" s="1225"/>
      <c r="H572" s="1226">
        <v>0</v>
      </c>
      <c r="I572" s="1226">
        <v>0</v>
      </c>
      <c r="J572" s="1227">
        <v>0</v>
      </c>
      <c r="K572" s="1227"/>
      <c r="L572" s="1228"/>
      <c r="M572" s="1027"/>
      <c r="N572" s="1027"/>
      <c r="O572" s="1229"/>
    </row>
    <row r="573" spans="1:15" ht="15" customHeight="1" x14ac:dyDescent="0.15">
      <c r="A573" s="1030" t="s">
        <v>396</v>
      </c>
      <c r="B573" s="1024">
        <v>0</v>
      </c>
      <c r="C573" s="1225"/>
      <c r="D573" s="1225"/>
      <c r="E573" s="1225"/>
      <c r="F573" s="1225"/>
      <c r="G573" s="1225"/>
      <c r="H573" s="1226">
        <v>0</v>
      </c>
      <c r="I573" s="1226">
        <v>0</v>
      </c>
      <c r="J573" s="1227">
        <v>0</v>
      </c>
      <c r="K573" s="1227"/>
      <c r="L573" s="1228"/>
      <c r="M573" s="1027"/>
      <c r="N573" s="1027"/>
      <c r="O573" s="1229"/>
    </row>
    <row r="574" spans="1:15" ht="15" customHeight="1" x14ac:dyDescent="0.15">
      <c r="A574" s="1030" t="s">
        <v>397</v>
      </c>
      <c r="B574" s="1024">
        <v>0</v>
      </c>
      <c r="C574" s="1225"/>
      <c r="D574" s="1225"/>
      <c r="E574" s="1225"/>
      <c r="F574" s="1225"/>
      <c r="G574" s="1225"/>
      <c r="H574" s="1226">
        <v>0</v>
      </c>
      <c r="I574" s="1226">
        <v>0</v>
      </c>
      <c r="J574" s="1227">
        <v>0</v>
      </c>
      <c r="K574" s="1227"/>
      <c r="L574" s="1228"/>
      <c r="M574" s="1027"/>
      <c r="N574" s="1027"/>
      <c r="O574" s="1229"/>
    </row>
    <row r="575" spans="1:15" ht="15" customHeight="1" x14ac:dyDescent="0.15">
      <c r="A575" s="1030" t="s">
        <v>398</v>
      </c>
      <c r="B575" s="1024">
        <v>0</v>
      </c>
      <c r="C575" s="1225"/>
      <c r="D575" s="1225"/>
      <c r="E575" s="1225"/>
      <c r="F575" s="1225"/>
      <c r="G575" s="1225"/>
      <c r="H575" s="1226">
        <v>0</v>
      </c>
      <c r="I575" s="1226">
        <v>0</v>
      </c>
      <c r="J575" s="1227">
        <v>0</v>
      </c>
      <c r="K575" s="1227"/>
      <c r="L575" s="1228"/>
      <c r="M575" s="1027"/>
      <c r="N575" s="1027"/>
      <c r="O575" s="1229"/>
    </row>
    <row r="576" spans="1:15" ht="15" customHeight="1" x14ac:dyDescent="0.15">
      <c r="A576" s="1030" t="s">
        <v>399</v>
      </c>
      <c r="B576" s="1024">
        <v>0</v>
      </c>
      <c r="C576" s="1225"/>
      <c r="D576" s="1225"/>
      <c r="E576" s="1225"/>
      <c r="F576" s="1225"/>
      <c r="G576" s="1225"/>
      <c r="H576" s="1226">
        <v>0</v>
      </c>
      <c r="I576" s="1226">
        <v>0</v>
      </c>
      <c r="J576" s="1227">
        <v>0</v>
      </c>
      <c r="K576" s="1227"/>
      <c r="L576" s="1228"/>
      <c r="M576" s="1027"/>
      <c r="N576" s="1027"/>
      <c r="O576" s="1229"/>
    </row>
    <row r="577" spans="1:15" ht="15" customHeight="1" x14ac:dyDescent="0.15">
      <c r="A577" s="1030" t="s">
        <v>400</v>
      </c>
      <c r="B577" s="1024">
        <v>0</v>
      </c>
      <c r="C577" s="1225"/>
      <c r="D577" s="1225"/>
      <c r="E577" s="1225"/>
      <c r="F577" s="1225"/>
      <c r="G577" s="1225"/>
      <c r="H577" s="1226">
        <v>0</v>
      </c>
      <c r="I577" s="1226">
        <v>0</v>
      </c>
      <c r="J577" s="1227">
        <v>0</v>
      </c>
      <c r="K577" s="1227"/>
      <c r="L577" s="1228"/>
      <c r="M577" s="1027"/>
      <c r="N577" s="1027"/>
      <c r="O577" s="1229"/>
    </row>
    <row r="578" spans="1:15" ht="15" customHeight="1" x14ac:dyDescent="0.15">
      <c r="A578" s="1030" t="s">
        <v>401</v>
      </c>
      <c r="B578" s="1024">
        <v>0</v>
      </c>
      <c r="C578" s="1225"/>
      <c r="D578" s="1225"/>
      <c r="E578" s="1225"/>
      <c r="F578" s="1225"/>
      <c r="G578" s="1225"/>
      <c r="H578" s="1226">
        <v>0</v>
      </c>
      <c r="I578" s="1226">
        <v>0</v>
      </c>
      <c r="J578" s="1227">
        <v>0</v>
      </c>
      <c r="K578" s="1227"/>
      <c r="L578" s="1228"/>
      <c r="M578" s="1027"/>
      <c r="N578" s="1027"/>
      <c r="O578" s="1229"/>
    </row>
    <row r="579" spans="1:15" ht="15" customHeight="1" x14ac:dyDescent="0.15">
      <c r="A579" s="1030" t="s">
        <v>952</v>
      </c>
      <c r="B579" s="1024">
        <v>0</v>
      </c>
      <c r="C579" s="1225"/>
      <c r="D579" s="1225"/>
      <c r="E579" s="1225"/>
      <c r="F579" s="1225"/>
      <c r="G579" s="1225"/>
      <c r="H579" s="1226">
        <v>0</v>
      </c>
      <c r="I579" s="1226">
        <v>0</v>
      </c>
      <c r="J579" s="1227">
        <v>0</v>
      </c>
      <c r="K579" s="1227"/>
      <c r="L579" s="1228"/>
      <c r="M579" s="1027"/>
      <c r="N579" s="1027"/>
      <c r="O579" s="1229"/>
    </row>
    <row r="580" spans="1:15" ht="15" customHeight="1" thickBot="1" x14ac:dyDescent="0.2">
      <c r="A580" s="1219" t="s">
        <v>403</v>
      </c>
      <c r="B580" s="276">
        <v>0</v>
      </c>
      <c r="C580" s="1220"/>
      <c r="D580" s="1220"/>
      <c r="E580" s="1220"/>
      <c r="F580" s="1220"/>
      <c r="G580" s="1220"/>
      <c r="H580" s="1226">
        <v>0</v>
      </c>
      <c r="I580" s="1226">
        <v>0</v>
      </c>
      <c r="J580" s="1227">
        <v>0</v>
      </c>
      <c r="K580" s="1221"/>
      <c r="L580" s="1222"/>
      <c r="M580" s="1223"/>
      <c r="N580" s="1223"/>
      <c r="O580" s="1224"/>
    </row>
    <row r="581" spans="1:15" ht="15" customHeight="1" thickBot="1" x14ac:dyDescent="0.2">
      <c r="A581" s="447" t="s">
        <v>953</v>
      </c>
      <c r="B581" s="1210">
        <v>247.9</v>
      </c>
      <c r="C581" s="1210">
        <v>7</v>
      </c>
      <c r="D581" s="1210">
        <v>0</v>
      </c>
      <c r="E581" s="1210">
        <v>0</v>
      </c>
      <c r="F581" s="1210">
        <v>12</v>
      </c>
      <c r="G581" s="1210">
        <v>13.9</v>
      </c>
      <c r="H581" s="1210">
        <v>225</v>
      </c>
      <c r="I581" s="1210">
        <v>245.9</v>
      </c>
      <c r="J581" s="1211">
        <v>1772.25</v>
      </c>
      <c r="K581" s="1211">
        <v>7.8766666666666669</v>
      </c>
      <c r="L581" s="1617" t="s">
        <v>1000</v>
      </c>
      <c r="M581" s="1213">
        <v>1600000.0000000002</v>
      </c>
      <c r="N581" s="1213">
        <v>15644257.5</v>
      </c>
      <c r="O581" s="556">
        <v>7505288.0000000009</v>
      </c>
    </row>
    <row r="582" spans="1:15" x14ac:dyDescent="0.15">
      <c r="A582" s="15" t="s">
        <v>1913</v>
      </c>
      <c r="B582" s="16"/>
      <c r="C582" s="16"/>
      <c r="D582" s="16"/>
      <c r="E582" s="17"/>
      <c r="F582" s="18"/>
      <c r="G582" s="19"/>
      <c r="H582" s="16"/>
      <c r="I582" s="264"/>
      <c r="J582" s="264"/>
      <c r="K582" s="272"/>
      <c r="L582" s="273"/>
      <c r="M582" s="274"/>
      <c r="N582" s="274"/>
      <c r="O582" s="274"/>
    </row>
    <row r="583" spans="1:15" x14ac:dyDescent="0.15">
      <c r="A583" s="50" t="s">
        <v>1731</v>
      </c>
      <c r="B583" s="261"/>
      <c r="C583" s="261"/>
      <c r="D583" s="261"/>
      <c r="E583" s="261"/>
      <c r="F583" s="261"/>
      <c r="G583" s="261"/>
      <c r="H583" s="264"/>
      <c r="I583" s="264"/>
      <c r="J583" s="264"/>
      <c r="K583" s="272"/>
      <c r="L583" s="273"/>
      <c r="M583" s="274"/>
      <c r="N583" s="274"/>
      <c r="O583" s="274"/>
    </row>
    <row r="584" spans="1:15" x14ac:dyDescent="0.15">
      <c r="A584" s="275"/>
      <c r="B584" s="261"/>
      <c r="C584" s="261"/>
      <c r="D584" s="261"/>
      <c r="E584" s="261"/>
      <c r="F584" s="261"/>
      <c r="G584" s="261"/>
      <c r="H584" s="264"/>
      <c r="I584" s="264"/>
      <c r="J584" s="264"/>
      <c r="K584" s="272"/>
      <c r="L584" s="273"/>
      <c r="M584" s="274"/>
      <c r="N584" s="274"/>
      <c r="O584" s="274"/>
    </row>
    <row r="585" spans="1:15" x14ac:dyDescent="0.15">
      <c r="A585" s="275"/>
      <c r="B585" s="261"/>
      <c r="C585" s="261"/>
      <c r="D585" s="261"/>
      <c r="E585" s="261"/>
      <c r="F585" s="261"/>
      <c r="G585" s="261"/>
      <c r="H585" s="264"/>
      <c r="I585" s="264"/>
      <c r="J585" s="264"/>
      <c r="K585" s="272"/>
      <c r="L585" s="273"/>
      <c r="M585" s="274"/>
      <c r="N585" s="274"/>
      <c r="O585" s="274"/>
    </row>
    <row r="586" spans="1:15" ht="14" x14ac:dyDescent="0.15">
      <c r="A586" s="2832" t="s">
        <v>1921</v>
      </c>
      <c r="B586" s="2832"/>
      <c r="C586" s="2832"/>
      <c r="D586" s="2832"/>
      <c r="E586" s="2832"/>
      <c r="F586" s="2832"/>
      <c r="G586" s="2832"/>
      <c r="H586" s="2832"/>
      <c r="I586" s="2832"/>
      <c r="J586" s="2832"/>
      <c r="K586" s="2832"/>
      <c r="L586" s="2832"/>
      <c r="M586" s="2832"/>
      <c r="N586" s="2832"/>
      <c r="O586" s="2832"/>
    </row>
    <row r="587" spans="1:15" ht="14" thickBot="1" x14ac:dyDescent="0.2">
      <c r="A587" s="262" t="s">
        <v>959</v>
      </c>
      <c r="B587" s="261"/>
      <c r="C587" s="261"/>
      <c r="D587" s="261"/>
      <c r="E587" s="261"/>
      <c r="F587" s="261"/>
      <c r="G587" s="261"/>
      <c r="H587" s="264"/>
      <c r="I587" s="264"/>
      <c r="J587" s="264"/>
      <c r="K587" s="264"/>
      <c r="L587" s="265"/>
      <c r="M587" s="261"/>
      <c r="N587" s="261"/>
      <c r="O587" s="261"/>
    </row>
    <row r="588" spans="1:15" ht="15" customHeight="1" x14ac:dyDescent="0.15">
      <c r="A588" s="2825" t="s">
        <v>334</v>
      </c>
      <c r="B588" s="2828" t="s">
        <v>1923</v>
      </c>
      <c r="C588" s="2829"/>
      <c r="D588" s="2829"/>
      <c r="E588" s="2829"/>
      <c r="F588" s="2829"/>
      <c r="G588" s="2829"/>
      <c r="H588" s="2829"/>
      <c r="I588" s="2829"/>
      <c r="J588" s="2829"/>
      <c r="K588" s="2829"/>
      <c r="L588" s="2829"/>
      <c r="M588" s="2829"/>
      <c r="N588" s="2829"/>
      <c r="O588" s="2830"/>
    </row>
    <row r="589" spans="1:15" ht="15" customHeight="1" x14ac:dyDescent="0.15">
      <c r="A589" s="2826"/>
      <c r="B589" s="2831" t="s">
        <v>197</v>
      </c>
      <c r="C589" s="2831"/>
      <c r="D589" s="2831"/>
      <c r="E589" s="2831"/>
      <c r="F589" s="2831"/>
      <c r="G589" s="2831"/>
      <c r="H589" s="2831"/>
      <c r="I589" s="2831"/>
      <c r="J589" s="2277"/>
      <c r="K589" s="2277" t="s">
        <v>924</v>
      </c>
      <c r="L589" s="2277"/>
      <c r="M589" s="1201" t="s">
        <v>448</v>
      </c>
      <c r="N589" s="1201" t="s">
        <v>930</v>
      </c>
      <c r="O589" s="1206" t="s">
        <v>930</v>
      </c>
    </row>
    <row r="590" spans="1:15" ht="15" customHeight="1" x14ac:dyDescent="0.15">
      <c r="A590" s="2826"/>
      <c r="B590" s="2277" t="s">
        <v>444</v>
      </c>
      <c r="C590" s="2277"/>
      <c r="D590" s="2277" t="s">
        <v>1727</v>
      </c>
      <c r="E590" s="2277"/>
      <c r="F590" s="2277"/>
      <c r="G590" s="2277" t="s">
        <v>931</v>
      </c>
      <c r="H590" s="2277"/>
      <c r="I590" s="2277" t="s">
        <v>444</v>
      </c>
      <c r="J590" s="2301" t="s">
        <v>932</v>
      </c>
      <c r="K590" s="2301" t="s">
        <v>862</v>
      </c>
      <c r="L590" s="2301" t="s">
        <v>336</v>
      </c>
      <c r="M590" s="1202" t="s">
        <v>933</v>
      </c>
      <c r="N590" s="1202" t="s">
        <v>934</v>
      </c>
      <c r="O590" s="1207" t="s">
        <v>933</v>
      </c>
    </row>
    <row r="591" spans="1:15" ht="15" customHeight="1" x14ac:dyDescent="0.15">
      <c r="A591" s="2826"/>
      <c r="B591" s="2301" t="s">
        <v>936</v>
      </c>
      <c r="C591" s="2301" t="s">
        <v>938</v>
      </c>
      <c r="D591" s="2301"/>
      <c r="E591" s="2301" t="s">
        <v>887</v>
      </c>
      <c r="F591" s="2301" t="s">
        <v>937</v>
      </c>
      <c r="G591" s="2301" t="s">
        <v>939</v>
      </c>
      <c r="H591" s="2301" t="s">
        <v>855</v>
      </c>
      <c r="I591" s="2301" t="s">
        <v>854</v>
      </c>
      <c r="J591" s="2301" t="s">
        <v>940</v>
      </c>
      <c r="K591" s="2301" t="s">
        <v>941</v>
      </c>
      <c r="L591" s="2301" t="s">
        <v>344</v>
      </c>
      <c r="M591" s="1202" t="s">
        <v>942</v>
      </c>
      <c r="N591" s="1202" t="s">
        <v>943</v>
      </c>
      <c r="O591" s="1207" t="s">
        <v>944</v>
      </c>
    </row>
    <row r="592" spans="1:15" ht="15" customHeight="1" thickBot="1" x14ac:dyDescent="0.2">
      <c r="A592" s="2827"/>
      <c r="B592" s="2033">
        <v>43465</v>
      </c>
      <c r="C592" s="2302">
        <v>2019</v>
      </c>
      <c r="D592" s="2302">
        <v>2019</v>
      </c>
      <c r="E592" s="2302">
        <v>2019</v>
      </c>
      <c r="F592" s="2302">
        <v>2019</v>
      </c>
      <c r="G592" s="2302" t="s">
        <v>945</v>
      </c>
      <c r="H592" s="1205">
        <v>2019</v>
      </c>
      <c r="I592" s="2033">
        <v>43830</v>
      </c>
      <c r="J592" s="2033" t="s">
        <v>1922</v>
      </c>
      <c r="K592" s="2033" t="s">
        <v>1922</v>
      </c>
      <c r="L592" s="2302" t="s">
        <v>452</v>
      </c>
      <c r="M592" s="1204" t="s">
        <v>946</v>
      </c>
      <c r="N592" s="1204" t="s">
        <v>947</v>
      </c>
      <c r="O592" s="1208" t="s">
        <v>947</v>
      </c>
    </row>
    <row r="593" spans="1:15" ht="15" customHeight="1" x14ac:dyDescent="0.15">
      <c r="A593" s="1214" t="s">
        <v>363</v>
      </c>
      <c r="B593" s="1209">
        <v>219.95000000000002</v>
      </c>
      <c r="C593" s="1209">
        <v>13</v>
      </c>
      <c r="D593" s="1209">
        <v>0</v>
      </c>
      <c r="E593" s="1209">
        <v>0</v>
      </c>
      <c r="F593" s="1209">
        <v>0</v>
      </c>
      <c r="G593" s="1209">
        <v>24.75</v>
      </c>
      <c r="H593" s="1209">
        <v>195.20000000000002</v>
      </c>
      <c r="I593" s="1209">
        <v>232.95000000000002</v>
      </c>
      <c r="J593" s="1215">
        <v>2174.8000000000002</v>
      </c>
      <c r="K593" s="1628">
        <v>11.141393442622951</v>
      </c>
      <c r="L593" s="421"/>
      <c r="M593" s="1217"/>
      <c r="N593" s="1217"/>
      <c r="O593" s="1218"/>
    </row>
    <row r="594" spans="1:15" ht="15" customHeight="1" x14ac:dyDescent="0.15">
      <c r="A594" s="1030" t="s">
        <v>364</v>
      </c>
      <c r="B594" s="1587">
        <v>37</v>
      </c>
      <c r="C594" s="1225">
        <v>2</v>
      </c>
      <c r="D594" s="1225"/>
      <c r="E594" s="1225"/>
      <c r="F594" s="1225"/>
      <c r="G594" s="1225">
        <v>2</v>
      </c>
      <c r="H594" s="1226">
        <v>35</v>
      </c>
      <c r="I594" s="1226">
        <v>39</v>
      </c>
      <c r="J594" s="1227">
        <v>385</v>
      </c>
      <c r="K594" s="1225">
        <v>11</v>
      </c>
      <c r="L594" s="2161" t="s">
        <v>1000</v>
      </c>
      <c r="M594" s="1027">
        <v>1650000</v>
      </c>
      <c r="N594" s="2157">
        <v>11478288</v>
      </c>
      <c r="O594" s="1986">
        <v>12176020.699999999</v>
      </c>
    </row>
    <row r="595" spans="1:15" ht="15" customHeight="1" x14ac:dyDescent="0.15">
      <c r="A595" s="1030" t="s">
        <v>365</v>
      </c>
      <c r="B595" s="1587">
        <v>3</v>
      </c>
      <c r="C595" s="1225"/>
      <c r="D595" s="1225"/>
      <c r="E595" s="1225"/>
      <c r="F595" s="1225"/>
      <c r="G595" s="1225">
        <v>0</v>
      </c>
      <c r="H595" s="1226">
        <v>3</v>
      </c>
      <c r="I595" s="1226">
        <v>3</v>
      </c>
      <c r="J595" s="1227">
        <v>30</v>
      </c>
      <c r="K595" s="1225">
        <v>10</v>
      </c>
      <c r="L595" s="2161" t="s">
        <v>1000</v>
      </c>
      <c r="M595" s="1027">
        <v>1650000</v>
      </c>
      <c r="N595" s="2157">
        <v>11478288</v>
      </c>
      <c r="O595" s="1986">
        <v>12176020.699999999</v>
      </c>
    </row>
    <row r="596" spans="1:15" ht="15" customHeight="1" x14ac:dyDescent="0.15">
      <c r="A596" s="1030" t="s">
        <v>366</v>
      </c>
      <c r="B596" s="1587">
        <v>30.5</v>
      </c>
      <c r="C596" s="1225">
        <v>2</v>
      </c>
      <c r="D596" s="1225"/>
      <c r="E596" s="1225"/>
      <c r="F596" s="1225"/>
      <c r="G596" s="1225">
        <v>3.5</v>
      </c>
      <c r="H596" s="1226">
        <v>27</v>
      </c>
      <c r="I596" s="1226">
        <v>32.5</v>
      </c>
      <c r="J596" s="1227">
        <v>297</v>
      </c>
      <c r="K596" s="1225">
        <v>11</v>
      </c>
      <c r="L596" s="2161" t="s">
        <v>1000</v>
      </c>
      <c r="M596" s="1027">
        <v>1650000</v>
      </c>
      <c r="N596" s="2157">
        <v>11478288</v>
      </c>
      <c r="O596" s="1986">
        <v>12176020.699999999</v>
      </c>
    </row>
    <row r="597" spans="1:15" ht="15" customHeight="1" x14ac:dyDescent="0.15">
      <c r="A597" s="1030" t="s">
        <v>367</v>
      </c>
      <c r="B597" s="1587">
        <v>2</v>
      </c>
      <c r="C597" s="1225"/>
      <c r="D597" s="1225"/>
      <c r="E597" s="1225"/>
      <c r="F597" s="1225"/>
      <c r="G597" s="1225">
        <v>0</v>
      </c>
      <c r="H597" s="1226">
        <v>2</v>
      </c>
      <c r="I597" s="1226">
        <v>2</v>
      </c>
      <c r="J597" s="1227">
        <v>22</v>
      </c>
      <c r="K597" s="1225">
        <v>11</v>
      </c>
      <c r="L597" s="2161" t="s">
        <v>1000</v>
      </c>
      <c r="M597" s="1027">
        <v>1650000</v>
      </c>
      <c r="N597" s="2157">
        <v>11478288</v>
      </c>
      <c r="O597" s="1986">
        <v>12176020.699999999</v>
      </c>
    </row>
    <row r="598" spans="1:15" ht="15" customHeight="1" x14ac:dyDescent="0.15">
      <c r="A598" s="1030" t="s">
        <v>368</v>
      </c>
      <c r="B598" s="1587">
        <v>56</v>
      </c>
      <c r="C598" s="1225">
        <v>3</v>
      </c>
      <c r="D598" s="1225"/>
      <c r="E598" s="1225"/>
      <c r="F598" s="1225"/>
      <c r="G598" s="1225">
        <v>5</v>
      </c>
      <c r="H598" s="1226">
        <v>51</v>
      </c>
      <c r="I598" s="1226">
        <v>59</v>
      </c>
      <c r="J598" s="1227">
        <v>510</v>
      </c>
      <c r="K598" s="1225">
        <v>10</v>
      </c>
      <c r="L598" s="2161" t="s">
        <v>1000</v>
      </c>
      <c r="M598" s="1027">
        <v>1650000</v>
      </c>
      <c r="N598" s="2157">
        <v>11478288</v>
      </c>
      <c r="O598" s="1986">
        <v>12176020.699999999</v>
      </c>
    </row>
    <row r="599" spans="1:15" ht="15" customHeight="1" x14ac:dyDescent="0.15">
      <c r="A599" s="1030" t="s">
        <v>369</v>
      </c>
      <c r="B599" s="1587">
        <v>6.5</v>
      </c>
      <c r="C599" s="1225"/>
      <c r="D599" s="1225"/>
      <c r="E599" s="1225"/>
      <c r="F599" s="1225"/>
      <c r="G599" s="1225">
        <v>3</v>
      </c>
      <c r="H599" s="1226">
        <v>3.5</v>
      </c>
      <c r="I599" s="1226">
        <v>6.5</v>
      </c>
      <c r="J599" s="1227">
        <v>35</v>
      </c>
      <c r="K599" s="1225">
        <v>10</v>
      </c>
      <c r="L599" s="2161" t="s">
        <v>1000</v>
      </c>
      <c r="M599" s="1027">
        <v>1650000</v>
      </c>
      <c r="N599" s="2157">
        <v>11478288</v>
      </c>
      <c r="O599" s="1986">
        <v>12176020.699999999</v>
      </c>
    </row>
    <row r="600" spans="1:15" ht="15" customHeight="1" x14ac:dyDescent="0.15">
      <c r="A600" s="1030" t="s">
        <v>948</v>
      </c>
      <c r="B600" s="1587">
        <v>2.5</v>
      </c>
      <c r="C600" s="1225"/>
      <c r="D600" s="1225"/>
      <c r="E600" s="1225"/>
      <c r="F600" s="1225"/>
      <c r="G600" s="1225">
        <v>0</v>
      </c>
      <c r="H600" s="1226">
        <v>2.5</v>
      </c>
      <c r="I600" s="1226">
        <v>2.5</v>
      </c>
      <c r="J600" s="1227">
        <v>30</v>
      </c>
      <c r="K600" s="1225">
        <v>12</v>
      </c>
      <c r="L600" s="2161" t="s">
        <v>1000</v>
      </c>
      <c r="M600" s="1027">
        <v>1650000</v>
      </c>
      <c r="N600" s="2157">
        <v>11478288</v>
      </c>
      <c r="O600" s="1986">
        <v>12176020.699999999</v>
      </c>
    </row>
    <row r="601" spans="1:15" ht="15" customHeight="1" x14ac:dyDescent="0.15">
      <c r="A601" s="1030" t="s">
        <v>371</v>
      </c>
      <c r="B601" s="1587">
        <v>18.400000000000002</v>
      </c>
      <c r="C601" s="1225">
        <v>3</v>
      </c>
      <c r="D601" s="1225"/>
      <c r="E601" s="1225"/>
      <c r="F601" s="1225"/>
      <c r="G601" s="1225">
        <v>2.75</v>
      </c>
      <c r="H601" s="1226">
        <v>15.650000000000002</v>
      </c>
      <c r="I601" s="1226">
        <v>21.400000000000002</v>
      </c>
      <c r="J601" s="1227">
        <v>234.75000000000003</v>
      </c>
      <c r="K601" s="1225">
        <v>15</v>
      </c>
      <c r="L601" s="2161" t="s">
        <v>1000</v>
      </c>
      <c r="M601" s="1027">
        <v>1650000</v>
      </c>
      <c r="N601" s="2157">
        <v>11478288</v>
      </c>
      <c r="O601" s="1986">
        <v>12176020.699999999</v>
      </c>
    </row>
    <row r="602" spans="1:15" ht="15" customHeight="1" x14ac:dyDescent="0.15">
      <c r="A602" s="1030" t="s">
        <v>949</v>
      </c>
      <c r="B602" s="1587">
        <v>13</v>
      </c>
      <c r="C602" s="1225"/>
      <c r="D602" s="1225"/>
      <c r="E602" s="1225"/>
      <c r="F602" s="1225"/>
      <c r="G602" s="1225">
        <v>2</v>
      </c>
      <c r="H602" s="1226">
        <v>11</v>
      </c>
      <c r="I602" s="1226">
        <v>13</v>
      </c>
      <c r="J602" s="1227">
        <v>132</v>
      </c>
      <c r="K602" s="1225">
        <v>12</v>
      </c>
      <c r="L602" s="2161" t="s">
        <v>1000</v>
      </c>
      <c r="M602" s="1027">
        <v>1650000</v>
      </c>
      <c r="N602" s="2157">
        <v>11478288</v>
      </c>
      <c r="O602" s="1986">
        <v>12176020.699999999</v>
      </c>
    </row>
    <row r="603" spans="1:15" ht="15" customHeight="1" x14ac:dyDescent="0.15">
      <c r="A603" s="1030" t="s">
        <v>373</v>
      </c>
      <c r="B603" s="1587">
        <v>28.5</v>
      </c>
      <c r="C603" s="1225">
        <v>2</v>
      </c>
      <c r="D603" s="1225"/>
      <c r="E603" s="1225"/>
      <c r="F603" s="1225"/>
      <c r="G603" s="1225">
        <v>0</v>
      </c>
      <c r="H603" s="1226">
        <v>28.5</v>
      </c>
      <c r="I603" s="1226">
        <v>30.5</v>
      </c>
      <c r="J603" s="1227">
        <v>313.5</v>
      </c>
      <c r="K603" s="1225">
        <v>11</v>
      </c>
      <c r="L603" s="2161" t="s">
        <v>1000</v>
      </c>
      <c r="M603" s="1027">
        <v>1650000</v>
      </c>
      <c r="N603" s="2157">
        <v>11478288</v>
      </c>
      <c r="O603" s="1986">
        <v>12176020.699999999</v>
      </c>
    </row>
    <row r="604" spans="1:15" ht="15" customHeight="1" x14ac:dyDescent="0.15">
      <c r="A604" s="1030" t="s">
        <v>374</v>
      </c>
      <c r="B604" s="1587">
        <v>0</v>
      </c>
      <c r="C604" s="1225"/>
      <c r="D604" s="1225"/>
      <c r="E604" s="1225"/>
      <c r="F604" s="1225"/>
      <c r="G604" s="1225">
        <v>0</v>
      </c>
      <c r="H604" s="1226">
        <v>0</v>
      </c>
      <c r="I604" s="1226">
        <v>0</v>
      </c>
      <c r="J604" s="1227">
        <v>0</v>
      </c>
      <c r="K604" s="1225"/>
      <c r="L604" s="1228"/>
      <c r="M604" s="1027"/>
      <c r="N604" s="1027"/>
      <c r="O604" s="1229"/>
    </row>
    <row r="605" spans="1:15" ht="15" customHeight="1" x14ac:dyDescent="0.15">
      <c r="A605" s="1030" t="s">
        <v>950</v>
      </c>
      <c r="B605" s="1587">
        <v>7</v>
      </c>
      <c r="C605" s="1225"/>
      <c r="D605" s="1225"/>
      <c r="E605" s="1225"/>
      <c r="F605" s="1225"/>
      <c r="G605" s="1225">
        <v>3.5</v>
      </c>
      <c r="H605" s="1226">
        <v>3.5</v>
      </c>
      <c r="I605" s="1226">
        <v>7</v>
      </c>
      <c r="J605" s="1227">
        <v>35</v>
      </c>
      <c r="K605" s="1225">
        <v>10</v>
      </c>
      <c r="L605" s="2161" t="s">
        <v>1000</v>
      </c>
      <c r="M605" s="1027">
        <v>1650000</v>
      </c>
      <c r="N605" s="2157">
        <v>11478288</v>
      </c>
      <c r="O605" s="1986">
        <v>12176020.699999999</v>
      </c>
    </row>
    <row r="606" spans="1:15" ht="15" customHeight="1" x14ac:dyDescent="0.15">
      <c r="A606" s="1030" t="s">
        <v>376</v>
      </c>
      <c r="B606" s="1587">
        <v>0</v>
      </c>
      <c r="C606" s="1225"/>
      <c r="D606" s="1225"/>
      <c r="E606" s="1225"/>
      <c r="F606" s="1225"/>
      <c r="G606" s="1225">
        <v>0</v>
      </c>
      <c r="H606" s="1226">
        <v>0</v>
      </c>
      <c r="I606" s="1226">
        <v>0</v>
      </c>
      <c r="J606" s="1227">
        <v>0</v>
      </c>
      <c r="K606" s="1225"/>
      <c r="L606" s="1228"/>
      <c r="M606" s="1027"/>
      <c r="N606" s="1626"/>
      <c r="O606" s="1627"/>
    </row>
    <row r="607" spans="1:15" ht="15" customHeight="1" x14ac:dyDescent="0.15">
      <c r="A607" s="1030" t="s">
        <v>377</v>
      </c>
      <c r="B607" s="1587">
        <v>5.0000000000000044E-2</v>
      </c>
      <c r="C607" s="1225"/>
      <c r="D607" s="1225"/>
      <c r="E607" s="1225"/>
      <c r="F607" s="1225"/>
      <c r="G607" s="1225">
        <v>0</v>
      </c>
      <c r="H607" s="1226">
        <v>5.0000000000000044E-2</v>
      </c>
      <c r="I607" s="1226">
        <v>5.0000000000000044E-2</v>
      </c>
      <c r="J607" s="1227">
        <v>0.55000000000000049</v>
      </c>
      <c r="K607" s="1225">
        <v>11</v>
      </c>
      <c r="L607" s="2161" t="s">
        <v>1000</v>
      </c>
      <c r="M607" s="1027">
        <v>1650000</v>
      </c>
      <c r="N607" s="2157">
        <v>11478288</v>
      </c>
      <c r="O607" s="1986">
        <v>12176020.699999999</v>
      </c>
    </row>
    <row r="608" spans="1:15" ht="15" customHeight="1" x14ac:dyDescent="0.15">
      <c r="A608" s="1030" t="s">
        <v>378</v>
      </c>
      <c r="B608" s="1587">
        <v>15.5</v>
      </c>
      <c r="C608" s="1225">
        <v>1</v>
      </c>
      <c r="D608" s="1225"/>
      <c r="E608" s="1225"/>
      <c r="F608" s="1225"/>
      <c r="G608" s="1225">
        <v>3</v>
      </c>
      <c r="H608" s="1226">
        <v>12.5</v>
      </c>
      <c r="I608" s="1226">
        <v>16.5</v>
      </c>
      <c r="J608" s="1227">
        <v>150</v>
      </c>
      <c r="K608" s="1225">
        <v>12</v>
      </c>
      <c r="L608" s="2161" t="s">
        <v>1000</v>
      </c>
      <c r="M608" s="1027">
        <v>1650000</v>
      </c>
      <c r="N608" s="2157">
        <v>11478288</v>
      </c>
      <c r="O608" s="1986">
        <v>12176020.699999999</v>
      </c>
    </row>
    <row r="609" spans="1:15" ht="15" customHeight="1" x14ac:dyDescent="0.15">
      <c r="A609" s="478" t="s">
        <v>951</v>
      </c>
      <c r="B609" s="1070">
        <v>40.5</v>
      </c>
      <c r="C609" s="1070">
        <v>0</v>
      </c>
      <c r="D609" s="1070">
        <v>0</v>
      </c>
      <c r="E609" s="1070">
        <v>0</v>
      </c>
      <c r="F609" s="1070">
        <v>0</v>
      </c>
      <c r="G609" s="1070">
        <v>4.5</v>
      </c>
      <c r="H609" s="1070">
        <v>36</v>
      </c>
      <c r="I609" s="1070">
        <v>40.5</v>
      </c>
      <c r="J609" s="1230">
        <v>392.5</v>
      </c>
      <c r="K609" s="1230">
        <v>10.902777777777779</v>
      </c>
      <c r="L609" s="1232"/>
      <c r="M609" s="1064"/>
      <c r="N609" s="479"/>
      <c r="O609" s="480"/>
    </row>
    <row r="610" spans="1:15" ht="15" customHeight="1" x14ac:dyDescent="0.15">
      <c r="A610" s="1030" t="s">
        <v>380</v>
      </c>
      <c r="B610" s="1587">
        <v>32.5</v>
      </c>
      <c r="C610" s="1225"/>
      <c r="D610" s="1225"/>
      <c r="E610" s="1225"/>
      <c r="F610" s="1225"/>
      <c r="G610" s="1225">
        <v>0</v>
      </c>
      <c r="H610" s="1226">
        <v>32.5</v>
      </c>
      <c r="I610" s="1226">
        <v>32.5</v>
      </c>
      <c r="J610" s="1227">
        <v>357.5</v>
      </c>
      <c r="K610" s="1225">
        <v>11</v>
      </c>
      <c r="L610" s="2161" t="s">
        <v>1000</v>
      </c>
      <c r="M610" s="1027">
        <v>1650000</v>
      </c>
      <c r="N610" s="2157">
        <v>11478288</v>
      </c>
      <c r="O610" s="1986">
        <v>12176020.699999999</v>
      </c>
    </row>
    <row r="611" spans="1:15" ht="15" customHeight="1" x14ac:dyDescent="0.15">
      <c r="A611" s="1030" t="s">
        <v>381</v>
      </c>
      <c r="B611" s="1024">
        <v>0</v>
      </c>
      <c r="C611" s="1225"/>
      <c r="D611" s="1225"/>
      <c r="E611" s="1225"/>
      <c r="F611" s="1225"/>
      <c r="G611" s="1225">
        <v>0</v>
      </c>
      <c r="H611" s="1226">
        <v>0</v>
      </c>
      <c r="I611" s="1226">
        <v>0</v>
      </c>
      <c r="J611" s="1227">
        <v>0</v>
      </c>
      <c r="K611" s="1225"/>
      <c r="L611" s="1228"/>
      <c r="M611" s="1027"/>
      <c r="N611" s="1626"/>
      <c r="O611" s="1627"/>
    </row>
    <row r="612" spans="1:15" ht="15" customHeight="1" x14ac:dyDescent="0.15">
      <c r="A612" s="1030" t="s">
        <v>382</v>
      </c>
      <c r="B612" s="1024">
        <v>5</v>
      </c>
      <c r="C612" s="1225"/>
      <c r="D612" s="1225"/>
      <c r="E612" s="1225"/>
      <c r="F612" s="1225"/>
      <c r="G612" s="1225">
        <v>1.5</v>
      </c>
      <c r="H612" s="1226">
        <v>3.5</v>
      </c>
      <c r="I612" s="1226">
        <v>5</v>
      </c>
      <c r="J612" s="1227">
        <v>35</v>
      </c>
      <c r="K612" s="1225">
        <v>10</v>
      </c>
      <c r="L612" s="2161" t="s">
        <v>1000</v>
      </c>
      <c r="M612" s="1027">
        <v>1650000</v>
      </c>
      <c r="N612" s="2157">
        <v>11478288</v>
      </c>
      <c r="O612" s="1986">
        <v>12176020.699999999</v>
      </c>
    </row>
    <row r="613" spans="1:15" ht="15" customHeight="1" x14ac:dyDescent="0.15">
      <c r="A613" s="1030" t="s">
        <v>383</v>
      </c>
      <c r="B613" s="1024">
        <v>0</v>
      </c>
      <c r="C613" s="1225"/>
      <c r="D613" s="1225"/>
      <c r="E613" s="1225"/>
      <c r="F613" s="1225"/>
      <c r="G613" s="1225">
        <v>0</v>
      </c>
      <c r="H613" s="1226">
        <v>0</v>
      </c>
      <c r="I613" s="1226">
        <v>0</v>
      </c>
      <c r="J613" s="1227">
        <v>0</v>
      </c>
      <c r="K613" s="1225"/>
      <c r="L613" s="1228"/>
      <c r="M613" s="1027"/>
      <c r="N613" s="1626"/>
      <c r="O613" s="1627"/>
    </row>
    <row r="614" spans="1:15" ht="15" customHeight="1" x14ac:dyDescent="0.15">
      <c r="A614" s="1030" t="s">
        <v>384</v>
      </c>
      <c r="B614" s="1024">
        <v>3</v>
      </c>
      <c r="C614" s="1225"/>
      <c r="D614" s="1225"/>
      <c r="E614" s="1225"/>
      <c r="F614" s="1225"/>
      <c r="G614" s="1225">
        <v>3</v>
      </c>
      <c r="H614" s="1226">
        <v>0</v>
      </c>
      <c r="I614" s="1226">
        <v>3</v>
      </c>
      <c r="J614" s="1227">
        <v>0</v>
      </c>
      <c r="K614" s="1225"/>
      <c r="L614" s="1228"/>
      <c r="M614" s="1027"/>
      <c r="N614" s="2157">
        <v>11478288</v>
      </c>
      <c r="O614" s="1229"/>
    </row>
    <row r="615" spans="1:15" ht="15" customHeight="1" x14ac:dyDescent="0.15">
      <c r="A615" s="1234" t="s">
        <v>385</v>
      </c>
      <c r="B615" s="1070">
        <v>178.25</v>
      </c>
      <c r="C615" s="1070">
        <v>4</v>
      </c>
      <c r="D615" s="1070">
        <v>0</v>
      </c>
      <c r="E615" s="1070">
        <v>0</v>
      </c>
      <c r="F615" s="1070">
        <v>0</v>
      </c>
      <c r="G615" s="1070">
        <v>41.5</v>
      </c>
      <c r="H615" s="1070">
        <v>136.75</v>
      </c>
      <c r="I615" s="1070">
        <v>182.25</v>
      </c>
      <c r="J615" s="1230">
        <v>1348.75</v>
      </c>
      <c r="K615" s="1230">
        <v>9.8628884826325418</v>
      </c>
      <c r="L615" s="1232"/>
      <c r="M615" s="1064"/>
      <c r="N615" s="479"/>
      <c r="O615" s="480"/>
    </row>
    <row r="616" spans="1:15" ht="15" customHeight="1" x14ac:dyDescent="0.15">
      <c r="A616" s="1030" t="s">
        <v>386</v>
      </c>
      <c r="B616" s="1587">
        <v>24.5</v>
      </c>
      <c r="C616" s="1225">
        <v>2</v>
      </c>
      <c r="D616" s="1225"/>
      <c r="E616" s="1225"/>
      <c r="F616" s="1225"/>
      <c r="G616" s="1225">
        <v>6</v>
      </c>
      <c r="H616" s="1226">
        <v>18.5</v>
      </c>
      <c r="I616" s="1226">
        <v>26.5</v>
      </c>
      <c r="J616" s="1227">
        <v>185</v>
      </c>
      <c r="K616" s="1225">
        <v>10</v>
      </c>
      <c r="L616" s="2161" t="s">
        <v>1000</v>
      </c>
      <c r="M616" s="1027">
        <v>1650000</v>
      </c>
      <c r="N616" s="2157">
        <v>11478288</v>
      </c>
      <c r="O616" s="1986">
        <v>12176020.699999999</v>
      </c>
    </row>
    <row r="617" spans="1:15" ht="15" customHeight="1" x14ac:dyDescent="0.15">
      <c r="A617" s="1030" t="s">
        <v>48</v>
      </c>
      <c r="B617" s="1587">
        <v>9</v>
      </c>
      <c r="C617" s="1225"/>
      <c r="D617" s="1225"/>
      <c r="E617" s="1225"/>
      <c r="F617" s="1225"/>
      <c r="G617" s="1225">
        <v>4</v>
      </c>
      <c r="H617" s="1226">
        <v>5</v>
      </c>
      <c r="I617" s="1226">
        <v>9</v>
      </c>
      <c r="J617" s="1227">
        <v>45</v>
      </c>
      <c r="K617" s="1225">
        <v>9</v>
      </c>
      <c r="L617" s="2161" t="s">
        <v>1000</v>
      </c>
      <c r="M617" s="1027">
        <v>1650000</v>
      </c>
      <c r="N617" s="2157">
        <v>11478288</v>
      </c>
      <c r="O617" s="1986">
        <v>12176020.699999999</v>
      </c>
    </row>
    <row r="618" spans="1:15" ht="15" customHeight="1" x14ac:dyDescent="0.15">
      <c r="A618" s="1030" t="s">
        <v>388</v>
      </c>
      <c r="B618" s="1587">
        <v>57.75</v>
      </c>
      <c r="C618" s="1225">
        <v>2</v>
      </c>
      <c r="D618" s="1225"/>
      <c r="E618" s="1225"/>
      <c r="F618" s="1225"/>
      <c r="G618" s="1225">
        <v>6</v>
      </c>
      <c r="H618" s="1226">
        <v>51.75</v>
      </c>
      <c r="I618" s="1227">
        <v>59.75</v>
      </c>
      <c r="J618" s="1227">
        <v>569.25</v>
      </c>
      <c r="K618" s="1225">
        <v>11</v>
      </c>
      <c r="L618" s="2161" t="s">
        <v>1000</v>
      </c>
      <c r="M618" s="1027">
        <v>1650000</v>
      </c>
      <c r="N618" s="2157">
        <v>11478288</v>
      </c>
      <c r="O618" s="1986">
        <v>12176020.699999999</v>
      </c>
    </row>
    <row r="619" spans="1:15" ht="15" customHeight="1" x14ac:dyDescent="0.15">
      <c r="A619" s="1030" t="s">
        <v>389</v>
      </c>
      <c r="B619" s="1587">
        <v>28</v>
      </c>
      <c r="C619" s="1225"/>
      <c r="D619" s="1225"/>
      <c r="E619" s="1225"/>
      <c r="F619" s="1225"/>
      <c r="G619" s="1225">
        <v>15</v>
      </c>
      <c r="H619" s="1226">
        <v>13</v>
      </c>
      <c r="I619" s="1226">
        <v>28</v>
      </c>
      <c r="J619" s="1227">
        <v>117</v>
      </c>
      <c r="K619" s="1225">
        <v>9</v>
      </c>
      <c r="L619" s="2161" t="s">
        <v>1000</v>
      </c>
      <c r="M619" s="1027">
        <v>1650000</v>
      </c>
      <c r="N619" s="2157">
        <v>11478288</v>
      </c>
      <c r="O619" s="1986">
        <v>12176020.699999999</v>
      </c>
    </row>
    <row r="620" spans="1:15" ht="15" customHeight="1" x14ac:dyDescent="0.15">
      <c r="A620" s="1030" t="s">
        <v>390</v>
      </c>
      <c r="B620" s="1587">
        <v>7</v>
      </c>
      <c r="C620" s="1225"/>
      <c r="D620" s="1225"/>
      <c r="E620" s="1225"/>
      <c r="F620" s="1225"/>
      <c r="G620" s="1225">
        <v>3</v>
      </c>
      <c r="H620" s="1226">
        <v>4</v>
      </c>
      <c r="I620" s="1226">
        <v>7</v>
      </c>
      <c r="J620" s="1227">
        <v>32</v>
      </c>
      <c r="K620" s="1225">
        <v>8</v>
      </c>
      <c r="L620" s="2161" t="s">
        <v>1000</v>
      </c>
      <c r="M620" s="1027">
        <v>1650000</v>
      </c>
      <c r="N620" s="2157">
        <v>11478288</v>
      </c>
      <c r="O620" s="1986">
        <v>12176020.699999999</v>
      </c>
    </row>
    <row r="621" spans="1:15" ht="15" customHeight="1" x14ac:dyDescent="0.15">
      <c r="A621" s="1030" t="s">
        <v>391</v>
      </c>
      <c r="B621" s="1587">
        <v>13</v>
      </c>
      <c r="C621" s="1225"/>
      <c r="D621" s="1225"/>
      <c r="E621" s="1225"/>
      <c r="F621" s="1225"/>
      <c r="G621" s="1225">
        <v>3</v>
      </c>
      <c r="H621" s="1226">
        <v>10</v>
      </c>
      <c r="I621" s="1226">
        <v>13</v>
      </c>
      <c r="J621" s="1227">
        <v>90</v>
      </c>
      <c r="K621" s="1225">
        <v>9</v>
      </c>
      <c r="L621" s="2161" t="s">
        <v>1000</v>
      </c>
      <c r="M621" s="1027">
        <v>1650000</v>
      </c>
      <c r="N621" s="2157">
        <v>11478288</v>
      </c>
      <c r="O621" s="1986">
        <v>12176020.699999999</v>
      </c>
    </row>
    <row r="622" spans="1:15" ht="15" customHeight="1" x14ac:dyDescent="0.15">
      <c r="A622" s="1030" t="s">
        <v>392</v>
      </c>
      <c r="B622" s="1587">
        <v>21</v>
      </c>
      <c r="C622" s="1225"/>
      <c r="D622" s="1225"/>
      <c r="E622" s="1225"/>
      <c r="F622" s="1225"/>
      <c r="G622" s="1225">
        <v>3</v>
      </c>
      <c r="H622" s="1226">
        <v>18</v>
      </c>
      <c r="I622" s="1226">
        <v>21</v>
      </c>
      <c r="J622" s="1227">
        <v>162</v>
      </c>
      <c r="K622" s="1225">
        <v>9</v>
      </c>
      <c r="L622" s="2161" t="s">
        <v>1000</v>
      </c>
      <c r="M622" s="1027">
        <v>1650000</v>
      </c>
      <c r="N622" s="2157">
        <v>11478288</v>
      </c>
      <c r="O622" s="1986">
        <v>12176020.699999999</v>
      </c>
    </row>
    <row r="623" spans="1:15" ht="15" customHeight="1" x14ac:dyDescent="0.15">
      <c r="A623" s="1030" t="s">
        <v>393</v>
      </c>
      <c r="B623" s="1587">
        <v>18</v>
      </c>
      <c r="C623" s="1225"/>
      <c r="D623" s="1225"/>
      <c r="E623" s="1225"/>
      <c r="F623" s="1225"/>
      <c r="G623" s="1225">
        <v>1.5</v>
      </c>
      <c r="H623" s="1226">
        <v>16.5</v>
      </c>
      <c r="I623" s="1226">
        <v>18</v>
      </c>
      <c r="J623" s="1227">
        <v>148.5</v>
      </c>
      <c r="K623" s="1225">
        <v>9</v>
      </c>
      <c r="L623" s="2161" t="s">
        <v>1000</v>
      </c>
      <c r="M623" s="1027">
        <v>1650000</v>
      </c>
      <c r="N623" s="2157">
        <v>11478288</v>
      </c>
      <c r="O623" s="1986">
        <v>12176020.699999999</v>
      </c>
    </row>
    <row r="624" spans="1:15" ht="15" customHeight="1" x14ac:dyDescent="0.15">
      <c r="A624" s="1234" t="s">
        <v>394</v>
      </c>
      <c r="B624" s="1070">
        <v>77</v>
      </c>
      <c r="C624" s="1070">
        <v>4</v>
      </c>
      <c r="D624" s="1070">
        <v>0</v>
      </c>
      <c r="E624" s="1070">
        <v>0</v>
      </c>
      <c r="F624" s="1070">
        <v>0</v>
      </c>
      <c r="G624" s="1070">
        <v>28</v>
      </c>
      <c r="H624" s="1070">
        <v>49</v>
      </c>
      <c r="I624" s="1070">
        <v>81</v>
      </c>
      <c r="J624" s="1230">
        <v>548</v>
      </c>
      <c r="K624" s="1230">
        <v>11.183673469387756</v>
      </c>
      <c r="L624" s="1232"/>
      <c r="M624" s="1064"/>
      <c r="N624" s="479"/>
      <c r="O624" s="480"/>
    </row>
    <row r="625" spans="1:15" ht="15" customHeight="1" x14ac:dyDescent="0.15">
      <c r="A625" s="1030" t="s">
        <v>395</v>
      </c>
      <c r="B625" s="1024">
        <v>27</v>
      </c>
      <c r="C625" s="1225"/>
      <c r="D625" s="1225"/>
      <c r="E625" s="1225"/>
      <c r="F625" s="1225"/>
      <c r="G625" s="1225">
        <v>6.5</v>
      </c>
      <c r="H625" s="1226">
        <v>20.5</v>
      </c>
      <c r="I625" s="1226">
        <v>27</v>
      </c>
      <c r="J625" s="1227">
        <v>225.5</v>
      </c>
      <c r="K625" s="1225">
        <v>11</v>
      </c>
      <c r="L625" s="2161" t="s">
        <v>1000</v>
      </c>
      <c r="M625" s="1027">
        <v>1650000</v>
      </c>
      <c r="N625" s="2157">
        <v>11478288</v>
      </c>
      <c r="O625" s="1986">
        <v>12176020.699999999</v>
      </c>
    </row>
    <row r="626" spans="1:15" ht="15" customHeight="1" x14ac:dyDescent="0.15">
      <c r="A626" s="1030" t="s">
        <v>396</v>
      </c>
      <c r="B626" s="1024">
        <v>9</v>
      </c>
      <c r="C626" s="1225"/>
      <c r="D626" s="1225"/>
      <c r="E626" s="1225"/>
      <c r="F626" s="1225"/>
      <c r="G626" s="1225">
        <v>4.5</v>
      </c>
      <c r="H626" s="1226">
        <v>4.5</v>
      </c>
      <c r="I626" s="1226">
        <v>9</v>
      </c>
      <c r="J626" s="1227">
        <v>45</v>
      </c>
      <c r="K626" s="1225">
        <v>10</v>
      </c>
      <c r="L626" s="2161" t="s">
        <v>1000</v>
      </c>
      <c r="M626" s="1027">
        <v>1650000</v>
      </c>
      <c r="N626" s="2157">
        <v>11478288</v>
      </c>
      <c r="O626" s="1986">
        <v>12176020.699999999</v>
      </c>
    </row>
    <row r="627" spans="1:15" ht="15" customHeight="1" x14ac:dyDescent="0.15">
      <c r="A627" s="1030" t="s">
        <v>397</v>
      </c>
      <c r="B627" s="1024">
        <v>5</v>
      </c>
      <c r="C627" s="1225">
        <v>1</v>
      </c>
      <c r="D627" s="1225"/>
      <c r="E627" s="1225"/>
      <c r="F627" s="1225"/>
      <c r="G627" s="1225">
        <v>3</v>
      </c>
      <c r="H627" s="1226">
        <v>2</v>
      </c>
      <c r="I627" s="1226">
        <v>6</v>
      </c>
      <c r="J627" s="1227">
        <v>28</v>
      </c>
      <c r="K627" s="1225">
        <v>14</v>
      </c>
      <c r="L627" s="2161" t="s">
        <v>1000</v>
      </c>
      <c r="M627" s="1027">
        <v>1650000</v>
      </c>
      <c r="N627" s="2157">
        <v>11478288</v>
      </c>
      <c r="O627" s="1986">
        <v>12176020.699999999</v>
      </c>
    </row>
    <row r="628" spans="1:15" ht="15" customHeight="1" x14ac:dyDescent="0.15">
      <c r="A628" s="1030" t="s">
        <v>398</v>
      </c>
      <c r="B628" s="1024">
        <v>0</v>
      </c>
      <c r="C628" s="1225"/>
      <c r="D628" s="1225"/>
      <c r="E628" s="1225"/>
      <c r="F628" s="1225"/>
      <c r="G628" s="1225">
        <v>0</v>
      </c>
      <c r="H628" s="1226">
        <v>0</v>
      </c>
      <c r="I628" s="1226">
        <v>0</v>
      </c>
      <c r="J628" s="1227">
        <v>0</v>
      </c>
      <c r="K628" s="1225"/>
      <c r="L628" s="1228"/>
      <c r="M628" s="1027"/>
      <c r="N628" s="1027"/>
      <c r="O628" s="1229"/>
    </row>
    <row r="629" spans="1:15" ht="15" customHeight="1" x14ac:dyDescent="0.15">
      <c r="A629" s="1030" t="s">
        <v>399</v>
      </c>
      <c r="B629" s="1024">
        <v>7</v>
      </c>
      <c r="C629" s="1225"/>
      <c r="D629" s="1225"/>
      <c r="E629" s="1225"/>
      <c r="F629" s="1225"/>
      <c r="G629" s="1225">
        <v>0</v>
      </c>
      <c r="H629" s="1226">
        <v>7</v>
      </c>
      <c r="I629" s="1226">
        <v>7</v>
      </c>
      <c r="J629" s="1227">
        <v>77</v>
      </c>
      <c r="K629" s="1225">
        <v>11</v>
      </c>
      <c r="L629" s="2161" t="s">
        <v>1000</v>
      </c>
      <c r="M629" s="1027">
        <v>1650000</v>
      </c>
      <c r="N629" s="2157">
        <v>11478288</v>
      </c>
      <c r="O629" s="1986">
        <v>12176020.699999999</v>
      </c>
    </row>
    <row r="630" spans="1:15" ht="15" customHeight="1" x14ac:dyDescent="0.15">
      <c r="A630" s="1030" t="s">
        <v>400</v>
      </c>
      <c r="B630" s="1024">
        <v>0</v>
      </c>
      <c r="C630" s="1225"/>
      <c r="D630" s="1225"/>
      <c r="E630" s="1225"/>
      <c r="F630" s="1225"/>
      <c r="G630" s="1225">
        <v>0</v>
      </c>
      <c r="H630" s="1226">
        <v>0</v>
      </c>
      <c r="I630" s="1226">
        <v>0</v>
      </c>
      <c r="J630" s="1227">
        <v>0</v>
      </c>
      <c r="K630" s="1225"/>
      <c r="L630" s="1228"/>
      <c r="M630" s="1027"/>
      <c r="N630" s="1027"/>
      <c r="O630" s="1229"/>
    </row>
    <row r="631" spans="1:15" ht="15" customHeight="1" x14ac:dyDescent="0.15">
      <c r="A631" s="1030" t="s">
        <v>401</v>
      </c>
      <c r="B631" s="1024">
        <v>11</v>
      </c>
      <c r="C631" s="1225">
        <v>3</v>
      </c>
      <c r="D631" s="1225"/>
      <c r="E631" s="1225"/>
      <c r="F631" s="1225"/>
      <c r="G631" s="1225">
        <v>5</v>
      </c>
      <c r="H631" s="1226">
        <v>6</v>
      </c>
      <c r="I631" s="1226">
        <v>14</v>
      </c>
      <c r="J631" s="1227">
        <v>60</v>
      </c>
      <c r="K631" s="1225">
        <v>10</v>
      </c>
      <c r="L631" s="2161" t="s">
        <v>1000</v>
      </c>
      <c r="M631" s="1027">
        <v>1650000</v>
      </c>
      <c r="N631" s="2157">
        <v>11478288</v>
      </c>
      <c r="O631" s="1986">
        <v>12176020.699999999</v>
      </c>
    </row>
    <row r="632" spans="1:15" ht="15" customHeight="1" x14ac:dyDescent="0.15">
      <c r="A632" s="1030" t="s">
        <v>952</v>
      </c>
      <c r="B632" s="1024">
        <v>0</v>
      </c>
      <c r="C632" s="1225"/>
      <c r="D632" s="1225"/>
      <c r="E632" s="1225"/>
      <c r="F632" s="1225"/>
      <c r="G632" s="1225">
        <v>0</v>
      </c>
      <c r="H632" s="1226">
        <v>0</v>
      </c>
      <c r="I632" s="1226">
        <v>0</v>
      </c>
      <c r="J632" s="1227">
        <v>0</v>
      </c>
      <c r="K632" s="1225"/>
      <c r="L632" s="1228"/>
      <c r="M632" s="1027"/>
      <c r="N632" s="1027"/>
      <c r="O632" s="1229"/>
    </row>
    <row r="633" spans="1:15" ht="15" customHeight="1" thickBot="1" x14ac:dyDescent="0.2">
      <c r="A633" s="1219" t="s">
        <v>403</v>
      </c>
      <c r="B633" s="276">
        <v>18</v>
      </c>
      <c r="C633" s="1220"/>
      <c r="D633" s="1220"/>
      <c r="E633" s="1220"/>
      <c r="F633" s="1220"/>
      <c r="G633" s="1220">
        <v>9</v>
      </c>
      <c r="H633" s="1226">
        <v>9</v>
      </c>
      <c r="I633" s="1226">
        <v>18</v>
      </c>
      <c r="J633" s="1227">
        <v>112.5</v>
      </c>
      <c r="K633" s="1220">
        <v>12.5</v>
      </c>
      <c r="L633" s="2161" t="s">
        <v>1000</v>
      </c>
      <c r="M633" s="1027">
        <v>1650000</v>
      </c>
      <c r="N633" s="2157">
        <v>11478288</v>
      </c>
      <c r="O633" s="1986">
        <v>12176020.699999999</v>
      </c>
    </row>
    <row r="634" spans="1:15" ht="15" customHeight="1" thickBot="1" x14ac:dyDescent="0.2">
      <c r="A634" s="447" t="s">
        <v>953</v>
      </c>
      <c r="B634" s="1210">
        <v>515.70000000000005</v>
      </c>
      <c r="C634" s="1210">
        <v>21</v>
      </c>
      <c r="D634" s="1210">
        <v>0</v>
      </c>
      <c r="E634" s="1210">
        <v>0</v>
      </c>
      <c r="F634" s="1210">
        <v>0</v>
      </c>
      <c r="G634" s="1210">
        <v>98.75</v>
      </c>
      <c r="H634" s="1210">
        <v>416.95000000000005</v>
      </c>
      <c r="I634" s="1210">
        <v>536.70000000000005</v>
      </c>
      <c r="J634" s="1211">
        <v>4464.05</v>
      </c>
      <c r="K634" s="1211">
        <v>10.70643962105768</v>
      </c>
      <c r="L634" s="1617" t="s">
        <v>1000</v>
      </c>
      <c r="M634" s="1213">
        <v>1649999.9999999998</v>
      </c>
      <c r="N634" s="1213">
        <v>11478288</v>
      </c>
      <c r="O634" s="556">
        <v>12176020.699999999</v>
      </c>
    </row>
    <row r="635" spans="1:15" x14ac:dyDescent="0.15">
      <c r="A635" s="15" t="s">
        <v>1913</v>
      </c>
      <c r="B635" s="261"/>
      <c r="C635" s="261"/>
      <c r="D635" s="261"/>
      <c r="E635" s="261"/>
      <c r="F635" s="261"/>
      <c r="G635" s="261"/>
      <c r="H635" s="264"/>
      <c r="I635" s="264"/>
      <c r="J635" s="264"/>
      <c r="K635" s="272"/>
      <c r="L635" s="273"/>
      <c r="M635" s="274"/>
      <c r="N635" s="274"/>
      <c r="O635" s="274"/>
    </row>
    <row r="636" spans="1:15" x14ac:dyDescent="0.15">
      <c r="A636" s="50"/>
      <c r="B636" s="261"/>
      <c r="C636" s="261"/>
      <c r="D636" s="261"/>
      <c r="E636" s="261"/>
      <c r="F636" s="261"/>
      <c r="G636" s="261"/>
      <c r="H636" s="264"/>
      <c r="I636" s="264"/>
      <c r="J636" s="264"/>
      <c r="K636" s="272"/>
      <c r="L636" s="273"/>
      <c r="M636" s="274"/>
      <c r="N636" s="274"/>
      <c r="O636" s="274"/>
    </row>
    <row r="637" spans="1:15" x14ac:dyDescent="0.15">
      <c r="A637" s="275"/>
      <c r="B637" s="261"/>
      <c r="C637" s="261"/>
      <c r="D637" s="261"/>
      <c r="E637" s="261"/>
      <c r="F637" s="261"/>
      <c r="G637" s="261"/>
      <c r="H637" s="264"/>
      <c r="I637" s="264"/>
      <c r="J637" s="264"/>
      <c r="K637" s="272"/>
      <c r="L637" s="273"/>
      <c r="M637" s="274"/>
      <c r="N637" s="274"/>
      <c r="O637" s="274"/>
    </row>
    <row r="638" spans="1:15" x14ac:dyDescent="0.15">
      <c r="A638" s="275"/>
      <c r="B638" s="261"/>
      <c r="C638" s="261"/>
      <c r="D638" s="261"/>
      <c r="E638" s="261"/>
      <c r="F638" s="261"/>
      <c r="G638" s="261"/>
      <c r="H638" s="264"/>
      <c r="I638" s="264"/>
      <c r="J638" s="264"/>
      <c r="K638" s="272"/>
      <c r="L638" s="273"/>
      <c r="M638" s="274"/>
      <c r="N638" s="274"/>
      <c r="O638" s="274"/>
    </row>
    <row r="639" spans="1:15" ht="14" x14ac:dyDescent="0.15">
      <c r="A639" s="2832" t="s">
        <v>1921</v>
      </c>
      <c r="B639" s="2832"/>
      <c r="C639" s="2832"/>
      <c r="D639" s="2832"/>
      <c r="E639" s="2832"/>
      <c r="F639" s="2832"/>
      <c r="G639" s="2832"/>
      <c r="H639" s="2832"/>
      <c r="I639" s="2832"/>
      <c r="J639" s="2832"/>
      <c r="K639" s="2832"/>
      <c r="L639" s="2832"/>
      <c r="M639" s="2832"/>
      <c r="N639" s="2832"/>
      <c r="O639" s="2832"/>
    </row>
    <row r="640" spans="1:15" ht="14" thickBot="1" x14ac:dyDescent="0.2">
      <c r="A640" s="16" t="s">
        <v>1142</v>
      </c>
      <c r="B640" s="262"/>
      <c r="C640" s="261"/>
      <c r="D640" s="261"/>
      <c r="E640" s="261"/>
      <c r="F640" s="261"/>
      <c r="G640" s="261"/>
      <c r="H640" s="264"/>
      <c r="I640" s="264"/>
      <c r="J640" s="264"/>
      <c r="K640" s="272"/>
      <c r="L640" s="273"/>
      <c r="M640" s="274"/>
      <c r="N640" s="274"/>
      <c r="O640" s="274"/>
    </row>
    <row r="641" spans="1:15" ht="15" customHeight="1" x14ac:dyDescent="0.15">
      <c r="A641" s="2825" t="s">
        <v>334</v>
      </c>
      <c r="B641" s="2828" t="s">
        <v>1923</v>
      </c>
      <c r="C641" s="2829"/>
      <c r="D641" s="2829"/>
      <c r="E641" s="2829"/>
      <c r="F641" s="2829"/>
      <c r="G641" s="2829"/>
      <c r="H641" s="2829"/>
      <c r="I641" s="2829"/>
      <c r="J641" s="2829"/>
      <c r="K641" s="2829"/>
      <c r="L641" s="2829"/>
      <c r="M641" s="2829"/>
      <c r="N641" s="2829"/>
      <c r="O641" s="2830"/>
    </row>
    <row r="642" spans="1:15" ht="15" customHeight="1" x14ac:dyDescent="0.15">
      <c r="A642" s="2826"/>
      <c r="B642" s="2831" t="s">
        <v>197</v>
      </c>
      <c r="C642" s="2831"/>
      <c r="D642" s="2831"/>
      <c r="E642" s="2831"/>
      <c r="F642" s="2831"/>
      <c r="G642" s="2831"/>
      <c r="H642" s="2831"/>
      <c r="I642" s="2831"/>
      <c r="J642" s="2277"/>
      <c r="K642" s="2277" t="s">
        <v>924</v>
      </c>
      <c r="L642" s="2277"/>
      <c r="M642" s="1201" t="s">
        <v>448</v>
      </c>
      <c r="N642" s="1201" t="s">
        <v>930</v>
      </c>
      <c r="O642" s="1206" t="s">
        <v>930</v>
      </c>
    </row>
    <row r="643" spans="1:15" ht="15" customHeight="1" x14ac:dyDescent="0.15">
      <c r="A643" s="2826"/>
      <c r="B643" s="2277" t="s">
        <v>444</v>
      </c>
      <c r="C643" s="2277"/>
      <c r="D643" s="2277" t="s">
        <v>1727</v>
      </c>
      <c r="E643" s="2277"/>
      <c r="F643" s="2277"/>
      <c r="G643" s="2277" t="s">
        <v>931</v>
      </c>
      <c r="H643" s="2277"/>
      <c r="I643" s="2277" t="s">
        <v>444</v>
      </c>
      <c r="J643" s="2301" t="s">
        <v>932</v>
      </c>
      <c r="K643" s="2301" t="s">
        <v>862</v>
      </c>
      <c r="L643" s="2301" t="s">
        <v>336</v>
      </c>
      <c r="M643" s="1202" t="s">
        <v>933</v>
      </c>
      <c r="N643" s="1202" t="s">
        <v>934</v>
      </c>
      <c r="O643" s="1207" t="s">
        <v>933</v>
      </c>
    </row>
    <row r="644" spans="1:15" ht="15" customHeight="1" x14ac:dyDescent="0.15">
      <c r="A644" s="2826"/>
      <c r="B644" s="2301" t="s">
        <v>936</v>
      </c>
      <c r="C644" s="2301" t="s">
        <v>938</v>
      </c>
      <c r="D644" s="2301"/>
      <c r="E644" s="2301" t="s">
        <v>887</v>
      </c>
      <c r="F644" s="2301" t="s">
        <v>937</v>
      </c>
      <c r="G644" s="2301" t="s">
        <v>939</v>
      </c>
      <c r="H644" s="2301" t="s">
        <v>855</v>
      </c>
      <c r="I644" s="2301" t="s">
        <v>854</v>
      </c>
      <c r="J644" s="2301" t="s">
        <v>940</v>
      </c>
      <c r="K644" s="2301" t="s">
        <v>941</v>
      </c>
      <c r="L644" s="2301" t="s">
        <v>344</v>
      </c>
      <c r="M644" s="1202" t="s">
        <v>942</v>
      </c>
      <c r="N644" s="1202" t="s">
        <v>943</v>
      </c>
      <c r="O644" s="1207" t="s">
        <v>944</v>
      </c>
    </row>
    <row r="645" spans="1:15" ht="15" customHeight="1" thickBot="1" x14ac:dyDescent="0.2">
      <c r="A645" s="2827"/>
      <c r="B645" s="2033">
        <v>43465</v>
      </c>
      <c r="C645" s="2302">
        <v>2019</v>
      </c>
      <c r="D645" s="2302">
        <v>2019</v>
      </c>
      <c r="E645" s="2302">
        <v>2019</v>
      </c>
      <c r="F645" s="2302">
        <v>2019</v>
      </c>
      <c r="G645" s="2302" t="s">
        <v>945</v>
      </c>
      <c r="H645" s="1205">
        <v>2019</v>
      </c>
      <c r="I645" s="2033">
        <v>43830</v>
      </c>
      <c r="J645" s="2033" t="s">
        <v>1922</v>
      </c>
      <c r="K645" s="2033" t="s">
        <v>1922</v>
      </c>
      <c r="L645" s="2302" t="s">
        <v>452</v>
      </c>
      <c r="M645" s="1204" t="s">
        <v>946</v>
      </c>
      <c r="N645" s="1204" t="s">
        <v>947</v>
      </c>
      <c r="O645" s="1208" t="s">
        <v>947</v>
      </c>
    </row>
    <row r="646" spans="1:15" ht="15" customHeight="1" x14ac:dyDescent="0.15">
      <c r="A646" s="1214" t="s">
        <v>363</v>
      </c>
      <c r="B646" s="1209">
        <v>4.5999999999999996</v>
      </c>
      <c r="C646" s="1209">
        <v>0</v>
      </c>
      <c r="D646" s="1209">
        <v>0</v>
      </c>
      <c r="E646" s="1209">
        <v>0</v>
      </c>
      <c r="F646" s="1209">
        <v>0</v>
      </c>
      <c r="G646" s="1209">
        <v>0</v>
      </c>
      <c r="H646" s="1209">
        <v>4.5999999999999996</v>
      </c>
      <c r="I646" s="1209">
        <v>4.5999999999999996</v>
      </c>
      <c r="J646" s="1215">
        <v>18.399999999999999</v>
      </c>
      <c r="K646" s="1230">
        <v>4</v>
      </c>
      <c r="L646" s="421"/>
      <c r="M646" s="1217"/>
      <c r="N646" s="1217"/>
      <c r="O646" s="1218"/>
    </row>
    <row r="647" spans="1:15" ht="15" customHeight="1" x14ac:dyDescent="0.15">
      <c r="A647" s="1030" t="s">
        <v>364</v>
      </c>
      <c r="B647" s="1024">
        <v>0</v>
      </c>
      <c r="C647" s="1225"/>
      <c r="D647" s="1225"/>
      <c r="E647" s="1225"/>
      <c r="F647" s="1225"/>
      <c r="G647" s="1225"/>
      <c r="H647" s="1226">
        <v>0</v>
      </c>
      <c r="I647" s="1226">
        <v>0</v>
      </c>
      <c r="J647" s="1227">
        <v>0</v>
      </c>
      <c r="K647" s="1227"/>
      <c r="L647" s="1228"/>
      <c r="M647" s="1027"/>
      <c r="N647" s="1027"/>
      <c r="O647" s="1229"/>
    </row>
    <row r="648" spans="1:15" ht="15" customHeight="1" x14ac:dyDescent="0.15">
      <c r="A648" s="1030" t="s">
        <v>365</v>
      </c>
      <c r="B648" s="1024">
        <v>0</v>
      </c>
      <c r="C648" s="1225"/>
      <c r="D648" s="1225"/>
      <c r="E648" s="1225"/>
      <c r="F648" s="1225"/>
      <c r="G648" s="1225"/>
      <c r="H648" s="1226">
        <v>0</v>
      </c>
      <c r="I648" s="1226">
        <v>0</v>
      </c>
      <c r="J648" s="1227">
        <v>0</v>
      </c>
      <c r="K648" s="1227"/>
      <c r="L648" s="1228"/>
      <c r="M648" s="1027"/>
      <c r="N648" s="1027"/>
      <c r="O648" s="1229"/>
    </row>
    <row r="649" spans="1:15" ht="15" customHeight="1" x14ac:dyDescent="0.15">
      <c r="A649" s="1030" t="s">
        <v>366</v>
      </c>
      <c r="B649" s="1024">
        <v>0</v>
      </c>
      <c r="C649" s="1225"/>
      <c r="D649" s="1225"/>
      <c r="E649" s="1225"/>
      <c r="F649" s="1225"/>
      <c r="G649" s="1225"/>
      <c r="H649" s="1226">
        <v>0</v>
      </c>
      <c r="I649" s="1226">
        <v>0</v>
      </c>
      <c r="J649" s="1227">
        <v>0</v>
      </c>
      <c r="K649" s="1227"/>
      <c r="L649" s="1228"/>
      <c r="M649" s="1027"/>
      <c r="N649" s="1027"/>
      <c r="O649" s="1229"/>
    </row>
    <row r="650" spans="1:15" ht="15" customHeight="1" x14ac:dyDescent="0.15">
      <c r="A650" s="1030" t="s">
        <v>367</v>
      </c>
      <c r="B650" s="1024">
        <v>0</v>
      </c>
      <c r="C650" s="1225"/>
      <c r="D650" s="1225"/>
      <c r="E650" s="1225"/>
      <c r="F650" s="1225"/>
      <c r="G650" s="1225"/>
      <c r="H650" s="1226">
        <v>0</v>
      </c>
      <c r="I650" s="1226">
        <v>0</v>
      </c>
      <c r="J650" s="1227">
        <v>0</v>
      </c>
      <c r="K650" s="1227"/>
      <c r="L650" s="1228"/>
      <c r="M650" s="1027"/>
      <c r="N650" s="1027"/>
      <c r="O650" s="1229"/>
    </row>
    <row r="651" spans="1:15" ht="15" customHeight="1" x14ac:dyDescent="0.15">
      <c r="A651" s="1030" t="s">
        <v>368</v>
      </c>
      <c r="B651" s="1024">
        <v>0</v>
      </c>
      <c r="C651" s="1225"/>
      <c r="D651" s="1225"/>
      <c r="E651" s="1225"/>
      <c r="F651" s="1225"/>
      <c r="G651" s="1225"/>
      <c r="H651" s="1226">
        <v>0</v>
      </c>
      <c r="I651" s="1226">
        <v>0</v>
      </c>
      <c r="J651" s="1227">
        <v>0</v>
      </c>
      <c r="K651" s="1227"/>
      <c r="L651" s="1228"/>
      <c r="M651" s="1027"/>
      <c r="N651" s="1027"/>
      <c r="O651" s="1229"/>
    </row>
    <row r="652" spans="1:15" ht="15" customHeight="1" x14ac:dyDescent="0.15">
      <c r="A652" s="1030" t="s">
        <v>369</v>
      </c>
      <c r="B652" s="1024">
        <v>0</v>
      </c>
      <c r="C652" s="1225"/>
      <c r="D652" s="1225"/>
      <c r="E652" s="1225"/>
      <c r="F652" s="1225"/>
      <c r="G652" s="1225"/>
      <c r="H652" s="1226">
        <v>0</v>
      </c>
      <c r="I652" s="1226">
        <v>0</v>
      </c>
      <c r="J652" s="1227">
        <v>0</v>
      </c>
      <c r="K652" s="1227"/>
      <c r="L652" s="1228"/>
      <c r="M652" s="1027"/>
      <c r="N652" s="1027"/>
      <c r="O652" s="1229"/>
    </row>
    <row r="653" spans="1:15" ht="15" customHeight="1" x14ac:dyDescent="0.15">
      <c r="A653" s="1030" t="s">
        <v>948</v>
      </c>
      <c r="B653" s="1024">
        <v>0</v>
      </c>
      <c r="C653" s="1225"/>
      <c r="D653" s="1225"/>
      <c r="E653" s="1225"/>
      <c r="F653" s="1225"/>
      <c r="G653" s="1225"/>
      <c r="H653" s="1226">
        <v>0</v>
      </c>
      <c r="I653" s="1226">
        <v>0</v>
      </c>
      <c r="J653" s="1227">
        <v>0</v>
      </c>
      <c r="K653" s="1227"/>
      <c r="L653" s="1228"/>
      <c r="M653" s="1027"/>
      <c r="N653" s="1027"/>
      <c r="O653" s="1229"/>
    </row>
    <row r="654" spans="1:15" ht="15" customHeight="1" x14ac:dyDescent="0.15">
      <c r="A654" s="1030" t="s">
        <v>371</v>
      </c>
      <c r="B654" s="1024">
        <v>0</v>
      </c>
      <c r="C654" s="1225"/>
      <c r="D654" s="1225"/>
      <c r="E654" s="1225"/>
      <c r="F654" s="1225"/>
      <c r="G654" s="1225"/>
      <c r="H654" s="1226">
        <v>0</v>
      </c>
      <c r="I654" s="1226">
        <v>0</v>
      </c>
      <c r="J654" s="1227">
        <v>0</v>
      </c>
      <c r="K654" s="1227"/>
      <c r="L654" s="1228"/>
      <c r="M654" s="1027"/>
      <c r="N654" s="1027"/>
      <c r="O654" s="1229"/>
    </row>
    <row r="655" spans="1:15" ht="15" customHeight="1" x14ac:dyDescent="0.15">
      <c r="A655" s="1030" t="s">
        <v>949</v>
      </c>
      <c r="B655" s="1024">
        <v>0</v>
      </c>
      <c r="C655" s="1225"/>
      <c r="D655" s="1225"/>
      <c r="E655" s="1225"/>
      <c r="F655" s="1225"/>
      <c r="G655" s="1225"/>
      <c r="H655" s="1226">
        <v>0</v>
      </c>
      <c r="I655" s="1226">
        <v>0</v>
      </c>
      <c r="J655" s="1227">
        <v>0</v>
      </c>
      <c r="K655" s="1227"/>
      <c r="L655" s="1228"/>
      <c r="M655" s="1027"/>
      <c r="N655" s="1027"/>
      <c r="O655" s="1229"/>
    </row>
    <row r="656" spans="1:15" ht="15" customHeight="1" x14ac:dyDescent="0.15">
      <c r="A656" s="1030" t="s">
        <v>373</v>
      </c>
      <c r="B656" s="1024">
        <v>0</v>
      </c>
      <c r="C656" s="1225"/>
      <c r="D656" s="1225"/>
      <c r="E656" s="1225"/>
      <c r="F656" s="1225"/>
      <c r="G656" s="1225"/>
      <c r="H656" s="1226">
        <v>0</v>
      </c>
      <c r="I656" s="1226">
        <v>0</v>
      </c>
      <c r="J656" s="1227">
        <v>0</v>
      </c>
      <c r="K656" s="1227"/>
      <c r="L656" s="1228"/>
      <c r="M656" s="1027"/>
      <c r="N656" s="1027"/>
      <c r="O656" s="1229"/>
    </row>
    <row r="657" spans="1:15" ht="15" customHeight="1" x14ac:dyDescent="0.15">
      <c r="A657" s="1030" t="s">
        <v>374</v>
      </c>
      <c r="B657" s="1024">
        <v>0</v>
      </c>
      <c r="C657" s="1225"/>
      <c r="D657" s="1225"/>
      <c r="E657" s="1225"/>
      <c r="F657" s="1225"/>
      <c r="G657" s="1225"/>
      <c r="H657" s="1226">
        <v>0</v>
      </c>
      <c r="I657" s="1226">
        <v>0</v>
      </c>
      <c r="J657" s="1227">
        <v>0</v>
      </c>
      <c r="K657" s="1227"/>
      <c r="L657" s="1228"/>
      <c r="M657" s="1027"/>
      <c r="N657" s="1027"/>
      <c r="O657" s="1229"/>
    </row>
    <row r="658" spans="1:15" ht="15" customHeight="1" x14ac:dyDescent="0.15">
      <c r="A658" s="1030" t="s">
        <v>950</v>
      </c>
      <c r="B658" s="1024">
        <v>0</v>
      </c>
      <c r="C658" s="1225"/>
      <c r="D658" s="1225"/>
      <c r="E658" s="1225"/>
      <c r="F658" s="1225"/>
      <c r="G658" s="1225"/>
      <c r="H658" s="1226">
        <v>0</v>
      </c>
      <c r="I658" s="1226">
        <v>0</v>
      </c>
      <c r="J658" s="1227">
        <v>0</v>
      </c>
      <c r="K658" s="1227"/>
      <c r="L658" s="1228"/>
      <c r="M658" s="1027"/>
      <c r="N658" s="1027"/>
      <c r="O658" s="1229"/>
    </row>
    <row r="659" spans="1:15" ht="15" customHeight="1" x14ac:dyDescent="0.15">
      <c r="A659" s="1030" t="s">
        <v>376</v>
      </c>
      <c r="B659" s="1024">
        <v>4.5999999999999996</v>
      </c>
      <c r="C659" s="1225"/>
      <c r="D659" s="1225"/>
      <c r="E659" s="1225"/>
      <c r="F659" s="1225"/>
      <c r="G659" s="1225"/>
      <c r="H659" s="1226">
        <v>4.5999999999999996</v>
      </c>
      <c r="I659" s="1226">
        <v>4.5999999999999996</v>
      </c>
      <c r="J659" s="1227">
        <v>18.399999999999999</v>
      </c>
      <c r="K659" s="1225">
        <v>4</v>
      </c>
      <c r="L659" s="2161" t="s">
        <v>1000</v>
      </c>
      <c r="M659" s="1027">
        <v>850000</v>
      </c>
      <c r="N659" s="1027">
        <v>2500000</v>
      </c>
      <c r="O659" s="1229">
        <v>1800000</v>
      </c>
    </row>
    <row r="660" spans="1:15" ht="15" customHeight="1" x14ac:dyDescent="0.15">
      <c r="A660" s="1030" t="s">
        <v>377</v>
      </c>
      <c r="B660" s="1024">
        <v>0</v>
      </c>
      <c r="C660" s="1225"/>
      <c r="D660" s="1225"/>
      <c r="E660" s="1225"/>
      <c r="F660" s="1225"/>
      <c r="G660" s="1225"/>
      <c r="H660" s="1226">
        <v>0</v>
      </c>
      <c r="I660" s="1226">
        <v>0</v>
      </c>
      <c r="J660" s="1227">
        <v>0</v>
      </c>
      <c r="K660" s="1227"/>
      <c r="L660" s="1228"/>
      <c r="M660" s="1027"/>
      <c r="N660" s="1027"/>
      <c r="O660" s="1229"/>
    </row>
    <row r="661" spans="1:15" ht="15" customHeight="1" x14ac:dyDescent="0.15">
      <c r="A661" s="1030" t="s">
        <v>378</v>
      </c>
      <c r="B661" s="1024">
        <v>0</v>
      </c>
      <c r="C661" s="1225"/>
      <c r="D661" s="1225"/>
      <c r="E661" s="1225"/>
      <c r="F661" s="1225"/>
      <c r="G661" s="1225"/>
      <c r="H661" s="1226">
        <v>0</v>
      </c>
      <c r="I661" s="1226">
        <v>0</v>
      </c>
      <c r="J661" s="1227">
        <v>0</v>
      </c>
      <c r="K661" s="1227"/>
      <c r="L661" s="1228"/>
      <c r="M661" s="1027"/>
      <c r="N661" s="1027"/>
      <c r="O661" s="1229"/>
    </row>
    <row r="662" spans="1:15" ht="15" customHeight="1" x14ac:dyDescent="0.15">
      <c r="A662" s="478" t="s">
        <v>951</v>
      </c>
      <c r="B662" s="1070">
        <v>109.5</v>
      </c>
      <c r="C662" s="1070">
        <v>0</v>
      </c>
      <c r="D662" s="1070">
        <v>0</v>
      </c>
      <c r="E662" s="1070">
        <v>0</v>
      </c>
      <c r="F662" s="1070">
        <v>0</v>
      </c>
      <c r="G662" s="1070">
        <v>0</v>
      </c>
      <c r="H662" s="1070">
        <v>109.5</v>
      </c>
      <c r="I662" s="1070">
        <v>109.5</v>
      </c>
      <c r="J662" s="1230">
        <v>714.25</v>
      </c>
      <c r="K662" s="1230">
        <v>6.5228310502283104</v>
      </c>
      <c r="L662" s="1232"/>
      <c r="M662" s="1064"/>
      <c r="N662" s="1064"/>
      <c r="O662" s="1233"/>
    </row>
    <row r="663" spans="1:15" ht="15" customHeight="1" x14ac:dyDescent="0.15">
      <c r="A663" s="1030" t="s">
        <v>380</v>
      </c>
      <c r="B663" s="1024">
        <v>18.5</v>
      </c>
      <c r="C663" s="1225"/>
      <c r="D663" s="1225"/>
      <c r="E663" s="1225"/>
      <c r="F663" s="1225"/>
      <c r="G663" s="1225"/>
      <c r="H663" s="1226">
        <v>18.5</v>
      </c>
      <c r="I663" s="1226">
        <v>18.5</v>
      </c>
      <c r="J663" s="1227">
        <v>83.25</v>
      </c>
      <c r="K663" s="1225">
        <v>4.5</v>
      </c>
      <c r="L663" s="2161" t="s">
        <v>1000</v>
      </c>
      <c r="M663" s="1027">
        <v>850000</v>
      </c>
      <c r="N663" s="1027">
        <v>2500000</v>
      </c>
      <c r="O663" s="1229">
        <v>1800000</v>
      </c>
    </row>
    <row r="664" spans="1:15" ht="15" customHeight="1" x14ac:dyDescent="0.15">
      <c r="A664" s="1030" t="s">
        <v>381</v>
      </c>
      <c r="B664" s="1024">
        <v>89</v>
      </c>
      <c r="C664" s="1225"/>
      <c r="D664" s="1225"/>
      <c r="E664" s="1225"/>
      <c r="F664" s="1225"/>
      <c r="G664" s="1225"/>
      <c r="H664" s="1226">
        <v>89</v>
      </c>
      <c r="I664" s="1226">
        <v>89</v>
      </c>
      <c r="J664" s="1227">
        <v>623</v>
      </c>
      <c r="K664" s="1225">
        <v>7</v>
      </c>
      <c r="L664" s="2161" t="s">
        <v>1000</v>
      </c>
      <c r="M664" s="1027">
        <v>850000</v>
      </c>
      <c r="N664" s="1027">
        <v>2500000</v>
      </c>
      <c r="O664" s="1229">
        <v>1800000</v>
      </c>
    </row>
    <row r="665" spans="1:15" ht="15" customHeight="1" x14ac:dyDescent="0.15">
      <c r="A665" s="1030" t="s">
        <v>382</v>
      </c>
      <c r="B665" s="1024">
        <v>2</v>
      </c>
      <c r="C665" s="1225"/>
      <c r="D665" s="1225"/>
      <c r="E665" s="1225"/>
      <c r="F665" s="1225"/>
      <c r="G665" s="1225"/>
      <c r="H665" s="1226">
        <v>2</v>
      </c>
      <c r="I665" s="1226">
        <v>2</v>
      </c>
      <c r="J665" s="1227">
        <v>8</v>
      </c>
      <c r="K665" s="1225">
        <v>4</v>
      </c>
      <c r="L665" s="2161" t="s">
        <v>1000</v>
      </c>
      <c r="M665" s="1027">
        <v>850000</v>
      </c>
      <c r="N665" s="1027">
        <v>2500000</v>
      </c>
      <c r="O665" s="1229">
        <v>1800000</v>
      </c>
    </row>
    <row r="666" spans="1:15" ht="15" customHeight="1" x14ac:dyDescent="0.15">
      <c r="A666" s="1030" t="s">
        <v>383</v>
      </c>
      <c r="B666" s="1024">
        <v>0</v>
      </c>
      <c r="C666" s="1225"/>
      <c r="D666" s="1225"/>
      <c r="E666" s="1225"/>
      <c r="F666" s="1225"/>
      <c r="G666" s="1225"/>
      <c r="H666" s="1226">
        <v>0</v>
      </c>
      <c r="I666" s="1226">
        <v>0</v>
      </c>
      <c r="J666" s="1227">
        <v>0</v>
      </c>
      <c r="K666" s="1227"/>
      <c r="L666" s="1228"/>
      <c r="M666" s="1027"/>
      <c r="N666" s="1027"/>
      <c r="O666" s="1229"/>
    </row>
    <row r="667" spans="1:15" ht="15" customHeight="1" x14ac:dyDescent="0.15">
      <c r="A667" s="1030" t="s">
        <v>384</v>
      </c>
      <c r="B667" s="1024">
        <v>0</v>
      </c>
      <c r="C667" s="1225"/>
      <c r="D667" s="1225"/>
      <c r="E667" s="1225"/>
      <c r="F667" s="1225"/>
      <c r="G667" s="1225"/>
      <c r="H667" s="1226">
        <v>0</v>
      </c>
      <c r="I667" s="1226">
        <v>0</v>
      </c>
      <c r="J667" s="1227">
        <v>0</v>
      </c>
      <c r="K667" s="1227"/>
      <c r="L667" s="1228"/>
      <c r="M667" s="1027"/>
      <c r="N667" s="1027"/>
      <c r="O667" s="1229"/>
    </row>
    <row r="668" spans="1:15" ht="15" customHeight="1" x14ac:dyDescent="0.15">
      <c r="A668" s="1234" t="s">
        <v>385</v>
      </c>
      <c r="B668" s="1070">
        <v>2</v>
      </c>
      <c r="C668" s="1070">
        <v>0</v>
      </c>
      <c r="D668" s="1070">
        <v>0</v>
      </c>
      <c r="E668" s="1070">
        <v>0</v>
      </c>
      <c r="F668" s="1070">
        <v>0</v>
      </c>
      <c r="G668" s="1070">
        <v>0</v>
      </c>
      <c r="H668" s="1070">
        <v>5</v>
      </c>
      <c r="I668" s="1070">
        <v>2</v>
      </c>
      <c r="J668" s="1230">
        <v>20</v>
      </c>
      <c r="K668" s="1230">
        <v>4</v>
      </c>
      <c r="L668" s="1232"/>
      <c r="M668" s="1064"/>
      <c r="N668" s="1064"/>
      <c r="O668" s="1233"/>
    </row>
    <row r="669" spans="1:15" ht="15" customHeight="1" x14ac:dyDescent="0.15">
      <c r="A669" s="1030" t="s">
        <v>386</v>
      </c>
      <c r="B669" s="1024">
        <v>0</v>
      </c>
      <c r="C669" s="1225"/>
      <c r="D669" s="1225"/>
      <c r="E669" s="1225"/>
      <c r="F669" s="1225"/>
      <c r="G669" s="1225"/>
      <c r="H669" s="1226">
        <v>0</v>
      </c>
      <c r="I669" s="1226">
        <v>0</v>
      </c>
      <c r="J669" s="1227">
        <v>0</v>
      </c>
      <c r="K669" s="1227"/>
      <c r="L669" s="1228"/>
      <c r="M669" s="1027"/>
      <c r="N669" s="1027"/>
      <c r="O669" s="1229"/>
    </row>
    <row r="670" spans="1:15" ht="15" customHeight="1" x14ac:dyDescent="0.15">
      <c r="A670" s="1030" t="s">
        <v>387</v>
      </c>
      <c r="B670" s="1024">
        <v>0</v>
      </c>
      <c r="C670" s="1225"/>
      <c r="D670" s="1225"/>
      <c r="E670" s="1225"/>
      <c r="F670" s="1225"/>
      <c r="G670" s="1225"/>
      <c r="H670" s="1226">
        <v>0</v>
      </c>
      <c r="I670" s="1226">
        <v>0</v>
      </c>
      <c r="J670" s="1227">
        <v>0</v>
      </c>
      <c r="K670" s="1227"/>
      <c r="L670" s="1228"/>
      <c r="M670" s="1027"/>
      <c r="N670" s="1027"/>
      <c r="O670" s="1229"/>
    </row>
    <row r="671" spans="1:15" ht="15" customHeight="1" x14ac:dyDescent="0.15">
      <c r="A671" s="1030" t="s">
        <v>388</v>
      </c>
      <c r="B671" s="1024">
        <v>0</v>
      </c>
      <c r="C671" s="1225"/>
      <c r="D671" s="1225"/>
      <c r="E671" s="1225"/>
      <c r="F671" s="1225"/>
      <c r="G671" s="1225"/>
      <c r="H671" s="1226">
        <v>0</v>
      </c>
      <c r="I671" s="1226">
        <v>0</v>
      </c>
      <c r="J671" s="1227">
        <v>0</v>
      </c>
      <c r="K671" s="1227"/>
      <c r="L671" s="1228"/>
      <c r="M671" s="1027"/>
      <c r="N671" s="1027"/>
      <c r="O671" s="1229"/>
    </row>
    <row r="672" spans="1:15" ht="15" customHeight="1" x14ac:dyDescent="0.15">
      <c r="A672" s="1030" t="s">
        <v>389</v>
      </c>
      <c r="B672" s="1024">
        <v>0</v>
      </c>
      <c r="C672" s="1225"/>
      <c r="D672" s="1225"/>
      <c r="E672" s="1225"/>
      <c r="F672" s="1225"/>
      <c r="G672" s="1225"/>
      <c r="H672" s="1226">
        <v>0</v>
      </c>
      <c r="I672" s="1226">
        <v>0</v>
      </c>
      <c r="J672" s="1227">
        <v>0</v>
      </c>
      <c r="K672" s="1227"/>
      <c r="L672" s="1228"/>
      <c r="M672" s="1027"/>
      <c r="N672" s="1027"/>
      <c r="O672" s="1229"/>
    </row>
    <row r="673" spans="1:15" ht="15" customHeight="1" x14ac:dyDescent="0.15">
      <c r="A673" s="1030" t="s">
        <v>390</v>
      </c>
      <c r="B673" s="1024">
        <v>0</v>
      </c>
      <c r="C673" s="1225"/>
      <c r="D673" s="1225"/>
      <c r="E673" s="1225"/>
      <c r="F673" s="1225"/>
      <c r="G673" s="1225"/>
      <c r="H673" s="1226">
        <v>0</v>
      </c>
      <c r="I673" s="1226">
        <v>0</v>
      </c>
      <c r="J673" s="1227">
        <v>0</v>
      </c>
      <c r="K673" s="1227"/>
      <c r="L673" s="1228"/>
      <c r="M673" s="1027"/>
      <c r="N673" s="1027"/>
      <c r="O673" s="1229"/>
    </row>
    <row r="674" spans="1:15" ht="15" customHeight="1" x14ac:dyDescent="0.15">
      <c r="A674" s="1030" t="s">
        <v>391</v>
      </c>
      <c r="B674" s="1587">
        <v>2</v>
      </c>
      <c r="C674" s="1225"/>
      <c r="D674" s="1225"/>
      <c r="E674" s="1225"/>
      <c r="F674" s="1225"/>
      <c r="G674" s="1225"/>
      <c r="H674" s="1226">
        <v>5</v>
      </c>
      <c r="I674" s="1226">
        <v>2</v>
      </c>
      <c r="J674" s="1227">
        <v>20</v>
      </c>
      <c r="K674" s="1225">
        <v>4</v>
      </c>
      <c r="L674" s="2161" t="s">
        <v>1000</v>
      </c>
      <c r="M674" s="1027">
        <v>850000</v>
      </c>
      <c r="N674" s="1027">
        <v>2500000</v>
      </c>
      <c r="O674" s="1229">
        <v>1800000</v>
      </c>
    </row>
    <row r="675" spans="1:15" ht="15" customHeight="1" x14ac:dyDescent="0.15">
      <c r="A675" s="1030" t="s">
        <v>392</v>
      </c>
      <c r="B675" s="1024">
        <v>0</v>
      </c>
      <c r="C675" s="1225"/>
      <c r="D675" s="1225"/>
      <c r="E675" s="1225"/>
      <c r="F675" s="1225"/>
      <c r="G675" s="1225"/>
      <c r="H675" s="1226">
        <v>0</v>
      </c>
      <c r="I675" s="1226">
        <v>0</v>
      </c>
      <c r="J675" s="1227">
        <v>0</v>
      </c>
      <c r="K675" s="1227"/>
      <c r="L675" s="1228"/>
      <c r="M675" s="1027"/>
      <c r="N675" s="1027"/>
      <c r="O675" s="1229"/>
    </row>
    <row r="676" spans="1:15" ht="15" customHeight="1" x14ac:dyDescent="0.15">
      <c r="A676" s="1030" t="s">
        <v>393</v>
      </c>
      <c r="B676" s="1024">
        <v>0</v>
      </c>
      <c r="C676" s="1225"/>
      <c r="D676" s="1225"/>
      <c r="E676" s="1225"/>
      <c r="F676" s="1225"/>
      <c r="G676" s="1225"/>
      <c r="H676" s="1226">
        <v>0</v>
      </c>
      <c r="I676" s="1226">
        <v>0</v>
      </c>
      <c r="J676" s="1227">
        <v>0</v>
      </c>
      <c r="K676" s="1227"/>
      <c r="L676" s="1228"/>
      <c r="M676" s="1027"/>
      <c r="N676" s="1027"/>
      <c r="O676" s="1229"/>
    </row>
    <row r="677" spans="1:15" ht="15" customHeight="1" x14ac:dyDescent="0.15">
      <c r="A677" s="1234" t="s">
        <v>394</v>
      </c>
      <c r="B677" s="1070">
        <v>89</v>
      </c>
      <c r="C677" s="1070">
        <v>0</v>
      </c>
      <c r="D677" s="1070">
        <v>0</v>
      </c>
      <c r="E677" s="1070">
        <v>0</v>
      </c>
      <c r="F677" s="1070">
        <v>0</v>
      </c>
      <c r="G677" s="1070">
        <v>0</v>
      </c>
      <c r="H677" s="1070">
        <v>89</v>
      </c>
      <c r="I677" s="1070">
        <v>89</v>
      </c>
      <c r="J677" s="1230">
        <v>554</v>
      </c>
      <c r="K677" s="1230">
        <v>6.2247191011235952</v>
      </c>
      <c r="L677" s="1232"/>
      <c r="M677" s="1064"/>
      <c r="N677" s="1064"/>
      <c r="O677" s="1233"/>
    </row>
    <row r="678" spans="1:15" ht="15" customHeight="1" x14ac:dyDescent="0.15">
      <c r="A678" s="1030" t="s">
        <v>395</v>
      </c>
      <c r="B678" s="1631">
        <v>60</v>
      </c>
      <c r="C678" s="1632"/>
      <c r="D678" s="1632"/>
      <c r="E678" s="1632"/>
      <c r="F678" s="1632"/>
      <c r="G678" s="1632"/>
      <c r="H678" s="1633">
        <v>60</v>
      </c>
      <c r="I678" s="1226">
        <v>60</v>
      </c>
      <c r="J678" s="1634">
        <v>360</v>
      </c>
      <c r="K678" s="1632">
        <v>6</v>
      </c>
      <c r="L678" s="2161" t="s">
        <v>1000</v>
      </c>
      <c r="M678" s="1027">
        <v>850000</v>
      </c>
      <c r="N678" s="1027">
        <v>2500000</v>
      </c>
      <c r="O678" s="1229">
        <v>1800000</v>
      </c>
    </row>
    <row r="679" spans="1:15" ht="15" customHeight="1" x14ac:dyDescent="0.15">
      <c r="A679" s="1030" t="s">
        <v>396</v>
      </c>
      <c r="B679" s="277">
        <v>11</v>
      </c>
      <c r="C679" s="1225"/>
      <c r="D679" s="1225"/>
      <c r="E679" s="1225"/>
      <c r="F679" s="1225"/>
      <c r="G679" s="1225"/>
      <c r="H679" s="1633">
        <v>11</v>
      </c>
      <c r="I679" s="1226">
        <v>11</v>
      </c>
      <c r="J679" s="1227">
        <v>99</v>
      </c>
      <c r="K679" s="1225">
        <v>9</v>
      </c>
      <c r="L679" s="2161" t="s">
        <v>1000</v>
      </c>
      <c r="M679" s="1027">
        <v>850000</v>
      </c>
      <c r="N679" s="1027">
        <v>2500000</v>
      </c>
      <c r="O679" s="1229">
        <v>1800000</v>
      </c>
    </row>
    <row r="680" spans="1:15" ht="15" customHeight="1" x14ac:dyDescent="0.15">
      <c r="A680" s="1030" t="s">
        <v>397</v>
      </c>
      <c r="B680" s="277">
        <v>1</v>
      </c>
      <c r="C680" s="1225"/>
      <c r="D680" s="1225"/>
      <c r="E680" s="1225"/>
      <c r="F680" s="1225"/>
      <c r="G680" s="1225"/>
      <c r="H680" s="1633">
        <v>1</v>
      </c>
      <c r="I680" s="1226">
        <v>1</v>
      </c>
      <c r="J680" s="1227">
        <v>5</v>
      </c>
      <c r="K680" s="1225">
        <v>5</v>
      </c>
      <c r="L680" s="2161" t="s">
        <v>1000</v>
      </c>
      <c r="M680" s="1027">
        <v>850000</v>
      </c>
      <c r="N680" s="1027">
        <v>2500000</v>
      </c>
      <c r="O680" s="1229">
        <v>1800000</v>
      </c>
    </row>
    <row r="681" spans="1:15" ht="15" customHeight="1" x14ac:dyDescent="0.15">
      <c r="A681" s="1030" t="s">
        <v>398</v>
      </c>
      <c r="B681" s="277">
        <v>4</v>
      </c>
      <c r="C681" s="1225"/>
      <c r="D681" s="1225"/>
      <c r="E681" s="1225"/>
      <c r="F681" s="1225"/>
      <c r="G681" s="1225"/>
      <c r="H681" s="1633">
        <v>4</v>
      </c>
      <c r="I681" s="1226">
        <v>4</v>
      </c>
      <c r="J681" s="1227">
        <v>24</v>
      </c>
      <c r="K681" s="1225">
        <v>6</v>
      </c>
      <c r="L681" s="2161" t="s">
        <v>1000</v>
      </c>
      <c r="M681" s="1027">
        <v>850000</v>
      </c>
      <c r="N681" s="1027">
        <v>2500000</v>
      </c>
      <c r="O681" s="1229">
        <v>1800000</v>
      </c>
    </row>
    <row r="682" spans="1:15" ht="15" customHeight="1" x14ac:dyDescent="0.15">
      <c r="A682" s="1030" t="s">
        <v>399</v>
      </c>
      <c r="B682" s="277">
        <v>0</v>
      </c>
      <c r="C682" s="1225"/>
      <c r="D682" s="1225"/>
      <c r="E682" s="1225"/>
      <c r="F682" s="1225"/>
      <c r="G682" s="1225"/>
      <c r="H682" s="1633">
        <v>0</v>
      </c>
      <c r="I682" s="1226">
        <v>0</v>
      </c>
      <c r="J682" s="1227">
        <v>0</v>
      </c>
      <c r="K682" s="1225"/>
      <c r="L682" s="1228"/>
      <c r="M682" s="1027"/>
      <c r="N682" s="1027"/>
      <c r="O682" s="1229"/>
    </row>
    <row r="683" spans="1:15" ht="15" customHeight="1" x14ac:dyDescent="0.15">
      <c r="A683" s="1030" t="s">
        <v>400</v>
      </c>
      <c r="B683" s="277">
        <v>4</v>
      </c>
      <c r="C683" s="1225"/>
      <c r="D683" s="1225"/>
      <c r="E683" s="1225"/>
      <c r="F683" s="1225"/>
      <c r="G683" s="1225"/>
      <c r="H683" s="1633">
        <v>4</v>
      </c>
      <c r="I683" s="1226">
        <v>4</v>
      </c>
      <c r="J683" s="1227">
        <v>12</v>
      </c>
      <c r="K683" s="1225">
        <v>3</v>
      </c>
      <c r="L683" s="2161" t="s">
        <v>1000</v>
      </c>
      <c r="M683" s="1027">
        <v>850000</v>
      </c>
      <c r="N683" s="1027">
        <v>2500000</v>
      </c>
      <c r="O683" s="1229">
        <v>1800000</v>
      </c>
    </row>
    <row r="684" spans="1:15" ht="15" customHeight="1" x14ac:dyDescent="0.15">
      <c r="A684" s="1030" t="s">
        <v>401</v>
      </c>
      <c r="B684" s="277">
        <v>0</v>
      </c>
      <c r="C684" s="1225"/>
      <c r="D684" s="1225"/>
      <c r="E684" s="1225"/>
      <c r="F684" s="1225"/>
      <c r="G684" s="1225"/>
      <c r="H684" s="1633">
        <v>0</v>
      </c>
      <c r="I684" s="1226">
        <v>0</v>
      </c>
      <c r="J684" s="1227">
        <v>0</v>
      </c>
      <c r="K684" s="1225">
        <v>10</v>
      </c>
      <c r="L684" s="2161" t="s">
        <v>1000</v>
      </c>
      <c r="M684" s="1027">
        <v>850000</v>
      </c>
      <c r="N684" s="1027">
        <v>2500000</v>
      </c>
      <c r="O684" s="1229">
        <v>1800000</v>
      </c>
    </row>
    <row r="685" spans="1:15" ht="15" customHeight="1" x14ac:dyDescent="0.15">
      <c r="A685" s="1030" t="s">
        <v>952</v>
      </c>
      <c r="B685" s="277">
        <v>9</v>
      </c>
      <c r="C685" s="1225"/>
      <c r="D685" s="1225"/>
      <c r="E685" s="1225"/>
      <c r="F685" s="1225"/>
      <c r="G685" s="1225"/>
      <c r="H685" s="1226">
        <v>9</v>
      </c>
      <c r="I685" s="1226">
        <v>9</v>
      </c>
      <c r="J685" s="1227">
        <v>54</v>
      </c>
      <c r="K685" s="1225">
        <v>6</v>
      </c>
      <c r="L685" s="2161" t="s">
        <v>1000</v>
      </c>
      <c r="M685" s="1027">
        <v>850000</v>
      </c>
      <c r="N685" s="1027">
        <v>2500000</v>
      </c>
      <c r="O685" s="1229">
        <v>1800000</v>
      </c>
    </row>
    <row r="686" spans="1:15" ht="15" customHeight="1" thickBot="1" x14ac:dyDescent="0.2">
      <c r="A686" s="1219" t="s">
        <v>403</v>
      </c>
      <c r="B686" s="1630">
        <v>0</v>
      </c>
      <c r="C686" s="1220"/>
      <c r="D686" s="1220"/>
      <c r="E686" s="1220"/>
      <c r="F686" s="1220"/>
      <c r="G686" s="1220"/>
      <c r="H686" s="1618">
        <v>0</v>
      </c>
      <c r="I686" s="1226">
        <v>0</v>
      </c>
      <c r="J686" s="1619">
        <v>0</v>
      </c>
      <c r="K686" s="1220"/>
      <c r="L686" s="2161"/>
      <c r="M686" s="1027"/>
      <c r="N686" s="1027"/>
      <c r="O686" s="1229"/>
    </row>
    <row r="687" spans="1:15" ht="15" customHeight="1" thickBot="1" x14ac:dyDescent="0.2">
      <c r="A687" s="447" t="s">
        <v>953</v>
      </c>
      <c r="B687" s="1210">
        <v>205.1</v>
      </c>
      <c r="C687" s="1210">
        <v>0</v>
      </c>
      <c r="D687" s="1210">
        <v>0</v>
      </c>
      <c r="E687" s="1210">
        <v>0</v>
      </c>
      <c r="F687" s="1210">
        <v>0</v>
      </c>
      <c r="G687" s="1210">
        <v>0</v>
      </c>
      <c r="H687" s="1210">
        <v>208.1</v>
      </c>
      <c r="I687" s="1210">
        <v>205.1</v>
      </c>
      <c r="J687" s="1211">
        <v>1306.6500000000001</v>
      </c>
      <c r="K687" s="1211">
        <v>6.2789524267179244</v>
      </c>
      <c r="L687" s="1617" t="s">
        <v>1000</v>
      </c>
      <c r="M687" s="1213">
        <v>850000</v>
      </c>
      <c r="N687" s="1213">
        <v>2500000</v>
      </c>
      <c r="O687" s="556">
        <v>1800000</v>
      </c>
    </row>
    <row r="688" spans="1:15" x14ac:dyDescent="0.15">
      <c r="A688" s="15" t="s">
        <v>1913</v>
      </c>
      <c r="B688" s="261"/>
      <c r="C688" s="261"/>
      <c r="D688" s="261"/>
      <c r="E688" s="261"/>
      <c r="F688" s="261"/>
      <c r="G688" s="261"/>
      <c r="H688" s="264"/>
      <c r="I688" s="264"/>
      <c r="J688" s="264"/>
      <c r="K688" s="272"/>
      <c r="L688" s="273"/>
      <c r="M688" s="274"/>
      <c r="N688" s="274"/>
      <c r="O688" s="274"/>
    </row>
    <row r="689" spans="1:15" x14ac:dyDescent="0.15">
      <c r="A689" s="50"/>
      <c r="B689" s="261"/>
      <c r="C689" s="261"/>
      <c r="D689" s="261"/>
      <c r="E689" s="261"/>
      <c r="F689" s="261"/>
      <c r="G689" s="261"/>
      <c r="H689" s="264"/>
      <c r="I689" s="264"/>
      <c r="J689" s="264"/>
      <c r="K689" s="272"/>
      <c r="L689" s="273"/>
      <c r="M689" s="274"/>
      <c r="N689" s="274"/>
      <c r="O689" s="274"/>
    </row>
    <row r="690" spans="1:15" x14ac:dyDescent="0.15">
      <c r="A690" s="275"/>
      <c r="B690" s="261"/>
      <c r="C690" s="261"/>
      <c r="D690" s="261"/>
      <c r="E690" s="261"/>
      <c r="F690" s="261"/>
      <c r="G690" s="261"/>
      <c r="H690" s="264"/>
      <c r="I690" s="264"/>
      <c r="J690" s="264"/>
      <c r="K690" s="272"/>
      <c r="L690" s="273"/>
      <c r="M690" s="274"/>
      <c r="N690" s="274"/>
      <c r="O690" s="274"/>
    </row>
    <row r="691" spans="1:15" x14ac:dyDescent="0.15">
      <c r="A691" s="275"/>
      <c r="B691" s="261"/>
      <c r="C691" s="261"/>
      <c r="D691" s="261"/>
      <c r="E691" s="261"/>
      <c r="F691" s="261"/>
      <c r="G691" s="261"/>
      <c r="H691" s="264"/>
      <c r="I691" s="264"/>
      <c r="J691" s="264"/>
      <c r="K691" s="272"/>
      <c r="L691" s="273"/>
      <c r="M691" s="274"/>
      <c r="N691" s="274"/>
      <c r="O691" s="274"/>
    </row>
    <row r="692" spans="1:15" ht="14" x14ac:dyDescent="0.15">
      <c r="A692" s="2832" t="s">
        <v>1921</v>
      </c>
      <c r="B692" s="2832"/>
      <c r="C692" s="2832"/>
      <c r="D692" s="2832"/>
      <c r="E692" s="2832"/>
      <c r="F692" s="2832"/>
      <c r="G692" s="2832"/>
      <c r="H692" s="2832"/>
      <c r="I692" s="2832"/>
      <c r="J692" s="2832"/>
      <c r="K692" s="2832"/>
      <c r="L692" s="2832"/>
      <c r="M692" s="2832"/>
      <c r="N692" s="2832"/>
      <c r="O692" s="2832"/>
    </row>
    <row r="693" spans="1:15" ht="14" thickBot="1" x14ac:dyDescent="0.2">
      <c r="A693" s="16" t="s">
        <v>1974</v>
      </c>
      <c r="B693" s="262"/>
      <c r="C693" s="261"/>
      <c r="D693" s="261"/>
      <c r="E693" s="261"/>
      <c r="F693" s="261"/>
      <c r="G693" s="261"/>
      <c r="H693" s="264"/>
      <c r="I693" s="264"/>
      <c r="J693" s="264"/>
      <c r="K693" s="272"/>
      <c r="L693" s="273"/>
      <c r="M693" s="274"/>
      <c r="N693" s="274"/>
      <c r="O693" s="274"/>
    </row>
    <row r="694" spans="1:15" ht="15" customHeight="1" x14ac:dyDescent="0.15">
      <c r="A694" s="2825" t="s">
        <v>334</v>
      </c>
      <c r="B694" s="2828" t="s">
        <v>1923</v>
      </c>
      <c r="C694" s="2829"/>
      <c r="D694" s="2829"/>
      <c r="E694" s="2829"/>
      <c r="F694" s="2829"/>
      <c r="G694" s="2829"/>
      <c r="H694" s="2829"/>
      <c r="I694" s="2829"/>
      <c r="J694" s="2829"/>
      <c r="K694" s="2829"/>
      <c r="L694" s="2829"/>
      <c r="M694" s="2829"/>
      <c r="N694" s="2829"/>
      <c r="O694" s="2830"/>
    </row>
    <row r="695" spans="1:15" ht="15" customHeight="1" x14ac:dyDescent="0.15">
      <c r="A695" s="2826"/>
      <c r="B695" s="2831" t="s">
        <v>197</v>
      </c>
      <c r="C695" s="2831"/>
      <c r="D695" s="2831"/>
      <c r="E695" s="2831"/>
      <c r="F695" s="2831"/>
      <c r="G695" s="2831"/>
      <c r="H695" s="2831"/>
      <c r="I695" s="2831"/>
      <c r="J695" s="2277"/>
      <c r="K695" s="2277" t="s">
        <v>924</v>
      </c>
      <c r="L695" s="2277"/>
      <c r="M695" s="1201" t="s">
        <v>448</v>
      </c>
      <c r="N695" s="1201" t="s">
        <v>930</v>
      </c>
      <c r="O695" s="1206" t="s">
        <v>930</v>
      </c>
    </row>
    <row r="696" spans="1:15" ht="15" customHeight="1" x14ac:dyDescent="0.15">
      <c r="A696" s="2826"/>
      <c r="B696" s="2277" t="s">
        <v>444</v>
      </c>
      <c r="C696" s="2277"/>
      <c r="D696" s="2277" t="s">
        <v>1727</v>
      </c>
      <c r="E696" s="2277"/>
      <c r="F696" s="2277"/>
      <c r="G696" s="2277" t="s">
        <v>931</v>
      </c>
      <c r="H696" s="2277"/>
      <c r="I696" s="2277" t="s">
        <v>444</v>
      </c>
      <c r="J696" s="2301" t="s">
        <v>932</v>
      </c>
      <c r="K696" s="2301" t="s">
        <v>862</v>
      </c>
      <c r="L696" s="2301" t="s">
        <v>336</v>
      </c>
      <c r="M696" s="1202" t="s">
        <v>933</v>
      </c>
      <c r="N696" s="1202" t="s">
        <v>934</v>
      </c>
      <c r="O696" s="1207" t="s">
        <v>933</v>
      </c>
    </row>
    <row r="697" spans="1:15" ht="15" customHeight="1" x14ac:dyDescent="0.15">
      <c r="A697" s="2826"/>
      <c r="B697" s="2301" t="s">
        <v>936</v>
      </c>
      <c r="C697" s="2301" t="s">
        <v>938</v>
      </c>
      <c r="D697" s="2301"/>
      <c r="E697" s="2301" t="s">
        <v>887</v>
      </c>
      <c r="F697" s="2301" t="s">
        <v>937</v>
      </c>
      <c r="G697" s="2301" t="s">
        <v>939</v>
      </c>
      <c r="H697" s="2301" t="s">
        <v>855</v>
      </c>
      <c r="I697" s="2301" t="s">
        <v>854</v>
      </c>
      <c r="J697" s="2301" t="s">
        <v>940</v>
      </c>
      <c r="K697" s="2301" t="s">
        <v>941</v>
      </c>
      <c r="L697" s="2301" t="s">
        <v>344</v>
      </c>
      <c r="M697" s="1202" t="s">
        <v>942</v>
      </c>
      <c r="N697" s="1202" t="s">
        <v>943</v>
      </c>
      <c r="O697" s="1207" t="s">
        <v>944</v>
      </c>
    </row>
    <row r="698" spans="1:15" ht="15" customHeight="1" thickBot="1" x14ac:dyDescent="0.2">
      <c r="A698" s="2827"/>
      <c r="B698" s="2033">
        <v>43465</v>
      </c>
      <c r="C698" s="2302">
        <v>2019</v>
      </c>
      <c r="D698" s="2302">
        <v>2019</v>
      </c>
      <c r="E698" s="2302">
        <v>2019</v>
      </c>
      <c r="F698" s="2302">
        <v>2019</v>
      </c>
      <c r="G698" s="2302" t="s">
        <v>945</v>
      </c>
      <c r="H698" s="1205">
        <v>2019</v>
      </c>
      <c r="I698" s="2033">
        <v>43830</v>
      </c>
      <c r="J698" s="2033" t="s">
        <v>1922</v>
      </c>
      <c r="K698" s="2033" t="s">
        <v>1922</v>
      </c>
      <c r="L698" s="2302" t="s">
        <v>452</v>
      </c>
      <c r="M698" s="1204" t="s">
        <v>946</v>
      </c>
      <c r="N698" s="1204" t="s">
        <v>947</v>
      </c>
      <c r="O698" s="1208" t="s">
        <v>947</v>
      </c>
    </row>
    <row r="699" spans="1:15" ht="15" customHeight="1" x14ac:dyDescent="0.15">
      <c r="A699" s="1214" t="s">
        <v>363</v>
      </c>
      <c r="B699" s="1209">
        <v>153.6</v>
      </c>
      <c r="C699" s="1209">
        <v>0</v>
      </c>
      <c r="D699" s="1209">
        <v>0</v>
      </c>
      <c r="E699" s="1209">
        <v>0</v>
      </c>
      <c r="F699" s="1209">
        <v>0</v>
      </c>
      <c r="G699" s="1209">
        <v>28</v>
      </c>
      <c r="H699" s="1209">
        <v>125.6</v>
      </c>
      <c r="I699" s="1209">
        <v>153.6</v>
      </c>
      <c r="J699" s="1215">
        <v>1049.7</v>
      </c>
      <c r="K699" s="1628">
        <v>8.3574840764331224</v>
      </c>
      <c r="L699" s="421"/>
      <c r="M699" s="1217"/>
      <c r="N699" s="1217"/>
      <c r="O699" s="1218"/>
    </row>
    <row r="700" spans="1:15" ht="15" customHeight="1" x14ac:dyDescent="0.15">
      <c r="A700" s="1030" t="s">
        <v>364</v>
      </c>
      <c r="B700" s="1024">
        <v>0</v>
      </c>
      <c r="C700" s="1225"/>
      <c r="D700" s="1225"/>
      <c r="E700" s="1225"/>
      <c r="F700" s="1225"/>
      <c r="G700" s="1225">
        <v>0</v>
      </c>
      <c r="H700" s="1226">
        <v>0</v>
      </c>
      <c r="I700" s="1226">
        <v>0</v>
      </c>
      <c r="J700" s="1227">
        <v>0</v>
      </c>
      <c r="K700" s="1227"/>
      <c r="L700" s="1228"/>
      <c r="M700" s="1027"/>
      <c r="N700" s="1027"/>
      <c r="O700" s="1229"/>
    </row>
    <row r="701" spans="1:15" ht="15" customHeight="1" x14ac:dyDescent="0.15">
      <c r="A701" s="1030" t="s">
        <v>365</v>
      </c>
      <c r="B701" s="1024">
        <v>2</v>
      </c>
      <c r="C701" s="1225"/>
      <c r="D701" s="1225"/>
      <c r="E701" s="1225"/>
      <c r="F701" s="1225"/>
      <c r="G701" s="1225">
        <v>0</v>
      </c>
      <c r="H701" s="1226">
        <v>2</v>
      </c>
      <c r="I701" s="1226">
        <v>2</v>
      </c>
      <c r="J701" s="1227">
        <v>10</v>
      </c>
      <c r="K701" s="1225">
        <v>5</v>
      </c>
      <c r="L701" s="2161" t="s">
        <v>1000</v>
      </c>
      <c r="M701" s="1027">
        <v>1100000</v>
      </c>
      <c r="N701" s="1139" t="s">
        <v>631</v>
      </c>
      <c r="O701" s="1140" t="s">
        <v>631</v>
      </c>
    </row>
    <row r="702" spans="1:15" ht="15" customHeight="1" x14ac:dyDescent="0.15">
      <c r="A702" s="1030" t="s">
        <v>366</v>
      </c>
      <c r="B702" s="1225">
        <v>10.9</v>
      </c>
      <c r="C702" s="1225"/>
      <c r="D702" s="1225"/>
      <c r="E702" s="1225"/>
      <c r="F702" s="1225"/>
      <c r="G702" s="1225">
        <v>4</v>
      </c>
      <c r="H702" s="1226">
        <v>6.9</v>
      </c>
      <c r="I702" s="1226">
        <v>10.9</v>
      </c>
      <c r="J702" s="1227">
        <v>41.400000000000006</v>
      </c>
      <c r="K702" s="1225">
        <v>6</v>
      </c>
      <c r="L702" s="2161" t="s">
        <v>1000</v>
      </c>
      <c r="M702" s="1027">
        <v>1100000</v>
      </c>
      <c r="N702" s="1139" t="s">
        <v>631</v>
      </c>
      <c r="O702" s="1140" t="s">
        <v>631</v>
      </c>
    </row>
    <row r="703" spans="1:15" ht="15" customHeight="1" x14ac:dyDescent="0.15">
      <c r="A703" s="1030" t="s">
        <v>367</v>
      </c>
      <c r="B703" s="1225">
        <v>0</v>
      </c>
      <c r="C703" s="1225"/>
      <c r="D703" s="1225"/>
      <c r="E703" s="1225"/>
      <c r="F703" s="1225"/>
      <c r="G703" s="1225">
        <v>0</v>
      </c>
      <c r="H703" s="1226">
        <v>0</v>
      </c>
      <c r="I703" s="1226">
        <v>0</v>
      </c>
      <c r="J703" s="1227">
        <v>0</v>
      </c>
      <c r="K703" s="1225"/>
      <c r="L703" s="1228"/>
      <c r="M703" s="1027"/>
      <c r="N703" s="1027"/>
      <c r="O703" s="1229"/>
    </row>
    <row r="704" spans="1:15" ht="15" customHeight="1" x14ac:dyDescent="0.15">
      <c r="A704" s="1030" t="s">
        <v>368</v>
      </c>
      <c r="B704" s="1225">
        <v>7</v>
      </c>
      <c r="C704" s="1225"/>
      <c r="D704" s="1225"/>
      <c r="E704" s="1225"/>
      <c r="F704" s="1225"/>
      <c r="G704" s="1225">
        <v>0</v>
      </c>
      <c r="H704" s="1226">
        <v>7</v>
      </c>
      <c r="I704" s="1226">
        <v>7</v>
      </c>
      <c r="J704" s="1227">
        <v>35</v>
      </c>
      <c r="K704" s="1225">
        <v>5</v>
      </c>
      <c r="L704" s="2161" t="s">
        <v>1000</v>
      </c>
      <c r="M704" s="1027">
        <v>1100000</v>
      </c>
      <c r="N704" s="1139" t="s">
        <v>631</v>
      </c>
      <c r="O704" s="1140" t="s">
        <v>631</v>
      </c>
    </row>
    <row r="705" spans="1:15" ht="15" customHeight="1" x14ac:dyDescent="0.15">
      <c r="A705" s="1030" t="s">
        <v>369</v>
      </c>
      <c r="B705" s="1225">
        <v>0</v>
      </c>
      <c r="C705" s="1225"/>
      <c r="D705" s="1225"/>
      <c r="E705" s="1225"/>
      <c r="F705" s="1225"/>
      <c r="G705" s="1225">
        <v>0</v>
      </c>
      <c r="H705" s="1226">
        <v>0</v>
      </c>
      <c r="I705" s="1226">
        <v>0</v>
      </c>
      <c r="J705" s="1227">
        <v>0</v>
      </c>
      <c r="K705" s="1225"/>
      <c r="L705" s="1228"/>
      <c r="M705" s="1027"/>
      <c r="N705" s="1027"/>
      <c r="O705" s="1229"/>
    </row>
    <row r="706" spans="1:15" ht="15" customHeight="1" x14ac:dyDescent="0.15">
      <c r="A706" s="1030" t="s">
        <v>948</v>
      </c>
      <c r="B706" s="1225">
        <v>1.5</v>
      </c>
      <c r="C706" s="1225"/>
      <c r="D706" s="1225"/>
      <c r="E706" s="1225"/>
      <c r="F706" s="1225"/>
      <c r="G706" s="1225">
        <v>0</v>
      </c>
      <c r="H706" s="1226">
        <v>1.5</v>
      </c>
      <c r="I706" s="1226">
        <v>1.5</v>
      </c>
      <c r="J706" s="1227">
        <v>7.5</v>
      </c>
      <c r="K706" s="1225">
        <v>5</v>
      </c>
      <c r="L706" s="2161" t="s">
        <v>1000</v>
      </c>
      <c r="M706" s="1027">
        <v>1100000</v>
      </c>
      <c r="N706" s="1139" t="s">
        <v>631</v>
      </c>
      <c r="O706" s="1140" t="s">
        <v>631</v>
      </c>
    </row>
    <row r="707" spans="1:15" ht="15" customHeight="1" x14ac:dyDescent="0.15">
      <c r="A707" s="1030" t="s">
        <v>371</v>
      </c>
      <c r="B707" s="1225">
        <v>0</v>
      </c>
      <c r="C707" s="1225"/>
      <c r="D707" s="1225"/>
      <c r="E707" s="1225"/>
      <c r="F707" s="1225"/>
      <c r="G707" s="1225">
        <v>0</v>
      </c>
      <c r="H707" s="1226">
        <v>0</v>
      </c>
      <c r="I707" s="1226">
        <v>0</v>
      </c>
      <c r="J707" s="1227">
        <v>0</v>
      </c>
      <c r="K707" s="1225"/>
      <c r="L707" s="1228"/>
      <c r="M707" s="1027"/>
      <c r="N707" s="1027"/>
      <c r="O707" s="1229"/>
    </row>
    <row r="708" spans="1:15" ht="15" customHeight="1" x14ac:dyDescent="0.15">
      <c r="A708" s="1030" t="s">
        <v>949</v>
      </c>
      <c r="B708" s="1225">
        <v>0</v>
      </c>
      <c r="C708" s="1225"/>
      <c r="D708" s="1225"/>
      <c r="E708" s="1225"/>
      <c r="F708" s="1225"/>
      <c r="G708" s="1225">
        <v>0</v>
      </c>
      <c r="H708" s="1226">
        <v>0</v>
      </c>
      <c r="I708" s="1226">
        <v>0</v>
      </c>
      <c r="J708" s="1227">
        <v>0</v>
      </c>
      <c r="K708" s="1225"/>
      <c r="L708" s="1228"/>
      <c r="M708" s="1027"/>
      <c r="N708" s="1027"/>
      <c r="O708" s="1229"/>
    </row>
    <row r="709" spans="1:15" ht="15" customHeight="1" x14ac:dyDescent="0.15">
      <c r="A709" s="1030" t="s">
        <v>373</v>
      </c>
      <c r="B709" s="1225">
        <v>122.2</v>
      </c>
      <c r="C709" s="1225"/>
      <c r="D709" s="1225"/>
      <c r="E709" s="1225"/>
      <c r="F709" s="1225"/>
      <c r="G709" s="1225">
        <v>20</v>
      </c>
      <c r="H709" s="1226">
        <v>102.2</v>
      </c>
      <c r="I709" s="1226">
        <v>122.2</v>
      </c>
      <c r="J709" s="1227">
        <v>919.80000000000007</v>
      </c>
      <c r="K709" s="1225">
        <v>9</v>
      </c>
      <c r="L709" s="2161" t="s">
        <v>1000</v>
      </c>
      <c r="M709" s="1027">
        <v>1100000</v>
      </c>
      <c r="N709" s="1139" t="s">
        <v>631</v>
      </c>
      <c r="O709" s="1140" t="s">
        <v>631</v>
      </c>
    </row>
    <row r="710" spans="1:15" ht="15" customHeight="1" x14ac:dyDescent="0.15">
      <c r="A710" s="1030" t="s">
        <v>374</v>
      </c>
      <c r="B710" s="1024">
        <v>0</v>
      </c>
      <c r="C710" s="1225"/>
      <c r="D710" s="1225"/>
      <c r="E710" s="1225"/>
      <c r="F710" s="1225"/>
      <c r="G710" s="1225">
        <v>0</v>
      </c>
      <c r="H710" s="1226">
        <v>0</v>
      </c>
      <c r="I710" s="1226">
        <v>0</v>
      </c>
      <c r="J710" s="1227">
        <v>0</v>
      </c>
      <c r="K710" s="1225"/>
      <c r="L710" s="1228"/>
      <c r="M710" s="1027"/>
      <c r="N710" s="1027"/>
      <c r="O710" s="1229"/>
    </row>
    <row r="711" spans="1:15" ht="15" customHeight="1" x14ac:dyDescent="0.15">
      <c r="A711" s="1030" t="s">
        <v>950</v>
      </c>
      <c r="B711" s="1024">
        <v>10</v>
      </c>
      <c r="C711" s="1225"/>
      <c r="D711" s="1225"/>
      <c r="E711" s="1225"/>
      <c r="F711" s="1225"/>
      <c r="G711" s="1225">
        <v>4</v>
      </c>
      <c r="H711" s="1226">
        <v>6</v>
      </c>
      <c r="I711" s="1226">
        <v>10</v>
      </c>
      <c r="J711" s="1227">
        <v>36</v>
      </c>
      <c r="K711" s="1225">
        <v>6</v>
      </c>
      <c r="L711" s="2161" t="s">
        <v>1000</v>
      </c>
      <c r="M711" s="1027">
        <v>1100000</v>
      </c>
      <c r="N711" s="1139" t="s">
        <v>631</v>
      </c>
      <c r="O711" s="1140" t="s">
        <v>631</v>
      </c>
    </row>
    <row r="712" spans="1:15" ht="15" customHeight="1" x14ac:dyDescent="0.15">
      <c r="A712" s="1030" t="s">
        <v>376</v>
      </c>
      <c r="B712" s="1024">
        <v>0</v>
      </c>
      <c r="C712" s="1225"/>
      <c r="D712" s="1225"/>
      <c r="E712" s="1225"/>
      <c r="F712" s="1225"/>
      <c r="G712" s="1225">
        <v>0</v>
      </c>
      <c r="H712" s="1226">
        <v>0</v>
      </c>
      <c r="I712" s="1226">
        <v>0</v>
      </c>
      <c r="J712" s="1227">
        <v>0</v>
      </c>
      <c r="K712" s="1227"/>
      <c r="L712" s="1228"/>
      <c r="M712" s="1027"/>
      <c r="N712" s="1027"/>
      <c r="O712" s="1229"/>
    </row>
    <row r="713" spans="1:15" ht="15" customHeight="1" x14ac:dyDescent="0.15">
      <c r="A713" s="1030" t="s">
        <v>377</v>
      </c>
      <c r="B713" s="1024">
        <v>0</v>
      </c>
      <c r="C713" s="1225"/>
      <c r="D713" s="1225"/>
      <c r="E713" s="1225"/>
      <c r="F713" s="1225"/>
      <c r="G713" s="1225">
        <v>0</v>
      </c>
      <c r="H713" s="1226">
        <v>0</v>
      </c>
      <c r="I713" s="1226">
        <v>0</v>
      </c>
      <c r="J713" s="1227">
        <v>0</v>
      </c>
      <c r="K713" s="1227"/>
      <c r="L713" s="1228"/>
      <c r="M713" s="1027"/>
      <c r="N713" s="1027"/>
      <c r="O713" s="1229"/>
    </row>
    <row r="714" spans="1:15" ht="15" customHeight="1" x14ac:dyDescent="0.15">
      <c r="A714" s="1030" t="s">
        <v>378</v>
      </c>
      <c r="B714" s="1024">
        <v>0</v>
      </c>
      <c r="C714" s="1225"/>
      <c r="D714" s="1225"/>
      <c r="E714" s="1225"/>
      <c r="F714" s="1225"/>
      <c r="G714" s="1225">
        <v>0</v>
      </c>
      <c r="H714" s="1226">
        <v>0</v>
      </c>
      <c r="I714" s="1226">
        <v>0</v>
      </c>
      <c r="J714" s="1227">
        <v>0</v>
      </c>
      <c r="K714" s="1227"/>
      <c r="L714" s="1228"/>
      <c r="M714" s="1027"/>
      <c r="N714" s="1027"/>
      <c r="O714" s="1229"/>
    </row>
    <row r="715" spans="1:15" ht="15" customHeight="1" x14ac:dyDescent="0.15">
      <c r="A715" s="478" t="s">
        <v>951</v>
      </c>
      <c r="B715" s="1070">
        <v>8</v>
      </c>
      <c r="C715" s="1070">
        <v>0</v>
      </c>
      <c r="D715" s="1070">
        <v>0</v>
      </c>
      <c r="E715" s="1070">
        <v>0</v>
      </c>
      <c r="F715" s="1070">
        <v>0</v>
      </c>
      <c r="G715" s="1070">
        <v>0</v>
      </c>
      <c r="H715" s="1070">
        <v>8</v>
      </c>
      <c r="I715" s="1070">
        <v>8</v>
      </c>
      <c r="J715" s="1230">
        <v>44</v>
      </c>
      <c r="K715" s="1230">
        <v>5.5</v>
      </c>
      <c r="L715" s="1232"/>
      <c r="M715" s="1064"/>
      <c r="N715" s="1064"/>
      <c r="O715" s="1233"/>
    </row>
    <row r="716" spans="1:15" ht="15" customHeight="1" x14ac:dyDescent="0.15">
      <c r="A716" s="1030" t="s">
        <v>380</v>
      </c>
      <c r="B716" s="1024">
        <v>8</v>
      </c>
      <c r="C716" s="1225"/>
      <c r="D716" s="1225"/>
      <c r="E716" s="1225"/>
      <c r="F716" s="1225"/>
      <c r="G716" s="1225"/>
      <c r="H716" s="1226">
        <v>8</v>
      </c>
      <c r="I716" s="1226">
        <v>8</v>
      </c>
      <c r="J716" s="1227">
        <v>44</v>
      </c>
      <c r="K716" s="1225">
        <v>5.5</v>
      </c>
      <c r="L716" s="2161" t="s">
        <v>1000</v>
      </c>
      <c r="M716" s="1027">
        <v>1100000</v>
      </c>
      <c r="N716" s="1139" t="s">
        <v>631</v>
      </c>
      <c r="O716" s="1140" t="s">
        <v>631</v>
      </c>
    </row>
    <row r="717" spans="1:15" ht="15" customHeight="1" x14ac:dyDescent="0.15">
      <c r="A717" s="1030" t="s">
        <v>381</v>
      </c>
      <c r="B717" s="1024">
        <v>0</v>
      </c>
      <c r="C717" s="1225"/>
      <c r="D717" s="1225"/>
      <c r="E717" s="1225"/>
      <c r="F717" s="1225"/>
      <c r="G717" s="1225"/>
      <c r="H717" s="1226">
        <v>0</v>
      </c>
      <c r="I717" s="1226">
        <v>0</v>
      </c>
      <c r="J717" s="1227">
        <v>0</v>
      </c>
      <c r="K717" s="1227"/>
      <c r="L717" s="1228"/>
      <c r="M717" s="1027"/>
      <c r="N717" s="1027"/>
      <c r="O717" s="1229"/>
    </row>
    <row r="718" spans="1:15" ht="15" customHeight="1" x14ac:dyDescent="0.15">
      <c r="A718" s="1030" t="s">
        <v>382</v>
      </c>
      <c r="B718" s="1024">
        <v>0</v>
      </c>
      <c r="C718" s="1225"/>
      <c r="D718" s="1225"/>
      <c r="E718" s="1225"/>
      <c r="F718" s="1225"/>
      <c r="G718" s="1225"/>
      <c r="H718" s="1226">
        <v>0</v>
      </c>
      <c r="I718" s="1226">
        <v>0</v>
      </c>
      <c r="J718" s="1227">
        <v>0</v>
      </c>
      <c r="K718" s="1227"/>
      <c r="L718" s="1228"/>
      <c r="M718" s="1027"/>
      <c r="N718" s="1027"/>
      <c r="O718" s="1229"/>
    </row>
    <row r="719" spans="1:15" ht="15" customHeight="1" x14ac:dyDescent="0.15">
      <c r="A719" s="1030" t="s">
        <v>383</v>
      </c>
      <c r="B719" s="1024">
        <v>0</v>
      </c>
      <c r="C719" s="1225"/>
      <c r="D719" s="1225"/>
      <c r="E719" s="1225"/>
      <c r="F719" s="1225"/>
      <c r="G719" s="1225"/>
      <c r="H719" s="1226">
        <v>0</v>
      </c>
      <c r="I719" s="1226">
        <v>0</v>
      </c>
      <c r="J719" s="1227">
        <v>0</v>
      </c>
      <c r="K719" s="1227"/>
      <c r="L719" s="1228"/>
      <c r="M719" s="1027"/>
      <c r="N719" s="1027"/>
      <c r="O719" s="1229"/>
    </row>
    <row r="720" spans="1:15" ht="15" customHeight="1" x14ac:dyDescent="0.15">
      <c r="A720" s="1030" t="s">
        <v>384</v>
      </c>
      <c r="B720" s="1024">
        <v>0</v>
      </c>
      <c r="C720" s="1225"/>
      <c r="D720" s="1225"/>
      <c r="E720" s="1225"/>
      <c r="F720" s="1225"/>
      <c r="G720" s="1225"/>
      <c r="H720" s="1226">
        <v>0</v>
      </c>
      <c r="I720" s="1226">
        <v>0</v>
      </c>
      <c r="J720" s="1227">
        <v>0</v>
      </c>
      <c r="K720" s="1227"/>
      <c r="L720" s="1228"/>
      <c r="M720" s="1027"/>
      <c r="N720" s="1027"/>
      <c r="O720" s="1229"/>
    </row>
    <row r="721" spans="1:15" ht="15" customHeight="1" x14ac:dyDescent="0.15">
      <c r="A721" s="1234" t="s">
        <v>385</v>
      </c>
      <c r="B721" s="1070">
        <v>9.5</v>
      </c>
      <c r="C721" s="1070">
        <v>0</v>
      </c>
      <c r="D721" s="1070">
        <v>0</v>
      </c>
      <c r="E721" s="1070">
        <v>0</v>
      </c>
      <c r="F721" s="1070">
        <v>0</v>
      </c>
      <c r="G721" s="1070">
        <v>1</v>
      </c>
      <c r="H721" s="1070">
        <v>8.5</v>
      </c>
      <c r="I721" s="1070">
        <v>9.5</v>
      </c>
      <c r="J721" s="1230">
        <v>58</v>
      </c>
      <c r="K721" s="1230">
        <v>6.8235294117647056</v>
      </c>
      <c r="L721" s="1232"/>
      <c r="M721" s="1064"/>
      <c r="N721" s="1064"/>
      <c r="O721" s="1233"/>
    </row>
    <row r="722" spans="1:15" ht="15" customHeight="1" x14ac:dyDescent="0.15">
      <c r="A722" s="1030" t="s">
        <v>386</v>
      </c>
      <c r="B722" s="1024">
        <v>2</v>
      </c>
      <c r="C722" s="1225"/>
      <c r="D722" s="1225"/>
      <c r="E722" s="1225"/>
      <c r="F722" s="1225"/>
      <c r="G722" s="1225">
        <v>1</v>
      </c>
      <c r="H722" s="1226">
        <v>1</v>
      </c>
      <c r="I722" s="1226">
        <v>2</v>
      </c>
      <c r="J722" s="1227">
        <v>7</v>
      </c>
      <c r="K722" s="1225">
        <v>7</v>
      </c>
      <c r="L722" s="2161" t="s">
        <v>1000</v>
      </c>
      <c r="M722" s="1027">
        <v>1100000</v>
      </c>
      <c r="N722" s="1139" t="s">
        <v>631</v>
      </c>
      <c r="O722" s="1140" t="s">
        <v>631</v>
      </c>
    </row>
    <row r="723" spans="1:15" ht="15" customHeight="1" x14ac:dyDescent="0.15">
      <c r="A723" s="1030" t="s">
        <v>387</v>
      </c>
      <c r="B723" s="1024">
        <v>3</v>
      </c>
      <c r="C723" s="1225"/>
      <c r="D723" s="1225"/>
      <c r="E723" s="1225"/>
      <c r="F723" s="1225"/>
      <c r="G723" s="1225"/>
      <c r="H723" s="1226">
        <v>3</v>
      </c>
      <c r="I723" s="1226">
        <v>3</v>
      </c>
      <c r="J723" s="1227">
        <v>24</v>
      </c>
      <c r="K723" s="1225">
        <v>8</v>
      </c>
      <c r="L723" s="2161" t="s">
        <v>1000</v>
      </c>
      <c r="M723" s="1027">
        <v>1100000</v>
      </c>
      <c r="N723" s="1139" t="s">
        <v>631</v>
      </c>
      <c r="O723" s="1140" t="s">
        <v>631</v>
      </c>
    </row>
    <row r="724" spans="1:15" ht="15" customHeight="1" x14ac:dyDescent="0.15">
      <c r="A724" s="1030" t="s">
        <v>388</v>
      </c>
      <c r="B724" s="1024">
        <v>0</v>
      </c>
      <c r="C724" s="1225"/>
      <c r="D724" s="1225"/>
      <c r="E724" s="1225"/>
      <c r="F724" s="1225"/>
      <c r="G724" s="1225"/>
      <c r="H724" s="1226">
        <v>0</v>
      </c>
      <c r="I724" s="1226">
        <v>0</v>
      </c>
      <c r="J724" s="1227">
        <v>0</v>
      </c>
      <c r="K724" s="1225"/>
      <c r="L724" s="1228"/>
      <c r="M724" s="1027"/>
      <c r="N724" s="1027"/>
      <c r="O724" s="1229"/>
    </row>
    <row r="725" spans="1:15" ht="15" customHeight="1" x14ac:dyDescent="0.15">
      <c r="A725" s="1030" t="s">
        <v>389</v>
      </c>
      <c r="B725" s="1225">
        <v>2</v>
      </c>
      <c r="C725" s="1225"/>
      <c r="D725" s="1225"/>
      <c r="E725" s="1225"/>
      <c r="F725" s="1225"/>
      <c r="G725" s="1225"/>
      <c r="H725" s="1226">
        <v>2</v>
      </c>
      <c r="I725" s="1226">
        <v>2</v>
      </c>
      <c r="J725" s="1227">
        <v>12</v>
      </c>
      <c r="K725" s="1225">
        <v>6</v>
      </c>
      <c r="L725" s="2161" t="s">
        <v>1000</v>
      </c>
      <c r="M725" s="1027">
        <v>1100000</v>
      </c>
      <c r="N725" s="1139" t="s">
        <v>631</v>
      </c>
      <c r="O725" s="1140" t="s">
        <v>631</v>
      </c>
    </row>
    <row r="726" spans="1:15" ht="15" customHeight="1" x14ac:dyDescent="0.15">
      <c r="A726" s="1030" t="s">
        <v>390</v>
      </c>
      <c r="B726" s="1024">
        <v>0</v>
      </c>
      <c r="C726" s="1225"/>
      <c r="D726" s="1225"/>
      <c r="E726" s="1225"/>
      <c r="F726" s="1225"/>
      <c r="G726" s="1225"/>
      <c r="H726" s="1226">
        <v>0</v>
      </c>
      <c r="I726" s="1226">
        <v>0</v>
      </c>
      <c r="J726" s="1227">
        <v>0</v>
      </c>
      <c r="K726" s="1225"/>
      <c r="L726" s="1228"/>
      <c r="M726" s="1027"/>
      <c r="N726" s="1027"/>
      <c r="O726" s="1229"/>
    </row>
    <row r="727" spans="1:15" ht="15" customHeight="1" x14ac:dyDescent="0.15">
      <c r="A727" s="1030" t="s">
        <v>391</v>
      </c>
      <c r="B727" s="1024">
        <v>2.5</v>
      </c>
      <c r="C727" s="1225"/>
      <c r="D727" s="1225"/>
      <c r="E727" s="1225"/>
      <c r="F727" s="1225"/>
      <c r="G727" s="1225"/>
      <c r="H727" s="1226">
        <v>2.5</v>
      </c>
      <c r="I727" s="1226">
        <v>2.5</v>
      </c>
      <c r="J727" s="1227">
        <v>15</v>
      </c>
      <c r="K727" s="1225">
        <v>6</v>
      </c>
      <c r="L727" s="2161" t="s">
        <v>1000</v>
      </c>
      <c r="M727" s="1027">
        <v>1100000</v>
      </c>
      <c r="N727" s="1139" t="s">
        <v>631</v>
      </c>
      <c r="O727" s="1140" t="s">
        <v>631</v>
      </c>
    </row>
    <row r="728" spans="1:15" ht="15" customHeight="1" x14ac:dyDescent="0.15">
      <c r="A728" s="1030" t="s">
        <v>392</v>
      </c>
      <c r="B728" s="1024">
        <v>0</v>
      </c>
      <c r="C728" s="1225"/>
      <c r="D728" s="1225"/>
      <c r="E728" s="1225"/>
      <c r="F728" s="1225"/>
      <c r="G728" s="1225"/>
      <c r="H728" s="1226">
        <v>0</v>
      </c>
      <c r="I728" s="1226">
        <v>0</v>
      </c>
      <c r="J728" s="1227">
        <v>0</v>
      </c>
      <c r="K728" s="1227"/>
      <c r="L728" s="1228"/>
      <c r="M728" s="1027"/>
      <c r="N728" s="1027"/>
      <c r="O728" s="1229"/>
    </row>
    <row r="729" spans="1:15" ht="15" customHeight="1" x14ac:dyDescent="0.15">
      <c r="A729" s="1030" t="s">
        <v>393</v>
      </c>
      <c r="B729" s="1024">
        <v>0</v>
      </c>
      <c r="C729" s="1225"/>
      <c r="D729" s="1225"/>
      <c r="E729" s="1225"/>
      <c r="F729" s="1225"/>
      <c r="G729" s="1225"/>
      <c r="H729" s="1226">
        <v>0</v>
      </c>
      <c r="I729" s="1226">
        <v>0</v>
      </c>
      <c r="J729" s="1227">
        <v>0</v>
      </c>
      <c r="K729" s="1227"/>
      <c r="L729" s="1228"/>
      <c r="M729" s="1027"/>
      <c r="N729" s="1027"/>
      <c r="O729" s="1229"/>
    </row>
    <row r="730" spans="1:15" ht="15" customHeight="1" x14ac:dyDescent="0.15">
      <c r="A730" s="1234" t="s">
        <v>394</v>
      </c>
      <c r="B730" s="1070">
        <v>0</v>
      </c>
      <c r="C730" s="1070">
        <v>0</v>
      </c>
      <c r="D730" s="1070">
        <v>0</v>
      </c>
      <c r="E730" s="1070">
        <v>0</v>
      </c>
      <c r="F730" s="1070">
        <v>0</v>
      </c>
      <c r="G730" s="1070">
        <v>0</v>
      </c>
      <c r="H730" s="1070">
        <v>0</v>
      </c>
      <c r="I730" s="1070">
        <v>0</v>
      </c>
      <c r="J730" s="1230">
        <v>0</v>
      </c>
      <c r="K730" s="1231"/>
      <c r="L730" s="1232"/>
      <c r="M730" s="1064"/>
      <c r="N730" s="1064"/>
      <c r="O730" s="1233"/>
    </row>
    <row r="731" spans="1:15" ht="15" customHeight="1" x14ac:dyDescent="0.15">
      <c r="A731" s="1030" t="s">
        <v>395</v>
      </c>
      <c r="B731" s="1024">
        <v>0</v>
      </c>
      <c r="C731" s="1225"/>
      <c r="D731" s="1225"/>
      <c r="E731" s="1225"/>
      <c r="F731" s="1225"/>
      <c r="G731" s="1225"/>
      <c r="H731" s="1226">
        <v>0</v>
      </c>
      <c r="I731" s="1226">
        <v>0</v>
      </c>
      <c r="J731" s="1227">
        <v>0</v>
      </c>
      <c r="K731" s="1227"/>
      <c r="L731" s="1228"/>
      <c r="M731" s="1027"/>
      <c r="N731" s="1027"/>
      <c r="O731" s="1229"/>
    </row>
    <row r="732" spans="1:15" ht="15" customHeight="1" x14ac:dyDescent="0.15">
      <c r="A732" s="1030" t="s">
        <v>396</v>
      </c>
      <c r="B732" s="1024">
        <v>0</v>
      </c>
      <c r="C732" s="1225"/>
      <c r="D732" s="1225"/>
      <c r="E732" s="1225"/>
      <c r="F732" s="1225"/>
      <c r="G732" s="1225"/>
      <c r="H732" s="1226">
        <v>0</v>
      </c>
      <c r="I732" s="1226">
        <v>0</v>
      </c>
      <c r="J732" s="1227">
        <v>0</v>
      </c>
      <c r="K732" s="1227"/>
      <c r="L732" s="1228"/>
      <c r="M732" s="1027"/>
      <c r="N732" s="1027"/>
      <c r="O732" s="1229"/>
    </row>
    <row r="733" spans="1:15" ht="15" customHeight="1" x14ac:dyDescent="0.15">
      <c r="A733" s="1030" t="s">
        <v>397</v>
      </c>
      <c r="B733" s="1024">
        <v>0</v>
      </c>
      <c r="C733" s="1225"/>
      <c r="D733" s="1225"/>
      <c r="E733" s="1225"/>
      <c r="F733" s="1225"/>
      <c r="G733" s="1225"/>
      <c r="H733" s="1226">
        <v>0</v>
      </c>
      <c r="I733" s="1226">
        <v>0</v>
      </c>
      <c r="J733" s="1227">
        <v>0</v>
      </c>
      <c r="K733" s="1227"/>
      <c r="L733" s="1228"/>
      <c r="M733" s="1027"/>
      <c r="N733" s="1027"/>
      <c r="O733" s="1229"/>
    </row>
    <row r="734" spans="1:15" ht="15" customHeight="1" x14ac:dyDescent="0.15">
      <c r="A734" s="1030" t="s">
        <v>398</v>
      </c>
      <c r="B734" s="1024">
        <v>0</v>
      </c>
      <c r="C734" s="1225"/>
      <c r="D734" s="1225"/>
      <c r="E734" s="1225"/>
      <c r="F734" s="1225"/>
      <c r="G734" s="1225"/>
      <c r="H734" s="1226">
        <v>0</v>
      </c>
      <c r="I734" s="1226">
        <v>0</v>
      </c>
      <c r="J734" s="1227">
        <v>0</v>
      </c>
      <c r="K734" s="1227"/>
      <c r="L734" s="1228"/>
      <c r="M734" s="1027"/>
      <c r="N734" s="1027"/>
      <c r="O734" s="1229"/>
    </row>
    <row r="735" spans="1:15" ht="15" customHeight="1" x14ac:dyDescent="0.15">
      <c r="A735" s="1030" t="s">
        <v>399</v>
      </c>
      <c r="B735" s="1024">
        <v>0</v>
      </c>
      <c r="C735" s="1225"/>
      <c r="D735" s="1225"/>
      <c r="E735" s="1225"/>
      <c r="F735" s="1225"/>
      <c r="G735" s="1225"/>
      <c r="H735" s="1226">
        <v>0</v>
      </c>
      <c r="I735" s="1226">
        <v>0</v>
      </c>
      <c r="J735" s="1227">
        <v>0</v>
      </c>
      <c r="K735" s="1227"/>
      <c r="L735" s="1228"/>
      <c r="M735" s="1027"/>
      <c r="N735" s="1027"/>
      <c r="O735" s="1229"/>
    </row>
    <row r="736" spans="1:15" ht="15" customHeight="1" x14ac:dyDescent="0.15">
      <c r="A736" s="1030" t="s">
        <v>400</v>
      </c>
      <c r="B736" s="1024">
        <v>0</v>
      </c>
      <c r="C736" s="1225"/>
      <c r="D736" s="1225"/>
      <c r="E736" s="1225"/>
      <c r="F736" s="1225"/>
      <c r="G736" s="1225"/>
      <c r="H736" s="1226">
        <v>0</v>
      </c>
      <c r="I736" s="1226">
        <v>0</v>
      </c>
      <c r="J736" s="1227">
        <v>0</v>
      </c>
      <c r="K736" s="1227"/>
      <c r="L736" s="1228"/>
      <c r="M736" s="1027"/>
      <c r="N736" s="1027"/>
      <c r="O736" s="1229"/>
    </row>
    <row r="737" spans="1:15" ht="15" customHeight="1" x14ac:dyDescent="0.15">
      <c r="A737" s="1030" t="s">
        <v>401</v>
      </c>
      <c r="B737" s="1024">
        <v>0</v>
      </c>
      <c r="C737" s="1225"/>
      <c r="D737" s="1225"/>
      <c r="E737" s="1225"/>
      <c r="F737" s="1225"/>
      <c r="G737" s="1225"/>
      <c r="H737" s="1226">
        <v>0</v>
      </c>
      <c r="I737" s="1226">
        <v>0</v>
      </c>
      <c r="J737" s="1227">
        <v>0</v>
      </c>
      <c r="K737" s="1227"/>
      <c r="L737" s="1228"/>
      <c r="M737" s="1027"/>
      <c r="N737" s="1027"/>
      <c r="O737" s="1229"/>
    </row>
    <row r="738" spans="1:15" ht="15" customHeight="1" x14ac:dyDescent="0.15">
      <c r="A738" s="1030" t="s">
        <v>952</v>
      </c>
      <c r="B738" s="1024">
        <v>0</v>
      </c>
      <c r="C738" s="1225"/>
      <c r="D738" s="1225"/>
      <c r="E738" s="1225"/>
      <c r="F738" s="1225"/>
      <c r="G738" s="1225"/>
      <c r="H738" s="1226">
        <v>0</v>
      </c>
      <c r="I738" s="1226">
        <v>0</v>
      </c>
      <c r="J738" s="1227">
        <v>0</v>
      </c>
      <c r="K738" s="1227"/>
      <c r="L738" s="1228"/>
      <c r="M738" s="1027"/>
      <c r="N738" s="1027"/>
      <c r="O738" s="1229"/>
    </row>
    <row r="739" spans="1:15" ht="15" customHeight="1" thickBot="1" x14ac:dyDescent="0.2">
      <c r="A739" s="1219" t="s">
        <v>403</v>
      </c>
      <c r="B739" s="276">
        <v>0</v>
      </c>
      <c r="C739" s="1220"/>
      <c r="D739" s="1220"/>
      <c r="E739" s="1220"/>
      <c r="F739" s="1220"/>
      <c r="G739" s="1220"/>
      <c r="H739" s="1226">
        <v>0</v>
      </c>
      <c r="I739" s="1226">
        <v>0</v>
      </c>
      <c r="J739" s="1227">
        <v>0</v>
      </c>
      <c r="K739" s="1221"/>
      <c r="L739" s="1222"/>
      <c r="M739" s="1223"/>
      <c r="N739" s="1223"/>
      <c r="O739" s="1224"/>
    </row>
    <row r="740" spans="1:15" ht="15" customHeight="1" thickBot="1" x14ac:dyDescent="0.2">
      <c r="A740" s="447" t="s">
        <v>953</v>
      </c>
      <c r="B740" s="1210">
        <v>171.1</v>
      </c>
      <c r="C740" s="1210">
        <v>0</v>
      </c>
      <c r="D740" s="1210">
        <v>0</v>
      </c>
      <c r="E740" s="1210">
        <v>0</v>
      </c>
      <c r="F740" s="1210">
        <v>0</v>
      </c>
      <c r="G740" s="1210">
        <v>29</v>
      </c>
      <c r="H740" s="1210">
        <v>142.1</v>
      </c>
      <c r="I740" s="1210">
        <v>171.1</v>
      </c>
      <c r="J740" s="1211">
        <v>1151.7</v>
      </c>
      <c r="K740" s="1211">
        <v>8.1048557353976083</v>
      </c>
      <c r="L740" s="1617" t="s">
        <v>1000</v>
      </c>
      <c r="M740" s="1213">
        <v>1100000</v>
      </c>
      <c r="N740" s="1617" t="s">
        <v>631</v>
      </c>
      <c r="O740" s="1635" t="s">
        <v>631</v>
      </c>
    </row>
    <row r="741" spans="1:15" x14ac:dyDescent="0.15">
      <c r="A741" s="15" t="s">
        <v>1913</v>
      </c>
      <c r="B741" s="261"/>
      <c r="C741" s="261"/>
      <c r="D741" s="261"/>
      <c r="E741" s="261"/>
      <c r="F741" s="261"/>
      <c r="G741" s="261"/>
      <c r="H741" s="264"/>
      <c r="I741" s="264"/>
      <c r="J741" s="264"/>
      <c r="K741" s="272"/>
      <c r="L741" s="273"/>
      <c r="M741" s="274"/>
      <c r="N741" s="274"/>
      <c r="O741" s="274"/>
    </row>
    <row r="742" spans="1:15" x14ac:dyDescent="0.15">
      <c r="A742" s="275" t="s">
        <v>1143</v>
      </c>
      <c r="B742" s="261"/>
      <c r="C742" s="261"/>
      <c r="D742" s="261"/>
      <c r="E742" s="261"/>
      <c r="F742" s="261"/>
      <c r="G742" s="261"/>
      <c r="H742" s="264"/>
      <c r="I742" s="264" t="s">
        <v>632</v>
      </c>
      <c r="J742" s="264"/>
      <c r="K742" s="272"/>
      <c r="L742" s="273"/>
      <c r="M742" s="274"/>
      <c r="N742" s="274"/>
      <c r="O742" s="274"/>
    </row>
    <row r="743" spans="1:15" x14ac:dyDescent="0.15">
      <c r="A743" s="275"/>
      <c r="B743" s="261"/>
      <c r="C743" s="261"/>
      <c r="D743" s="261"/>
      <c r="E743" s="261"/>
      <c r="F743" s="261"/>
      <c r="G743" s="261"/>
      <c r="H743" s="264"/>
      <c r="I743" s="264"/>
      <c r="J743" s="264"/>
      <c r="K743" s="272"/>
      <c r="L743" s="273"/>
      <c r="M743" s="274"/>
      <c r="N743" s="274"/>
      <c r="O743" s="274"/>
    </row>
    <row r="744" spans="1:15" x14ac:dyDescent="0.15">
      <c r="A744" s="275"/>
      <c r="B744" s="261"/>
      <c r="C744" s="261"/>
      <c r="D744" s="261"/>
      <c r="E744" s="261"/>
      <c r="F744" s="261"/>
      <c r="G744" s="261"/>
      <c r="H744" s="264"/>
      <c r="I744" s="264"/>
      <c r="J744" s="264"/>
      <c r="K744" s="272"/>
      <c r="L744" s="273"/>
      <c r="M744" s="274"/>
      <c r="N744" s="274"/>
      <c r="O744" s="274"/>
    </row>
    <row r="745" spans="1:15" ht="14" x14ac:dyDescent="0.15">
      <c r="A745" s="2832" t="s">
        <v>1921</v>
      </c>
      <c r="B745" s="2832"/>
      <c r="C745" s="2832"/>
      <c r="D745" s="2832"/>
      <c r="E745" s="2832"/>
      <c r="F745" s="2832"/>
      <c r="G745" s="2832"/>
      <c r="H745" s="2832"/>
      <c r="I745" s="2832"/>
      <c r="J745" s="2832"/>
      <c r="K745" s="2832"/>
      <c r="L745" s="2832"/>
      <c r="M745" s="2832"/>
      <c r="N745" s="2832"/>
      <c r="O745" s="2832"/>
    </row>
    <row r="746" spans="1:15" x14ac:dyDescent="0.15">
      <c r="A746" s="262"/>
      <c r="B746" s="262"/>
      <c r="C746" s="261"/>
      <c r="D746" s="261"/>
      <c r="E746" s="261"/>
      <c r="F746" s="261"/>
      <c r="G746" s="261"/>
      <c r="H746" s="264"/>
      <c r="I746" s="264"/>
      <c r="J746" s="264"/>
      <c r="K746" s="272"/>
      <c r="L746" s="273"/>
      <c r="M746" s="274"/>
      <c r="N746" s="274"/>
      <c r="O746" s="274"/>
    </row>
    <row r="747" spans="1:15" ht="14" thickBot="1" x14ac:dyDescent="0.2">
      <c r="A747" s="16" t="s">
        <v>1712</v>
      </c>
      <c r="B747" s="262"/>
      <c r="C747" s="261"/>
      <c r="D747" s="261"/>
      <c r="E747" s="261"/>
      <c r="F747" s="261"/>
      <c r="G747" s="261"/>
      <c r="H747" s="264"/>
      <c r="I747" s="264"/>
      <c r="J747" s="264"/>
      <c r="K747" s="272"/>
      <c r="L747" s="273"/>
      <c r="M747" s="274"/>
      <c r="N747" s="274"/>
      <c r="O747" s="274"/>
    </row>
    <row r="748" spans="1:15" ht="15" customHeight="1" x14ac:dyDescent="0.15">
      <c r="A748" s="2825" t="s">
        <v>334</v>
      </c>
      <c r="B748" s="2828" t="s">
        <v>1923</v>
      </c>
      <c r="C748" s="2829"/>
      <c r="D748" s="2829"/>
      <c r="E748" s="2829"/>
      <c r="F748" s="2829"/>
      <c r="G748" s="2829"/>
      <c r="H748" s="2829"/>
      <c r="I748" s="2829"/>
      <c r="J748" s="2829"/>
      <c r="K748" s="2829"/>
      <c r="L748" s="2829"/>
      <c r="M748" s="2829"/>
      <c r="N748" s="2829"/>
      <c r="O748" s="2830"/>
    </row>
    <row r="749" spans="1:15" ht="15" customHeight="1" x14ac:dyDescent="0.15">
      <c r="A749" s="2826"/>
      <c r="B749" s="2831" t="s">
        <v>197</v>
      </c>
      <c r="C749" s="2831"/>
      <c r="D749" s="2831"/>
      <c r="E749" s="2831"/>
      <c r="F749" s="2831"/>
      <c r="G749" s="2831"/>
      <c r="H749" s="2831"/>
      <c r="I749" s="2831"/>
      <c r="J749" s="2277"/>
      <c r="K749" s="2277" t="s">
        <v>924</v>
      </c>
      <c r="L749" s="2277"/>
      <c r="M749" s="1201" t="s">
        <v>448</v>
      </c>
      <c r="N749" s="1201" t="s">
        <v>930</v>
      </c>
      <c r="O749" s="1206" t="s">
        <v>930</v>
      </c>
    </row>
    <row r="750" spans="1:15" ht="15" customHeight="1" x14ac:dyDescent="0.15">
      <c r="A750" s="2826"/>
      <c r="B750" s="2277" t="s">
        <v>444</v>
      </c>
      <c r="C750" s="2277"/>
      <c r="D750" s="2277" t="s">
        <v>1727</v>
      </c>
      <c r="E750" s="2277"/>
      <c r="F750" s="2277"/>
      <c r="G750" s="2277" t="s">
        <v>931</v>
      </c>
      <c r="H750" s="2277"/>
      <c r="I750" s="2277" t="s">
        <v>444</v>
      </c>
      <c r="J750" s="2301" t="s">
        <v>932</v>
      </c>
      <c r="K750" s="2301" t="s">
        <v>862</v>
      </c>
      <c r="L750" s="2301" t="s">
        <v>336</v>
      </c>
      <c r="M750" s="1202" t="s">
        <v>933</v>
      </c>
      <c r="N750" s="1202" t="s">
        <v>934</v>
      </c>
      <c r="O750" s="1207" t="s">
        <v>933</v>
      </c>
    </row>
    <row r="751" spans="1:15" ht="15" customHeight="1" x14ac:dyDescent="0.15">
      <c r="A751" s="2826"/>
      <c r="B751" s="2301" t="s">
        <v>936</v>
      </c>
      <c r="C751" s="2301" t="s">
        <v>938</v>
      </c>
      <c r="D751" s="2301"/>
      <c r="E751" s="2301" t="s">
        <v>887</v>
      </c>
      <c r="F751" s="2301" t="s">
        <v>937</v>
      </c>
      <c r="G751" s="2301" t="s">
        <v>939</v>
      </c>
      <c r="H751" s="2301" t="s">
        <v>855</v>
      </c>
      <c r="I751" s="2301" t="s">
        <v>854</v>
      </c>
      <c r="J751" s="2301" t="s">
        <v>940</v>
      </c>
      <c r="K751" s="2301" t="s">
        <v>941</v>
      </c>
      <c r="L751" s="2301" t="s">
        <v>344</v>
      </c>
      <c r="M751" s="1202" t="s">
        <v>942</v>
      </c>
      <c r="N751" s="1202" t="s">
        <v>943</v>
      </c>
      <c r="O751" s="1207" t="s">
        <v>944</v>
      </c>
    </row>
    <row r="752" spans="1:15" ht="15" customHeight="1" thickBot="1" x14ac:dyDescent="0.2">
      <c r="A752" s="2827"/>
      <c r="B752" s="2033">
        <v>43465</v>
      </c>
      <c r="C752" s="2302">
        <v>2019</v>
      </c>
      <c r="D752" s="2302">
        <v>2019</v>
      </c>
      <c r="E752" s="2302">
        <v>2019</v>
      </c>
      <c r="F752" s="2302">
        <v>2019</v>
      </c>
      <c r="G752" s="2302" t="s">
        <v>945</v>
      </c>
      <c r="H752" s="1205">
        <v>2019</v>
      </c>
      <c r="I752" s="2033">
        <v>43830</v>
      </c>
      <c r="J752" s="2033" t="s">
        <v>1922</v>
      </c>
      <c r="K752" s="2033" t="s">
        <v>1922</v>
      </c>
      <c r="L752" s="2302" t="s">
        <v>452</v>
      </c>
      <c r="M752" s="1204" t="s">
        <v>946</v>
      </c>
      <c r="N752" s="1204" t="s">
        <v>947</v>
      </c>
      <c r="O752" s="1208" t="s">
        <v>947</v>
      </c>
    </row>
    <row r="753" spans="1:15" ht="15" customHeight="1" x14ac:dyDescent="0.15">
      <c r="A753" s="1214" t="s">
        <v>363</v>
      </c>
      <c r="B753" s="1209">
        <v>879.9</v>
      </c>
      <c r="C753" s="1209">
        <v>58.5</v>
      </c>
      <c r="D753" s="1209">
        <v>50</v>
      </c>
      <c r="E753" s="1209">
        <v>54</v>
      </c>
      <c r="F753" s="1209">
        <v>108</v>
      </c>
      <c r="G753" s="1209">
        <v>78</v>
      </c>
      <c r="H753" s="1209">
        <v>589.9</v>
      </c>
      <c r="I753" s="1209">
        <v>776.4</v>
      </c>
      <c r="J753" s="1215">
        <v>8653.9</v>
      </c>
      <c r="K753" s="1628">
        <v>14.670113578572639</v>
      </c>
      <c r="L753" s="421"/>
      <c r="M753" s="1217"/>
      <c r="N753" s="1217"/>
      <c r="O753" s="1218"/>
    </row>
    <row r="754" spans="1:15" ht="15" customHeight="1" x14ac:dyDescent="0.15">
      <c r="A754" s="1030" t="s">
        <v>364</v>
      </c>
      <c r="B754" s="277">
        <v>34</v>
      </c>
      <c r="C754" s="1225">
        <v>3</v>
      </c>
      <c r="D754" s="1225"/>
      <c r="E754" s="1225">
        <v>8</v>
      </c>
      <c r="F754" s="1225">
        <v>4</v>
      </c>
      <c r="G754" s="1225">
        <v>4</v>
      </c>
      <c r="H754" s="1226">
        <v>18</v>
      </c>
      <c r="I754" s="1226">
        <v>25</v>
      </c>
      <c r="J754" s="1227">
        <v>252</v>
      </c>
      <c r="K754" s="1225">
        <v>14</v>
      </c>
      <c r="L754" s="2161" t="s">
        <v>1000</v>
      </c>
      <c r="M754" s="1027">
        <v>2250000</v>
      </c>
      <c r="N754" s="1027">
        <v>20542325</v>
      </c>
      <c r="O754" s="1229">
        <v>12314540</v>
      </c>
    </row>
    <row r="755" spans="1:15" ht="15" customHeight="1" x14ac:dyDescent="0.15">
      <c r="A755" s="1030" t="s">
        <v>365</v>
      </c>
      <c r="B755" s="277">
        <v>12</v>
      </c>
      <c r="C755" s="1225"/>
      <c r="D755" s="1225"/>
      <c r="E755" s="1225">
        <v>2</v>
      </c>
      <c r="F755" s="1225">
        <v>1</v>
      </c>
      <c r="G755" s="1225">
        <v>0</v>
      </c>
      <c r="H755" s="1226">
        <v>9</v>
      </c>
      <c r="I755" s="1226">
        <v>9</v>
      </c>
      <c r="J755" s="1227">
        <v>135</v>
      </c>
      <c r="K755" s="1225">
        <v>15</v>
      </c>
      <c r="L755" s="2161" t="s">
        <v>1000</v>
      </c>
      <c r="M755" s="1027">
        <v>2250000</v>
      </c>
      <c r="N755" s="1027">
        <v>20542325</v>
      </c>
      <c r="O755" s="1229">
        <v>12314540</v>
      </c>
    </row>
    <row r="756" spans="1:15" ht="15" customHeight="1" x14ac:dyDescent="0.15">
      <c r="A756" s="1030" t="s">
        <v>366</v>
      </c>
      <c r="B756" s="1587">
        <v>197</v>
      </c>
      <c r="C756" s="1225">
        <v>23</v>
      </c>
      <c r="D756" s="1225">
        <v>10</v>
      </c>
      <c r="E756" s="1225">
        <v>15</v>
      </c>
      <c r="F756" s="1225">
        <v>24</v>
      </c>
      <c r="G756" s="1225">
        <v>20</v>
      </c>
      <c r="H756" s="1226">
        <v>128</v>
      </c>
      <c r="I756" s="1226">
        <v>181</v>
      </c>
      <c r="J756" s="1227">
        <v>1920</v>
      </c>
      <c r="K756" s="1225">
        <v>15</v>
      </c>
      <c r="L756" s="2161" t="s">
        <v>1000</v>
      </c>
      <c r="M756" s="1027">
        <v>2250000</v>
      </c>
      <c r="N756" s="1027">
        <v>20542325</v>
      </c>
      <c r="O756" s="1229">
        <v>12314540</v>
      </c>
    </row>
    <row r="757" spans="1:15" ht="15" customHeight="1" x14ac:dyDescent="0.15">
      <c r="A757" s="1030" t="s">
        <v>367</v>
      </c>
      <c r="B757" s="1587">
        <v>52</v>
      </c>
      <c r="C757" s="1225"/>
      <c r="D757" s="1225"/>
      <c r="E757" s="1225">
        <v>4</v>
      </c>
      <c r="F757" s="1225">
        <v>4</v>
      </c>
      <c r="G757" s="1225">
        <v>17</v>
      </c>
      <c r="H757" s="1226">
        <v>27</v>
      </c>
      <c r="I757" s="1226">
        <v>44</v>
      </c>
      <c r="J757" s="1227">
        <v>351</v>
      </c>
      <c r="K757" s="1225">
        <v>13</v>
      </c>
      <c r="L757" s="2161" t="s">
        <v>1000</v>
      </c>
      <c r="M757" s="1027">
        <v>2250000</v>
      </c>
      <c r="N757" s="1027">
        <v>20542325</v>
      </c>
      <c r="O757" s="1229">
        <v>12314540</v>
      </c>
    </row>
    <row r="758" spans="1:15" ht="15" customHeight="1" x14ac:dyDescent="0.15">
      <c r="A758" s="1030" t="s">
        <v>368</v>
      </c>
      <c r="B758" s="1587">
        <v>13</v>
      </c>
      <c r="C758" s="1225">
        <v>1</v>
      </c>
      <c r="D758" s="1225"/>
      <c r="E758" s="1225">
        <v>2</v>
      </c>
      <c r="F758" s="1225">
        <v>2</v>
      </c>
      <c r="G758" s="1225">
        <v>0.5</v>
      </c>
      <c r="H758" s="1226">
        <v>8.5</v>
      </c>
      <c r="I758" s="1226">
        <v>10</v>
      </c>
      <c r="J758" s="1227">
        <v>110.5</v>
      </c>
      <c r="K758" s="1225">
        <v>13</v>
      </c>
      <c r="L758" s="2161" t="s">
        <v>1000</v>
      </c>
      <c r="M758" s="1027">
        <v>2250000</v>
      </c>
      <c r="N758" s="1027">
        <v>20542325</v>
      </c>
      <c r="O758" s="1229">
        <v>12314540</v>
      </c>
    </row>
    <row r="759" spans="1:15" ht="15" customHeight="1" x14ac:dyDescent="0.15">
      <c r="A759" s="1030" t="s">
        <v>369</v>
      </c>
      <c r="B759" s="1587">
        <v>124.5</v>
      </c>
      <c r="C759" s="1225">
        <v>7</v>
      </c>
      <c r="D759" s="1225">
        <v>12</v>
      </c>
      <c r="E759" s="1225">
        <v>15</v>
      </c>
      <c r="F759" s="1225">
        <v>20</v>
      </c>
      <c r="G759" s="1225">
        <v>7.5</v>
      </c>
      <c r="H759" s="1226">
        <v>70</v>
      </c>
      <c r="I759" s="1226">
        <v>96.5</v>
      </c>
      <c r="J759" s="1227">
        <v>980</v>
      </c>
      <c r="K759" s="1225">
        <v>14</v>
      </c>
      <c r="L759" s="2161" t="s">
        <v>1000</v>
      </c>
      <c r="M759" s="1027">
        <v>2250000</v>
      </c>
      <c r="N759" s="1027">
        <v>20542325</v>
      </c>
      <c r="O759" s="1229">
        <v>12314540</v>
      </c>
    </row>
    <row r="760" spans="1:15" ht="15" customHeight="1" x14ac:dyDescent="0.15">
      <c r="A760" s="1030" t="s">
        <v>948</v>
      </c>
      <c r="B760" s="1587">
        <v>6</v>
      </c>
      <c r="C760" s="1225"/>
      <c r="D760" s="1225"/>
      <c r="E760" s="1225"/>
      <c r="F760" s="1225">
        <v>1</v>
      </c>
      <c r="G760" s="1225">
        <v>1.5</v>
      </c>
      <c r="H760" s="1226">
        <v>3.5</v>
      </c>
      <c r="I760" s="1226">
        <v>5</v>
      </c>
      <c r="J760" s="1227">
        <v>49</v>
      </c>
      <c r="K760" s="1225">
        <v>14</v>
      </c>
      <c r="L760" s="2161" t="s">
        <v>1000</v>
      </c>
      <c r="M760" s="1027">
        <v>2250000</v>
      </c>
      <c r="N760" s="1027">
        <v>20542325</v>
      </c>
      <c r="O760" s="1229">
        <v>12314540</v>
      </c>
    </row>
    <row r="761" spans="1:15" ht="15" customHeight="1" x14ac:dyDescent="0.15">
      <c r="A761" s="1030" t="s">
        <v>371</v>
      </c>
      <c r="B761" s="1587">
        <v>84.9</v>
      </c>
      <c r="C761" s="1225">
        <v>10</v>
      </c>
      <c r="D761" s="1225">
        <v>8</v>
      </c>
      <c r="E761" s="1225"/>
      <c r="F761" s="1225">
        <v>15</v>
      </c>
      <c r="G761" s="1225">
        <v>4</v>
      </c>
      <c r="H761" s="1226">
        <v>57.900000000000006</v>
      </c>
      <c r="I761" s="1226">
        <v>79.900000000000006</v>
      </c>
      <c r="J761" s="1227">
        <v>926.40000000000009</v>
      </c>
      <c r="K761" s="1225">
        <v>16</v>
      </c>
      <c r="L761" s="2161" t="s">
        <v>1000</v>
      </c>
      <c r="M761" s="1027">
        <v>2250000</v>
      </c>
      <c r="N761" s="1027">
        <v>20542325</v>
      </c>
      <c r="O761" s="1229">
        <v>12314540</v>
      </c>
    </row>
    <row r="762" spans="1:15" ht="15" customHeight="1" x14ac:dyDescent="0.15">
      <c r="A762" s="1030" t="s">
        <v>949</v>
      </c>
      <c r="B762" s="1587">
        <v>68</v>
      </c>
      <c r="C762" s="1225">
        <v>4</v>
      </c>
      <c r="D762" s="1225"/>
      <c r="E762" s="1225"/>
      <c r="F762" s="1225">
        <v>10</v>
      </c>
      <c r="G762" s="1225">
        <v>2</v>
      </c>
      <c r="H762" s="1226">
        <v>56</v>
      </c>
      <c r="I762" s="1226">
        <v>62</v>
      </c>
      <c r="J762" s="1227">
        <v>672</v>
      </c>
      <c r="K762" s="1225">
        <v>12</v>
      </c>
      <c r="L762" s="2161" t="s">
        <v>1000</v>
      </c>
      <c r="M762" s="1027">
        <v>2250000</v>
      </c>
      <c r="N762" s="1027">
        <v>20542325</v>
      </c>
      <c r="O762" s="1229">
        <v>12314540</v>
      </c>
    </row>
    <row r="763" spans="1:15" ht="15" customHeight="1" x14ac:dyDescent="0.15">
      <c r="A763" s="1030" t="s">
        <v>373</v>
      </c>
      <c r="B763" s="1587">
        <v>17.999999999999996</v>
      </c>
      <c r="C763" s="1225">
        <v>1</v>
      </c>
      <c r="D763" s="1225"/>
      <c r="E763" s="1225"/>
      <c r="F763" s="1225">
        <v>2</v>
      </c>
      <c r="G763" s="1225">
        <v>2.5</v>
      </c>
      <c r="H763" s="1226">
        <v>13.499999999999996</v>
      </c>
      <c r="I763" s="1226">
        <v>16.999999999999996</v>
      </c>
      <c r="J763" s="1227">
        <v>161.99999999999994</v>
      </c>
      <c r="K763" s="1225">
        <v>12</v>
      </c>
      <c r="L763" s="2161" t="s">
        <v>1000</v>
      </c>
      <c r="M763" s="1027">
        <v>2250000</v>
      </c>
      <c r="N763" s="1027">
        <v>20542325</v>
      </c>
      <c r="O763" s="1229">
        <v>12314540</v>
      </c>
    </row>
    <row r="764" spans="1:15" ht="15" customHeight="1" x14ac:dyDescent="0.15">
      <c r="A764" s="1030" t="s">
        <v>374</v>
      </c>
      <c r="B764" s="1587">
        <v>167</v>
      </c>
      <c r="C764" s="1225">
        <v>8</v>
      </c>
      <c r="D764" s="1225">
        <v>15</v>
      </c>
      <c r="E764" s="1225">
        <v>8</v>
      </c>
      <c r="F764" s="1225">
        <v>15</v>
      </c>
      <c r="G764" s="1225">
        <v>6</v>
      </c>
      <c r="H764" s="1226">
        <v>123</v>
      </c>
      <c r="I764" s="1226">
        <v>152</v>
      </c>
      <c r="J764" s="1227">
        <v>1968</v>
      </c>
      <c r="K764" s="1225">
        <v>16</v>
      </c>
      <c r="L764" s="2161" t="s">
        <v>1000</v>
      </c>
      <c r="M764" s="1027">
        <v>2250000</v>
      </c>
      <c r="N764" s="1027">
        <v>20542325</v>
      </c>
      <c r="O764" s="1229">
        <v>12314540</v>
      </c>
    </row>
    <row r="765" spans="1:15" ht="15" customHeight="1" x14ac:dyDescent="0.15">
      <c r="A765" s="1030" t="s">
        <v>950</v>
      </c>
      <c r="B765" s="1587">
        <v>102</v>
      </c>
      <c r="C765" s="1225">
        <v>1</v>
      </c>
      <c r="D765" s="1225">
        <v>5</v>
      </c>
      <c r="E765" s="1225"/>
      <c r="F765" s="1225">
        <v>10</v>
      </c>
      <c r="G765" s="1225">
        <v>13</v>
      </c>
      <c r="H765" s="1226">
        <v>74</v>
      </c>
      <c r="I765" s="1226">
        <v>93</v>
      </c>
      <c r="J765" s="1227">
        <v>1110</v>
      </c>
      <c r="K765" s="1225">
        <v>15</v>
      </c>
      <c r="L765" s="2161" t="s">
        <v>1000</v>
      </c>
      <c r="M765" s="1027">
        <v>2250000</v>
      </c>
      <c r="N765" s="1027">
        <v>20542325</v>
      </c>
      <c r="O765" s="1229">
        <v>12314540</v>
      </c>
    </row>
    <row r="766" spans="1:15" ht="15" customHeight="1" x14ac:dyDescent="0.15">
      <c r="A766" s="1030" t="s">
        <v>376</v>
      </c>
      <c r="B766" s="1587">
        <v>1.5</v>
      </c>
      <c r="C766" s="1225">
        <v>0.5</v>
      </c>
      <c r="D766" s="1225"/>
      <c r="E766" s="1225"/>
      <c r="F766" s="1225"/>
      <c r="G766" s="1225">
        <v>0</v>
      </c>
      <c r="H766" s="1226">
        <v>1.5</v>
      </c>
      <c r="I766" s="1226">
        <v>2</v>
      </c>
      <c r="J766" s="1227">
        <v>18</v>
      </c>
      <c r="K766" s="1225">
        <v>12</v>
      </c>
      <c r="L766" s="2161" t="s">
        <v>1000</v>
      </c>
      <c r="M766" s="1027">
        <v>2250000</v>
      </c>
      <c r="N766" s="1027">
        <v>20542325</v>
      </c>
      <c r="O766" s="1229">
        <v>12314540</v>
      </c>
    </row>
    <row r="767" spans="1:15" ht="15" customHeight="1" x14ac:dyDescent="0.15">
      <c r="A767" s="1030" t="s">
        <v>377</v>
      </c>
      <c r="B767" s="1587">
        <v>0</v>
      </c>
      <c r="C767" s="1225"/>
      <c r="D767" s="1225"/>
      <c r="E767" s="1225"/>
      <c r="F767" s="1225"/>
      <c r="G767" s="1225">
        <v>0</v>
      </c>
      <c r="H767" s="1226">
        <v>0</v>
      </c>
      <c r="I767" s="1226">
        <v>0</v>
      </c>
      <c r="J767" s="1227">
        <v>0</v>
      </c>
      <c r="K767" s="1225"/>
      <c r="L767" s="1228"/>
      <c r="M767" s="1027"/>
      <c r="N767" s="1626"/>
      <c r="O767" s="1627"/>
    </row>
    <row r="768" spans="1:15" ht="15" customHeight="1" x14ac:dyDescent="0.15">
      <c r="A768" s="1030" t="s">
        <v>378</v>
      </c>
      <c r="B768" s="1587">
        <v>0</v>
      </c>
      <c r="C768" s="1225"/>
      <c r="D768" s="1225"/>
      <c r="E768" s="1225"/>
      <c r="F768" s="1225"/>
      <c r="G768" s="1225">
        <v>0</v>
      </c>
      <c r="H768" s="1226">
        <v>0</v>
      </c>
      <c r="I768" s="1226">
        <v>0</v>
      </c>
      <c r="J768" s="1227">
        <v>0</v>
      </c>
      <c r="K768" s="1225"/>
      <c r="L768" s="1228"/>
      <c r="M768" s="1027"/>
      <c r="N768" s="1626"/>
      <c r="O768" s="1627"/>
    </row>
    <row r="769" spans="1:15" ht="15" customHeight="1" x14ac:dyDescent="0.15">
      <c r="A769" s="478" t="s">
        <v>951</v>
      </c>
      <c r="B769" s="1070">
        <v>98.5</v>
      </c>
      <c r="C769" s="1070">
        <v>9</v>
      </c>
      <c r="D769" s="1070">
        <v>14</v>
      </c>
      <c r="E769" s="1070">
        <v>9</v>
      </c>
      <c r="F769" s="1070">
        <v>11.5</v>
      </c>
      <c r="G769" s="1070">
        <v>3</v>
      </c>
      <c r="H769" s="1070">
        <v>61</v>
      </c>
      <c r="I769" s="1070">
        <v>87</v>
      </c>
      <c r="J769" s="1230">
        <v>846</v>
      </c>
      <c r="K769" s="1230">
        <v>13.868852459016393</v>
      </c>
      <c r="L769" s="1232"/>
      <c r="M769" s="1064"/>
      <c r="N769" s="479"/>
      <c r="O769" s="480"/>
    </row>
    <row r="770" spans="1:15" ht="15" customHeight="1" x14ac:dyDescent="0.15">
      <c r="A770" s="1030" t="s">
        <v>380</v>
      </c>
      <c r="B770" s="1587">
        <v>53.5</v>
      </c>
      <c r="C770" s="1225">
        <v>6</v>
      </c>
      <c r="D770" s="1225">
        <v>10</v>
      </c>
      <c r="E770" s="1225">
        <v>4</v>
      </c>
      <c r="F770" s="1225">
        <v>2</v>
      </c>
      <c r="G770" s="1225">
        <v>0</v>
      </c>
      <c r="H770" s="1226">
        <v>37.5</v>
      </c>
      <c r="I770" s="1226">
        <v>53.5</v>
      </c>
      <c r="J770" s="1227">
        <v>525</v>
      </c>
      <c r="K770" s="1225">
        <v>14</v>
      </c>
      <c r="L770" s="2161" t="s">
        <v>1000</v>
      </c>
      <c r="M770" s="1027">
        <v>2250000</v>
      </c>
      <c r="N770" s="1027">
        <v>20542325</v>
      </c>
      <c r="O770" s="1229">
        <v>12314540</v>
      </c>
    </row>
    <row r="771" spans="1:15" ht="15" customHeight="1" x14ac:dyDescent="0.15">
      <c r="A771" s="1030" t="s">
        <v>381</v>
      </c>
      <c r="B771" s="1587">
        <v>10.5</v>
      </c>
      <c r="C771" s="1225">
        <v>2</v>
      </c>
      <c r="D771" s="1225"/>
      <c r="E771" s="1225">
        <v>5</v>
      </c>
      <c r="F771" s="1225">
        <v>4</v>
      </c>
      <c r="G771" s="1225">
        <v>1</v>
      </c>
      <c r="H771" s="1226">
        <v>0.5</v>
      </c>
      <c r="I771" s="1226">
        <v>3.5</v>
      </c>
      <c r="J771" s="1227">
        <v>5</v>
      </c>
      <c r="K771" s="1225">
        <v>10</v>
      </c>
      <c r="L771" s="2161" t="s">
        <v>1000</v>
      </c>
      <c r="M771" s="1027">
        <v>2250000</v>
      </c>
      <c r="N771" s="1027">
        <v>20542325</v>
      </c>
      <c r="O771" s="1229">
        <v>12314540</v>
      </c>
    </row>
    <row r="772" spans="1:15" ht="15" customHeight="1" x14ac:dyDescent="0.15">
      <c r="A772" s="1030" t="s">
        <v>382</v>
      </c>
      <c r="B772" s="1587">
        <v>29</v>
      </c>
      <c r="C772" s="1225">
        <v>1</v>
      </c>
      <c r="D772" s="1225">
        <v>4</v>
      </c>
      <c r="E772" s="1225"/>
      <c r="F772" s="1225">
        <v>5</v>
      </c>
      <c r="G772" s="1225">
        <v>2</v>
      </c>
      <c r="H772" s="1226">
        <v>18</v>
      </c>
      <c r="I772" s="1226">
        <v>25</v>
      </c>
      <c r="J772" s="1227">
        <v>270</v>
      </c>
      <c r="K772" s="1225">
        <v>15</v>
      </c>
      <c r="L772" s="2161" t="s">
        <v>1000</v>
      </c>
      <c r="M772" s="1027">
        <v>2250000</v>
      </c>
      <c r="N772" s="1027">
        <v>20542325</v>
      </c>
      <c r="O772" s="1229">
        <v>12314540</v>
      </c>
    </row>
    <row r="773" spans="1:15" ht="15" customHeight="1" x14ac:dyDescent="0.15">
      <c r="A773" s="1030" t="s">
        <v>383</v>
      </c>
      <c r="B773" s="1587">
        <v>1.5</v>
      </c>
      <c r="C773" s="1225"/>
      <c r="D773" s="1225"/>
      <c r="E773" s="1225"/>
      <c r="F773" s="1225">
        <v>0.5</v>
      </c>
      <c r="G773" s="1225">
        <v>0</v>
      </c>
      <c r="H773" s="1226">
        <v>1</v>
      </c>
      <c r="I773" s="1226">
        <v>1</v>
      </c>
      <c r="J773" s="1227">
        <v>14</v>
      </c>
      <c r="K773" s="1225">
        <v>14</v>
      </c>
      <c r="L773" s="2161" t="s">
        <v>1000</v>
      </c>
      <c r="M773" s="1027">
        <v>2250000</v>
      </c>
      <c r="N773" s="1027">
        <v>20542325</v>
      </c>
      <c r="O773" s="1229">
        <v>12314540</v>
      </c>
    </row>
    <row r="774" spans="1:15" ht="15" customHeight="1" x14ac:dyDescent="0.15">
      <c r="A774" s="1030" t="s">
        <v>384</v>
      </c>
      <c r="B774" s="1024">
        <v>4</v>
      </c>
      <c r="C774" s="1225"/>
      <c r="D774" s="1225"/>
      <c r="E774" s="1225"/>
      <c r="F774" s="1225"/>
      <c r="G774" s="1225">
        <v>0</v>
      </c>
      <c r="H774" s="1226">
        <v>4</v>
      </c>
      <c r="I774" s="1226">
        <v>4</v>
      </c>
      <c r="J774" s="1227">
        <v>32</v>
      </c>
      <c r="K774" s="1225">
        <v>8</v>
      </c>
      <c r="L774" s="2161" t="s">
        <v>1000</v>
      </c>
      <c r="M774" s="1027">
        <v>2250000</v>
      </c>
      <c r="N774" s="1027">
        <v>20542325</v>
      </c>
      <c r="O774" s="1229">
        <v>12314540</v>
      </c>
    </row>
    <row r="775" spans="1:15" ht="15" customHeight="1" x14ac:dyDescent="0.15">
      <c r="A775" s="1234" t="s">
        <v>385</v>
      </c>
      <c r="B775" s="1070">
        <v>206</v>
      </c>
      <c r="C775" s="1070">
        <v>9</v>
      </c>
      <c r="D775" s="1070">
        <v>14</v>
      </c>
      <c r="E775" s="1070">
        <v>3</v>
      </c>
      <c r="F775" s="1070">
        <v>29</v>
      </c>
      <c r="G775" s="1070">
        <v>5.5</v>
      </c>
      <c r="H775" s="1070">
        <v>154.5</v>
      </c>
      <c r="I775" s="1070">
        <v>183</v>
      </c>
      <c r="J775" s="1230">
        <v>1648.5</v>
      </c>
      <c r="K775" s="1230">
        <v>10.669902912621358</v>
      </c>
      <c r="L775" s="1232"/>
      <c r="M775" s="1064"/>
      <c r="N775" s="479"/>
      <c r="O775" s="480"/>
    </row>
    <row r="776" spans="1:15" ht="15" customHeight="1" x14ac:dyDescent="0.15">
      <c r="A776" s="1030" t="s">
        <v>386</v>
      </c>
      <c r="B776" s="1587">
        <v>64</v>
      </c>
      <c r="C776" s="1225">
        <v>2</v>
      </c>
      <c r="D776" s="1225">
        <v>10</v>
      </c>
      <c r="E776" s="1225"/>
      <c r="F776" s="1225">
        <v>7</v>
      </c>
      <c r="G776" s="1225">
        <v>0</v>
      </c>
      <c r="H776" s="1226">
        <v>47</v>
      </c>
      <c r="I776" s="1226">
        <v>59</v>
      </c>
      <c r="J776" s="1227">
        <v>564</v>
      </c>
      <c r="K776" s="1225">
        <v>12</v>
      </c>
      <c r="L776" s="2161" t="s">
        <v>1000</v>
      </c>
      <c r="M776" s="1027">
        <v>2250000</v>
      </c>
      <c r="N776" s="1027">
        <v>20542325</v>
      </c>
      <c r="O776" s="1229">
        <v>12314540</v>
      </c>
    </row>
    <row r="777" spans="1:15" ht="15" customHeight="1" x14ac:dyDescent="0.15">
      <c r="A777" s="1030" t="s">
        <v>387</v>
      </c>
      <c r="B777" s="1587">
        <v>5.5</v>
      </c>
      <c r="C777" s="1225"/>
      <c r="D777" s="1225"/>
      <c r="E777" s="1225"/>
      <c r="F777" s="1225">
        <v>2</v>
      </c>
      <c r="G777" s="1225">
        <v>1.5</v>
      </c>
      <c r="H777" s="1226">
        <v>2</v>
      </c>
      <c r="I777" s="1226">
        <v>3.5</v>
      </c>
      <c r="J777" s="1227">
        <v>18</v>
      </c>
      <c r="K777" s="1225">
        <v>9</v>
      </c>
      <c r="L777" s="2161" t="s">
        <v>1000</v>
      </c>
      <c r="M777" s="1027">
        <v>2250000</v>
      </c>
      <c r="N777" s="1027">
        <v>20542325</v>
      </c>
      <c r="O777" s="1229">
        <v>12314540</v>
      </c>
    </row>
    <row r="778" spans="1:15" ht="15" customHeight="1" x14ac:dyDescent="0.15">
      <c r="A778" s="1030" t="s">
        <v>388</v>
      </c>
      <c r="B778" s="1587">
        <v>1</v>
      </c>
      <c r="C778" s="1225"/>
      <c r="D778" s="1225"/>
      <c r="E778" s="1225"/>
      <c r="F778" s="1225">
        <v>1</v>
      </c>
      <c r="G778" s="1225">
        <v>0</v>
      </c>
      <c r="H778" s="1226">
        <v>0</v>
      </c>
      <c r="I778" s="1226">
        <v>0</v>
      </c>
      <c r="J778" s="1227">
        <v>0</v>
      </c>
      <c r="K778" s="1225">
        <v>10</v>
      </c>
      <c r="L778" s="2161" t="s">
        <v>1000</v>
      </c>
      <c r="M778" s="1027">
        <v>2250000</v>
      </c>
      <c r="N778" s="1027">
        <v>20542325</v>
      </c>
      <c r="O778" s="1229">
        <v>12314540</v>
      </c>
    </row>
    <row r="779" spans="1:15" ht="15" customHeight="1" x14ac:dyDescent="0.15">
      <c r="A779" s="1030" t="s">
        <v>389</v>
      </c>
      <c r="B779" s="1587">
        <v>38</v>
      </c>
      <c r="C779" s="1225">
        <v>1</v>
      </c>
      <c r="D779" s="1225">
        <v>2</v>
      </c>
      <c r="E779" s="1225">
        <v>3</v>
      </c>
      <c r="F779" s="1225">
        <v>4</v>
      </c>
      <c r="G779" s="1225">
        <v>0</v>
      </c>
      <c r="H779" s="1226">
        <v>29</v>
      </c>
      <c r="I779" s="1226">
        <v>32</v>
      </c>
      <c r="J779" s="1227">
        <v>290</v>
      </c>
      <c r="K779" s="1225">
        <v>10</v>
      </c>
      <c r="L779" s="2161" t="s">
        <v>1000</v>
      </c>
      <c r="M779" s="1027">
        <v>2250000</v>
      </c>
      <c r="N779" s="1027">
        <v>20542325</v>
      </c>
      <c r="O779" s="1229">
        <v>12314540</v>
      </c>
    </row>
    <row r="780" spans="1:15" ht="15" customHeight="1" x14ac:dyDescent="0.15">
      <c r="A780" s="1030" t="s">
        <v>390</v>
      </c>
      <c r="B780" s="1587">
        <v>30</v>
      </c>
      <c r="C780" s="1225"/>
      <c r="D780" s="1225"/>
      <c r="E780" s="1225"/>
      <c r="F780" s="1225">
        <v>7</v>
      </c>
      <c r="G780" s="1225">
        <v>0</v>
      </c>
      <c r="H780" s="1226">
        <v>23</v>
      </c>
      <c r="I780" s="1226">
        <v>23</v>
      </c>
      <c r="J780" s="1227">
        <v>276</v>
      </c>
      <c r="K780" s="1225">
        <v>12</v>
      </c>
      <c r="L780" s="2161" t="s">
        <v>1000</v>
      </c>
      <c r="M780" s="1027">
        <v>2250000</v>
      </c>
      <c r="N780" s="1027">
        <v>20542325</v>
      </c>
      <c r="O780" s="1229">
        <v>12314540</v>
      </c>
    </row>
    <row r="781" spans="1:15" ht="15" customHeight="1" x14ac:dyDescent="0.15">
      <c r="A781" s="1030" t="s">
        <v>391</v>
      </c>
      <c r="B781" s="1587">
        <v>15</v>
      </c>
      <c r="C781" s="1225">
        <v>2</v>
      </c>
      <c r="D781" s="1225"/>
      <c r="E781" s="1225"/>
      <c r="F781" s="1225">
        <v>2</v>
      </c>
      <c r="G781" s="1225">
        <v>1.5</v>
      </c>
      <c r="H781" s="1226">
        <v>11.5</v>
      </c>
      <c r="I781" s="1226">
        <v>15</v>
      </c>
      <c r="J781" s="1227">
        <v>80.5</v>
      </c>
      <c r="K781" s="1225">
        <v>7</v>
      </c>
      <c r="L781" s="2161" t="s">
        <v>1000</v>
      </c>
      <c r="M781" s="1027">
        <v>2250000</v>
      </c>
      <c r="N781" s="1027">
        <v>20542325</v>
      </c>
      <c r="O781" s="1229">
        <v>12314540</v>
      </c>
    </row>
    <row r="782" spans="1:15" ht="15" customHeight="1" x14ac:dyDescent="0.15">
      <c r="A782" s="1030" t="s">
        <v>392</v>
      </c>
      <c r="B782" s="1587">
        <v>18</v>
      </c>
      <c r="C782" s="1225">
        <v>2</v>
      </c>
      <c r="D782" s="1225">
        <v>2</v>
      </c>
      <c r="E782" s="1225"/>
      <c r="F782" s="1225"/>
      <c r="G782" s="1225">
        <v>0</v>
      </c>
      <c r="H782" s="1226">
        <v>16</v>
      </c>
      <c r="I782" s="1226">
        <v>20</v>
      </c>
      <c r="J782" s="1227">
        <v>160</v>
      </c>
      <c r="K782" s="1225">
        <v>10</v>
      </c>
      <c r="L782" s="2161" t="s">
        <v>1000</v>
      </c>
      <c r="M782" s="1027">
        <v>2250000</v>
      </c>
      <c r="N782" s="1027">
        <v>20542325</v>
      </c>
      <c r="O782" s="1229">
        <v>12314540</v>
      </c>
    </row>
    <row r="783" spans="1:15" ht="15" customHeight="1" x14ac:dyDescent="0.15">
      <c r="A783" s="1030" t="s">
        <v>393</v>
      </c>
      <c r="B783" s="1587">
        <v>34.5</v>
      </c>
      <c r="C783" s="1225">
        <v>2</v>
      </c>
      <c r="D783" s="1225"/>
      <c r="E783" s="1225"/>
      <c r="F783" s="1225">
        <v>6</v>
      </c>
      <c r="G783" s="1225">
        <v>2.5</v>
      </c>
      <c r="H783" s="1226">
        <v>26</v>
      </c>
      <c r="I783" s="1226">
        <v>30.5</v>
      </c>
      <c r="J783" s="1227">
        <v>260</v>
      </c>
      <c r="K783" s="1225">
        <v>10</v>
      </c>
      <c r="L783" s="2161" t="s">
        <v>1000</v>
      </c>
      <c r="M783" s="1027">
        <v>2250000</v>
      </c>
      <c r="N783" s="1027">
        <v>20542325</v>
      </c>
      <c r="O783" s="1229">
        <v>12314540</v>
      </c>
    </row>
    <row r="784" spans="1:15" ht="15" customHeight="1" x14ac:dyDescent="0.15">
      <c r="A784" s="1234" t="s">
        <v>394</v>
      </c>
      <c r="B784" s="1070">
        <v>301</v>
      </c>
      <c r="C784" s="1070">
        <v>22</v>
      </c>
      <c r="D784" s="1070">
        <v>16</v>
      </c>
      <c r="E784" s="1070">
        <v>82</v>
      </c>
      <c r="F784" s="1070">
        <v>34</v>
      </c>
      <c r="G784" s="1070">
        <v>15.5</v>
      </c>
      <c r="H784" s="1070">
        <v>153.5</v>
      </c>
      <c r="I784" s="1070">
        <v>207</v>
      </c>
      <c r="J784" s="1230">
        <v>1969.5</v>
      </c>
      <c r="K784" s="1230">
        <v>12.830618892508143</v>
      </c>
      <c r="L784" s="1232"/>
      <c r="M784" s="1064"/>
      <c r="N784" s="479"/>
      <c r="O784" s="480"/>
    </row>
    <row r="785" spans="1:15" ht="15" customHeight="1" x14ac:dyDescent="0.15">
      <c r="A785" s="1030" t="s">
        <v>395</v>
      </c>
      <c r="B785" s="1587">
        <v>22</v>
      </c>
      <c r="C785" s="1225">
        <v>6</v>
      </c>
      <c r="D785" s="1225"/>
      <c r="E785" s="1225">
        <v>5</v>
      </c>
      <c r="F785" s="1225">
        <v>3</v>
      </c>
      <c r="G785" s="1225">
        <v>0</v>
      </c>
      <c r="H785" s="1226">
        <v>14</v>
      </c>
      <c r="I785" s="1226">
        <v>20</v>
      </c>
      <c r="J785" s="1227">
        <v>182</v>
      </c>
      <c r="K785" s="1225">
        <v>13</v>
      </c>
      <c r="L785" s="2161" t="s">
        <v>1000</v>
      </c>
      <c r="M785" s="1027">
        <v>2250000</v>
      </c>
      <c r="N785" s="1027">
        <v>20542325</v>
      </c>
      <c r="O785" s="1229">
        <v>12314540</v>
      </c>
    </row>
    <row r="786" spans="1:15" ht="15" customHeight="1" x14ac:dyDescent="0.15">
      <c r="A786" s="1030" t="s">
        <v>396</v>
      </c>
      <c r="B786" s="1587">
        <v>31</v>
      </c>
      <c r="C786" s="1225">
        <v>2</v>
      </c>
      <c r="D786" s="1225"/>
      <c r="E786" s="1225">
        <v>3</v>
      </c>
      <c r="F786" s="1225">
        <v>2</v>
      </c>
      <c r="G786" s="1225">
        <v>0</v>
      </c>
      <c r="H786" s="1226">
        <v>26</v>
      </c>
      <c r="I786" s="1226">
        <v>28</v>
      </c>
      <c r="J786" s="1227">
        <v>312</v>
      </c>
      <c r="K786" s="1225">
        <v>12</v>
      </c>
      <c r="L786" s="2161" t="s">
        <v>1000</v>
      </c>
      <c r="M786" s="1027">
        <v>2250000</v>
      </c>
      <c r="N786" s="1027">
        <v>20542325</v>
      </c>
      <c r="O786" s="1229">
        <v>12314540</v>
      </c>
    </row>
    <row r="787" spans="1:15" ht="15" customHeight="1" x14ac:dyDescent="0.15">
      <c r="A787" s="1030" t="s">
        <v>397</v>
      </c>
      <c r="B787" s="1587">
        <v>2</v>
      </c>
      <c r="C787" s="1225"/>
      <c r="D787" s="1225"/>
      <c r="E787" s="1225"/>
      <c r="F787" s="1225">
        <v>1</v>
      </c>
      <c r="G787" s="1225">
        <v>0</v>
      </c>
      <c r="H787" s="1226">
        <v>1</v>
      </c>
      <c r="I787" s="1226">
        <v>1</v>
      </c>
      <c r="J787" s="1227">
        <v>13</v>
      </c>
      <c r="K787" s="1225">
        <v>13</v>
      </c>
      <c r="L787" s="2161" t="s">
        <v>1000</v>
      </c>
      <c r="M787" s="1027">
        <v>2250000</v>
      </c>
      <c r="N787" s="1027">
        <v>20542325</v>
      </c>
      <c r="O787" s="1229">
        <v>12314540</v>
      </c>
    </row>
    <row r="788" spans="1:15" ht="15" customHeight="1" x14ac:dyDescent="0.15">
      <c r="A788" s="1030" t="s">
        <v>398</v>
      </c>
      <c r="B788" s="1587">
        <v>78</v>
      </c>
      <c r="C788" s="1225">
        <v>4</v>
      </c>
      <c r="D788" s="1225">
        <v>2</v>
      </c>
      <c r="E788" s="1225">
        <v>12</v>
      </c>
      <c r="F788" s="1225">
        <v>10</v>
      </c>
      <c r="G788" s="1225">
        <v>0</v>
      </c>
      <c r="H788" s="1226">
        <v>54</v>
      </c>
      <c r="I788" s="1226">
        <v>60</v>
      </c>
      <c r="J788" s="1227">
        <v>702</v>
      </c>
      <c r="K788" s="1225">
        <v>13</v>
      </c>
      <c r="L788" s="2161" t="s">
        <v>1000</v>
      </c>
      <c r="M788" s="1027">
        <v>2250000</v>
      </c>
      <c r="N788" s="1027">
        <v>20542325</v>
      </c>
      <c r="O788" s="1229">
        <v>12314540</v>
      </c>
    </row>
    <row r="789" spans="1:15" ht="15" customHeight="1" x14ac:dyDescent="0.15">
      <c r="A789" s="1030" t="s">
        <v>399</v>
      </c>
      <c r="B789" s="1587">
        <v>20</v>
      </c>
      <c r="C789" s="1225">
        <v>2</v>
      </c>
      <c r="D789" s="1225"/>
      <c r="E789" s="1225">
        <v>7</v>
      </c>
      <c r="F789" s="1225"/>
      <c r="G789" s="1225">
        <v>6</v>
      </c>
      <c r="H789" s="1226">
        <v>7</v>
      </c>
      <c r="I789" s="1226">
        <v>15</v>
      </c>
      <c r="J789" s="1227">
        <v>91</v>
      </c>
      <c r="K789" s="1225">
        <v>13</v>
      </c>
      <c r="L789" s="2161" t="s">
        <v>1000</v>
      </c>
      <c r="M789" s="1027">
        <v>2250000</v>
      </c>
      <c r="N789" s="1027">
        <v>20542325</v>
      </c>
      <c r="O789" s="1229">
        <v>12314540</v>
      </c>
    </row>
    <row r="790" spans="1:15" ht="15" customHeight="1" x14ac:dyDescent="0.15">
      <c r="A790" s="1030" t="s">
        <v>400</v>
      </c>
      <c r="B790" s="1587">
        <v>5</v>
      </c>
      <c r="C790" s="1225">
        <v>2</v>
      </c>
      <c r="D790" s="1225"/>
      <c r="E790" s="1225">
        <v>2</v>
      </c>
      <c r="F790" s="1225"/>
      <c r="G790" s="1225">
        <v>2.5</v>
      </c>
      <c r="H790" s="1226">
        <v>0.5</v>
      </c>
      <c r="I790" s="1226">
        <v>5</v>
      </c>
      <c r="J790" s="1227">
        <v>6.5</v>
      </c>
      <c r="K790" s="1225">
        <v>13</v>
      </c>
      <c r="L790" s="2161" t="s">
        <v>1000</v>
      </c>
      <c r="M790" s="1027">
        <v>2250000</v>
      </c>
      <c r="N790" s="1027">
        <v>20542325</v>
      </c>
      <c r="O790" s="1229">
        <v>12314540</v>
      </c>
    </row>
    <row r="791" spans="1:15" ht="15" customHeight="1" x14ac:dyDescent="0.15">
      <c r="A791" s="1030" t="s">
        <v>401</v>
      </c>
      <c r="B791" s="1587">
        <v>16</v>
      </c>
      <c r="C791" s="1225">
        <v>1</v>
      </c>
      <c r="D791" s="1225"/>
      <c r="E791" s="1225">
        <v>8</v>
      </c>
      <c r="F791" s="1225">
        <v>2</v>
      </c>
      <c r="G791" s="1225">
        <v>0</v>
      </c>
      <c r="H791" s="1226">
        <v>6</v>
      </c>
      <c r="I791" s="1226">
        <v>7</v>
      </c>
      <c r="J791" s="1227">
        <v>78</v>
      </c>
      <c r="K791" s="1225">
        <v>13</v>
      </c>
      <c r="L791" s="2161" t="s">
        <v>1000</v>
      </c>
      <c r="M791" s="1027">
        <v>2250000</v>
      </c>
      <c r="N791" s="1027">
        <v>20542325</v>
      </c>
      <c r="O791" s="1229">
        <v>12314540</v>
      </c>
    </row>
    <row r="792" spans="1:15" ht="15" customHeight="1" x14ac:dyDescent="0.15">
      <c r="A792" s="1030" t="s">
        <v>952</v>
      </c>
      <c r="B792" s="1587">
        <v>123</v>
      </c>
      <c r="C792" s="1225">
        <v>5</v>
      </c>
      <c r="D792" s="1225">
        <v>14</v>
      </c>
      <c r="E792" s="1225">
        <v>45</v>
      </c>
      <c r="F792" s="1225">
        <v>14</v>
      </c>
      <c r="G792" s="1225">
        <v>7</v>
      </c>
      <c r="H792" s="1226">
        <v>43</v>
      </c>
      <c r="I792" s="1226">
        <v>69</v>
      </c>
      <c r="J792" s="1227">
        <v>559</v>
      </c>
      <c r="K792" s="1225">
        <v>13</v>
      </c>
      <c r="L792" s="2161" t="s">
        <v>1000</v>
      </c>
      <c r="M792" s="1027">
        <v>2250000</v>
      </c>
      <c r="N792" s="1027">
        <v>20542325</v>
      </c>
      <c r="O792" s="1229">
        <v>12314540</v>
      </c>
    </row>
    <row r="793" spans="1:15" ht="15" customHeight="1" thickBot="1" x14ac:dyDescent="0.2">
      <c r="A793" s="1219" t="s">
        <v>403</v>
      </c>
      <c r="B793" s="1629">
        <v>4</v>
      </c>
      <c r="C793" s="1220"/>
      <c r="D793" s="1220"/>
      <c r="E793" s="1220"/>
      <c r="F793" s="1220">
        <v>2</v>
      </c>
      <c r="G793" s="1220">
        <v>0</v>
      </c>
      <c r="H793" s="1226">
        <v>2</v>
      </c>
      <c r="I793" s="1226">
        <v>2</v>
      </c>
      <c r="J793" s="1619">
        <v>26</v>
      </c>
      <c r="K793" s="1220">
        <v>13</v>
      </c>
      <c r="L793" s="2161" t="s">
        <v>1000</v>
      </c>
      <c r="M793" s="1027">
        <v>2250000</v>
      </c>
      <c r="N793" s="1027">
        <v>20542325</v>
      </c>
      <c r="O793" s="1229">
        <v>12314540</v>
      </c>
    </row>
    <row r="794" spans="1:15" ht="15" customHeight="1" thickBot="1" x14ac:dyDescent="0.2">
      <c r="A794" s="447" t="s">
        <v>953</v>
      </c>
      <c r="B794" s="1210">
        <v>1485.4</v>
      </c>
      <c r="C794" s="1210">
        <v>98.5</v>
      </c>
      <c r="D794" s="1210">
        <v>94</v>
      </c>
      <c r="E794" s="1210">
        <v>148</v>
      </c>
      <c r="F794" s="1210">
        <v>182.5</v>
      </c>
      <c r="G794" s="1210">
        <v>102</v>
      </c>
      <c r="H794" s="1210">
        <v>958.9</v>
      </c>
      <c r="I794" s="1210">
        <v>1253.4000000000001</v>
      </c>
      <c r="J794" s="1211">
        <v>13117.9</v>
      </c>
      <c r="K794" s="1211">
        <v>13.680154343518614</v>
      </c>
      <c r="L794" s="1617" t="s">
        <v>1000</v>
      </c>
      <c r="M794" s="1213">
        <v>2250000</v>
      </c>
      <c r="N794" s="1213">
        <v>20542325</v>
      </c>
      <c r="O794" s="556">
        <v>12314540.000000002</v>
      </c>
    </row>
    <row r="795" spans="1:15" x14ac:dyDescent="0.15">
      <c r="A795" s="15" t="s">
        <v>1913</v>
      </c>
      <c r="B795" s="261"/>
      <c r="C795" s="261"/>
      <c r="D795" s="261"/>
      <c r="E795" s="261"/>
      <c r="F795" s="261"/>
      <c r="G795" s="261"/>
      <c r="H795" s="264"/>
      <c r="I795" s="264"/>
      <c r="J795" s="264"/>
      <c r="K795" s="272"/>
      <c r="L795" s="273"/>
      <c r="M795" s="274"/>
      <c r="N795" s="274"/>
      <c r="O795" s="274"/>
    </row>
    <row r="796" spans="1:15" x14ac:dyDescent="0.15">
      <c r="A796" s="50"/>
      <c r="B796" s="261"/>
      <c r="C796" s="261"/>
      <c r="D796" s="261"/>
      <c r="E796" s="261"/>
      <c r="F796" s="261"/>
      <c r="G796" s="261"/>
      <c r="H796" s="264"/>
      <c r="I796" s="264"/>
      <c r="J796" s="264"/>
      <c r="K796" s="272"/>
      <c r="L796" s="273"/>
      <c r="M796" s="274"/>
      <c r="N796" s="274"/>
      <c r="O796" s="274"/>
    </row>
    <row r="797" spans="1:15" x14ac:dyDescent="0.15">
      <c r="A797" s="50"/>
      <c r="B797" s="261"/>
      <c r="C797" s="261"/>
      <c r="D797" s="261"/>
      <c r="E797" s="261"/>
      <c r="F797" s="261"/>
      <c r="G797" s="261"/>
      <c r="H797" s="264"/>
      <c r="I797" s="264"/>
      <c r="J797" s="264"/>
      <c r="K797" s="272"/>
      <c r="L797" s="273"/>
      <c r="M797" s="274"/>
      <c r="N797" s="274"/>
      <c r="O797" s="274"/>
    </row>
    <row r="798" spans="1:15" ht="14" x14ac:dyDescent="0.15">
      <c r="A798" s="2832" t="s">
        <v>1921</v>
      </c>
      <c r="B798" s="2832"/>
      <c r="C798" s="2832"/>
      <c r="D798" s="2832"/>
      <c r="E798" s="2832"/>
      <c r="F798" s="2832"/>
      <c r="G798" s="2832"/>
      <c r="H798" s="2832"/>
      <c r="I798" s="2832"/>
      <c r="J798" s="2832"/>
      <c r="K798" s="2832"/>
      <c r="L798" s="2832"/>
      <c r="M798" s="2832"/>
      <c r="N798" s="2832"/>
      <c r="O798" s="2832"/>
    </row>
    <row r="799" spans="1:15" x14ac:dyDescent="0.15">
      <c r="A799" s="262"/>
      <c r="B799" s="262"/>
      <c r="C799" s="261"/>
      <c r="D799" s="261"/>
      <c r="E799" s="261"/>
      <c r="F799" s="261"/>
      <c r="G799" s="261"/>
      <c r="H799" s="264"/>
      <c r="I799" s="264"/>
      <c r="J799" s="264"/>
      <c r="K799" s="272"/>
      <c r="L799" s="273"/>
      <c r="M799" s="274"/>
      <c r="N799" s="274"/>
      <c r="O799" s="274"/>
    </row>
    <row r="800" spans="1:15" ht="14" thickBot="1" x14ac:dyDescent="0.2">
      <c r="A800" s="262" t="s">
        <v>960</v>
      </c>
      <c r="B800" s="262"/>
      <c r="C800" s="261"/>
      <c r="D800" s="261"/>
      <c r="E800" s="261"/>
      <c r="F800" s="261"/>
      <c r="G800" s="261"/>
      <c r="H800" s="264"/>
      <c r="I800" s="264"/>
      <c r="J800" s="264"/>
      <c r="K800" s="272"/>
      <c r="L800" s="273"/>
      <c r="M800" s="274"/>
      <c r="N800" s="274"/>
      <c r="O800" s="274"/>
    </row>
    <row r="801" spans="1:15" ht="15" customHeight="1" x14ac:dyDescent="0.15">
      <c r="A801" s="2825" t="s">
        <v>334</v>
      </c>
      <c r="B801" s="2828" t="s">
        <v>1923</v>
      </c>
      <c r="C801" s="2829"/>
      <c r="D801" s="2829"/>
      <c r="E801" s="2829"/>
      <c r="F801" s="2829"/>
      <c r="G801" s="2829"/>
      <c r="H801" s="2829"/>
      <c r="I801" s="2829"/>
      <c r="J801" s="2829"/>
      <c r="K801" s="2829"/>
      <c r="L801" s="2829"/>
      <c r="M801" s="2829"/>
      <c r="N801" s="2829"/>
      <c r="O801" s="2830"/>
    </row>
    <row r="802" spans="1:15" ht="15" customHeight="1" x14ac:dyDescent="0.15">
      <c r="A802" s="2826"/>
      <c r="B802" s="2831" t="s">
        <v>197</v>
      </c>
      <c r="C802" s="2831"/>
      <c r="D802" s="2831"/>
      <c r="E802" s="2831"/>
      <c r="F802" s="2831"/>
      <c r="G802" s="2831"/>
      <c r="H802" s="2831"/>
      <c r="I802" s="2831"/>
      <c r="J802" s="2277"/>
      <c r="K802" s="2277" t="s">
        <v>924</v>
      </c>
      <c r="L802" s="2277"/>
      <c r="M802" s="1201" t="s">
        <v>448</v>
      </c>
      <c r="N802" s="1201" t="s">
        <v>930</v>
      </c>
      <c r="O802" s="1206" t="s">
        <v>930</v>
      </c>
    </row>
    <row r="803" spans="1:15" ht="15" customHeight="1" x14ac:dyDescent="0.15">
      <c r="A803" s="2826"/>
      <c r="B803" s="2277" t="s">
        <v>444</v>
      </c>
      <c r="C803" s="2277"/>
      <c r="D803" s="2277" t="s">
        <v>1727</v>
      </c>
      <c r="E803" s="2277"/>
      <c r="F803" s="2277"/>
      <c r="G803" s="2277" t="s">
        <v>931</v>
      </c>
      <c r="H803" s="2277"/>
      <c r="I803" s="2277" t="s">
        <v>444</v>
      </c>
      <c r="J803" s="2301" t="s">
        <v>932</v>
      </c>
      <c r="K803" s="2301" t="s">
        <v>862</v>
      </c>
      <c r="L803" s="2301" t="s">
        <v>336</v>
      </c>
      <c r="M803" s="1202" t="s">
        <v>933</v>
      </c>
      <c r="N803" s="1202" t="s">
        <v>934</v>
      </c>
      <c r="O803" s="1207" t="s">
        <v>933</v>
      </c>
    </row>
    <row r="804" spans="1:15" ht="15" customHeight="1" x14ac:dyDescent="0.15">
      <c r="A804" s="2826"/>
      <c r="B804" s="2301" t="s">
        <v>936</v>
      </c>
      <c r="C804" s="2301" t="s">
        <v>938</v>
      </c>
      <c r="D804" s="2301"/>
      <c r="E804" s="2301" t="s">
        <v>887</v>
      </c>
      <c r="F804" s="2301" t="s">
        <v>937</v>
      </c>
      <c r="G804" s="2301" t="s">
        <v>939</v>
      </c>
      <c r="H804" s="2301" t="s">
        <v>855</v>
      </c>
      <c r="I804" s="2301" t="s">
        <v>854</v>
      </c>
      <c r="J804" s="2301" t="s">
        <v>940</v>
      </c>
      <c r="K804" s="2301" t="s">
        <v>941</v>
      </c>
      <c r="L804" s="2301" t="s">
        <v>344</v>
      </c>
      <c r="M804" s="1202" t="s">
        <v>942</v>
      </c>
      <c r="N804" s="1202" t="s">
        <v>943</v>
      </c>
      <c r="O804" s="1207" t="s">
        <v>944</v>
      </c>
    </row>
    <row r="805" spans="1:15" ht="15" customHeight="1" thickBot="1" x14ac:dyDescent="0.2">
      <c r="A805" s="2827"/>
      <c r="B805" s="2033">
        <v>43465</v>
      </c>
      <c r="C805" s="2302">
        <v>2019</v>
      </c>
      <c r="D805" s="2302">
        <v>2019</v>
      </c>
      <c r="E805" s="2302">
        <v>2019</v>
      </c>
      <c r="F805" s="2302">
        <v>2019</v>
      </c>
      <c r="G805" s="2302" t="s">
        <v>945</v>
      </c>
      <c r="H805" s="1205">
        <v>2019</v>
      </c>
      <c r="I805" s="2033">
        <v>43830</v>
      </c>
      <c r="J805" s="2033" t="s">
        <v>1922</v>
      </c>
      <c r="K805" s="2033" t="s">
        <v>1922</v>
      </c>
      <c r="L805" s="2302" t="s">
        <v>452</v>
      </c>
      <c r="M805" s="1204" t="s">
        <v>946</v>
      </c>
      <c r="N805" s="1204" t="s">
        <v>947</v>
      </c>
      <c r="O805" s="1208" t="s">
        <v>947</v>
      </c>
    </row>
    <row r="806" spans="1:15" ht="15" customHeight="1" x14ac:dyDescent="0.15">
      <c r="A806" s="1214" t="s">
        <v>363</v>
      </c>
      <c r="B806" s="1209">
        <v>570.29999999999995</v>
      </c>
      <c r="C806" s="1209">
        <v>21</v>
      </c>
      <c r="D806" s="1209">
        <v>60</v>
      </c>
      <c r="E806" s="1209">
        <v>0</v>
      </c>
      <c r="F806" s="1209">
        <v>32</v>
      </c>
      <c r="G806" s="1209">
        <v>47.599999999999994</v>
      </c>
      <c r="H806" s="1209">
        <v>430.7</v>
      </c>
      <c r="I806" s="1209">
        <v>559.29999999999995</v>
      </c>
      <c r="J806" s="1215">
        <v>2654.8</v>
      </c>
      <c r="K806" s="1628">
        <v>6.1639192013002093</v>
      </c>
      <c r="L806" s="421"/>
      <c r="M806" s="1217"/>
      <c r="N806" s="1217"/>
      <c r="O806" s="1218"/>
    </row>
    <row r="807" spans="1:15" ht="15" customHeight="1" x14ac:dyDescent="0.15">
      <c r="A807" s="1030" t="s">
        <v>364</v>
      </c>
      <c r="B807" s="1637">
        <v>47</v>
      </c>
      <c r="C807" s="1225">
        <v>5</v>
      </c>
      <c r="D807" s="1225">
        <v>4</v>
      </c>
      <c r="E807" s="1225"/>
      <c r="F807" s="1225">
        <v>2</v>
      </c>
      <c r="G807" s="1225">
        <v>5.2</v>
      </c>
      <c r="H807" s="1226">
        <v>35.799999999999997</v>
      </c>
      <c r="I807" s="1226">
        <v>50</v>
      </c>
      <c r="J807" s="1227">
        <v>214.79999999999998</v>
      </c>
      <c r="K807" s="1225">
        <v>6</v>
      </c>
      <c r="L807" s="2161" t="s">
        <v>1000</v>
      </c>
      <c r="M807" s="1027">
        <v>1660000</v>
      </c>
      <c r="N807" s="1027">
        <v>10797855</v>
      </c>
      <c r="O807" s="1229">
        <v>8438510</v>
      </c>
    </row>
    <row r="808" spans="1:15" ht="15" customHeight="1" x14ac:dyDescent="0.15">
      <c r="A808" s="1030" t="s">
        <v>365</v>
      </c>
      <c r="B808" s="1637">
        <v>7</v>
      </c>
      <c r="C808" s="1225"/>
      <c r="D808" s="1225"/>
      <c r="E808" s="1225"/>
      <c r="F808" s="1225"/>
      <c r="G808" s="1225">
        <v>0</v>
      </c>
      <c r="H808" s="1226">
        <v>7</v>
      </c>
      <c r="I808" s="1226">
        <v>7</v>
      </c>
      <c r="J808" s="1227">
        <v>42</v>
      </c>
      <c r="K808" s="1225">
        <v>6</v>
      </c>
      <c r="L808" s="2161" t="s">
        <v>1000</v>
      </c>
      <c r="M808" s="1027">
        <v>1660000</v>
      </c>
      <c r="N808" s="1027">
        <v>10797855</v>
      </c>
      <c r="O808" s="1229">
        <v>8438510</v>
      </c>
    </row>
    <row r="809" spans="1:15" ht="15" customHeight="1" x14ac:dyDescent="0.15">
      <c r="A809" s="1030" t="s">
        <v>366</v>
      </c>
      <c r="B809" s="1637">
        <v>136.5</v>
      </c>
      <c r="C809" s="1225">
        <v>6</v>
      </c>
      <c r="D809" s="1225">
        <v>15</v>
      </c>
      <c r="E809" s="1225"/>
      <c r="F809" s="1225">
        <v>4</v>
      </c>
      <c r="G809" s="1225">
        <v>9.6000000000000014</v>
      </c>
      <c r="H809" s="1226">
        <v>107.9</v>
      </c>
      <c r="I809" s="1226">
        <v>138.5</v>
      </c>
      <c r="J809" s="1227">
        <v>701.35</v>
      </c>
      <c r="K809" s="1225">
        <v>6.5</v>
      </c>
      <c r="L809" s="2161" t="s">
        <v>1000</v>
      </c>
      <c r="M809" s="1027">
        <v>1660000</v>
      </c>
      <c r="N809" s="1027">
        <v>10797855</v>
      </c>
      <c r="O809" s="1229">
        <v>8438510</v>
      </c>
    </row>
    <row r="810" spans="1:15" ht="15" customHeight="1" x14ac:dyDescent="0.15">
      <c r="A810" s="1030" t="s">
        <v>367</v>
      </c>
      <c r="B810" s="1637">
        <v>69</v>
      </c>
      <c r="C810" s="1225">
        <v>5</v>
      </c>
      <c r="D810" s="1225"/>
      <c r="E810" s="1225"/>
      <c r="F810" s="1225"/>
      <c r="G810" s="1225">
        <v>12</v>
      </c>
      <c r="H810" s="1226">
        <v>57</v>
      </c>
      <c r="I810" s="1226">
        <v>74</v>
      </c>
      <c r="J810" s="1227">
        <v>342</v>
      </c>
      <c r="K810" s="1225">
        <v>6</v>
      </c>
      <c r="L810" s="2161" t="s">
        <v>1000</v>
      </c>
      <c r="M810" s="1027">
        <v>1660000</v>
      </c>
      <c r="N810" s="1027">
        <v>10797855</v>
      </c>
      <c r="O810" s="1229">
        <v>8438510</v>
      </c>
    </row>
    <row r="811" spans="1:15" ht="15" customHeight="1" x14ac:dyDescent="0.15">
      <c r="A811" s="1030" t="s">
        <v>368</v>
      </c>
      <c r="B811" s="1637">
        <v>19</v>
      </c>
      <c r="C811" s="1225"/>
      <c r="D811" s="1225">
        <v>2</v>
      </c>
      <c r="E811" s="1225"/>
      <c r="F811" s="1225"/>
      <c r="G811" s="1225">
        <v>2</v>
      </c>
      <c r="H811" s="1226">
        <v>15</v>
      </c>
      <c r="I811" s="1226">
        <v>19</v>
      </c>
      <c r="J811" s="1227">
        <v>112.5</v>
      </c>
      <c r="K811" s="1225">
        <v>7.5</v>
      </c>
      <c r="L811" s="2161" t="s">
        <v>1000</v>
      </c>
      <c r="M811" s="1027">
        <v>1660000</v>
      </c>
      <c r="N811" s="1027">
        <v>10797855</v>
      </c>
      <c r="O811" s="1229">
        <v>8438510</v>
      </c>
    </row>
    <row r="812" spans="1:15" ht="15" customHeight="1" x14ac:dyDescent="0.15">
      <c r="A812" s="1030" t="s">
        <v>369</v>
      </c>
      <c r="B812" s="1637">
        <v>93.6</v>
      </c>
      <c r="C812" s="1225">
        <v>4</v>
      </c>
      <c r="D812" s="1225">
        <v>12</v>
      </c>
      <c r="E812" s="1225"/>
      <c r="F812" s="1225">
        <v>5</v>
      </c>
      <c r="G812" s="1225">
        <v>4</v>
      </c>
      <c r="H812" s="1226">
        <v>72.599999999999994</v>
      </c>
      <c r="I812" s="1226">
        <v>92.6</v>
      </c>
      <c r="J812" s="1227">
        <v>435.59999999999997</v>
      </c>
      <c r="K812" s="1225">
        <v>6</v>
      </c>
      <c r="L812" s="2161" t="s">
        <v>1000</v>
      </c>
      <c r="M812" s="1027">
        <v>1660000</v>
      </c>
      <c r="N812" s="1027">
        <v>10797855</v>
      </c>
      <c r="O812" s="1229">
        <v>8438510</v>
      </c>
    </row>
    <row r="813" spans="1:15" ht="15" customHeight="1" x14ac:dyDescent="0.15">
      <c r="A813" s="1030" t="s">
        <v>948</v>
      </c>
      <c r="B813" s="1637">
        <v>13.5</v>
      </c>
      <c r="C813" s="1225"/>
      <c r="D813" s="1225"/>
      <c r="E813" s="1225"/>
      <c r="F813" s="1225"/>
      <c r="G813" s="1225">
        <v>1.2000000000000002</v>
      </c>
      <c r="H813" s="1226">
        <v>12.3</v>
      </c>
      <c r="I813" s="1226">
        <v>13.5</v>
      </c>
      <c r="J813" s="1227">
        <v>67.650000000000006</v>
      </c>
      <c r="K813" s="1225">
        <v>5.5</v>
      </c>
      <c r="L813" s="2161" t="s">
        <v>1000</v>
      </c>
      <c r="M813" s="1027">
        <v>1660000</v>
      </c>
      <c r="N813" s="1027">
        <v>10797855</v>
      </c>
      <c r="O813" s="1229">
        <v>8438510</v>
      </c>
    </row>
    <row r="814" spans="1:15" ht="15" customHeight="1" x14ac:dyDescent="0.15">
      <c r="A814" s="1030" t="s">
        <v>371</v>
      </c>
      <c r="B814" s="1637">
        <v>19.399999999999999</v>
      </c>
      <c r="C814" s="1225"/>
      <c r="D814" s="1225">
        <v>5</v>
      </c>
      <c r="E814" s="1225"/>
      <c r="F814" s="1225">
        <v>6</v>
      </c>
      <c r="G814" s="1225">
        <v>0.4</v>
      </c>
      <c r="H814" s="1226">
        <v>7.9999999999999982</v>
      </c>
      <c r="I814" s="1226">
        <v>13.399999999999999</v>
      </c>
      <c r="J814" s="1227">
        <v>47.999999999999986</v>
      </c>
      <c r="K814" s="1225">
        <v>6</v>
      </c>
      <c r="L814" s="2161" t="s">
        <v>1000</v>
      </c>
      <c r="M814" s="1027">
        <v>1660000</v>
      </c>
      <c r="N814" s="1027">
        <v>10797855</v>
      </c>
      <c r="O814" s="1229">
        <v>8438510</v>
      </c>
    </row>
    <row r="815" spans="1:15" ht="15" customHeight="1" x14ac:dyDescent="0.15">
      <c r="A815" s="1030" t="s">
        <v>949</v>
      </c>
      <c r="B815" s="1637">
        <v>21</v>
      </c>
      <c r="C815" s="1225"/>
      <c r="D815" s="1225">
        <v>6</v>
      </c>
      <c r="E815" s="1225"/>
      <c r="F815" s="1225"/>
      <c r="G815" s="1225">
        <v>4</v>
      </c>
      <c r="H815" s="1226">
        <v>11</v>
      </c>
      <c r="I815" s="1226">
        <v>21</v>
      </c>
      <c r="J815" s="1227">
        <v>66</v>
      </c>
      <c r="K815" s="1225">
        <v>6</v>
      </c>
      <c r="L815" s="2161" t="s">
        <v>1000</v>
      </c>
      <c r="M815" s="1027">
        <v>1660000</v>
      </c>
      <c r="N815" s="1027">
        <v>10797855</v>
      </c>
      <c r="O815" s="1229">
        <v>8438510</v>
      </c>
    </row>
    <row r="816" spans="1:15" ht="15" customHeight="1" x14ac:dyDescent="0.15">
      <c r="A816" s="1030" t="s">
        <v>373</v>
      </c>
      <c r="B816" s="1637">
        <v>27.299999999999997</v>
      </c>
      <c r="C816" s="1225"/>
      <c r="D816" s="1225">
        <v>6</v>
      </c>
      <c r="E816" s="1225"/>
      <c r="F816" s="1225">
        <v>3</v>
      </c>
      <c r="G816" s="1225">
        <v>1.6</v>
      </c>
      <c r="H816" s="1226">
        <v>16.699999999999996</v>
      </c>
      <c r="I816" s="1226">
        <v>24.299999999999997</v>
      </c>
      <c r="J816" s="1227">
        <v>83.499999999999972</v>
      </c>
      <c r="K816" s="1225">
        <v>5</v>
      </c>
      <c r="L816" s="2161" t="s">
        <v>1000</v>
      </c>
      <c r="M816" s="1027">
        <v>1660000</v>
      </c>
      <c r="N816" s="1027">
        <v>10797855</v>
      </c>
      <c r="O816" s="1229">
        <v>8438510</v>
      </c>
    </row>
    <row r="817" spans="1:15" ht="15" customHeight="1" x14ac:dyDescent="0.15">
      <c r="A817" s="1030" t="s">
        <v>374</v>
      </c>
      <c r="B817" s="1637">
        <v>10</v>
      </c>
      <c r="C817" s="1225"/>
      <c r="D817" s="1225"/>
      <c r="E817" s="1225"/>
      <c r="F817" s="1225"/>
      <c r="G817" s="1225">
        <v>0.4</v>
      </c>
      <c r="H817" s="1226">
        <v>9.6</v>
      </c>
      <c r="I817" s="1226">
        <v>10</v>
      </c>
      <c r="J817" s="1227">
        <v>62.4</v>
      </c>
      <c r="K817" s="1225">
        <v>6.5</v>
      </c>
      <c r="L817" s="2161" t="s">
        <v>1000</v>
      </c>
      <c r="M817" s="1027">
        <v>1660000</v>
      </c>
      <c r="N817" s="1027">
        <v>10797855</v>
      </c>
      <c r="O817" s="1229">
        <v>8438510</v>
      </c>
    </row>
    <row r="818" spans="1:15" ht="15" customHeight="1" x14ac:dyDescent="0.15">
      <c r="A818" s="1030" t="s">
        <v>950</v>
      </c>
      <c r="B818" s="1637">
        <v>90</v>
      </c>
      <c r="C818" s="1225">
        <v>1</v>
      </c>
      <c r="D818" s="1225">
        <v>10</v>
      </c>
      <c r="E818" s="1225"/>
      <c r="F818" s="1225">
        <v>12</v>
      </c>
      <c r="G818" s="1225">
        <v>2.4000000000000004</v>
      </c>
      <c r="H818" s="1226">
        <v>65.599999999999994</v>
      </c>
      <c r="I818" s="1226">
        <v>79</v>
      </c>
      <c r="J818" s="1227">
        <v>393.59999999999997</v>
      </c>
      <c r="K818" s="1225">
        <v>6</v>
      </c>
      <c r="L818" s="2161" t="s">
        <v>1000</v>
      </c>
      <c r="M818" s="1027">
        <v>1660000</v>
      </c>
      <c r="N818" s="1027">
        <v>10797855</v>
      </c>
      <c r="O818" s="1229">
        <v>8438510</v>
      </c>
    </row>
    <row r="819" spans="1:15" ht="15" customHeight="1" x14ac:dyDescent="0.15">
      <c r="A819" s="1030" t="s">
        <v>376</v>
      </c>
      <c r="B819" s="1637">
        <v>17</v>
      </c>
      <c r="C819" s="1225"/>
      <c r="D819" s="1225"/>
      <c r="E819" s="1225"/>
      <c r="F819" s="1225"/>
      <c r="G819" s="1225">
        <v>4.8000000000000007</v>
      </c>
      <c r="H819" s="1226">
        <v>12.2</v>
      </c>
      <c r="I819" s="1226">
        <v>17</v>
      </c>
      <c r="J819" s="1227">
        <v>85.399999999999991</v>
      </c>
      <c r="K819" s="1225">
        <v>7</v>
      </c>
      <c r="L819" s="2161" t="s">
        <v>1000</v>
      </c>
      <c r="M819" s="1027">
        <v>1660000</v>
      </c>
      <c r="N819" s="1027">
        <v>10797855</v>
      </c>
      <c r="O819" s="1229">
        <v>8438510</v>
      </c>
    </row>
    <row r="820" spans="1:15" ht="15" customHeight="1" x14ac:dyDescent="0.15">
      <c r="A820" s="1030" t="s">
        <v>377</v>
      </c>
      <c r="B820" s="1637">
        <v>0</v>
      </c>
      <c r="C820" s="1225"/>
      <c r="D820" s="1225"/>
      <c r="E820" s="1225"/>
      <c r="F820" s="1225"/>
      <c r="G820" s="1225">
        <v>0</v>
      </c>
      <c r="H820" s="1226">
        <v>0</v>
      </c>
      <c r="I820" s="1226">
        <v>0</v>
      </c>
      <c r="J820" s="1227">
        <v>0</v>
      </c>
      <c r="K820" s="1227"/>
      <c r="L820" s="1228"/>
      <c r="M820" s="1027"/>
      <c r="N820" s="1626"/>
      <c r="O820" s="1627"/>
    </row>
    <row r="821" spans="1:15" ht="15" customHeight="1" x14ac:dyDescent="0.15">
      <c r="A821" s="1030" t="s">
        <v>378</v>
      </c>
      <c r="B821" s="1587">
        <v>0</v>
      </c>
      <c r="C821" s="1225"/>
      <c r="D821" s="1225"/>
      <c r="E821" s="1225"/>
      <c r="F821" s="1225"/>
      <c r="G821" s="1225"/>
      <c r="H821" s="1226">
        <v>0</v>
      </c>
      <c r="I821" s="1226">
        <v>0</v>
      </c>
      <c r="J821" s="1227">
        <v>0</v>
      </c>
      <c r="K821" s="1227"/>
      <c r="L821" s="1228"/>
      <c r="M821" s="1027"/>
      <c r="N821" s="1626"/>
      <c r="O821" s="1627"/>
    </row>
    <row r="822" spans="1:15" ht="15" customHeight="1" x14ac:dyDescent="0.15">
      <c r="A822" s="478" t="s">
        <v>951</v>
      </c>
      <c r="B822" s="1070">
        <v>297.75</v>
      </c>
      <c r="C822" s="1070">
        <v>21</v>
      </c>
      <c r="D822" s="1070">
        <v>7</v>
      </c>
      <c r="E822" s="1070">
        <v>0</v>
      </c>
      <c r="F822" s="1070">
        <v>10</v>
      </c>
      <c r="G822" s="1070">
        <v>12.4</v>
      </c>
      <c r="H822" s="1070">
        <v>268.34999999999997</v>
      </c>
      <c r="I822" s="1070">
        <v>308.75</v>
      </c>
      <c r="J822" s="1230">
        <v>1850.75</v>
      </c>
      <c r="K822" s="1236">
        <v>6.8967765977268503</v>
      </c>
      <c r="L822" s="1232"/>
      <c r="M822" s="1064"/>
      <c r="N822" s="479"/>
      <c r="O822" s="480"/>
    </row>
    <row r="823" spans="1:15" ht="15" customHeight="1" x14ac:dyDescent="0.15">
      <c r="A823" s="1030" t="s">
        <v>380</v>
      </c>
      <c r="B823" s="1637">
        <v>191.75</v>
      </c>
      <c r="C823" s="1225">
        <v>13</v>
      </c>
      <c r="D823" s="1225">
        <v>3</v>
      </c>
      <c r="E823" s="1225"/>
      <c r="F823" s="1225">
        <v>7</v>
      </c>
      <c r="G823" s="1225">
        <v>8</v>
      </c>
      <c r="H823" s="1226">
        <v>173.75</v>
      </c>
      <c r="I823" s="1226">
        <v>197.75</v>
      </c>
      <c r="J823" s="1227">
        <v>1216.25</v>
      </c>
      <c r="K823" s="1225">
        <v>7</v>
      </c>
      <c r="L823" s="2161" t="s">
        <v>1000</v>
      </c>
      <c r="M823" s="1027">
        <v>1660000</v>
      </c>
      <c r="N823" s="1027">
        <v>10797855</v>
      </c>
      <c r="O823" s="1229">
        <v>8438510</v>
      </c>
    </row>
    <row r="824" spans="1:15" ht="15" customHeight="1" x14ac:dyDescent="0.15">
      <c r="A824" s="1030" t="s">
        <v>381</v>
      </c>
      <c r="B824" s="1637">
        <v>84</v>
      </c>
      <c r="C824" s="1225">
        <v>6</v>
      </c>
      <c r="D824" s="1225">
        <v>2</v>
      </c>
      <c r="E824" s="1225"/>
      <c r="F824" s="1225">
        <v>3</v>
      </c>
      <c r="G824" s="1225">
        <v>2</v>
      </c>
      <c r="H824" s="1226">
        <v>77</v>
      </c>
      <c r="I824" s="1226">
        <v>87</v>
      </c>
      <c r="J824" s="1227">
        <v>539</v>
      </c>
      <c r="K824" s="1225">
        <v>7</v>
      </c>
      <c r="L824" s="2161" t="s">
        <v>1000</v>
      </c>
      <c r="M824" s="1027">
        <v>1660000</v>
      </c>
      <c r="N824" s="1027">
        <v>10797855</v>
      </c>
      <c r="O824" s="1229">
        <v>8438510</v>
      </c>
    </row>
    <row r="825" spans="1:15" ht="15" customHeight="1" x14ac:dyDescent="0.15">
      <c r="A825" s="1030" t="s">
        <v>382</v>
      </c>
      <c r="B825" s="1637">
        <v>11</v>
      </c>
      <c r="C825" s="1225"/>
      <c r="D825" s="1225">
        <v>2</v>
      </c>
      <c r="E825" s="1225"/>
      <c r="F825" s="1225"/>
      <c r="G825" s="1225">
        <v>0.8</v>
      </c>
      <c r="H825" s="1226">
        <v>8.1999999999999993</v>
      </c>
      <c r="I825" s="1226">
        <v>11</v>
      </c>
      <c r="J825" s="1227">
        <v>45.099999999999994</v>
      </c>
      <c r="K825" s="1225">
        <v>5.5</v>
      </c>
      <c r="L825" s="2161" t="s">
        <v>1000</v>
      </c>
      <c r="M825" s="1027">
        <v>1660000</v>
      </c>
      <c r="N825" s="1027">
        <v>10797855</v>
      </c>
      <c r="O825" s="1229">
        <v>8438510</v>
      </c>
    </row>
    <row r="826" spans="1:15" ht="15" customHeight="1" x14ac:dyDescent="0.15">
      <c r="A826" s="1030" t="s">
        <v>383</v>
      </c>
      <c r="B826" s="1637">
        <v>5</v>
      </c>
      <c r="C826" s="1225">
        <v>2</v>
      </c>
      <c r="D826" s="1225"/>
      <c r="E826" s="1225"/>
      <c r="F826" s="1225"/>
      <c r="G826" s="1225">
        <v>1.6</v>
      </c>
      <c r="H826" s="1226">
        <v>3.4000000000000004</v>
      </c>
      <c r="I826" s="1226">
        <v>7</v>
      </c>
      <c r="J826" s="1227">
        <v>20.400000000000002</v>
      </c>
      <c r="K826" s="1225">
        <v>6</v>
      </c>
      <c r="L826" s="2161" t="s">
        <v>1000</v>
      </c>
      <c r="M826" s="1027">
        <v>1660000</v>
      </c>
      <c r="N826" s="1027">
        <v>10797855</v>
      </c>
      <c r="O826" s="1229">
        <v>8438510</v>
      </c>
    </row>
    <row r="827" spans="1:15" ht="15" customHeight="1" x14ac:dyDescent="0.15">
      <c r="A827" s="1030" t="s">
        <v>384</v>
      </c>
      <c r="B827" s="1637">
        <v>6</v>
      </c>
      <c r="C827" s="1225"/>
      <c r="D827" s="1225"/>
      <c r="E827" s="1225"/>
      <c r="F827" s="1225"/>
      <c r="G827" s="1225">
        <v>0</v>
      </c>
      <c r="H827" s="1226">
        <v>6</v>
      </c>
      <c r="I827" s="1226">
        <v>6</v>
      </c>
      <c r="J827" s="1227">
        <v>30</v>
      </c>
      <c r="K827" s="1225">
        <v>5</v>
      </c>
      <c r="L827" s="2161" t="s">
        <v>1000</v>
      </c>
      <c r="M827" s="1027">
        <v>1660000</v>
      </c>
      <c r="N827" s="1027">
        <v>10797855</v>
      </c>
      <c r="O827" s="1229">
        <v>8438510</v>
      </c>
    </row>
    <row r="828" spans="1:15" ht="15" customHeight="1" x14ac:dyDescent="0.15">
      <c r="A828" s="1234" t="s">
        <v>385</v>
      </c>
      <c r="B828" s="1070">
        <v>477</v>
      </c>
      <c r="C828" s="1070">
        <v>29</v>
      </c>
      <c r="D828" s="1070">
        <v>34</v>
      </c>
      <c r="E828" s="1070">
        <v>0</v>
      </c>
      <c r="F828" s="1070">
        <v>18</v>
      </c>
      <c r="G828" s="1070">
        <v>20.399999999999999</v>
      </c>
      <c r="H828" s="1070">
        <v>404.6</v>
      </c>
      <c r="I828" s="1070">
        <v>488</v>
      </c>
      <c r="J828" s="1230">
        <v>3482.3999999999996</v>
      </c>
      <c r="K828" s="1236">
        <v>8.6070192782995534</v>
      </c>
      <c r="L828" s="1232"/>
      <c r="M828" s="1064"/>
      <c r="N828" s="479"/>
      <c r="O828" s="480"/>
    </row>
    <row r="829" spans="1:15" ht="15" customHeight="1" x14ac:dyDescent="0.15">
      <c r="A829" s="1030" t="s">
        <v>386</v>
      </c>
      <c r="B829" s="1637">
        <v>268</v>
      </c>
      <c r="C829" s="1225">
        <v>6</v>
      </c>
      <c r="D829" s="1225">
        <v>25</v>
      </c>
      <c r="E829" s="1225"/>
      <c r="F829" s="1225">
        <v>10</v>
      </c>
      <c r="G829" s="1225">
        <v>0</v>
      </c>
      <c r="H829" s="1226">
        <v>233</v>
      </c>
      <c r="I829" s="1226">
        <v>264</v>
      </c>
      <c r="J829" s="1227">
        <v>2097</v>
      </c>
      <c r="K829" s="1225">
        <v>9</v>
      </c>
      <c r="L829" s="2161" t="s">
        <v>1000</v>
      </c>
      <c r="M829" s="1027">
        <v>1660000</v>
      </c>
      <c r="N829" s="1027">
        <v>10797855</v>
      </c>
      <c r="O829" s="1229">
        <v>8438510</v>
      </c>
    </row>
    <row r="830" spans="1:15" ht="15" customHeight="1" x14ac:dyDescent="0.15">
      <c r="A830" s="1030" t="s">
        <v>387</v>
      </c>
      <c r="B830" s="1637">
        <v>21</v>
      </c>
      <c r="C830" s="1225">
        <v>1</v>
      </c>
      <c r="D830" s="1225"/>
      <c r="E830" s="1225"/>
      <c r="F830" s="1225"/>
      <c r="G830" s="1225">
        <v>3.2</v>
      </c>
      <c r="H830" s="1226">
        <v>17.8</v>
      </c>
      <c r="I830" s="1226">
        <v>22</v>
      </c>
      <c r="J830" s="1227">
        <v>160.20000000000002</v>
      </c>
      <c r="K830" s="1225">
        <v>9</v>
      </c>
      <c r="L830" s="2161" t="s">
        <v>1000</v>
      </c>
      <c r="M830" s="1027">
        <v>1660000</v>
      </c>
      <c r="N830" s="1027">
        <v>10797855</v>
      </c>
      <c r="O830" s="1229">
        <v>8438510</v>
      </c>
    </row>
    <row r="831" spans="1:15" ht="15" customHeight="1" x14ac:dyDescent="0.15">
      <c r="A831" s="1030" t="s">
        <v>388</v>
      </c>
      <c r="B831" s="1637">
        <v>2</v>
      </c>
      <c r="C831" s="1225"/>
      <c r="D831" s="1225"/>
      <c r="E831" s="1225"/>
      <c r="F831" s="1225"/>
      <c r="G831" s="1225">
        <v>0</v>
      </c>
      <c r="H831" s="1226">
        <v>2</v>
      </c>
      <c r="I831" s="1226">
        <v>2</v>
      </c>
      <c r="J831" s="1227">
        <v>12</v>
      </c>
      <c r="K831" s="1225">
        <v>6</v>
      </c>
      <c r="L831" s="2161" t="s">
        <v>1000</v>
      </c>
      <c r="M831" s="1027">
        <v>1660000</v>
      </c>
      <c r="N831" s="1027">
        <v>10797855</v>
      </c>
      <c r="O831" s="1229">
        <v>8438510</v>
      </c>
    </row>
    <row r="832" spans="1:15" ht="15" customHeight="1" x14ac:dyDescent="0.15">
      <c r="A832" s="1030" t="s">
        <v>389</v>
      </c>
      <c r="B832" s="1637">
        <v>114</v>
      </c>
      <c r="C832" s="1225">
        <v>7</v>
      </c>
      <c r="D832" s="1225">
        <v>5</v>
      </c>
      <c r="E832" s="1225"/>
      <c r="F832" s="1225">
        <v>5</v>
      </c>
      <c r="G832" s="1225">
        <v>10</v>
      </c>
      <c r="H832" s="1226">
        <v>94</v>
      </c>
      <c r="I832" s="1226">
        <v>116</v>
      </c>
      <c r="J832" s="1227">
        <v>752</v>
      </c>
      <c r="K832" s="1225">
        <v>8</v>
      </c>
      <c r="L832" s="2161" t="s">
        <v>1000</v>
      </c>
      <c r="M832" s="1027">
        <v>1660000</v>
      </c>
      <c r="N832" s="1027">
        <v>10797855</v>
      </c>
      <c r="O832" s="1229">
        <v>8438510</v>
      </c>
    </row>
    <row r="833" spans="1:15" ht="15" customHeight="1" x14ac:dyDescent="0.15">
      <c r="A833" s="1030" t="s">
        <v>390</v>
      </c>
      <c r="B833" s="1637">
        <v>17</v>
      </c>
      <c r="C833" s="1225">
        <v>4</v>
      </c>
      <c r="D833" s="1225"/>
      <c r="E833" s="1225"/>
      <c r="F833" s="1225"/>
      <c r="G833" s="1225">
        <v>2</v>
      </c>
      <c r="H833" s="1226">
        <v>15</v>
      </c>
      <c r="I833" s="1226">
        <v>21</v>
      </c>
      <c r="J833" s="1227">
        <v>120</v>
      </c>
      <c r="K833" s="1225">
        <v>8</v>
      </c>
      <c r="L833" s="2161" t="s">
        <v>1000</v>
      </c>
      <c r="M833" s="1027">
        <v>1660000</v>
      </c>
      <c r="N833" s="1027">
        <v>10797855</v>
      </c>
      <c r="O833" s="1229">
        <v>8438510</v>
      </c>
    </row>
    <row r="834" spans="1:15" ht="15" customHeight="1" x14ac:dyDescent="0.15">
      <c r="A834" s="1030" t="s">
        <v>391</v>
      </c>
      <c r="B834" s="1637">
        <v>26</v>
      </c>
      <c r="C834" s="1225">
        <v>1</v>
      </c>
      <c r="D834" s="1225">
        <v>4</v>
      </c>
      <c r="E834" s="1225"/>
      <c r="F834" s="1225">
        <v>3</v>
      </c>
      <c r="G834" s="1225">
        <v>2</v>
      </c>
      <c r="H834" s="1226">
        <v>17</v>
      </c>
      <c r="I834" s="1226">
        <v>24</v>
      </c>
      <c r="J834" s="1227">
        <v>136</v>
      </c>
      <c r="K834" s="1225">
        <v>8</v>
      </c>
      <c r="L834" s="2161" t="s">
        <v>1000</v>
      </c>
      <c r="M834" s="1027">
        <v>1660000</v>
      </c>
      <c r="N834" s="1027">
        <v>10797855</v>
      </c>
      <c r="O834" s="1229">
        <v>8438510</v>
      </c>
    </row>
    <row r="835" spans="1:15" ht="15" customHeight="1" x14ac:dyDescent="0.15">
      <c r="A835" s="1030" t="s">
        <v>392</v>
      </c>
      <c r="B835" s="1637">
        <v>17</v>
      </c>
      <c r="C835" s="1225">
        <v>9</v>
      </c>
      <c r="D835" s="1225"/>
      <c r="E835" s="1225"/>
      <c r="F835" s="1225"/>
      <c r="G835" s="1225">
        <v>2</v>
      </c>
      <c r="H835" s="1226">
        <v>15</v>
      </c>
      <c r="I835" s="1226">
        <v>26</v>
      </c>
      <c r="J835" s="1227">
        <v>135</v>
      </c>
      <c r="K835" s="1225">
        <v>9</v>
      </c>
      <c r="L835" s="2161" t="s">
        <v>1000</v>
      </c>
      <c r="M835" s="1027">
        <v>1660000</v>
      </c>
      <c r="N835" s="1027">
        <v>10797855</v>
      </c>
      <c r="O835" s="1229">
        <v>8438510</v>
      </c>
    </row>
    <row r="836" spans="1:15" ht="15" customHeight="1" x14ac:dyDescent="0.15">
      <c r="A836" s="1030" t="s">
        <v>393</v>
      </c>
      <c r="B836" s="1637">
        <v>12</v>
      </c>
      <c r="C836" s="1225">
        <v>1</v>
      </c>
      <c r="D836" s="1225"/>
      <c r="E836" s="1225"/>
      <c r="F836" s="1225"/>
      <c r="G836" s="1225">
        <v>1.2000000000000002</v>
      </c>
      <c r="H836" s="1226">
        <v>10.8</v>
      </c>
      <c r="I836" s="1226">
        <v>13</v>
      </c>
      <c r="J836" s="1227">
        <v>70.2</v>
      </c>
      <c r="K836" s="1225">
        <v>6.5</v>
      </c>
      <c r="L836" s="2161" t="s">
        <v>1000</v>
      </c>
      <c r="M836" s="1027">
        <v>1660000</v>
      </c>
      <c r="N836" s="1027">
        <v>10797855</v>
      </c>
      <c r="O836" s="1229">
        <v>8438510</v>
      </c>
    </row>
    <row r="837" spans="1:15" ht="15" customHeight="1" x14ac:dyDescent="0.15">
      <c r="A837" s="1234" t="s">
        <v>394</v>
      </c>
      <c r="B837" s="1070">
        <v>959.5</v>
      </c>
      <c r="C837" s="1070">
        <v>50</v>
      </c>
      <c r="D837" s="1070">
        <v>15</v>
      </c>
      <c r="E837" s="1070">
        <v>0</v>
      </c>
      <c r="F837" s="1070">
        <v>54</v>
      </c>
      <c r="G837" s="1070">
        <v>95.600000000000009</v>
      </c>
      <c r="H837" s="1070">
        <v>794.90000000000009</v>
      </c>
      <c r="I837" s="1070">
        <v>955.5</v>
      </c>
      <c r="J837" s="1230">
        <v>5428.7</v>
      </c>
      <c r="K837" s="1236">
        <v>6.8294125047175731</v>
      </c>
      <c r="L837" s="1232"/>
      <c r="M837" s="1064"/>
      <c r="N837" s="479"/>
      <c r="O837" s="480"/>
    </row>
    <row r="838" spans="1:15" ht="15" customHeight="1" x14ac:dyDescent="0.15">
      <c r="A838" s="1030" t="s">
        <v>395</v>
      </c>
      <c r="B838" s="1637">
        <v>350</v>
      </c>
      <c r="C838" s="1225">
        <v>23</v>
      </c>
      <c r="D838" s="1225">
        <v>15</v>
      </c>
      <c r="E838" s="1225"/>
      <c r="F838" s="1225">
        <v>24</v>
      </c>
      <c r="G838" s="1225">
        <v>26</v>
      </c>
      <c r="H838" s="1226">
        <v>285</v>
      </c>
      <c r="I838" s="1226">
        <v>349</v>
      </c>
      <c r="J838" s="1227">
        <v>1995</v>
      </c>
      <c r="K838" s="1225">
        <v>7</v>
      </c>
      <c r="L838" s="2161" t="s">
        <v>1000</v>
      </c>
      <c r="M838" s="1027">
        <v>1660000</v>
      </c>
      <c r="N838" s="1027">
        <v>10797855</v>
      </c>
      <c r="O838" s="1229">
        <v>8438510</v>
      </c>
    </row>
    <row r="839" spans="1:15" ht="15" customHeight="1" x14ac:dyDescent="0.15">
      <c r="A839" s="1030" t="s">
        <v>396</v>
      </c>
      <c r="B839" s="1637">
        <v>96.5</v>
      </c>
      <c r="C839" s="1225">
        <v>17</v>
      </c>
      <c r="D839" s="1225"/>
      <c r="E839" s="1225"/>
      <c r="F839" s="1225">
        <v>3</v>
      </c>
      <c r="G839" s="1225">
        <v>18.400000000000002</v>
      </c>
      <c r="H839" s="1226">
        <v>75.099999999999994</v>
      </c>
      <c r="I839" s="1226">
        <v>110.5</v>
      </c>
      <c r="J839" s="1227">
        <v>525.69999999999993</v>
      </c>
      <c r="K839" s="1225">
        <v>7</v>
      </c>
      <c r="L839" s="2161" t="s">
        <v>1000</v>
      </c>
      <c r="M839" s="1027">
        <v>1660000</v>
      </c>
      <c r="N839" s="1027">
        <v>10797855</v>
      </c>
      <c r="O839" s="1229">
        <v>8438510</v>
      </c>
    </row>
    <row r="840" spans="1:15" ht="15" customHeight="1" x14ac:dyDescent="0.15">
      <c r="A840" s="1030" t="s">
        <v>397</v>
      </c>
      <c r="B840" s="1637">
        <v>3</v>
      </c>
      <c r="C840" s="1225"/>
      <c r="D840" s="1225"/>
      <c r="E840" s="1225"/>
      <c r="F840" s="1225"/>
      <c r="G840" s="1225">
        <v>0</v>
      </c>
      <c r="H840" s="1226">
        <v>3</v>
      </c>
      <c r="I840" s="1226">
        <v>3</v>
      </c>
      <c r="J840" s="1227">
        <v>18</v>
      </c>
      <c r="K840" s="1225">
        <v>6</v>
      </c>
      <c r="L840" s="2161" t="s">
        <v>1000</v>
      </c>
      <c r="M840" s="1027">
        <v>1660000</v>
      </c>
      <c r="N840" s="1027">
        <v>10797855</v>
      </c>
      <c r="O840" s="1229">
        <v>8438510</v>
      </c>
    </row>
    <row r="841" spans="1:15" ht="15" customHeight="1" x14ac:dyDescent="0.15">
      <c r="A841" s="1030" t="s">
        <v>398</v>
      </c>
      <c r="B841" s="1637">
        <v>201</v>
      </c>
      <c r="C841" s="1225">
        <v>4</v>
      </c>
      <c r="D841" s="1225"/>
      <c r="E841" s="1225"/>
      <c r="F841" s="1225">
        <v>12</v>
      </c>
      <c r="G841" s="1225">
        <v>24</v>
      </c>
      <c r="H841" s="1226">
        <v>165</v>
      </c>
      <c r="I841" s="1226">
        <v>193</v>
      </c>
      <c r="J841" s="1227">
        <v>990</v>
      </c>
      <c r="K841" s="1225">
        <v>6</v>
      </c>
      <c r="L841" s="2161" t="s">
        <v>1000</v>
      </c>
      <c r="M841" s="1027">
        <v>1660000</v>
      </c>
      <c r="N841" s="1027">
        <v>10797855</v>
      </c>
      <c r="O841" s="1229">
        <v>8438510</v>
      </c>
    </row>
    <row r="842" spans="1:15" ht="15" customHeight="1" x14ac:dyDescent="0.15">
      <c r="A842" s="1030" t="s">
        <v>399</v>
      </c>
      <c r="B842" s="1637">
        <v>42</v>
      </c>
      <c r="C842" s="1225">
        <v>4</v>
      </c>
      <c r="D842" s="1225"/>
      <c r="E842" s="1225"/>
      <c r="F842" s="1225"/>
      <c r="G842" s="1225">
        <v>4.4000000000000004</v>
      </c>
      <c r="H842" s="1226">
        <v>37.6</v>
      </c>
      <c r="I842" s="1226">
        <v>46</v>
      </c>
      <c r="J842" s="1227">
        <v>263.2</v>
      </c>
      <c r="K842" s="1225">
        <v>7</v>
      </c>
      <c r="L842" s="2161" t="s">
        <v>1000</v>
      </c>
      <c r="M842" s="1027">
        <v>1660000</v>
      </c>
      <c r="N842" s="1027">
        <v>10797855</v>
      </c>
      <c r="O842" s="1229">
        <v>8438510</v>
      </c>
    </row>
    <row r="843" spans="1:15" ht="15" customHeight="1" x14ac:dyDescent="0.15">
      <c r="A843" s="1030" t="s">
        <v>400</v>
      </c>
      <c r="B843" s="1637">
        <v>75</v>
      </c>
      <c r="C843" s="1225"/>
      <c r="D843" s="1225"/>
      <c r="E843" s="1225"/>
      <c r="F843" s="1225"/>
      <c r="G843" s="1225">
        <v>6</v>
      </c>
      <c r="H843" s="1226">
        <v>69</v>
      </c>
      <c r="I843" s="1226">
        <v>75</v>
      </c>
      <c r="J843" s="1227">
        <v>483</v>
      </c>
      <c r="K843" s="1225">
        <v>7</v>
      </c>
      <c r="L843" s="2161" t="s">
        <v>1000</v>
      </c>
      <c r="M843" s="1027">
        <v>1660000</v>
      </c>
      <c r="N843" s="1027">
        <v>10797855</v>
      </c>
      <c r="O843" s="1229">
        <v>8438510</v>
      </c>
    </row>
    <row r="844" spans="1:15" ht="15" customHeight="1" x14ac:dyDescent="0.15">
      <c r="A844" s="1030" t="s">
        <v>401</v>
      </c>
      <c r="B844" s="1637">
        <v>40</v>
      </c>
      <c r="C844" s="1225"/>
      <c r="D844" s="1225"/>
      <c r="E844" s="1225"/>
      <c r="F844" s="1225"/>
      <c r="G844" s="1225">
        <v>10</v>
      </c>
      <c r="H844" s="1226">
        <v>30</v>
      </c>
      <c r="I844" s="1226">
        <v>40</v>
      </c>
      <c r="J844" s="1227">
        <v>210</v>
      </c>
      <c r="K844" s="1225">
        <v>7</v>
      </c>
      <c r="L844" s="2161" t="s">
        <v>1000</v>
      </c>
      <c r="M844" s="1027">
        <v>1660000</v>
      </c>
      <c r="N844" s="1027">
        <v>10797855</v>
      </c>
      <c r="O844" s="1229">
        <v>8438510</v>
      </c>
    </row>
    <row r="845" spans="1:15" ht="15" customHeight="1" x14ac:dyDescent="0.15">
      <c r="A845" s="1030" t="s">
        <v>952</v>
      </c>
      <c r="B845" s="1637">
        <v>135</v>
      </c>
      <c r="C845" s="1225">
        <v>1</v>
      </c>
      <c r="D845" s="1225"/>
      <c r="E845" s="1225"/>
      <c r="F845" s="1225">
        <v>15</v>
      </c>
      <c r="G845" s="1225">
        <v>6</v>
      </c>
      <c r="H845" s="1226">
        <v>114</v>
      </c>
      <c r="I845" s="1226">
        <v>121</v>
      </c>
      <c r="J845" s="1227">
        <v>798</v>
      </c>
      <c r="K845" s="1225">
        <v>7</v>
      </c>
      <c r="L845" s="2161" t="s">
        <v>1000</v>
      </c>
      <c r="M845" s="1027">
        <v>1660000</v>
      </c>
      <c r="N845" s="1027">
        <v>10797855</v>
      </c>
      <c r="O845" s="1229">
        <v>8438510</v>
      </c>
    </row>
    <row r="846" spans="1:15" ht="15" customHeight="1" thickBot="1" x14ac:dyDescent="0.2">
      <c r="A846" s="1219" t="s">
        <v>403</v>
      </c>
      <c r="B846" s="1636">
        <v>17</v>
      </c>
      <c r="C846" s="1220">
        <v>1</v>
      </c>
      <c r="D846" s="1220"/>
      <c r="E846" s="1220"/>
      <c r="F846" s="1220"/>
      <c r="G846" s="1220">
        <v>0.8</v>
      </c>
      <c r="H846" s="1226">
        <v>16.2</v>
      </c>
      <c r="I846" s="1226">
        <v>18</v>
      </c>
      <c r="J846" s="1619">
        <v>145.79999999999998</v>
      </c>
      <c r="K846" s="1220">
        <v>9</v>
      </c>
      <c r="L846" s="2161" t="s">
        <v>1000</v>
      </c>
      <c r="M846" s="1027">
        <v>1660000</v>
      </c>
      <c r="N846" s="1027">
        <v>10797855</v>
      </c>
      <c r="O846" s="1229">
        <v>8438510</v>
      </c>
    </row>
    <row r="847" spans="1:15" ht="15" customHeight="1" thickBot="1" x14ac:dyDescent="0.2">
      <c r="A847" s="447" t="s">
        <v>953</v>
      </c>
      <c r="B847" s="1210">
        <v>2304.5500000000002</v>
      </c>
      <c r="C847" s="1210">
        <v>121</v>
      </c>
      <c r="D847" s="1210">
        <v>116</v>
      </c>
      <c r="E847" s="1210">
        <v>0</v>
      </c>
      <c r="F847" s="1210">
        <v>114</v>
      </c>
      <c r="G847" s="1210">
        <v>176</v>
      </c>
      <c r="H847" s="1210">
        <v>1898.5500000000002</v>
      </c>
      <c r="I847" s="1210">
        <v>2311.5500000000002</v>
      </c>
      <c r="J847" s="1211">
        <v>13416.65</v>
      </c>
      <c r="K847" s="1211">
        <v>7.0667878117510723</v>
      </c>
      <c r="L847" s="1617" t="s">
        <v>1000</v>
      </c>
      <c r="M847" s="1213">
        <v>1660000.0000000002</v>
      </c>
      <c r="N847" s="1213">
        <v>10797854.999999998</v>
      </c>
      <c r="O847" s="556">
        <v>8438510</v>
      </c>
    </row>
    <row r="848" spans="1:15" x14ac:dyDescent="0.15">
      <c r="A848" s="15" t="s">
        <v>1913</v>
      </c>
      <c r="B848" s="261"/>
      <c r="C848" s="261"/>
      <c r="D848" s="261"/>
      <c r="E848" s="261"/>
      <c r="F848" s="261"/>
      <c r="G848" s="261"/>
      <c r="H848" s="264"/>
      <c r="I848" s="264"/>
      <c r="J848" s="264"/>
      <c r="K848" s="272"/>
      <c r="L848" s="273"/>
      <c r="M848" s="274"/>
      <c r="N848" s="274"/>
      <c r="O848" s="274"/>
    </row>
    <row r="849" spans="1:15" x14ac:dyDescent="0.15">
      <c r="A849" s="50"/>
      <c r="B849" s="261"/>
      <c r="C849" s="261"/>
      <c r="D849" s="261"/>
      <c r="E849" s="261"/>
      <c r="F849" s="261"/>
      <c r="G849" s="261"/>
      <c r="H849" s="264"/>
      <c r="I849" s="264"/>
      <c r="J849" s="264"/>
      <c r="K849" s="272"/>
      <c r="L849" s="273"/>
      <c r="M849" s="274"/>
      <c r="N849" s="274"/>
      <c r="O849" s="274"/>
    </row>
    <row r="850" spans="1:15" x14ac:dyDescent="0.15">
      <c r="A850" s="50"/>
      <c r="B850" s="261"/>
      <c r="C850" s="261"/>
      <c r="D850" s="261"/>
      <c r="E850" s="261"/>
      <c r="F850" s="261"/>
      <c r="G850" s="261"/>
      <c r="H850" s="264"/>
      <c r="I850" s="264"/>
      <c r="J850" s="264"/>
      <c r="K850" s="272"/>
      <c r="L850" s="273"/>
      <c r="M850" s="274"/>
      <c r="N850" s="274"/>
      <c r="O850" s="274"/>
    </row>
    <row r="851" spans="1:15" ht="14" x14ac:dyDescent="0.15">
      <c r="A851" s="2832" t="s">
        <v>1921</v>
      </c>
      <c r="B851" s="2832"/>
      <c r="C851" s="2832"/>
      <c r="D851" s="2832"/>
      <c r="E851" s="2832"/>
      <c r="F851" s="2832"/>
      <c r="G851" s="2832"/>
      <c r="H851" s="2832"/>
      <c r="I851" s="2832"/>
      <c r="J851" s="2832"/>
      <c r="K851" s="2832"/>
      <c r="L851" s="2832"/>
      <c r="M851" s="2832"/>
      <c r="N851" s="2832"/>
      <c r="O851" s="2832"/>
    </row>
    <row r="852" spans="1:15" x14ac:dyDescent="0.15">
      <c r="A852" s="262"/>
      <c r="B852" s="262"/>
      <c r="C852" s="261"/>
      <c r="D852" s="261"/>
      <c r="E852" s="261"/>
      <c r="F852" s="261"/>
      <c r="G852" s="261"/>
      <c r="H852" s="264"/>
      <c r="I852" s="264"/>
      <c r="J852" s="264"/>
      <c r="K852" s="272"/>
      <c r="L852" s="273"/>
      <c r="M852" s="274"/>
      <c r="N852" s="274"/>
      <c r="O852" s="274"/>
    </row>
    <row r="853" spans="1:15" ht="14" thickBot="1" x14ac:dyDescent="0.2">
      <c r="A853" s="262" t="s">
        <v>961</v>
      </c>
      <c r="B853" s="262"/>
      <c r="C853" s="261"/>
      <c r="D853" s="261"/>
      <c r="E853" s="261"/>
      <c r="F853" s="261"/>
      <c r="G853" s="261"/>
      <c r="H853" s="264"/>
      <c r="I853" s="264"/>
      <c r="J853" s="264"/>
      <c r="K853" s="272"/>
      <c r="L853" s="273"/>
      <c r="M853" s="274"/>
      <c r="N853" s="274"/>
      <c r="O853" s="274"/>
    </row>
    <row r="854" spans="1:15" ht="15" customHeight="1" x14ac:dyDescent="0.15">
      <c r="A854" s="2825" t="s">
        <v>334</v>
      </c>
      <c r="B854" s="2828" t="s">
        <v>1923</v>
      </c>
      <c r="C854" s="2829"/>
      <c r="D854" s="2829"/>
      <c r="E854" s="2829"/>
      <c r="F854" s="2829"/>
      <c r="G854" s="2829"/>
      <c r="H854" s="2829"/>
      <c r="I854" s="2829"/>
      <c r="J854" s="2829"/>
      <c r="K854" s="2829"/>
      <c r="L854" s="2829"/>
      <c r="M854" s="2829"/>
      <c r="N854" s="2829"/>
      <c r="O854" s="2830"/>
    </row>
    <row r="855" spans="1:15" ht="15" customHeight="1" x14ac:dyDescent="0.15">
      <c r="A855" s="2826"/>
      <c r="B855" s="2831" t="s">
        <v>197</v>
      </c>
      <c r="C855" s="2831"/>
      <c r="D855" s="2831"/>
      <c r="E855" s="2831"/>
      <c r="F855" s="2831"/>
      <c r="G855" s="2831"/>
      <c r="H855" s="2831"/>
      <c r="I855" s="2831"/>
      <c r="J855" s="2277"/>
      <c r="K855" s="2277" t="s">
        <v>924</v>
      </c>
      <c r="L855" s="2277"/>
      <c r="M855" s="1201" t="s">
        <v>448</v>
      </c>
      <c r="N855" s="1201" t="s">
        <v>930</v>
      </c>
      <c r="O855" s="1206" t="s">
        <v>930</v>
      </c>
    </row>
    <row r="856" spans="1:15" ht="15" customHeight="1" x14ac:dyDescent="0.15">
      <c r="A856" s="2826"/>
      <c r="B856" s="2277" t="s">
        <v>444</v>
      </c>
      <c r="C856" s="2277"/>
      <c r="D856" s="2277" t="s">
        <v>1727</v>
      </c>
      <c r="E856" s="2277"/>
      <c r="F856" s="2277"/>
      <c r="G856" s="2277" t="s">
        <v>931</v>
      </c>
      <c r="H856" s="2277"/>
      <c r="I856" s="2277" t="s">
        <v>444</v>
      </c>
      <c r="J856" s="2301" t="s">
        <v>932</v>
      </c>
      <c r="K856" s="2301" t="s">
        <v>862</v>
      </c>
      <c r="L856" s="2301" t="s">
        <v>336</v>
      </c>
      <c r="M856" s="1202" t="s">
        <v>933</v>
      </c>
      <c r="N856" s="1202" t="s">
        <v>934</v>
      </c>
      <c r="O856" s="1207" t="s">
        <v>933</v>
      </c>
    </row>
    <row r="857" spans="1:15" ht="15" customHeight="1" x14ac:dyDescent="0.15">
      <c r="A857" s="2826"/>
      <c r="B857" s="2301" t="s">
        <v>936</v>
      </c>
      <c r="C857" s="2301" t="s">
        <v>938</v>
      </c>
      <c r="D857" s="2301"/>
      <c r="E857" s="2301" t="s">
        <v>887</v>
      </c>
      <c r="F857" s="2301" t="s">
        <v>937</v>
      </c>
      <c r="G857" s="2301" t="s">
        <v>939</v>
      </c>
      <c r="H857" s="2301" t="s">
        <v>855</v>
      </c>
      <c r="I857" s="2301" t="s">
        <v>854</v>
      </c>
      <c r="J857" s="2301" t="s">
        <v>940</v>
      </c>
      <c r="K857" s="2301" t="s">
        <v>941</v>
      </c>
      <c r="L857" s="2301" t="s">
        <v>344</v>
      </c>
      <c r="M857" s="1202" t="s">
        <v>942</v>
      </c>
      <c r="N857" s="1202" t="s">
        <v>943</v>
      </c>
      <c r="O857" s="1207" t="s">
        <v>944</v>
      </c>
    </row>
    <row r="858" spans="1:15" ht="15" customHeight="1" thickBot="1" x14ac:dyDescent="0.2">
      <c r="A858" s="2827"/>
      <c r="B858" s="2033">
        <v>43465</v>
      </c>
      <c r="C858" s="2302">
        <v>2019</v>
      </c>
      <c r="D858" s="2302">
        <v>2019</v>
      </c>
      <c r="E858" s="2302">
        <v>2019</v>
      </c>
      <c r="F858" s="2302">
        <v>2019</v>
      </c>
      <c r="G858" s="2302" t="s">
        <v>945</v>
      </c>
      <c r="H858" s="1205">
        <v>2019</v>
      </c>
      <c r="I858" s="2033">
        <v>43830</v>
      </c>
      <c r="J858" s="2033" t="s">
        <v>1922</v>
      </c>
      <c r="K858" s="2033" t="s">
        <v>1922</v>
      </c>
      <c r="L858" s="2302" t="s">
        <v>452</v>
      </c>
      <c r="M858" s="1204" t="s">
        <v>946</v>
      </c>
      <c r="N858" s="1204" t="s">
        <v>947</v>
      </c>
      <c r="O858" s="1208" t="s">
        <v>947</v>
      </c>
    </row>
    <row r="859" spans="1:15" ht="15" customHeight="1" x14ac:dyDescent="0.15">
      <c r="A859" s="1214" t="s">
        <v>363</v>
      </c>
      <c r="B859" s="1209">
        <v>133.19999999999999</v>
      </c>
      <c r="C859" s="1209">
        <v>1</v>
      </c>
      <c r="D859" s="1209">
        <v>0</v>
      </c>
      <c r="E859" s="1209">
        <v>0</v>
      </c>
      <c r="F859" s="1209">
        <v>0</v>
      </c>
      <c r="G859" s="1209">
        <v>14.5</v>
      </c>
      <c r="H859" s="1209">
        <v>118.7</v>
      </c>
      <c r="I859" s="1209">
        <v>134.19999999999999</v>
      </c>
      <c r="J859" s="1215">
        <v>1662.8</v>
      </c>
      <c r="K859" s="1628">
        <v>14.008424599831507</v>
      </c>
      <c r="L859" s="421"/>
      <c r="M859" s="1217"/>
      <c r="N859" s="1217"/>
      <c r="O859" s="1218"/>
    </row>
    <row r="860" spans="1:15" ht="15" customHeight="1" x14ac:dyDescent="0.15">
      <c r="A860" s="1030" t="s">
        <v>364</v>
      </c>
      <c r="B860" s="277">
        <v>16</v>
      </c>
      <c r="C860" s="1225"/>
      <c r="D860" s="1225"/>
      <c r="E860" s="1225"/>
      <c r="F860" s="1225"/>
      <c r="G860" s="1225">
        <v>0</v>
      </c>
      <c r="H860" s="1226">
        <v>16</v>
      </c>
      <c r="I860" s="1226">
        <v>16</v>
      </c>
      <c r="J860" s="1227">
        <v>224</v>
      </c>
      <c r="K860" s="1225">
        <v>14</v>
      </c>
      <c r="L860" s="2161" t="s">
        <v>1000</v>
      </c>
      <c r="M860" s="2123">
        <v>750000</v>
      </c>
      <c r="N860" s="1027">
        <v>9932260</v>
      </c>
      <c r="O860" s="1229">
        <v>7959460</v>
      </c>
    </row>
    <row r="861" spans="1:15" ht="15" customHeight="1" x14ac:dyDescent="0.15">
      <c r="A861" s="1030" t="s">
        <v>365</v>
      </c>
      <c r="B861" s="277">
        <v>24.7</v>
      </c>
      <c r="C861" s="1225"/>
      <c r="D861" s="1225"/>
      <c r="E861" s="1225"/>
      <c r="F861" s="1225"/>
      <c r="G861" s="1225">
        <v>0</v>
      </c>
      <c r="H861" s="1226">
        <v>24.7</v>
      </c>
      <c r="I861" s="1226">
        <v>24.7</v>
      </c>
      <c r="J861" s="1227">
        <v>345.8</v>
      </c>
      <c r="K861" s="1225">
        <v>14</v>
      </c>
      <c r="L861" s="2161" t="s">
        <v>1000</v>
      </c>
      <c r="M861" s="2123">
        <v>750000</v>
      </c>
      <c r="N861" s="1027">
        <v>9932260</v>
      </c>
      <c r="O861" s="1229">
        <v>7959460</v>
      </c>
    </row>
    <row r="862" spans="1:15" ht="15" customHeight="1" x14ac:dyDescent="0.15">
      <c r="A862" s="1030" t="s">
        <v>366</v>
      </c>
      <c r="B862" s="1587">
        <v>6.5</v>
      </c>
      <c r="C862" s="1225"/>
      <c r="D862" s="1225"/>
      <c r="E862" s="1225"/>
      <c r="F862" s="1225"/>
      <c r="G862" s="1225">
        <v>1.5</v>
      </c>
      <c r="H862" s="1226">
        <v>5</v>
      </c>
      <c r="I862" s="1226">
        <v>6.5</v>
      </c>
      <c r="J862" s="1227">
        <v>70</v>
      </c>
      <c r="K862" s="1225">
        <v>14</v>
      </c>
      <c r="L862" s="2161" t="s">
        <v>1000</v>
      </c>
      <c r="M862" s="2123">
        <v>750000</v>
      </c>
      <c r="N862" s="1027">
        <v>9932260</v>
      </c>
      <c r="O862" s="1229">
        <v>7959460</v>
      </c>
    </row>
    <row r="863" spans="1:15" ht="15" customHeight="1" x14ac:dyDescent="0.15">
      <c r="A863" s="1030" t="s">
        <v>367</v>
      </c>
      <c r="B863" s="1587">
        <v>0</v>
      </c>
      <c r="C863" s="1225"/>
      <c r="D863" s="1225"/>
      <c r="E863" s="1225"/>
      <c r="F863" s="1225"/>
      <c r="G863" s="1225">
        <v>0</v>
      </c>
      <c r="H863" s="1226">
        <v>0</v>
      </c>
      <c r="I863" s="1226">
        <v>0</v>
      </c>
      <c r="J863" s="1227">
        <v>0</v>
      </c>
      <c r="K863" s="1225"/>
      <c r="L863" s="1228"/>
      <c r="M863" s="1027"/>
      <c r="N863" s="1027"/>
      <c r="O863" s="1229"/>
    </row>
    <row r="864" spans="1:15" ht="15" customHeight="1" x14ac:dyDescent="0.15">
      <c r="A864" s="1030" t="s">
        <v>368</v>
      </c>
      <c r="B864" s="1587">
        <v>30</v>
      </c>
      <c r="C864" s="1225"/>
      <c r="D864" s="1225"/>
      <c r="E864" s="1225"/>
      <c r="F864" s="1225"/>
      <c r="G864" s="1225">
        <v>0</v>
      </c>
      <c r="H864" s="1226">
        <v>30</v>
      </c>
      <c r="I864" s="1226">
        <v>30</v>
      </c>
      <c r="J864" s="1227">
        <v>450</v>
      </c>
      <c r="K864" s="1225">
        <v>15</v>
      </c>
      <c r="L864" s="2161" t="s">
        <v>1000</v>
      </c>
      <c r="M864" s="2123">
        <v>750000</v>
      </c>
      <c r="N864" s="1027">
        <v>9932260</v>
      </c>
      <c r="O864" s="1229">
        <v>7959460</v>
      </c>
    </row>
    <row r="865" spans="1:15" ht="15" customHeight="1" x14ac:dyDescent="0.15">
      <c r="A865" s="1030" t="s">
        <v>369</v>
      </c>
      <c r="B865" s="1587">
        <v>0</v>
      </c>
      <c r="C865" s="1225"/>
      <c r="D865" s="1225"/>
      <c r="E865" s="1225"/>
      <c r="F865" s="1225"/>
      <c r="G865" s="1225">
        <v>0</v>
      </c>
      <c r="H865" s="1226">
        <v>0</v>
      </c>
      <c r="I865" s="1226">
        <v>0</v>
      </c>
      <c r="J865" s="1227">
        <v>0</v>
      </c>
      <c r="K865" s="1225"/>
      <c r="L865" s="1228"/>
      <c r="M865" s="1027"/>
      <c r="N865" s="1027"/>
      <c r="O865" s="1229"/>
    </row>
    <row r="866" spans="1:15" ht="15" customHeight="1" x14ac:dyDescent="0.15">
      <c r="A866" s="1030" t="s">
        <v>948</v>
      </c>
      <c r="B866" s="1587">
        <v>6</v>
      </c>
      <c r="C866" s="1225"/>
      <c r="D866" s="1225"/>
      <c r="E866" s="1225"/>
      <c r="F866" s="1225"/>
      <c r="G866" s="1225">
        <v>1</v>
      </c>
      <c r="H866" s="1226">
        <v>5</v>
      </c>
      <c r="I866" s="1226">
        <v>6</v>
      </c>
      <c r="J866" s="1227">
        <v>65</v>
      </c>
      <c r="K866" s="1225">
        <v>13</v>
      </c>
      <c r="L866" s="2161" t="s">
        <v>1000</v>
      </c>
      <c r="M866" s="2123">
        <v>750000</v>
      </c>
      <c r="N866" s="1027">
        <v>9932260</v>
      </c>
      <c r="O866" s="1229">
        <v>7959460</v>
      </c>
    </row>
    <row r="867" spans="1:15" ht="15" customHeight="1" x14ac:dyDescent="0.15">
      <c r="A867" s="1030" t="s">
        <v>371</v>
      </c>
      <c r="B867" s="1587">
        <v>0</v>
      </c>
      <c r="C867" s="1225"/>
      <c r="D867" s="1225"/>
      <c r="E867" s="1225"/>
      <c r="F867" s="1225"/>
      <c r="G867" s="1225">
        <v>0</v>
      </c>
      <c r="H867" s="1226">
        <v>0</v>
      </c>
      <c r="I867" s="1226">
        <v>0</v>
      </c>
      <c r="J867" s="1227">
        <v>0</v>
      </c>
      <c r="K867" s="1225"/>
      <c r="L867" s="1228"/>
      <c r="M867" s="1027"/>
      <c r="N867" s="1027"/>
      <c r="O867" s="1229"/>
    </row>
    <row r="868" spans="1:15" ht="15" customHeight="1" x14ac:dyDescent="0.15">
      <c r="A868" s="1030" t="s">
        <v>949</v>
      </c>
      <c r="B868" s="1587">
        <v>2</v>
      </c>
      <c r="C868" s="1225"/>
      <c r="D868" s="1225"/>
      <c r="E868" s="1225"/>
      <c r="F868" s="1225"/>
      <c r="G868" s="1225">
        <v>0</v>
      </c>
      <c r="H868" s="1226">
        <v>2</v>
      </c>
      <c r="I868" s="1226">
        <v>2</v>
      </c>
      <c r="J868" s="1227">
        <v>28</v>
      </c>
      <c r="K868" s="1225">
        <v>14</v>
      </c>
      <c r="L868" s="2161" t="s">
        <v>1000</v>
      </c>
      <c r="M868" s="2123">
        <v>750000</v>
      </c>
      <c r="N868" s="1027">
        <v>9932260</v>
      </c>
      <c r="O868" s="1229">
        <v>7959460</v>
      </c>
    </row>
    <row r="869" spans="1:15" ht="15" customHeight="1" x14ac:dyDescent="0.15">
      <c r="A869" s="1030" t="s">
        <v>373</v>
      </c>
      <c r="B869" s="1587">
        <v>6</v>
      </c>
      <c r="C869" s="1225"/>
      <c r="D869" s="1225"/>
      <c r="E869" s="1225"/>
      <c r="F869" s="1225"/>
      <c r="G869" s="1225">
        <v>2</v>
      </c>
      <c r="H869" s="1226">
        <v>4</v>
      </c>
      <c r="I869" s="1226">
        <v>6</v>
      </c>
      <c r="J869" s="1227">
        <v>60</v>
      </c>
      <c r="K869" s="1225">
        <v>15</v>
      </c>
      <c r="L869" s="2161" t="s">
        <v>1000</v>
      </c>
      <c r="M869" s="2123">
        <v>750000</v>
      </c>
      <c r="N869" s="1027">
        <v>9932260</v>
      </c>
      <c r="O869" s="1229">
        <v>7959460</v>
      </c>
    </row>
    <row r="870" spans="1:15" ht="15" customHeight="1" x14ac:dyDescent="0.15">
      <c r="A870" s="1030" t="s">
        <v>374</v>
      </c>
      <c r="B870" s="1587">
        <v>0</v>
      </c>
      <c r="C870" s="1225"/>
      <c r="D870" s="1225"/>
      <c r="E870" s="1225"/>
      <c r="F870" s="1225"/>
      <c r="G870" s="1225">
        <v>0</v>
      </c>
      <c r="H870" s="1226">
        <v>0</v>
      </c>
      <c r="I870" s="1226">
        <v>0</v>
      </c>
      <c r="J870" s="1227">
        <v>0</v>
      </c>
      <c r="K870" s="1225"/>
      <c r="L870" s="1228"/>
      <c r="M870" s="1027"/>
      <c r="N870" s="1027"/>
      <c r="O870" s="1229"/>
    </row>
    <row r="871" spans="1:15" ht="15" customHeight="1" x14ac:dyDescent="0.15">
      <c r="A871" s="1030" t="s">
        <v>950</v>
      </c>
      <c r="B871" s="1587">
        <v>36</v>
      </c>
      <c r="C871" s="1225">
        <v>1</v>
      </c>
      <c r="D871" s="1225"/>
      <c r="E871" s="1225"/>
      <c r="F871" s="1225"/>
      <c r="G871" s="1225">
        <v>8</v>
      </c>
      <c r="H871" s="1226">
        <v>28</v>
      </c>
      <c r="I871" s="1226">
        <v>37</v>
      </c>
      <c r="J871" s="1227">
        <v>364</v>
      </c>
      <c r="K871" s="1225">
        <v>13</v>
      </c>
      <c r="L871" s="2161" t="s">
        <v>1000</v>
      </c>
      <c r="M871" s="2123">
        <v>750000</v>
      </c>
      <c r="N871" s="1027">
        <v>9932260</v>
      </c>
      <c r="O871" s="1229">
        <v>7959460</v>
      </c>
    </row>
    <row r="872" spans="1:15" ht="15" customHeight="1" x14ac:dyDescent="0.15">
      <c r="A872" s="1030" t="s">
        <v>376</v>
      </c>
      <c r="B872" s="1024">
        <v>0</v>
      </c>
      <c r="C872" s="1225"/>
      <c r="D872" s="1225"/>
      <c r="E872" s="1225"/>
      <c r="F872" s="1225"/>
      <c r="G872" s="1225">
        <v>0</v>
      </c>
      <c r="H872" s="1226">
        <v>0</v>
      </c>
      <c r="I872" s="1226">
        <v>0</v>
      </c>
      <c r="J872" s="1227">
        <v>0</v>
      </c>
      <c r="K872" s="1225"/>
      <c r="L872" s="1228"/>
      <c r="M872" s="1027"/>
      <c r="N872" s="1626"/>
      <c r="O872" s="1627"/>
    </row>
    <row r="873" spans="1:15" ht="15" customHeight="1" x14ac:dyDescent="0.15">
      <c r="A873" s="1030" t="s">
        <v>377</v>
      </c>
      <c r="B873" s="1024">
        <v>6</v>
      </c>
      <c r="C873" s="1225"/>
      <c r="D873" s="1225"/>
      <c r="E873" s="1225"/>
      <c r="F873" s="1225"/>
      <c r="G873" s="1225">
        <v>2</v>
      </c>
      <c r="H873" s="1226">
        <v>4</v>
      </c>
      <c r="I873" s="1226">
        <v>6</v>
      </c>
      <c r="J873" s="1227">
        <v>56</v>
      </c>
      <c r="K873" s="1225">
        <v>14</v>
      </c>
      <c r="L873" s="2161" t="s">
        <v>1000</v>
      </c>
      <c r="M873" s="2123">
        <v>750000</v>
      </c>
      <c r="N873" s="1027">
        <v>9932260</v>
      </c>
      <c r="O873" s="1229">
        <v>7959460</v>
      </c>
    </row>
    <row r="874" spans="1:15" ht="15" customHeight="1" x14ac:dyDescent="0.15">
      <c r="A874" s="1030" t="s">
        <v>378</v>
      </c>
      <c r="B874" s="1024">
        <v>0</v>
      </c>
      <c r="C874" s="1225"/>
      <c r="D874" s="1225"/>
      <c r="E874" s="1225"/>
      <c r="F874" s="1225"/>
      <c r="G874" s="1225">
        <v>0</v>
      </c>
      <c r="H874" s="1226">
        <v>0</v>
      </c>
      <c r="I874" s="1226">
        <v>0</v>
      </c>
      <c r="J874" s="1227">
        <v>0</v>
      </c>
      <c r="K874" s="1227"/>
      <c r="L874" s="1228"/>
      <c r="M874" s="1027"/>
      <c r="N874" s="1626"/>
      <c r="O874" s="1627"/>
    </row>
    <row r="875" spans="1:15" ht="15" customHeight="1" x14ac:dyDescent="0.15">
      <c r="A875" s="478" t="s">
        <v>951</v>
      </c>
      <c r="B875" s="1070">
        <v>20</v>
      </c>
      <c r="C875" s="1070">
        <v>0</v>
      </c>
      <c r="D875" s="1070">
        <v>0</v>
      </c>
      <c r="E875" s="1070">
        <v>0</v>
      </c>
      <c r="F875" s="1070">
        <v>0</v>
      </c>
      <c r="G875" s="1070">
        <v>1</v>
      </c>
      <c r="H875" s="1070">
        <v>19</v>
      </c>
      <c r="I875" s="1070">
        <v>20</v>
      </c>
      <c r="J875" s="1230">
        <v>244</v>
      </c>
      <c r="K875" s="1231"/>
      <c r="L875" s="1232"/>
      <c r="M875" s="1064"/>
      <c r="N875" s="479"/>
      <c r="O875" s="480"/>
    </row>
    <row r="876" spans="1:15" ht="15" customHeight="1" x14ac:dyDescent="0.15">
      <c r="A876" s="1030" t="s">
        <v>380</v>
      </c>
      <c r="B876" s="1024">
        <v>16</v>
      </c>
      <c r="C876" s="1225"/>
      <c r="D876" s="1225"/>
      <c r="E876" s="1225"/>
      <c r="F876" s="1225"/>
      <c r="G876" s="1225">
        <v>0</v>
      </c>
      <c r="H876" s="1226">
        <v>16</v>
      </c>
      <c r="I876" s="1226">
        <v>16</v>
      </c>
      <c r="J876" s="1227">
        <v>208</v>
      </c>
      <c r="K876" s="1225">
        <v>13</v>
      </c>
      <c r="L876" s="2161" t="s">
        <v>1000</v>
      </c>
      <c r="M876" s="2123">
        <v>750000</v>
      </c>
      <c r="N876" s="1027">
        <v>9932260</v>
      </c>
      <c r="O876" s="1229">
        <v>7959460</v>
      </c>
    </row>
    <row r="877" spans="1:15" ht="15" customHeight="1" x14ac:dyDescent="0.15">
      <c r="A877" s="1030" t="s">
        <v>381</v>
      </c>
      <c r="B877" s="1024">
        <v>0</v>
      </c>
      <c r="C877" s="1225"/>
      <c r="D877" s="1225"/>
      <c r="E877" s="1225"/>
      <c r="F877" s="1225"/>
      <c r="G877" s="1225">
        <v>0</v>
      </c>
      <c r="H877" s="1226">
        <v>0</v>
      </c>
      <c r="I877" s="1226">
        <v>0</v>
      </c>
      <c r="J877" s="1227">
        <v>0</v>
      </c>
      <c r="K877" s="1225"/>
      <c r="L877" s="1228"/>
      <c r="M877" s="1027"/>
      <c r="N877" s="1626"/>
      <c r="O877" s="1627"/>
    </row>
    <row r="878" spans="1:15" ht="15" customHeight="1" x14ac:dyDescent="0.15">
      <c r="A878" s="1030" t="s">
        <v>382</v>
      </c>
      <c r="B878" s="1024">
        <v>4</v>
      </c>
      <c r="C878" s="1225"/>
      <c r="D878" s="1225"/>
      <c r="E878" s="1225"/>
      <c r="F878" s="1225"/>
      <c r="G878" s="1225">
        <v>1</v>
      </c>
      <c r="H878" s="1226">
        <v>3</v>
      </c>
      <c r="I878" s="1226">
        <v>4</v>
      </c>
      <c r="J878" s="1227">
        <v>36</v>
      </c>
      <c r="K878" s="1225">
        <v>12</v>
      </c>
      <c r="L878" s="2161" t="s">
        <v>1000</v>
      </c>
      <c r="M878" s="2123">
        <v>750000</v>
      </c>
      <c r="N878" s="1027">
        <v>9932260</v>
      </c>
      <c r="O878" s="1229">
        <v>7959460</v>
      </c>
    </row>
    <row r="879" spans="1:15" ht="15" customHeight="1" x14ac:dyDescent="0.15">
      <c r="A879" s="1030" t="s">
        <v>383</v>
      </c>
      <c r="B879" s="1024">
        <v>0</v>
      </c>
      <c r="C879" s="1225"/>
      <c r="D879" s="1225"/>
      <c r="E879" s="1225"/>
      <c r="F879" s="1225"/>
      <c r="G879" s="1225">
        <v>0</v>
      </c>
      <c r="H879" s="1226">
        <v>0</v>
      </c>
      <c r="I879" s="1226">
        <v>0</v>
      </c>
      <c r="J879" s="1227">
        <v>0</v>
      </c>
      <c r="K879" s="1227"/>
      <c r="L879" s="1228"/>
      <c r="M879" s="1027"/>
      <c r="N879" s="1626"/>
      <c r="O879" s="1627"/>
    </row>
    <row r="880" spans="1:15" ht="15" customHeight="1" x14ac:dyDescent="0.15">
      <c r="A880" s="1030" t="s">
        <v>384</v>
      </c>
      <c r="B880" s="1024">
        <v>0</v>
      </c>
      <c r="C880" s="1225"/>
      <c r="D880" s="1225"/>
      <c r="E880" s="1225"/>
      <c r="F880" s="1225"/>
      <c r="G880" s="1225">
        <v>0</v>
      </c>
      <c r="H880" s="1226">
        <v>0</v>
      </c>
      <c r="I880" s="1226">
        <v>0</v>
      </c>
      <c r="J880" s="1227">
        <v>0</v>
      </c>
      <c r="K880" s="1227"/>
      <c r="L880" s="1228"/>
      <c r="M880" s="1027"/>
      <c r="N880" s="1027"/>
      <c r="O880" s="1229"/>
    </row>
    <row r="881" spans="1:15" ht="15" customHeight="1" x14ac:dyDescent="0.15">
      <c r="A881" s="1234" t="s">
        <v>385</v>
      </c>
      <c r="B881" s="1070">
        <v>85.5</v>
      </c>
      <c r="C881" s="1070">
        <v>10</v>
      </c>
      <c r="D881" s="1070">
        <v>0</v>
      </c>
      <c r="E881" s="1070">
        <v>0</v>
      </c>
      <c r="F881" s="1070">
        <v>0</v>
      </c>
      <c r="G881" s="1070">
        <v>4</v>
      </c>
      <c r="H881" s="1070">
        <v>81.5</v>
      </c>
      <c r="I881" s="1070">
        <v>95.5</v>
      </c>
      <c r="J881" s="1230">
        <v>988.5</v>
      </c>
      <c r="K881" s="1236">
        <v>12.128834355828221</v>
      </c>
      <c r="L881" s="1232"/>
      <c r="M881" s="1064"/>
      <c r="N881" s="479"/>
      <c r="O881" s="480"/>
    </row>
    <row r="882" spans="1:15" ht="15" customHeight="1" x14ac:dyDescent="0.15">
      <c r="A882" s="1030" t="s">
        <v>386</v>
      </c>
      <c r="B882" s="1587">
        <v>11</v>
      </c>
      <c r="C882" s="1225"/>
      <c r="D882" s="1225"/>
      <c r="E882" s="1225"/>
      <c r="F882" s="1225"/>
      <c r="G882" s="1225">
        <v>1</v>
      </c>
      <c r="H882" s="1226">
        <v>10</v>
      </c>
      <c r="I882" s="1226">
        <v>11</v>
      </c>
      <c r="J882" s="1227">
        <v>140</v>
      </c>
      <c r="K882" s="1225">
        <v>14</v>
      </c>
      <c r="L882" s="2161" t="s">
        <v>1000</v>
      </c>
      <c r="M882" s="2123">
        <v>750000</v>
      </c>
      <c r="N882" s="1027">
        <v>9932260</v>
      </c>
      <c r="O882" s="1229">
        <v>7959460</v>
      </c>
    </row>
    <row r="883" spans="1:15" ht="15" customHeight="1" x14ac:dyDescent="0.15">
      <c r="A883" s="1030" t="s">
        <v>387</v>
      </c>
      <c r="B883" s="1587">
        <v>0</v>
      </c>
      <c r="C883" s="1225"/>
      <c r="D883" s="1225"/>
      <c r="E883" s="1225"/>
      <c r="F883" s="1225"/>
      <c r="G883" s="1225">
        <v>0</v>
      </c>
      <c r="H883" s="1226">
        <v>0</v>
      </c>
      <c r="I883" s="1226">
        <v>0</v>
      </c>
      <c r="J883" s="1227">
        <v>0</v>
      </c>
      <c r="K883" s="1225"/>
      <c r="L883" s="1228"/>
      <c r="M883" s="1027"/>
      <c r="N883" s="1027"/>
      <c r="O883" s="1229"/>
    </row>
    <row r="884" spans="1:15" ht="15" customHeight="1" x14ac:dyDescent="0.15">
      <c r="A884" s="1030" t="s">
        <v>388</v>
      </c>
      <c r="B884" s="1587">
        <v>20</v>
      </c>
      <c r="C884" s="1225"/>
      <c r="D884" s="1225"/>
      <c r="E884" s="1225"/>
      <c r="F884" s="1225"/>
      <c r="G884" s="1225">
        <v>0</v>
      </c>
      <c r="H884" s="1226">
        <v>20</v>
      </c>
      <c r="I884" s="1226">
        <v>20</v>
      </c>
      <c r="J884" s="1227">
        <v>240</v>
      </c>
      <c r="K884" s="1225">
        <v>12</v>
      </c>
      <c r="L884" s="2161" t="s">
        <v>1000</v>
      </c>
      <c r="M884" s="2123">
        <v>750000</v>
      </c>
      <c r="N884" s="1027">
        <v>9932260</v>
      </c>
      <c r="O884" s="1229">
        <v>7959460</v>
      </c>
    </row>
    <row r="885" spans="1:15" ht="15" customHeight="1" x14ac:dyDescent="0.15">
      <c r="A885" s="1030" t="s">
        <v>389</v>
      </c>
      <c r="B885" s="1587">
        <v>36</v>
      </c>
      <c r="C885" s="1225"/>
      <c r="D885" s="1225"/>
      <c r="E885" s="1225"/>
      <c r="F885" s="1225"/>
      <c r="G885" s="1225">
        <v>0</v>
      </c>
      <c r="H885" s="1226">
        <v>36</v>
      </c>
      <c r="I885" s="1226">
        <v>36</v>
      </c>
      <c r="J885" s="1227">
        <v>432</v>
      </c>
      <c r="K885" s="1225">
        <v>12</v>
      </c>
      <c r="L885" s="2161" t="s">
        <v>1000</v>
      </c>
      <c r="M885" s="2123">
        <v>750000</v>
      </c>
      <c r="N885" s="1027">
        <v>9932260</v>
      </c>
      <c r="O885" s="1229">
        <v>7959460</v>
      </c>
    </row>
    <row r="886" spans="1:15" ht="15" customHeight="1" x14ac:dyDescent="0.15">
      <c r="A886" s="1030" t="s">
        <v>390</v>
      </c>
      <c r="B886" s="1587">
        <v>7</v>
      </c>
      <c r="C886" s="1225"/>
      <c r="D886" s="1225"/>
      <c r="E886" s="1225"/>
      <c r="F886" s="1225"/>
      <c r="G886" s="1225">
        <v>1</v>
      </c>
      <c r="H886" s="1226">
        <v>6</v>
      </c>
      <c r="I886" s="1226">
        <v>7</v>
      </c>
      <c r="J886" s="1227">
        <v>72</v>
      </c>
      <c r="K886" s="1225">
        <v>12</v>
      </c>
      <c r="L886" s="2161" t="s">
        <v>1000</v>
      </c>
      <c r="M886" s="2123">
        <v>750000</v>
      </c>
      <c r="N886" s="1027">
        <v>9932260</v>
      </c>
      <c r="O886" s="1229">
        <v>7959460</v>
      </c>
    </row>
    <row r="887" spans="1:15" ht="15" customHeight="1" x14ac:dyDescent="0.15">
      <c r="A887" s="1030" t="s">
        <v>391</v>
      </c>
      <c r="B887" s="1587">
        <v>0</v>
      </c>
      <c r="C887" s="1225"/>
      <c r="D887" s="1225"/>
      <c r="E887" s="1225"/>
      <c r="F887" s="1225"/>
      <c r="G887" s="1225">
        <v>0</v>
      </c>
      <c r="H887" s="1226">
        <v>0</v>
      </c>
      <c r="I887" s="1226">
        <v>0</v>
      </c>
      <c r="J887" s="1227">
        <v>0</v>
      </c>
      <c r="K887" s="1225"/>
      <c r="L887" s="1228"/>
      <c r="M887" s="1027"/>
      <c r="N887" s="1626"/>
      <c r="O887" s="1627"/>
    </row>
    <row r="888" spans="1:15" ht="15" customHeight="1" x14ac:dyDescent="0.15">
      <c r="A888" s="1030" t="s">
        <v>392</v>
      </c>
      <c r="B888" s="1024">
        <v>0</v>
      </c>
      <c r="C888" s="1225"/>
      <c r="D888" s="1225"/>
      <c r="E888" s="1225"/>
      <c r="F888" s="1225"/>
      <c r="G888" s="1225">
        <v>0</v>
      </c>
      <c r="H888" s="1226">
        <v>0</v>
      </c>
      <c r="I888" s="1226">
        <v>0</v>
      </c>
      <c r="J888" s="1227">
        <v>0</v>
      </c>
      <c r="K888" s="1225"/>
      <c r="L888" s="1228"/>
      <c r="M888" s="1027"/>
      <c r="N888" s="1626"/>
      <c r="O888" s="1627"/>
    </row>
    <row r="889" spans="1:15" ht="15" customHeight="1" x14ac:dyDescent="0.15">
      <c r="A889" s="1030" t="s">
        <v>393</v>
      </c>
      <c r="B889" s="1024">
        <v>11.5</v>
      </c>
      <c r="C889" s="1225">
        <v>10</v>
      </c>
      <c r="D889" s="1225"/>
      <c r="E889" s="1225"/>
      <c r="F889" s="1225"/>
      <c r="G889" s="1225">
        <v>2</v>
      </c>
      <c r="H889" s="1226">
        <v>9.5</v>
      </c>
      <c r="I889" s="1226">
        <v>21.5</v>
      </c>
      <c r="J889" s="1227">
        <v>104.5</v>
      </c>
      <c r="K889" s="1225">
        <v>11</v>
      </c>
      <c r="L889" s="2161" t="s">
        <v>1000</v>
      </c>
      <c r="M889" s="2123">
        <v>750000</v>
      </c>
      <c r="N889" s="1027">
        <v>9932260</v>
      </c>
      <c r="O889" s="1229">
        <v>7959460</v>
      </c>
    </row>
    <row r="890" spans="1:15" ht="15" customHeight="1" x14ac:dyDescent="0.15">
      <c r="A890" s="1234" t="s">
        <v>394</v>
      </c>
      <c r="B890" s="1070">
        <v>27</v>
      </c>
      <c r="C890" s="1070">
        <v>0</v>
      </c>
      <c r="D890" s="1070">
        <v>0</v>
      </c>
      <c r="E890" s="1070">
        <v>0</v>
      </c>
      <c r="F890" s="1070">
        <v>0</v>
      </c>
      <c r="G890" s="1070">
        <v>0</v>
      </c>
      <c r="H890" s="1070">
        <v>27</v>
      </c>
      <c r="I890" s="1070">
        <v>27</v>
      </c>
      <c r="J890" s="1230">
        <v>363</v>
      </c>
      <c r="K890" s="1236">
        <v>13.444444444444445</v>
      </c>
      <c r="L890" s="1232"/>
      <c r="M890" s="1064"/>
      <c r="N890" s="479"/>
      <c r="O890" s="480"/>
    </row>
    <row r="891" spans="1:15" ht="15" customHeight="1" x14ac:dyDescent="0.15">
      <c r="A891" s="1030" t="s">
        <v>395</v>
      </c>
      <c r="B891" s="1024">
        <v>0</v>
      </c>
      <c r="C891" s="1225"/>
      <c r="D891" s="1225"/>
      <c r="E891" s="1225"/>
      <c r="F891" s="1225"/>
      <c r="G891" s="1225"/>
      <c r="H891" s="1226">
        <v>0</v>
      </c>
      <c r="I891" s="1226">
        <v>0</v>
      </c>
      <c r="J891" s="1227">
        <v>0</v>
      </c>
      <c r="K891" s="1227"/>
      <c r="L891" s="1228"/>
      <c r="M891" s="1027"/>
      <c r="N891" s="1027"/>
      <c r="O891" s="1229"/>
    </row>
    <row r="892" spans="1:15" ht="15" customHeight="1" x14ac:dyDescent="0.15">
      <c r="A892" s="1030" t="s">
        <v>396</v>
      </c>
      <c r="B892" s="1024">
        <v>0</v>
      </c>
      <c r="C892" s="1225"/>
      <c r="D892" s="1225"/>
      <c r="E892" s="1225"/>
      <c r="F892" s="1225"/>
      <c r="G892" s="1225"/>
      <c r="H892" s="1226">
        <v>0</v>
      </c>
      <c r="I892" s="1226">
        <v>0</v>
      </c>
      <c r="J892" s="1227">
        <v>0</v>
      </c>
      <c r="K892" s="1227"/>
      <c r="L892" s="1228"/>
      <c r="M892" s="1027"/>
      <c r="N892" s="1626"/>
      <c r="O892" s="1627"/>
    </row>
    <row r="893" spans="1:15" ht="15" customHeight="1" x14ac:dyDescent="0.15">
      <c r="A893" s="1030" t="s">
        <v>397</v>
      </c>
      <c r="B893" s="1587">
        <v>20</v>
      </c>
      <c r="C893" s="1225"/>
      <c r="D893" s="1225"/>
      <c r="E893" s="1225"/>
      <c r="F893" s="1225"/>
      <c r="G893" s="1225"/>
      <c r="H893" s="1226">
        <v>20</v>
      </c>
      <c r="I893" s="1226">
        <v>20</v>
      </c>
      <c r="J893" s="1227">
        <v>280</v>
      </c>
      <c r="K893" s="1225">
        <v>14</v>
      </c>
      <c r="L893" s="2161" t="s">
        <v>1000</v>
      </c>
      <c r="M893" s="2123">
        <v>750000</v>
      </c>
      <c r="N893" s="1027">
        <v>9932260</v>
      </c>
      <c r="O893" s="1229">
        <v>7959460</v>
      </c>
    </row>
    <row r="894" spans="1:15" ht="15" customHeight="1" x14ac:dyDescent="0.15">
      <c r="A894" s="1030" t="s">
        <v>398</v>
      </c>
      <c r="B894" s="1024">
        <v>2</v>
      </c>
      <c r="C894" s="1225"/>
      <c r="D894" s="1225"/>
      <c r="E894" s="1225"/>
      <c r="F894" s="1225"/>
      <c r="G894" s="1225"/>
      <c r="H894" s="1226">
        <v>2</v>
      </c>
      <c r="I894" s="1226">
        <v>2</v>
      </c>
      <c r="J894" s="1227">
        <v>24</v>
      </c>
      <c r="K894" s="1225">
        <v>12</v>
      </c>
      <c r="L894" s="2161" t="s">
        <v>1000</v>
      </c>
      <c r="M894" s="2123">
        <v>750000</v>
      </c>
      <c r="N894" s="1027">
        <v>9932260</v>
      </c>
      <c r="O894" s="1229">
        <v>7959460</v>
      </c>
    </row>
    <row r="895" spans="1:15" ht="15" customHeight="1" x14ac:dyDescent="0.15">
      <c r="A895" s="1030" t="s">
        <v>399</v>
      </c>
      <c r="B895" s="1024">
        <v>2</v>
      </c>
      <c r="C895" s="1225"/>
      <c r="D895" s="1225"/>
      <c r="E895" s="1225"/>
      <c r="F895" s="1225"/>
      <c r="G895" s="1225"/>
      <c r="H895" s="1226">
        <v>2</v>
      </c>
      <c r="I895" s="1226">
        <v>2</v>
      </c>
      <c r="J895" s="1227">
        <v>26</v>
      </c>
      <c r="K895" s="1225">
        <v>13</v>
      </c>
      <c r="L895" s="2161" t="s">
        <v>1000</v>
      </c>
      <c r="M895" s="2123">
        <v>750000</v>
      </c>
      <c r="N895" s="1027">
        <v>9932260</v>
      </c>
      <c r="O895" s="1229">
        <v>7959460</v>
      </c>
    </row>
    <row r="896" spans="1:15" ht="15" customHeight="1" x14ac:dyDescent="0.15">
      <c r="A896" s="1030" t="s">
        <v>400</v>
      </c>
      <c r="B896" s="1024">
        <v>0</v>
      </c>
      <c r="C896" s="1225"/>
      <c r="D896" s="1225"/>
      <c r="E896" s="1225"/>
      <c r="F896" s="1225"/>
      <c r="G896" s="1225"/>
      <c r="H896" s="1226">
        <v>0</v>
      </c>
      <c r="I896" s="1226">
        <v>0</v>
      </c>
      <c r="J896" s="1227">
        <v>0</v>
      </c>
      <c r="K896" s="1227"/>
      <c r="L896" s="1228"/>
      <c r="M896" s="2123"/>
      <c r="N896" s="1027"/>
      <c r="O896" s="1229"/>
    </row>
    <row r="897" spans="1:15" ht="15" customHeight="1" x14ac:dyDescent="0.15">
      <c r="A897" s="1030" t="s">
        <v>401</v>
      </c>
      <c r="B897" s="1024">
        <v>3</v>
      </c>
      <c r="C897" s="1225"/>
      <c r="D897" s="1225"/>
      <c r="E897" s="1225"/>
      <c r="F897" s="1225"/>
      <c r="G897" s="1225"/>
      <c r="H897" s="1226">
        <v>3</v>
      </c>
      <c r="I897" s="1226">
        <v>3</v>
      </c>
      <c r="J897" s="1227">
        <v>33</v>
      </c>
      <c r="K897" s="1226">
        <v>11</v>
      </c>
      <c r="L897" s="2161" t="s">
        <v>1000</v>
      </c>
      <c r="M897" s="2123">
        <v>750000</v>
      </c>
      <c r="N897" s="1027">
        <v>9932260</v>
      </c>
      <c r="O897" s="1229">
        <v>7959460</v>
      </c>
    </row>
    <row r="898" spans="1:15" ht="15" customHeight="1" x14ac:dyDescent="0.15">
      <c r="A898" s="1030" t="s">
        <v>952</v>
      </c>
      <c r="B898" s="1024">
        <v>0</v>
      </c>
      <c r="C898" s="1225"/>
      <c r="D898" s="1225"/>
      <c r="E898" s="1225"/>
      <c r="F898" s="1225"/>
      <c r="G898" s="1225"/>
      <c r="H898" s="1226">
        <v>0</v>
      </c>
      <c r="I898" s="1226">
        <v>0</v>
      </c>
      <c r="J898" s="1227">
        <v>0</v>
      </c>
      <c r="K898" s="1227"/>
      <c r="L898" s="1228"/>
      <c r="M898" s="1027"/>
      <c r="N898" s="1027"/>
      <c r="O898" s="1229"/>
    </row>
    <row r="899" spans="1:15" ht="15" customHeight="1" thickBot="1" x14ac:dyDescent="0.2">
      <c r="A899" s="1219" t="s">
        <v>403</v>
      </c>
      <c r="B899" s="276">
        <v>0</v>
      </c>
      <c r="C899" s="1220"/>
      <c r="D899" s="1220"/>
      <c r="E899" s="1220"/>
      <c r="F899" s="1220"/>
      <c r="G899" s="1220"/>
      <c r="H899" s="1226">
        <v>0</v>
      </c>
      <c r="I899" s="1226">
        <v>0</v>
      </c>
      <c r="J899" s="1227">
        <v>0</v>
      </c>
      <c r="K899" s="1221"/>
      <c r="L899" s="1222"/>
      <c r="M899" s="1223"/>
      <c r="N899" s="1223"/>
      <c r="O899" s="1224"/>
    </row>
    <row r="900" spans="1:15" ht="15" customHeight="1" thickBot="1" x14ac:dyDescent="0.2">
      <c r="A900" s="447" t="s">
        <v>953</v>
      </c>
      <c r="B900" s="1210">
        <v>265.7</v>
      </c>
      <c r="C900" s="1210">
        <v>11</v>
      </c>
      <c r="D900" s="1210">
        <v>0</v>
      </c>
      <c r="E900" s="1210">
        <v>0</v>
      </c>
      <c r="F900" s="1210">
        <v>0</v>
      </c>
      <c r="G900" s="1210">
        <v>19.5</v>
      </c>
      <c r="H900" s="1210">
        <v>246.2</v>
      </c>
      <c r="I900" s="1210">
        <v>276.7</v>
      </c>
      <c r="J900" s="1211">
        <v>3258.3</v>
      </c>
      <c r="K900" s="1211">
        <v>13.234362307067427</v>
      </c>
      <c r="L900" s="1617" t="s">
        <v>1000</v>
      </c>
      <c r="M900" s="1213">
        <v>750000.00000000012</v>
      </c>
      <c r="N900" s="1213">
        <v>9932260.0000000019</v>
      </c>
      <c r="O900" s="556">
        <v>7959460</v>
      </c>
    </row>
    <row r="901" spans="1:15" x14ac:dyDescent="0.15">
      <c r="A901" s="15" t="s">
        <v>1913</v>
      </c>
      <c r="B901" s="261"/>
      <c r="C901" s="261"/>
      <c r="D901" s="261"/>
      <c r="E901" s="261"/>
      <c r="F901" s="261"/>
      <c r="G901" s="261"/>
      <c r="H901" s="264"/>
      <c r="I901" s="264"/>
      <c r="J901" s="264"/>
      <c r="K901" s="272"/>
      <c r="L901" s="273"/>
      <c r="M901" s="274"/>
      <c r="N901" s="274"/>
      <c r="O901" s="274"/>
    </row>
    <row r="902" spans="1:15" x14ac:dyDescent="0.15">
      <c r="A902" s="50"/>
      <c r="B902" s="261"/>
      <c r="C902" s="261"/>
      <c r="D902" s="261"/>
      <c r="E902" s="261"/>
      <c r="F902" s="261"/>
      <c r="G902" s="261"/>
      <c r="H902" s="264"/>
      <c r="I902" s="264"/>
      <c r="J902" s="264"/>
      <c r="K902" s="272"/>
      <c r="L902" s="273"/>
      <c r="M902" s="274"/>
      <c r="N902" s="274"/>
      <c r="O902" s="274"/>
    </row>
    <row r="903" spans="1:15" x14ac:dyDescent="0.15">
      <c r="A903" s="50"/>
      <c r="B903" s="261"/>
      <c r="C903" s="261"/>
      <c r="D903" s="261"/>
      <c r="E903" s="261"/>
      <c r="F903" s="261"/>
      <c r="G903" s="261"/>
      <c r="H903" s="264"/>
      <c r="I903" s="264"/>
      <c r="J903" s="264"/>
      <c r="K903" s="272"/>
      <c r="L903" s="273"/>
      <c r="M903" s="274"/>
      <c r="N903" s="274"/>
      <c r="O903" s="274"/>
    </row>
    <row r="904" spans="1:15" ht="14" x14ac:dyDescent="0.15">
      <c r="A904" s="2832" t="s">
        <v>1921</v>
      </c>
      <c r="B904" s="2832"/>
      <c r="C904" s="2832"/>
      <c r="D904" s="2832"/>
      <c r="E904" s="2832"/>
      <c r="F904" s="2832"/>
      <c r="G904" s="2832"/>
      <c r="H904" s="2832"/>
      <c r="I904" s="2832"/>
      <c r="J904" s="2832"/>
      <c r="K904" s="2832"/>
      <c r="L904" s="2832"/>
      <c r="M904" s="2832"/>
      <c r="N904" s="2832"/>
      <c r="O904" s="2832"/>
    </row>
    <row r="905" spans="1:15" x14ac:dyDescent="0.15">
      <c r="A905" s="262"/>
      <c r="B905" s="262"/>
      <c r="C905" s="261"/>
      <c r="D905" s="261"/>
      <c r="E905" s="261"/>
      <c r="F905" s="261"/>
      <c r="G905" s="261"/>
      <c r="H905" s="264"/>
      <c r="I905" s="264"/>
      <c r="J905" s="264"/>
      <c r="K905" s="272"/>
      <c r="L905" s="273"/>
      <c r="M905" s="274"/>
      <c r="N905" s="274"/>
      <c r="O905" s="274"/>
    </row>
    <row r="906" spans="1:15" ht="14" thickBot="1" x14ac:dyDescent="0.2">
      <c r="A906" s="16" t="s">
        <v>1713</v>
      </c>
      <c r="B906" s="262"/>
      <c r="C906" s="261"/>
      <c r="D906" s="261"/>
      <c r="E906" s="261"/>
      <c r="F906" s="261"/>
      <c r="G906" s="261"/>
      <c r="H906" s="264"/>
      <c r="I906" s="264"/>
      <c r="J906" s="264"/>
      <c r="K906" s="264"/>
      <c r="L906" s="265"/>
      <c r="M906" s="261"/>
      <c r="N906" s="261"/>
      <c r="O906" s="261"/>
    </row>
    <row r="907" spans="1:15" ht="15" customHeight="1" x14ac:dyDescent="0.15">
      <c r="A907" s="2825" t="s">
        <v>334</v>
      </c>
      <c r="B907" s="2828" t="s">
        <v>1923</v>
      </c>
      <c r="C907" s="2829"/>
      <c r="D907" s="2829"/>
      <c r="E907" s="2829"/>
      <c r="F907" s="2829"/>
      <c r="G907" s="2829"/>
      <c r="H907" s="2829"/>
      <c r="I907" s="2829"/>
      <c r="J907" s="2829"/>
      <c r="K907" s="2829"/>
      <c r="L907" s="2829"/>
      <c r="M907" s="2829"/>
      <c r="N907" s="2829"/>
      <c r="O907" s="2830"/>
    </row>
    <row r="908" spans="1:15" ht="15" customHeight="1" x14ac:dyDescent="0.15">
      <c r="A908" s="2826"/>
      <c r="B908" s="2831" t="s">
        <v>197</v>
      </c>
      <c r="C908" s="2831"/>
      <c r="D908" s="2831"/>
      <c r="E908" s="2831"/>
      <c r="F908" s="2831"/>
      <c r="G908" s="2831"/>
      <c r="H908" s="2831"/>
      <c r="I908" s="2831"/>
      <c r="J908" s="2277"/>
      <c r="K908" s="2277" t="s">
        <v>924</v>
      </c>
      <c r="L908" s="2277"/>
      <c r="M908" s="1201" t="s">
        <v>448</v>
      </c>
      <c r="N908" s="1201" t="s">
        <v>930</v>
      </c>
      <c r="O908" s="1206" t="s">
        <v>930</v>
      </c>
    </row>
    <row r="909" spans="1:15" ht="15" customHeight="1" x14ac:dyDescent="0.15">
      <c r="A909" s="2826"/>
      <c r="B909" s="2277" t="s">
        <v>444</v>
      </c>
      <c r="C909" s="2277"/>
      <c r="D909" s="2277" t="s">
        <v>1727</v>
      </c>
      <c r="E909" s="2277"/>
      <c r="F909" s="2277"/>
      <c r="G909" s="2277" t="s">
        <v>931</v>
      </c>
      <c r="H909" s="2277"/>
      <c r="I909" s="2277" t="s">
        <v>444</v>
      </c>
      <c r="J909" s="2301" t="s">
        <v>932</v>
      </c>
      <c r="K909" s="2301" t="s">
        <v>862</v>
      </c>
      <c r="L909" s="2301" t="s">
        <v>336</v>
      </c>
      <c r="M909" s="1202" t="s">
        <v>933</v>
      </c>
      <c r="N909" s="1202" t="s">
        <v>934</v>
      </c>
      <c r="O909" s="1207" t="s">
        <v>933</v>
      </c>
    </row>
    <row r="910" spans="1:15" ht="15" customHeight="1" x14ac:dyDescent="0.15">
      <c r="A910" s="2826"/>
      <c r="B910" s="2301" t="s">
        <v>936</v>
      </c>
      <c r="C910" s="2301" t="s">
        <v>938</v>
      </c>
      <c r="D910" s="2301"/>
      <c r="E910" s="2301" t="s">
        <v>887</v>
      </c>
      <c r="F910" s="2301" t="s">
        <v>937</v>
      </c>
      <c r="G910" s="2301" t="s">
        <v>939</v>
      </c>
      <c r="H910" s="2301" t="s">
        <v>855</v>
      </c>
      <c r="I910" s="2301" t="s">
        <v>854</v>
      </c>
      <c r="J910" s="2301" t="s">
        <v>940</v>
      </c>
      <c r="K910" s="2301" t="s">
        <v>941</v>
      </c>
      <c r="L910" s="2301" t="s">
        <v>344</v>
      </c>
      <c r="M910" s="1202" t="s">
        <v>942</v>
      </c>
      <c r="N910" s="1202" t="s">
        <v>943</v>
      </c>
      <c r="O910" s="1207" t="s">
        <v>944</v>
      </c>
    </row>
    <row r="911" spans="1:15" ht="15" customHeight="1" thickBot="1" x14ac:dyDescent="0.2">
      <c r="A911" s="2827"/>
      <c r="B911" s="2033">
        <v>43465</v>
      </c>
      <c r="C911" s="2302">
        <v>2019</v>
      </c>
      <c r="D911" s="2302">
        <v>2019</v>
      </c>
      <c r="E911" s="2302">
        <v>2019</v>
      </c>
      <c r="F911" s="2302">
        <v>2019</v>
      </c>
      <c r="G911" s="2302" t="s">
        <v>945</v>
      </c>
      <c r="H911" s="1205">
        <v>2019</v>
      </c>
      <c r="I911" s="2033">
        <v>43830</v>
      </c>
      <c r="J911" s="2033" t="s">
        <v>1922</v>
      </c>
      <c r="K911" s="2033" t="s">
        <v>1922</v>
      </c>
      <c r="L911" s="2302" t="s">
        <v>452</v>
      </c>
      <c r="M911" s="1204" t="s">
        <v>946</v>
      </c>
      <c r="N911" s="1204" t="s">
        <v>947</v>
      </c>
      <c r="O911" s="1208" t="s">
        <v>947</v>
      </c>
    </row>
    <row r="912" spans="1:15" ht="15" customHeight="1" x14ac:dyDescent="0.15">
      <c r="A912" s="1214" t="s">
        <v>363</v>
      </c>
      <c r="B912" s="1209">
        <v>321.8</v>
      </c>
      <c r="C912" s="1209">
        <v>11</v>
      </c>
      <c r="D912" s="1209">
        <v>20</v>
      </c>
      <c r="E912" s="1209">
        <v>0</v>
      </c>
      <c r="F912" s="1209">
        <v>0</v>
      </c>
      <c r="G912" s="1209">
        <v>23.400000000000002</v>
      </c>
      <c r="H912" s="1209">
        <v>278.39999999999998</v>
      </c>
      <c r="I912" s="1209">
        <v>332.8</v>
      </c>
      <c r="J912" s="1215">
        <v>1828.05</v>
      </c>
      <c r="K912" s="1628">
        <v>6.5662715517241379</v>
      </c>
      <c r="L912" s="421"/>
      <c r="M912" s="1217"/>
      <c r="N912" s="1217"/>
      <c r="O912" s="1218"/>
    </row>
    <row r="913" spans="1:15" ht="15" customHeight="1" x14ac:dyDescent="0.15">
      <c r="A913" s="1030" t="s">
        <v>364</v>
      </c>
      <c r="B913" s="1587">
        <v>24</v>
      </c>
      <c r="C913" s="1225"/>
      <c r="D913" s="1225"/>
      <c r="E913" s="1225"/>
      <c r="F913" s="1225"/>
      <c r="G913" s="1225">
        <v>3.6</v>
      </c>
      <c r="H913" s="1226">
        <v>20.399999999999999</v>
      </c>
      <c r="I913" s="1226">
        <v>24</v>
      </c>
      <c r="J913" s="1227">
        <v>142.79999999999998</v>
      </c>
      <c r="K913" s="1225">
        <v>7</v>
      </c>
      <c r="L913" s="2161" t="s">
        <v>1000</v>
      </c>
      <c r="M913" s="2184">
        <v>1370000</v>
      </c>
      <c r="N913" s="1027">
        <v>14548180</v>
      </c>
      <c r="O913" s="1229">
        <v>8116385.75</v>
      </c>
    </row>
    <row r="914" spans="1:15" ht="15" customHeight="1" x14ac:dyDescent="0.15">
      <c r="A914" s="1030" t="s">
        <v>365</v>
      </c>
      <c r="B914" s="1587">
        <v>0</v>
      </c>
      <c r="C914" s="1225"/>
      <c r="D914" s="1225"/>
      <c r="E914" s="1225"/>
      <c r="F914" s="1225"/>
      <c r="G914" s="1225">
        <v>0</v>
      </c>
      <c r="H914" s="1226">
        <v>0</v>
      </c>
      <c r="I914" s="1226">
        <v>0</v>
      </c>
      <c r="J914" s="1227">
        <v>0</v>
      </c>
      <c r="K914" s="1225"/>
      <c r="L914" s="1228"/>
      <c r="M914" s="2077"/>
      <c r="N914" s="1027"/>
      <c r="O914" s="1229"/>
    </row>
    <row r="915" spans="1:15" ht="15" customHeight="1" x14ac:dyDescent="0.15">
      <c r="A915" s="1030" t="s">
        <v>366</v>
      </c>
      <c r="B915" s="1587">
        <v>143.5</v>
      </c>
      <c r="C915" s="1225">
        <v>8</v>
      </c>
      <c r="D915" s="1225">
        <v>16</v>
      </c>
      <c r="E915" s="1225"/>
      <c r="F915" s="1225"/>
      <c r="G915" s="1225">
        <v>4.8000000000000007</v>
      </c>
      <c r="H915" s="1226">
        <v>122.69999999999999</v>
      </c>
      <c r="I915" s="1226">
        <v>151.5</v>
      </c>
      <c r="J915" s="1227">
        <v>797.55</v>
      </c>
      <c r="K915" s="1225">
        <v>6.5</v>
      </c>
      <c r="L915" s="2161" t="s">
        <v>1000</v>
      </c>
      <c r="M915" s="2184">
        <v>1370000</v>
      </c>
      <c r="N915" s="1027">
        <v>14548180</v>
      </c>
      <c r="O915" s="1229">
        <v>8116385.75</v>
      </c>
    </row>
    <row r="916" spans="1:15" ht="15" customHeight="1" x14ac:dyDescent="0.15">
      <c r="A916" s="1030" t="s">
        <v>367</v>
      </c>
      <c r="B916" s="1587">
        <v>10</v>
      </c>
      <c r="C916" s="1225"/>
      <c r="D916" s="1225"/>
      <c r="E916" s="1225"/>
      <c r="F916" s="1225"/>
      <c r="G916" s="1225">
        <v>0.8</v>
      </c>
      <c r="H916" s="1226">
        <v>9.1999999999999993</v>
      </c>
      <c r="I916" s="1226">
        <v>10</v>
      </c>
      <c r="J916" s="1227">
        <v>55.199999999999996</v>
      </c>
      <c r="K916" s="1225">
        <v>6</v>
      </c>
      <c r="L916" s="2161" t="s">
        <v>1000</v>
      </c>
      <c r="M916" s="2184">
        <v>1370000</v>
      </c>
      <c r="N916" s="1027">
        <v>14548180</v>
      </c>
      <c r="O916" s="1229">
        <v>8116385.75</v>
      </c>
    </row>
    <row r="917" spans="1:15" ht="15" customHeight="1" x14ac:dyDescent="0.15">
      <c r="A917" s="1030" t="s">
        <v>368</v>
      </c>
      <c r="B917" s="1587">
        <v>21</v>
      </c>
      <c r="C917" s="1225"/>
      <c r="D917" s="1225"/>
      <c r="E917" s="1225"/>
      <c r="F917" s="1225"/>
      <c r="G917" s="1225">
        <v>2.4000000000000004</v>
      </c>
      <c r="H917" s="1226">
        <v>18.600000000000001</v>
      </c>
      <c r="I917" s="1226">
        <v>21</v>
      </c>
      <c r="J917" s="1227">
        <v>111.60000000000001</v>
      </c>
      <c r="K917" s="1225">
        <v>6</v>
      </c>
      <c r="L917" s="2161" t="s">
        <v>1000</v>
      </c>
      <c r="M917" s="2184">
        <v>1370000</v>
      </c>
      <c r="N917" s="1027">
        <v>14548180</v>
      </c>
      <c r="O917" s="1229">
        <v>8116385.75</v>
      </c>
    </row>
    <row r="918" spans="1:15" ht="15" customHeight="1" x14ac:dyDescent="0.15">
      <c r="A918" s="1030" t="s">
        <v>369</v>
      </c>
      <c r="B918" s="1587">
        <v>5</v>
      </c>
      <c r="C918" s="1225"/>
      <c r="D918" s="1225"/>
      <c r="E918" s="1225"/>
      <c r="F918" s="1225"/>
      <c r="G918" s="1225">
        <v>0.2</v>
      </c>
      <c r="H918" s="1226">
        <v>4.8</v>
      </c>
      <c r="I918" s="1226">
        <v>5</v>
      </c>
      <c r="J918" s="1227">
        <v>28.799999999999997</v>
      </c>
      <c r="K918" s="1225">
        <v>6</v>
      </c>
      <c r="L918" s="2161" t="s">
        <v>1000</v>
      </c>
      <c r="M918" s="2184">
        <v>1370000</v>
      </c>
      <c r="N918" s="1027">
        <v>14548180</v>
      </c>
      <c r="O918" s="1229">
        <v>8116385.75</v>
      </c>
    </row>
    <row r="919" spans="1:15" ht="15" customHeight="1" x14ac:dyDescent="0.15">
      <c r="A919" s="1030" t="s">
        <v>948</v>
      </c>
      <c r="B919" s="1587">
        <v>40.5</v>
      </c>
      <c r="C919" s="1225">
        <v>3</v>
      </c>
      <c r="D919" s="1225"/>
      <c r="E919" s="1225"/>
      <c r="F919" s="1225"/>
      <c r="G919" s="1225">
        <v>4</v>
      </c>
      <c r="H919" s="1226">
        <v>36.5</v>
      </c>
      <c r="I919" s="1226">
        <v>43.5</v>
      </c>
      <c r="J919" s="1227">
        <v>255.5</v>
      </c>
      <c r="K919" s="1225">
        <v>7</v>
      </c>
      <c r="L919" s="2161" t="s">
        <v>1000</v>
      </c>
      <c r="M919" s="2184">
        <v>1370000</v>
      </c>
      <c r="N919" s="1027">
        <v>14548180</v>
      </c>
      <c r="O919" s="1229">
        <v>8116385.75</v>
      </c>
    </row>
    <row r="920" spans="1:15" ht="15" customHeight="1" x14ac:dyDescent="0.15">
      <c r="A920" s="1030" t="s">
        <v>371</v>
      </c>
      <c r="B920" s="1587">
        <v>15.8</v>
      </c>
      <c r="C920" s="1225"/>
      <c r="D920" s="1225"/>
      <c r="E920" s="1225"/>
      <c r="F920" s="1225"/>
      <c r="G920" s="1225">
        <v>0.4</v>
      </c>
      <c r="H920" s="1226">
        <v>15.4</v>
      </c>
      <c r="I920" s="1226">
        <v>15.8</v>
      </c>
      <c r="J920" s="1227">
        <v>92.4</v>
      </c>
      <c r="K920" s="1225">
        <v>6</v>
      </c>
      <c r="L920" s="2161" t="s">
        <v>1000</v>
      </c>
      <c r="M920" s="2184">
        <v>1370000</v>
      </c>
      <c r="N920" s="1027">
        <v>14548180</v>
      </c>
      <c r="O920" s="1229">
        <v>8116385.75</v>
      </c>
    </row>
    <row r="921" spans="1:15" ht="15" customHeight="1" x14ac:dyDescent="0.15">
      <c r="A921" s="1030" t="s">
        <v>949</v>
      </c>
      <c r="B921" s="1587">
        <v>17</v>
      </c>
      <c r="C921" s="1225"/>
      <c r="D921" s="1225"/>
      <c r="E921" s="1225"/>
      <c r="F921" s="1225"/>
      <c r="G921" s="1225">
        <v>4</v>
      </c>
      <c r="H921" s="1226">
        <v>13</v>
      </c>
      <c r="I921" s="1226">
        <v>17</v>
      </c>
      <c r="J921" s="1227">
        <v>78</v>
      </c>
      <c r="K921" s="1225">
        <v>6</v>
      </c>
      <c r="L921" s="2161" t="s">
        <v>1000</v>
      </c>
      <c r="M921" s="2184">
        <v>1370000</v>
      </c>
      <c r="N921" s="1027">
        <v>14548180</v>
      </c>
      <c r="O921" s="1229">
        <v>8116385.75</v>
      </c>
    </row>
    <row r="922" spans="1:15" ht="15" customHeight="1" x14ac:dyDescent="0.15">
      <c r="A922" s="1030" t="s">
        <v>373</v>
      </c>
      <c r="B922" s="1587">
        <v>24.5</v>
      </c>
      <c r="C922" s="1225"/>
      <c r="D922" s="1225">
        <v>4</v>
      </c>
      <c r="E922" s="1225"/>
      <c r="F922" s="1225"/>
      <c r="G922" s="1225">
        <v>0.8</v>
      </c>
      <c r="H922" s="1226">
        <v>19.7</v>
      </c>
      <c r="I922" s="1226">
        <v>24.5</v>
      </c>
      <c r="J922" s="1227">
        <v>157.6</v>
      </c>
      <c r="K922" s="1225">
        <v>8</v>
      </c>
      <c r="L922" s="2161" t="s">
        <v>1000</v>
      </c>
      <c r="M922" s="2184">
        <v>1370000</v>
      </c>
      <c r="N922" s="1027">
        <v>14548180</v>
      </c>
      <c r="O922" s="1229">
        <v>8116385.75</v>
      </c>
    </row>
    <row r="923" spans="1:15" ht="15" customHeight="1" x14ac:dyDescent="0.15">
      <c r="A923" s="1030" t="s">
        <v>374</v>
      </c>
      <c r="B923" s="1587">
        <v>0</v>
      </c>
      <c r="C923" s="1225"/>
      <c r="D923" s="1225"/>
      <c r="E923" s="1225"/>
      <c r="F923" s="1225"/>
      <c r="G923" s="1225">
        <v>0</v>
      </c>
      <c r="H923" s="1226">
        <v>0</v>
      </c>
      <c r="I923" s="1226">
        <v>0</v>
      </c>
      <c r="J923" s="1227">
        <v>0</v>
      </c>
      <c r="K923" s="1225"/>
      <c r="L923" s="1228"/>
      <c r="M923" s="2077"/>
      <c r="N923" s="1027"/>
      <c r="O923" s="1229"/>
    </row>
    <row r="924" spans="1:15" ht="15" customHeight="1" x14ac:dyDescent="0.15">
      <c r="A924" s="1030" t="s">
        <v>950</v>
      </c>
      <c r="B924" s="1587">
        <v>8</v>
      </c>
      <c r="C924" s="1225"/>
      <c r="D924" s="1225"/>
      <c r="E924" s="1225"/>
      <c r="F924" s="1225"/>
      <c r="G924" s="1225">
        <v>1.6</v>
      </c>
      <c r="H924" s="1226">
        <v>6.4</v>
      </c>
      <c r="I924" s="1226">
        <v>8</v>
      </c>
      <c r="J924" s="1227">
        <v>38.400000000000006</v>
      </c>
      <c r="K924" s="1225">
        <v>6</v>
      </c>
      <c r="L924" s="2161" t="s">
        <v>1000</v>
      </c>
      <c r="M924" s="2184">
        <v>1370000</v>
      </c>
      <c r="N924" s="1027">
        <v>14548180</v>
      </c>
      <c r="O924" s="1229">
        <v>8116385.75</v>
      </c>
    </row>
    <row r="925" spans="1:15" ht="15" customHeight="1" x14ac:dyDescent="0.15">
      <c r="A925" s="1030" t="s">
        <v>376</v>
      </c>
      <c r="B925" s="1587">
        <v>12.5</v>
      </c>
      <c r="C925" s="1225"/>
      <c r="D925" s="1225"/>
      <c r="E925" s="1225"/>
      <c r="F925" s="1225"/>
      <c r="G925" s="1225">
        <v>0.8</v>
      </c>
      <c r="H925" s="1226">
        <v>11.7</v>
      </c>
      <c r="I925" s="1226">
        <v>12.5</v>
      </c>
      <c r="J925" s="1227">
        <v>70.199999999999989</v>
      </c>
      <c r="K925" s="1225">
        <v>6</v>
      </c>
      <c r="L925" s="2161" t="s">
        <v>1000</v>
      </c>
      <c r="M925" s="2184">
        <v>1370000</v>
      </c>
      <c r="N925" s="1027">
        <v>14548180</v>
      </c>
      <c r="O925" s="1229">
        <v>8116385.75</v>
      </c>
    </row>
    <row r="926" spans="1:15" ht="15" customHeight="1" x14ac:dyDescent="0.15">
      <c r="A926" s="1030" t="s">
        <v>377</v>
      </c>
      <c r="B926" s="1587">
        <v>0</v>
      </c>
      <c r="C926" s="1225"/>
      <c r="D926" s="1225"/>
      <c r="E926" s="1225"/>
      <c r="F926" s="1225"/>
      <c r="G926" s="1225">
        <v>0</v>
      </c>
      <c r="H926" s="1226">
        <v>0</v>
      </c>
      <c r="I926" s="1226">
        <v>0</v>
      </c>
      <c r="J926" s="1227">
        <v>0</v>
      </c>
      <c r="K926" s="1227"/>
      <c r="L926" s="1228"/>
      <c r="M926" s="2077"/>
      <c r="N926" s="1626"/>
      <c r="O926" s="1627"/>
    </row>
    <row r="927" spans="1:15" ht="15" customHeight="1" x14ac:dyDescent="0.15">
      <c r="A927" s="1030" t="s">
        <v>378</v>
      </c>
      <c r="B927" s="1024">
        <v>0</v>
      </c>
      <c r="C927" s="1225"/>
      <c r="D927" s="1225"/>
      <c r="E927" s="1225"/>
      <c r="F927" s="1225"/>
      <c r="G927" s="1225">
        <v>0</v>
      </c>
      <c r="H927" s="1226">
        <v>0</v>
      </c>
      <c r="I927" s="1226">
        <v>0</v>
      </c>
      <c r="J927" s="1227">
        <v>0</v>
      </c>
      <c r="K927" s="1227"/>
      <c r="L927" s="1228"/>
      <c r="M927" s="2077"/>
      <c r="N927" s="1626"/>
      <c r="O927" s="1627"/>
    </row>
    <row r="928" spans="1:15" ht="15" customHeight="1" x14ac:dyDescent="0.15">
      <c r="A928" s="478" t="s">
        <v>951</v>
      </c>
      <c r="B928" s="1070">
        <v>241.5</v>
      </c>
      <c r="C928" s="1070">
        <v>17</v>
      </c>
      <c r="D928" s="1070">
        <v>23</v>
      </c>
      <c r="E928" s="1070">
        <v>0</v>
      </c>
      <c r="F928" s="1070">
        <v>0</v>
      </c>
      <c r="G928" s="1070">
        <v>5.8</v>
      </c>
      <c r="H928" s="1070">
        <v>212.70000000000002</v>
      </c>
      <c r="I928" s="1070">
        <v>258.5</v>
      </c>
      <c r="J928" s="1230">
        <v>1328.8499999999997</v>
      </c>
      <c r="K928" s="1628">
        <v>6.2475317348377981</v>
      </c>
      <c r="L928" s="1232"/>
      <c r="M928" s="2185"/>
      <c r="N928" s="479"/>
      <c r="O928" s="480"/>
    </row>
    <row r="929" spans="1:15" ht="15" customHeight="1" x14ac:dyDescent="0.15">
      <c r="A929" s="1030" t="s">
        <v>380</v>
      </c>
      <c r="B929" s="1587">
        <v>202.5</v>
      </c>
      <c r="C929" s="1225">
        <v>14</v>
      </c>
      <c r="D929" s="1225">
        <v>23</v>
      </c>
      <c r="E929" s="1225"/>
      <c r="F929" s="1225"/>
      <c r="G929" s="1225">
        <v>4</v>
      </c>
      <c r="H929" s="1226">
        <v>175.5</v>
      </c>
      <c r="I929" s="1226">
        <v>216.5</v>
      </c>
      <c r="J929" s="1227">
        <v>1105.6499999999999</v>
      </c>
      <c r="K929" s="1225">
        <v>6.3</v>
      </c>
      <c r="L929" s="2161" t="s">
        <v>1000</v>
      </c>
      <c r="M929" s="2184">
        <v>1370000</v>
      </c>
      <c r="N929" s="1027">
        <v>14548180</v>
      </c>
      <c r="O929" s="1229">
        <v>8116385.75</v>
      </c>
    </row>
    <row r="930" spans="1:15" ht="15" customHeight="1" x14ac:dyDescent="0.15">
      <c r="A930" s="1030" t="s">
        <v>381</v>
      </c>
      <c r="B930" s="1587">
        <v>37</v>
      </c>
      <c r="C930" s="1225">
        <v>3</v>
      </c>
      <c r="D930" s="1225"/>
      <c r="E930" s="1225"/>
      <c r="F930" s="1225"/>
      <c r="G930" s="1225">
        <v>1.6</v>
      </c>
      <c r="H930" s="1226">
        <v>35.4</v>
      </c>
      <c r="I930" s="1226">
        <v>40</v>
      </c>
      <c r="J930" s="1227">
        <v>212.39999999999998</v>
      </c>
      <c r="K930" s="1225">
        <v>6</v>
      </c>
      <c r="L930" s="2161" t="s">
        <v>1000</v>
      </c>
      <c r="M930" s="2184">
        <v>1370000</v>
      </c>
      <c r="N930" s="1027">
        <v>14548180</v>
      </c>
      <c r="O930" s="1229">
        <v>8116385.75</v>
      </c>
    </row>
    <row r="931" spans="1:15" ht="15" customHeight="1" x14ac:dyDescent="0.15">
      <c r="A931" s="1030" t="s">
        <v>382</v>
      </c>
      <c r="B931" s="1587">
        <v>2</v>
      </c>
      <c r="C931" s="1225"/>
      <c r="D931" s="1225"/>
      <c r="E931" s="1225"/>
      <c r="F931" s="1225"/>
      <c r="G931" s="1225">
        <v>0.2</v>
      </c>
      <c r="H931" s="1226">
        <v>1.8</v>
      </c>
      <c r="I931" s="1226">
        <v>2</v>
      </c>
      <c r="J931" s="1227">
        <v>10.8</v>
      </c>
      <c r="K931" s="1225">
        <v>6</v>
      </c>
      <c r="L931" s="2161" t="s">
        <v>1000</v>
      </c>
      <c r="M931" s="2184">
        <v>1370000</v>
      </c>
      <c r="N931" s="1027">
        <v>14548180</v>
      </c>
      <c r="O931" s="1229">
        <v>8116385.75</v>
      </c>
    </row>
    <row r="932" spans="1:15" ht="15" customHeight="1" x14ac:dyDescent="0.15">
      <c r="A932" s="1030" t="s">
        <v>383</v>
      </c>
      <c r="B932" s="1024">
        <v>0</v>
      </c>
      <c r="C932" s="1225"/>
      <c r="D932" s="1225"/>
      <c r="E932" s="1225"/>
      <c r="F932" s="1225"/>
      <c r="G932" s="1225">
        <v>0</v>
      </c>
      <c r="H932" s="1226">
        <v>0</v>
      </c>
      <c r="I932" s="1226">
        <v>0</v>
      </c>
      <c r="J932" s="1227">
        <v>0</v>
      </c>
      <c r="K932" s="1227"/>
      <c r="L932" s="1228"/>
      <c r="M932" s="2077"/>
      <c r="N932" s="1626"/>
      <c r="O932" s="1627"/>
    </row>
    <row r="933" spans="1:15" ht="15" customHeight="1" x14ac:dyDescent="0.15">
      <c r="A933" s="1030" t="s">
        <v>384</v>
      </c>
      <c r="B933" s="1024">
        <v>0</v>
      </c>
      <c r="C933" s="1225"/>
      <c r="D933" s="1225"/>
      <c r="E933" s="1225"/>
      <c r="F933" s="1225"/>
      <c r="G933" s="1225">
        <v>0</v>
      </c>
      <c r="H933" s="1226">
        <v>0</v>
      </c>
      <c r="I933" s="1226">
        <v>0</v>
      </c>
      <c r="J933" s="1227">
        <v>0</v>
      </c>
      <c r="K933" s="1227"/>
      <c r="L933" s="1228"/>
      <c r="M933" s="2077"/>
      <c r="N933" s="1027"/>
      <c r="O933" s="1229"/>
    </row>
    <row r="934" spans="1:15" ht="15" customHeight="1" x14ac:dyDescent="0.15">
      <c r="A934" s="1234" t="s">
        <v>385</v>
      </c>
      <c r="B934" s="1070">
        <v>220</v>
      </c>
      <c r="C934" s="1070">
        <v>9</v>
      </c>
      <c r="D934" s="1070">
        <v>11</v>
      </c>
      <c r="E934" s="1070">
        <v>0</v>
      </c>
      <c r="F934" s="1070">
        <v>0</v>
      </c>
      <c r="G934" s="1070">
        <v>23.2</v>
      </c>
      <c r="H934" s="1070">
        <v>182.79999999999998</v>
      </c>
      <c r="I934" s="1070">
        <v>226</v>
      </c>
      <c r="J934" s="1230">
        <v>1205</v>
      </c>
      <c r="K934" s="1628">
        <v>6.591903719912473</v>
      </c>
      <c r="L934" s="1232"/>
      <c r="M934" s="2185"/>
      <c r="N934" s="479"/>
      <c r="O934" s="480"/>
    </row>
    <row r="935" spans="1:15" ht="15" customHeight="1" x14ac:dyDescent="0.15">
      <c r="A935" s="1030" t="s">
        <v>386</v>
      </c>
      <c r="B935" s="1587">
        <v>108</v>
      </c>
      <c r="C935" s="1225">
        <v>6</v>
      </c>
      <c r="D935" s="1225">
        <v>8</v>
      </c>
      <c r="E935" s="1225"/>
      <c r="F935" s="1225"/>
      <c r="G935" s="1225">
        <v>18</v>
      </c>
      <c r="H935" s="1226">
        <v>82</v>
      </c>
      <c r="I935" s="1226">
        <v>114</v>
      </c>
      <c r="J935" s="1227">
        <v>574</v>
      </c>
      <c r="K935" s="1225">
        <v>7</v>
      </c>
      <c r="L935" s="2161" t="s">
        <v>1000</v>
      </c>
      <c r="M935" s="2184">
        <v>1370000</v>
      </c>
      <c r="N935" s="1027">
        <v>14548180</v>
      </c>
      <c r="O935" s="1229">
        <v>8116385.75</v>
      </c>
    </row>
    <row r="936" spans="1:15" ht="15" customHeight="1" x14ac:dyDescent="0.15">
      <c r="A936" s="1030" t="s">
        <v>387</v>
      </c>
      <c r="B936" s="1587">
        <v>2</v>
      </c>
      <c r="C936" s="1225"/>
      <c r="D936" s="1225"/>
      <c r="E936" s="1225"/>
      <c r="F936" s="1225"/>
      <c r="G936" s="1225">
        <v>0.4</v>
      </c>
      <c r="H936" s="1226">
        <v>1.6</v>
      </c>
      <c r="I936" s="1226">
        <v>2</v>
      </c>
      <c r="J936" s="1227">
        <v>12.8</v>
      </c>
      <c r="K936" s="1225">
        <v>8</v>
      </c>
      <c r="L936" s="2161" t="s">
        <v>1000</v>
      </c>
      <c r="M936" s="2184">
        <v>1370000</v>
      </c>
      <c r="N936" s="1027">
        <v>14548180</v>
      </c>
      <c r="O936" s="1229">
        <v>8116385.75</v>
      </c>
    </row>
    <row r="937" spans="1:15" ht="15" customHeight="1" x14ac:dyDescent="0.15">
      <c r="A937" s="1030" t="s">
        <v>388</v>
      </c>
      <c r="B937" s="1587">
        <v>1</v>
      </c>
      <c r="C937" s="1225"/>
      <c r="D937" s="1225"/>
      <c r="E937" s="1225"/>
      <c r="F937" s="1225"/>
      <c r="G937" s="1225">
        <v>0</v>
      </c>
      <c r="H937" s="1226">
        <v>1</v>
      </c>
      <c r="I937" s="1226">
        <v>1</v>
      </c>
      <c r="J937" s="1227">
        <v>6</v>
      </c>
      <c r="K937" s="1225">
        <v>6</v>
      </c>
      <c r="L937" s="2161" t="s">
        <v>1000</v>
      </c>
      <c r="M937" s="2184">
        <v>1370000</v>
      </c>
      <c r="N937" s="1027">
        <v>14548180</v>
      </c>
      <c r="O937" s="1229">
        <v>8116385.75</v>
      </c>
    </row>
    <row r="938" spans="1:15" ht="15" customHeight="1" x14ac:dyDescent="0.15">
      <c r="A938" s="1030" t="s">
        <v>389</v>
      </c>
      <c r="B938" s="1587">
        <v>11</v>
      </c>
      <c r="C938" s="1225"/>
      <c r="D938" s="1225"/>
      <c r="E938" s="1225"/>
      <c r="F938" s="1225"/>
      <c r="G938" s="1225">
        <v>0</v>
      </c>
      <c r="H938" s="1226">
        <v>11</v>
      </c>
      <c r="I938" s="1226">
        <v>11</v>
      </c>
      <c r="J938" s="1227">
        <v>77</v>
      </c>
      <c r="K938" s="1225">
        <v>7</v>
      </c>
      <c r="L938" s="2161" t="s">
        <v>1000</v>
      </c>
      <c r="M938" s="2184">
        <v>1370000</v>
      </c>
      <c r="N938" s="1027">
        <v>14548180</v>
      </c>
      <c r="O938" s="1229">
        <v>8116385.75</v>
      </c>
    </row>
    <row r="939" spans="1:15" ht="15" customHeight="1" x14ac:dyDescent="0.15">
      <c r="A939" s="1030" t="s">
        <v>390</v>
      </c>
      <c r="B939" s="1587">
        <v>11</v>
      </c>
      <c r="C939" s="1225"/>
      <c r="D939" s="1225"/>
      <c r="E939" s="1225"/>
      <c r="F939" s="1225"/>
      <c r="G939" s="1225">
        <v>1.2000000000000002</v>
      </c>
      <c r="H939" s="1226">
        <v>9.8000000000000007</v>
      </c>
      <c r="I939" s="1226">
        <v>11</v>
      </c>
      <c r="J939" s="1227">
        <v>68.600000000000009</v>
      </c>
      <c r="K939" s="1225">
        <v>7</v>
      </c>
      <c r="L939" s="2161" t="s">
        <v>1000</v>
      </c>
      <c r="M939" s="2184">
        <v>1370000</v>
      </c>
      <c r="N939" s="1027">
        <v>14548180</v>
      </c>
      <c r="O939" s="1229">
        <v>8116385.75</v>
      </c>
    </row>
    <row r="940" spans="1:15" ht="15" customHeight="1" x14ac:dyDescent="0.15">
      <c r="A940" s="1030" t="s">
        <v>391</v>
      </c>
      <c r="B940" s="1587">
        <v>17</v>
      </c>
      <c r="C940" s="1225">
        <v>1</v>
      </c>
      <c r="D940" s="1225"/>
      <c r="E940" s="1225"/>
      <c r="F940" s="1225"/>
      <c r="G940" s="1225">
        <v>2</v>
      </c>
      <c r="H940" s="1226">
        <v>14</v>
      </c>
      <c r="I940" s="1226">
        <v>17</v>
      </c>
      <c r="J940" s="1227">
        <v>84</v>
      </c>
      <c r="K940" s="1225">
        <v>6</v>
      </c>
      <c r="L940" s="2161" t="s">
        <v>1000</v>
      </c>
      <c r="M940" s="2184">
        <v>1370000</v>
      </c>
      <c r="N940" s="1027">
        <v>14548180</v>
      </c>
      <c r="O940" s="1229">
        <v>8116385.75</v>
      </c>
    </row>
    <row r="941" spans="1:15" ht="15" customHeight="1" x14ac:dyDescent="0.15">
      <c r="A941" s="1030" t="s">
        <v>392</v>
      </c>
      <c r="B941" s="1587">
        <v>64</v>
      </c>
      <c r="C941" s="1225">
        <v>2</v>
      </c>
      <c r="D941" s="1225">
        <v>3</v>
      </c>
      <c r="E941" s="1225"/>
      <c r="F941" s="1225"/>
      <c r="G941" s="1225">
        <v>0</v>
      </c>
      <c r="H941" s="1226">
        <v>59</v>
      </c>
      <c r="I941" s="1226">
        <v>64</v>
      </c>
      <c r="J941" s="1227">
        <v>354</v>
      </c>
      <c r="K941" s="1225">
        <v>6</v>
      </c>
      <c r="L941" s="2161" t="s">
        <v>1000</v>
      </c>
      <c r="M941" s="2184">
        <v>1370000</v>
      </c>
      <c r="N941" s="1027">
        <v>14548180</v>
      </c>
      <c r="O941" s="1229">
        <v>8116385.75</v>
      </c>
    </row>
    <row r="942" spans="1:15" ht="15" customHeight="1" x14ac:dyDescent="0.15">
      <c r="A942" s="1030" t="s">
        <v>393</v>
      </c>
      <c r="B942" s="1024">
        <v>6</v>
      </c>
      <c r="C942" s="1225"/>
      <c r="D942" s="1225"/>
      <c r="E942" s="1225"/>
      <c r="F942" s="1225"/>
      <c r="G942" s="1225">
        <v>1.6</v>
      </c>
      <c r="H942" s="1226">
        <v>4.4000000000000004</v>
      </c>
      <c r="I942" s="1226">
        <v>6</v>
      </c>
      <c r="J942" s="1227">
        <v>28.6</v>
      </c>
      <c r="K942" s="1225">
        <v>6.5</v>
      </c>
      <c r="L942" s="2161" t="s">
        <v>1000</v>
      </c>
      <c r="M942" s="2184">
        <v>1370000</v>
      </c>
      <c r="N942" s="1027">
        <v>14548180</v>
      </c>
      <c r="O942" s="1229">
        <v>8116385.75</v>
      </c>
    </row>
    <row r="943" spans="1:15" ht="15" customHeight="1" x14ac:dyDescent="0.15">
      <c r="A943" s="1234" t="s">
        <v>394</v>
      </c>
      <c r="B943" s="1070">
        <v>566.5</v>
      </c>
      <c r="C943" s="1070">
        <v>29</v>
      </c>
      <c r="D943" s="1070">
        <v>22</v>
      </c>
      <c r="E943" s="1070">
        <v>0</v>
      </c>
      <c r="F943" s="1070">
        <v>0</v>
      </c>
      <c r="G943" s="1070">
        <v>11.2</v>
      </c>
      <c r="H943" s="1070">
        <v>535.29999999999995</v>
      </c>
      <c r="I943" s="1070">
        <v>595.5</v>
      </c>
      <c r="J943" s="1230">
        <v>3382.3</v>
      </c>
      <c r="K943" s="1628">
        <v>6.3185129833738101</v>
      </c>
      <c r="L943" s="1232"/>
      <c r="M943" s="2185"/>
      <c r="N943" s="479"/>
      <c r="O943" s="480"/>
    </row>
    <row r="944" spans="1:15" ht="15" customHeight="1" x14ac:dyDescent="0.15">
      <c r="A944" s="1030" t="s">
        <v>395</v>
      </c>
      <c r="B944" s="1587">
        <v>123.5</v>
      </c>
      <c r="C944" s="1225">
        <v>8</v>
      </c>
      <c r="D944" s="1225">
        <v>7</v>
      </c>
      <c r="E944" s="1225"/>
      <c r="F944" s="1225"/>
      <c r="G944" s="1225">
        <v>0</v>
      </c>
      <c r="H944" s="1226">
        <v>116.5</v>
      </c>
      <c r="I944" s="1226">
        <v>131.5</v>
      </c>
      <c r="J944" s="1227">
        <v>757.25</v>
      </c>
      <c r="K944" s="1225">
        <v>6.5</v>
      </c>
      <c r="L944" s="2161" t="s">
        <v>1000</v>
      </c>
      <c r="M944" s="2184">
        <v>1370000</v>
      </c>
      <c r="N944" s="1027">
        <v>14548180</v>
      </c>
      <c r="O944" s="1229">
        <v>8116385.75</v>
      </c>
    </row>
    <row r="945" spans="1:15" ht="15" customHeight="1" x14ac:dyDescent="0.15">
      <c r="A945" s="1030" t="s">
        <v>396</v>
      </c>
      <c r="B945" s="1587">
        <v>19</v>
      </c>
      <c r="C945" s="1225"/>
      <c r="D945" s="1225"/>
      <c r="E945" s="1225"/>
      <c r="F945" s="1225"/>
      <c r="G945" s="1225">
        <v>0</v>
      </c>
      <c r="H945" s="1226">
        <v>19</v>
      </c>
      <c r="I945" s="1226">
        <v>19</v>
      </c>
      <c r="J945" s="1227">
        <v>133</v>
      </c>
      <c r="K945" s="1225">
        <v>7</v>
      </c>
      <c r="L945" s="2161" t="s">
        <v>1000</v>
      </c>
      <c r="M945" s="2184">
        <v>1370000</v>
      </c>
      <c r="N945" s="1027">
        <v>14548180</v>
      </c>
      <c r="O945" s="1229">
        <v>8116385.75</v>
      </c>
    </row>
    <row r="946" spans="1:15" ht="15" customHeight="1" x14ac:dyDescent="0.15">
      <c r="A946" s="1030" t="s">
        <v>397</v>
      </c>
      <c r="B946" s="277">
        <v>1</v>
      </c>
      <c r="C946" s="1225"/>
      <c r="D946" s="1225"/>
      <c r="E946" s="1225"/>
      <c r="F946" s="1225"/>
      <c r="G946" s="1225">
        <v>0</v>
      </c>
      <c r="H946" s="1226">
        <v>1</v>
      </c>
      <c r="I946" s="1226">
        <v>1</v>
      </c>
      <c r="J946" s="1227">
        <v>6</v>
      </c>
      <c r="K946" s="1225">
        <v>6</v>
      </c>
      <c r="L946" s="2161" t="s">
        <v>1000</v>
      </c>
      <c r="M946" s="2184">
        <v>1370000</v>
      </c>
      <c r="N946" s="1027">
        <v>14548180</v>
      </c>
      <c r="O946" s="1229">
        <v>8116385.75</v>
      </c>
    </row>
    <row r="947" spans="1:15" ht="15" customHeight="1" x14ac:dyDescent="0.15">
      <c r="A947" s="1030" t="s">
        <v>398</v>
      </c>
      <c r="B947" s="277">
        <v>200</v>
      </c>
      <c r="C947" s="1225">
        <v>13</v>
      </c>
      <c r="D947" s="1225">
        <v>15</v>
      </c>
      <c r="E947" s="1225"/>
      <c r="F947" s="1225"/>
      <c r="G947" s="1225">
        <v>1.2000000000000002</v>
      </c>
      <c r="H947" s="1226">
        <v>183.8</v>
      </c>
      <c r="I947" s="1226">
        <v>213</v>
      </c>
      <c r="J947" s="1227">
        <v>1102.8000000000002</v>
      </c>
      <c r="K947" s="1225">
        <v>6</v>
      </c>
      <c r="L947" s="2161" t="s">
        <v>1000</v>
      </c>
      <c r="M947" s="2184">
        <v>1370000</v>
      </c>
      <c r="N947" s="1027">
        <v>14548180</v>
      </c>
      <c r="O947" s="1229">
        <v>8116385.75</v>
      </c>
    </row>
    <row r="948" spans="1:15" ht="15" customHeight="1" x14ac:dyDescent="0.15">
      <c r="A948" s="1030" t="s">
        <v>399</v>
      </c>
      <c r="B948" s="277">
        <v>7.5</v>
      </c>
      <c r="C948" s="1225">
        <v>1</v>
      </c>
      <c r="D948" s="1225"/>
      <c r="E948" s="1225"/>
      <c r="F948" s="1225"/>
      <c r="G948" s="1225">
        <v>0</v>
      </c>
      <c r="H948" s="1226">
        <v>7.5</v>
      </c>
      <c r="I948" s="1226">
        <v>8.5</v>
      </c>
      <c r="J948" s="1227">
        <v>52.5</v>
      </c>
      <c r="K948" s="1225">
        <v>7</v>
      </c>
      <c r="L948" s="2161" t="s">
        <v>1000</v>
      </c>
      <c r="M948" s="2184">
        <v>1370000</v>
      </c>
      <c r="N948" s="1027">
        <v>14548180</v>
      </c>
      <c r="O948" s="1229">
        <v>8116385.75</v>
      </c>
    </row>
    <row r="949" spans="1:15" ht="15" customHeight="1" x14ac:dyDescent="0.15">
      <c r="A949" s="1030" t="s">
        <v>400</v>
      </c>
      <c r="B949" s="277">
        <v>21</v>
      </c>
      <c r="C949" s="1225">
        <v>2</v>
      </c>
      <c r="D949" s="1225"/>
      <c r="E949" s="1225"/>
      <c r="F949" s="1225"/>
      <c r="G949" s="1225">
        <v>0.8</v>
      </c>
      <c r="H949" s="1226">
        <v>20.2</v>
      </c>
      <c r="I949" s="1226">
        <v>23</v>
      </c>
      <c r="J949" s="1227">
        <v>121.19999999999999</v>
      </c>
      <c r="K949" s="1225">
        <v>6</v>
      </c>
      <c r="L949" s="2161" t="s">
        <v>1000</v>
      </c>
      <c r="M949" s="2184">
        <v>1370000</v>
      </c>
      <c r="N949" s="1027">
        <v>14548180</v>
      </c>
      <c r="O949" s="1229">
        <v>8116385.75</v>
      </c>
    </row>
    <row r="950" spans="1:15" ht="15" customHeight="1" x14ac:dyDescent="0.15">
      <c r="A950" s="1030" t="s">
        <v>401</v>
      </c>
      <c r="B950" s="277">
        <v>11</v>
      </c>
      <c r="C950" s="1225"/>
      <c r="D950" s="1225"/>
      <c r="E950" s="1225"/>
      <c r="F950" s="1225"/>
      <c r="G950" s="1225">
        <v>1.2000000000000002</v>
      </c>
      <c r="H950" s="1226">
        <v>9.8000000000000007</v>
      </c>
      <c r="I950" s="1226">
        <v>11</v>
      </c>
      <c r="J950" s="1227">
        <v>58.800000000000004</v>
      </c>
      <c r="K950" s="1225">
        <v>6</v>
      </c>
      <c r="L950" s="2161" t="s">
        <v>1000</v>
      </c>
      <c r="M950" s="2184">
        <v>1370000</v>
      </c>
      <c r="N950" s="1027">
        <v>14548180</v>
      </c>
      <c r="O950" s="1229">
        <v>8116385.75</v>
      </c>
    </row>
    <row r="951" spans="1:15" ht="15" customHeight="1" x14ac:dyDescent="0.15">
      <c r="A951" s="1030" t="s">
        <v>952</v>
      </c>
      <c r="B951" s="277">
        <v>179.5</v>
      </c>
      <c r="C951" s="1225">
        <v>5</v>
      </c>
      <c r="D951" s="1225"/>
      <c r="E951" s="1225"/>
      <c r="F951" s="1225"/>
      <c r="G951" s="1225">
        <v>8</v>
      </c>
      <c r="H951" s="1226">
        <v>171.5</v>
      </c>
      <c r="I951" s="1226">
        <v>184.5</v>
      </c>
      <c r="J951" s="1227">
        <v>1114.75</v>
      </c>
      <c r="K951" s="1225">
        <v>6.5</v>
      </c>
      <c r="L951" s="2161" t="s">
        <v>1000</v>
      </c>
      <c r="M951" s="2184">
        <v>1370000</v>
      </c>
      <c r="N951" s="1027">
        <v>14548180</v>
      </c>
      <c r="O951" s="1229">
        <v>8116385.75</v>
      </c>
    </row>
    <row r="952" spans="1:15" ht="15" customHeight="1" thickBot="1" x14ac:dyDescent="0.2">
      <c r="A952" s="1219" t="s">
        <v>403</v>
      </c>
      <c r="B952" s="1630">
        <v>4</v>
      </c>
      <c r="C952" s="1220"/>
      <c r="D952" s="1220"/>
      <c r="E952" s="1220"/>
      <c r="F952" s="1220"/>
      <c r="G952" s="1220">
        <v>0</v>
      </c>
      <c r="H952" s="1226">
        <v>6</v>
      </c>
      <c r="I952" s="1226">
        <v>4</v>
      </c>
      <c r="J952" s="1619">
        <v>36</v>
      </c>
      <c r="K952" s="2418">
        <v>6</v>
      </c>
      <c r="L952" s="2161" t="s">
        <v>1000</v>
      </c>
      <c r="M952" s="2184">
        <v>1370000</v>
      </c>
      <c r="N952" s="1027">
        <v>14548180</v>
      </c>
      <c r="O952" s="1229">
        <v>8116385.75</v>
      </c>
    </row>
    <row r="953" spans="1:15" ht="15" customHeight="1" thickBot="1" x14ac:dyDescent="0.2">
      <c r="A953" s="447" t="s">
        <v>953</v>
      </c>
      <c r="B953" s="1210">
        <v>1349.8</v>
      </c>
      <c r="C953" s="1210">
        <v>66</v>
      </c>
      <c r="D953" s="1210">
        <v>76</v>
      </c>
      <c r="E953" s="1210">
        <v>0</v>
      </c>
      <c r="F953" s="1210">
        <v>0</v>
      </c>
      <c r="G953" s="1210">
        <v>63.600000000000009</v>
      </c>
      <c r="H953" s="1210">
        <v>1209.1999999999998</v>
      </c>
      <c r="I953" s="1210">
        <v>1412.8</v>
      </c>
      <c r="J953" s="1211">
        <v>7744.2</v>
      </c>
      <c r="K953" s="1211">
        <v>6.404399603043335</v>
      </c>
      <c r="L953" s="1617" t="s">
        <v>1000</v>
      </c>
      <c r="M953" s="1213">
        <v>1370000.0000000002</v>
      </c>
      <c r="N953" s="1213">
        <v>14548180.000000002</v>
      </c>
      <c r="O953" s="556">
        <v>8116385.7500000009</v>
      </c>
    </row>
    <row r="954" spans="1:15" x14ac:dyDescent="0.15">
      <c r="A954" s="15" t="s">
        <v>1913</v>
      </c>
      <c r="B954" s="261"/>
      <c r="C954" s="261"/>
      <c r="D954" s="261"/>
      <c r="E954" s="261"/>
      <c r="F954" s="261"/>
      <c r="G954" s="261"/>
      <c r="H954" s="264"/>
      <c r="I954" s="264"/>
      <c r="J954" s="264"/>
      <c r="K954" s="272"/>
      <c r="L954" s="273"/>
      <c r="M954" s="274"/>
      <c r="N954" s="274"/>
      <c r="O954" s="274"/>
    </row>
    <row r="955" spans="1:15" x14ac:dyDescent="0.15">
      <c r="A955" s="50"/>
      <c r="B955" s="261"/>
      <c r="C955" s="261"/>
      <c r="D955" s="261"/>
      <c r="E955" s="261"/>
      <c r="F955" s="261"/>
      <c r="G955" s="261"/>
      <c r="H955" s="264"/>
      <c r="I955" s="264"/>
      <c r="J955" s="264"/>
      <c r="K955" s="1638"/>
      <c r="L955" s="273"/>
      <c r="M955" s="274"/>
      <c r="N955" s="274"/>
      <c r="O955" s="274"/>
    </row>
    <row r="956" spans="1:15" x14ac:dyDescent="0.15">
      <c r="A956" s="50"/>
      <c r="B956" s="261"/>
      <c r="C956" s="261"/>
      <c r="D956" s="261"/>
      <c r="E956" s="261"/>
      <c r="F956" s="261"/>
      <c r="G956" s="261"/>
      <c r="H956" s="264"/>
      <c r="I956" s="264"/>
      <c r="J956" s="264"/>
      <c r="K956" s="1638"/>
      <c r="L956" s="273"/>
      <c r="M956" s="274"/>
      <c r="N956" s="274"/>
      <c r="O956" s="274"/>
    </row>
    <row r="957" spans="1:15" ht="14" x14ac:dyDescent="0.15">
      <c r="A957" s="2832" t="s">
        <v>1921</v>
      </c>
      <c r="B957" s="2832"/>
      <c r="C957" s="2832"/>
      <c r="D957" s="2832"/>
      <c r="E957" s="2832"/>
      <c r="F957" s="2832"/>
      <c r="G957" s="2832"/>
      <c r="H957" s="2832"/>
      <c r="I957" s="2832"/>
      <c r="J957" s="2832"/>
      <c r="K957" s="2832"/>
      <c r="L957" s="2832"/>
      <c r="M957" s="2832"/>
      <c r="N957" s="2832"/>
      <c r="O957" s="2832"/>
    </row>
    <row r="958" spans="1:15" x14ac:dyDescent="0.15">
      <c r="A958" s="278"/>
      <c r="B958" s="278"/>
      <c r="C958" s="274"/>
      <c r="D958" s="274"/>
      <c r="E958" s="274"/>
      <c r="F958" s="274"/>
      <c r="G958" s="274"/>
      <c r="H958" s="272"/>
      <c r="I958" s="272"/>
      <c r="J958" s="272"/>
      <c r="K958" s="272"/>
      <c r="L958" s="273"/>
      <c r="M958" s="274"/>
      <c r="N958" s="274"/>
      <c r="O958" s="274"/>
    </row>
    <row r="959" spans="1:15" ht="14" thickBot="1" x14ac:dyDescent="0.2">
      <c r="A959" s="2048" t="s">
        <v>962</v>
      </c>
      <c r="B959" s="278"/>
      <c r="C959" s="274"/>
      <c r="D959" s="274"/>
      <c r="E959" s="274"/>
      <c r="F959" s="274"/>
      <c r="G959" s="274"/>
      <c r="H959" s="272"/>
      <c r="I959" s="272"/>
      <c r="J959" s="272"/>
      <c r="K959" s="272"/>
      <c r="L959" s="273"/>
      <c r="M959" s="274"/>
      <c r="N959" s="274"/>
      <c r="O959" s="274"/>
    </row>
    <row r="960" spans="1:15" ht="15" customHeight="1" x14ac:dyDescent="0.15">
      <c r="A960" s="2825" t="s">
        <v>334</v>
      </c>
      <c r="B960" s="2828" t="s">
        <v>1923</v>
      </c>
      <c r="C960" s="2829"/>
      <c r="D960" s="2829"/>
      <c r="E960" s="2829"/>
      <c r="F960" s="2829"/>
      <c r="G960" s="2829"/>
      <c r="H960" s="2829"/>
      <c r="I960" s="2829"/>
      <c r="J960" s="2829"/>
      <c r="K960" s="2829"/>
      <c r="L960" s="2829"/>
      <c r="M960" s="2829"/>
      <c r="N960" s="2829"/>
      <c r="O960" s="2830"/>
    </row>
    <row r="961" spans="1:15" ht="15" customHeight="1" x14ac:dyDescent="0.15">
      <c r="A961" s="2826"/>
      <c r="B961" s="2831" t="s">
        <v>197</v>
      </c>
      <c r="C961" s="2831"/>
      <c r="D961" s="2831"/>
      <c r="E961" s="2831"/>
      <c r="F961" s="2831"/>
      <c r="G961" s="2831"/>
      <c r="H961" s="2831"/>
      <c r="I961" s="2831"/>
      <c r="J961" s="2277"/>
      <c r="K961" s="2277" t="s">
        <v>924</v>
      </c>
      <c r="L961" s="2277"/>
      <c r="M961" s="1201" t="s">
        <v>448</v>
      </c>
      <c r="N961" s="1201" t="s">
        <v>930</v>
      </c>
      <c r="O961" s="1206" t="s">
        <v>930</v>
      </c>
    </row>
    <row r="962" spans="1:15" ht="15" customHeight="1" x14ac:dyDescent="0.15">
      <c r="A962" s="2826"/>
      <c r="B962" s="2277" t="s">
        <v>444</v>
      </c>
      <c r="C962" s="2277"/>
      <c r="D962" s="2277" t="s">
        <v>1727</v>
      </c>
      <c r="E962" s="2277"/>
      <c r="F962" s="2277"/>
      <c r="G962" s="2277" t="s">
        <v>931</v>
      </c>
      <c r="H962" s="2277"/>
      <c r="I962" s="2277" t="s">
        <v>444</v>
      </c>
      <c r="J962" s="2301" t="s">
        <v>932</v>
      </c>
      <c r="K962" s="2301" t="s">
        <v>862</v>
      </c>
      <c r="L962" s="2301" t="s">
        <v>336</v>
      </c>
      <c r="M962" s="1202" t="s">
        <v>933</v>
      </c>
      <c r="N962" s="1202" t="s">
        <v>934</v>
      </c>
      <c r="O962" s="1207" t="s">
        <v>933</v>
      </c>
    </row>
    <row r="963" spans="1:15" ht="15" customHeight="1" x14ac:dyDescent="0.15">
      <c r="A963" s="2826"/>
      <c r="B963" s="2301" t="s">
        <v>936</v>
      </c>
      <c r="C963" s="2301" t="s">
        <v>938</v>
      </c>
      <c r="D963" s="2301"/>
      <c r="E963" s="2301" t="s">
        <v>887</v>
      </c>
      <c r="F963" s="2301" t="s">
        <v>937</v>
      </c>
      <c r="G963" s="2301" t="s">
        <v>939</v>
      </c>
      <c r="H963" s="2301" t="s">
        <v>855</v>
      </c>
      <c r="I963" s="2301" t="s">
        <v>854</v>
      </c>
      <c r="J963" s="2301" t="s">
        <v>940</v>
      </c>
      <c r="K963" s="2301" t="s">
        <v>941</v>
      </c>
      <c r="L963" s="2301" t="s">
        <v>344</v>
      </c>
      <c r="M963" s="1202" t="s">
        <v>942</v>
      </c>
      <c r="N963" s="1202" t="s">
        <v>943</v>
      </c>
      <c r="O963" s="1207" t="s">
        <v>944</v>
      </c>
    </row>
    <row r="964" spans="1:15" ht="15" customHeight="1" thickBot="1" x14ac:dyDescent="0.2">
      <c r="A964" s="2827"/>
      <c r="B964" s="2033">
        <v>43465</v>
      </c>
      <c r="C964" s="2302">
        <v>2019</v>
      </c>
      <c r="D964" s="2302">
        <v>2019</v>
      </c>
      <c r="E964" s="2302">
        <v>2019</v>
      </c>
      <c r="F964" s="2302">
        <v>2019</v>
      </c>
      <c r="G964" s="2302" t="s">
        <v>945</v>
      </c>
      <c r="H964" s="1205">
        <v>2019</v>
      </c>
      <c r="I964" s="2033">
        <v>43830</v>
      </c>
      <c r="J964" s="2033" t="s">
        <v>1922</v>
      </c>
      <c r="K964" s="2033" t="s">
        <v>1922</v>
      </c>
      <c r="L964" s="2302" t="s">
        <v>452</v>
      </c>
      <c r="M964" s="1204" t="s">
        <v>946</v>
      </c>
      <c r="N964" s="1204" t="s">
        <v>947</v>
      </c>
      <c r="O964" s="1208" t="s">
        <v>947</v>
      </c>
    </row>
    <row r="965" spans="1:15" ht="15" customHeight="1" x14ac:dyDescent="0.15">
      <c r="A965" s="1214" t="s">
        <v>363</v>
      </c>
      <c r="B965" s="1209">
        <v>621</v>
      </c>
      <c r="C965" s="1209">
        <v>16</v>
      </c>
      <c r="D965" s="1209">
        <v>18</v>
      </c>
      <c r="E965" s="1209">
        <v>13</v>
      </c>
      <c r="F965" s="1209">
        <v>37</v>
      </c>
      <c r="G965" s="1209">
        <v>26.6</v>
      </c>
      <c r="H965" s="1209">
        <v>526.4</v>
      </c>
      <c r="I965" s="1209">
        <v>587</v>
      </c>
      <c r="J965" s="1215">
        <v>7660.8</v>
      </c>
      <c r="K965" s="1628">
        <v>14.553191489361703</v>
      </c>
      <c r="L965" s="421"/>
      <c r="M965" s="1217"/>
      <c r="N965" s="1217"/>
      <c r="O965" s="1218"/>
    </row>
    <row r="966" spans="1:15" ht="15" customHeight="1" x14ac:dyDescent="0.15">
      <c r="A966" s="1030" t="s">
        <v>364</v>
      </c>
      <c r="B966" s="1587">
        <v>45</v>
      </c>
      <c r="C966" s="1225">
        <v>2</v>
      </c>
      <c r="D966" s="1225"/>
      <c r="E966" s="1225"/>
      <c r="F966" s="1225">
        <v>5</v>
      </c>
      <c r="G966" s="1225">
        <v>2.8000000000000003</v>
      </c>
      <c r="H966" s="1226">
        <v>37.200000000000003</v>
      </c>
      <c r="I966" s="1226">
        <v>42</v>
      </c>
      <c r="J966" s="1227">
        <v>595.20000000000005</v>
      </c>
      <c r="K966" s="1225">
        <v>16</v>
      </c>
      <c r="L966" s="2161" t="s">
        <v>1000</v>
      </c>
      <c r="M966" s="1027">
        <v>1470000</v>
      </c>
      <c r="N966" s="1027">
        <v>22129360</v>
      </c>
      <c r="O966" s="1229">
        <v>11560850</v>
      </c>
    </row>
    <row r="967" spans="1:15" ht="15" customHeight="1" x14ac:dyDescent="0.15">
      <c r="A967" s="1030" t="s">
        <v>365</v>
      </c>
      <c r="B967" s="1587">
        <v>1.5</v>
      </c>
      <c r="C967" s="1225"/>
      <c r="D967" s="1225"/>
      <c r="E967" s="1225"/>
      <c r="F967" s="1225"/>
      <c r="G967" s="1225">
        <v>0</v>
      </c>
      <c r="H967" s="1226">
        <v>1.5</v>
      </c>
      <c r="I967" s="1226">
        <v>1.5</v>
      </c>
      <c r="J967" s="1227">
        <v>24</v>
      </c>
      <c r="K967" s="1225">
        <v>16</v>
      </c>
      <c r="L967" s="2161" t="s">
        <v>1000</v>
      </c>
      <c r="M967" s="1027">
        <v>1470000</v>
      </c>
      <c r="N967" s="1027">
        <v>22129360</v>
      </c>
      <c r="O967" s="1229">
        <v>11560850</v>
      </c>
    </row>
    <row r="968" spans="1:15" ht="15" customHeight="1" x14ac:dyDescent="0.15">
      <c r="A968" s="1030" t="s">
        <v>366</v>
      </c>
      <c r="B968" s="1587">
        <v>129.5</v>
      </c>
      <c r="C968" s="1225">
        <v>3</v>
      </c>
      <c r="D968" s="1225">
        <v>5</v>
      </c>
      <c r="E968" s="1225">
        <v>7</v>
      </c>
      <c r="F968" s="1225">
        <v>3</v>
      </c>
      <c r="G968" s="1225">
        <v>3.2</v>
      </c>
      <c r="H968" s="1226">
        <v>111.3</v>
      </c>
      <c r="I968" s="1226">
        <v>122.5</v>
      </c>
      <c r="J968" s="1227">
        <v>1780.8</v>
      </c>
      <c r="K968" s="1225">
        <v>16</v>
      </c>
      <c r="L968" s="2161" t="s">
        <v>1000</v>
      </c>
      <c r="M968" s="1027">
        <v>1470000</v>
      </c>
      <c r="N968" s="1027">
        <v>22129360</v>
      </c>
      <c r="O968" s="1229">
        <v>11560850</v>
      </c>
    </row>
    <row r="969" spans="1:15" ht="15" customHeight="1" x14ac:dyDescent="0.15">
      <c r="A969" s="1030" t="s">
        <v>367</v>
      </c>
      <c r="B969" s="1587">
        <v>38</v>
      </c>
      <c r="C969" s="1225">
        <v>1</v>
      </c>
      <c r="D969" s="1225"/>
      <c r="E969" s="1225"/>
      <c r="F969" s="1225">
        <v>2</v>
      </c>
      <c r="G969" s="1225">
        <v>4.4000000000000004</v>
      </c>
      <c r="H969" s="1226">
        <v>31.6</v>
      </c>
      <c r="I969" s="1226">
        <v>37</v>
      </c>
      <c r="J969" s="1227">
        <v>568.80000000000007</v>
      </c>
      <c r="K969" s="1225">
        <v>18</v>
      </c>
      <c r="L969" s="2161" t="s">
        <v>1000</v>
      </c>
      <c r="M969" s="1027">
        <v>1470000</v>
      </c>
      <c r="N969" s="1027">
        <v>22129360</v>
      </c>
      <c r="O969" s="1229">
        <v>11560850</v>
      </c>
    </row>
    <row r="970" spans="1:15" ht="15" customHeight="1" x14ac:dyDescent="0.15">
      <c r="A970" s="1030" t="s">
        <v>368</v>
      </c>
      <c r="B970" s="1587">
        <v>53</v>
      </c>
      <c r="C970" s="1225">
        <v>1</v>
      </c>
      <c r="D970" s="1225"/>
      <c r="E970" s="1225"/>
      <c r="F970" s="1225">
        <v>4</v>
      </c>
      <c r="G970" s="1225">
        <v>3.2</v>
      </c>
      <c r="H970" s="1226">
        <v>45.8</v>
      </c>
      <c r="I970" s="1226">
        <v>50</v>
      </c>
      <c r="J970" s="1227">
        <v>732.8</v>
      </c>
      <c r="K970" s="1225">
        <v>16</v>
      </c>
      <c r="L970" s="2161" t="s">
        <v>1000</v>
      </c>
      <c r="M970" s="1027">
        <v>1470000</v>
      </c>
      <c r="N970" s="1027">
        <v>22129360</v>
      </c>
      <c r="O970" s="1229">
        <v>11560850</v>
      </c>
    </row>
    <row r="971" spans="1:15" ht="15" customHeight="1" x14ac:dyDescent="0.15">
      <c r="A971" s="1030" t="s">
        <v>369</v>
      </c>
      <c r="B971" s="1587">
        <v>72</v>
      </c>
      <c r="C971" s="1225">
        <v>4</v>
      </c>
      <c r="D971" s="1225">
        <v>3</v>
      </c>
      <c r="E971" s="1225"/>
      <c r="F971" s="1225">
        <v>4</v>
      </c>
      <c r="G971" s="1225">
        <v>2</v>
      </c>
      <c r="H971" s="1226">
        <v>63</v>
      </c>
      <c r="I971" s="1226">
        <v>72</v>
      </c>
      <c r="J971" s="1227">
        <v>819</v>
      </c>
      <c r="K971" s="1225">
        <v>13</v>
      </c>
      <c r="L971" s="2161" t="s">
        <v>1000</v>
      </c>
      <c r="M971" s="1027">
        <v>1470000</v>
      </c>
      <c r="N971" s="1027">
        <v>22129360</v>
      </c>
      <c r="O971" s="1229">
        <v>11560850</v>
      </c>
    </row>
    <row r="972" spans="1:15" ht="15" customHeight="1" x14ac:dyDescent="0.15">
      <c r="A972" s="1030" t="s">
        <v>948</v>
      </c>
      <c r="B972" s="1587">
        <v>12.5</v>
      </c>
      <c r="C972" s="1225"/>
      <c r="D972" s="1225"/>
      <c r="E972" s="1225"/>
      <c r="F972" s="1225"/>
      <c r="G972" s="1225">
        <v>0.8</v>
      </c>
      <c r="H972" s="1226">
        <v>11.7</v>
      </c>
      <c r="I972" s="1226">
        <v>12.5</v>
      </c>
      <c r="J972" s="1227">
        <v>175.5</v>
      </c>
      <c r="K972" s="1225">
        <v>15</v>
      </c>
      <c r="L972" s="2161" t="s">
        <v>1000</v>
      </c>
      <c r="M972" s="1027">
        <v>1470000</v>
      </c>
      <c r="N972" s="1027">
        <v>22129360</v>
      </c>
      <c r="O972" s="1229">
        <v>11560850</v>
      </c>
    </row>
    <row r="973" spans="1:15" ht="15" customHeight="1" x14ac:dyDescent="0.15">
      <c r="A973" s="1030" t="s">
        <v>371</v>
      </c>
      <c r="B973" s="1587">
        <v>5</v>
      </c>
      <c r="C973" s="1225"/>
      <c r="D973" s="1225"/>
      <c r="E973" s="1225"/>
      <c r="F973" s="1225"/>
      <c r="G973" s="1225">
        <v>0</v>
      </c>
      <c r="H973" s="1226">
        <v>5</v>
      </c>
      <c r="I973" s="1226">
        <v>5</v>
      </c>
      <c r="J973" s="1227">
        <v>80</v>
      </c>
      <c r="K973" s="1225">
        <v>16</v>
      </c>
      <c r="L973" s="2161" t="s">
        <v>1000</v>
      </c>
      <c r="M973" s="1027">
        <v>1470000</v>
      </c>
      <c r="N973" s="1027">
        <v>22129360</v>
      </c>
      <c r="O973" s="1229">
        <v>11560850</v>
      </c>
    </row>
    <row r="974" spans="1:15" ht="15" customHeight="1" x14ac:dyDescent="0.15">
      <c r="A974" s="1030" t="s">
        <v>949</v>
      </c>
      <c r="B974" s="1587">
        <v>11</v>
      </c>
      <c r="C974" s="1225">
        <v>2</v>
      </c>
      <c r="D974" s="1225"/>
      <c r="E974" s="1225"/>
      <c r="F974" s="1225"/>
      <c r="G974" s="1225">
        <v>1.2000000000000002</v>
      </c>
      <c r="H974" s="1226">
        <v>9.8000000000000007</v>
      </c>
      <c r="I974" s="1226">
        <v>13</v>
      </c>
      <c r="J974" s="1227">
        <v>147</v>
      </c>
      <c r="K974" s="1225">
        <v>15</v>
      </c>
      <c r="L974" s="2161" t="s">
        <v>1000</v>
      </c>
      <c r="M974" s="1027">
        <v>1470000</v>
      </c>
      <c r="N974" s="1027">
        <v>22129360</v>
      </c>
      <c r="O974" s="1229">
        <v>11560850</v>
      </c>
    </row>
    <row r="975" spans="1:15" ht="15" customHeight="1" x14ac:dyDescent="0.15">
      <c r="A975" s="1030" t="s">
        <v>373</v>
      </c>
      <c r="B975" s="1587">
        <v>177</v>
      </c>
      <c r="C975" s="1225">
        <v>3</v>
      </c>
      <c r="D975" s="1225">
        <v>8</v>
      </c>
      <c r="E975" s="1225">
        <v>6</v>
      </c>
      <c r="F975" s="1225">
        <v>14</v>
      </c>
      <c r="G975" s="1225">
        <v>4</v>
      </c>
      <c r="H975" s="1226">
        <v>145</v>
      </c>
      <c r="I975" s="1226">
        <v>160</v>
      </c>
      <c r="J975" s="1227">
        <v>1740</v>
      </c>
      <c r="K975" s="1225">
        <v>12</v>
      </c>
      <c r="L975" s="2161" t="s">
        <v>1000</v>
      </c>
      <c r="M975" s="1027">
        <v>1470000</v>
      </c>
      <c r="N975" s="1027">
        <v>22129360</v>
      </c>
      <c r="O975" s="1229">
        <v>11560850</v>
      </c>
    </row>
    <row r="976" spans="1:15" ht="15" customHeight="1" x14ac:dyDescent="0.15">
      <c r="A976" s="1030" t="s">
        <v>374</v>
      </c>
      <c r="B976" s="1587">
        <v>7.5</v>
      </c>
      <c r="C976" s="1225"/>
      <c r="D976" s="1225"/>
      <c r="E976" s="1225"/>
      <c r="F976" s="1225"/>
      <c r="G976" s="1225">
        <v>0.2</v>
      </c>
      <c r="H976" s="1226">
        <v>7.3</v>
      </c>
      <c r="I976" s="1226">
        <v>7.5</v>
      </c>
      <c r="J976" s="1227">
        <v>109.5</v>
      </c>
      <c r="K976" s="1225">
        <v>15</v>
      </c>
      <c r="L976" s="2161" t="s">
        <v>1000</v>
      </c>
      <c r="M976" s="1027">
        <v>1470000</v>
      </c>
      <c r="N976" s="1027">
        <v>22129360</v>
      </c>
      <c r="O976" s="1229">
        <v>11560850</v>
      </c>
    </row>
    <row r="977" spans="1:15" ht="15" customHeight="1" x14ac:dyDescent="0.15">
      <c r="A977" s="1030" t="s">
        <v>950</v>
      </c>
      <c r="B977" s="1587">
        <v>58</v>
      </c>
      <c r="C977" s="1225"/>
      <c r="D977" s="1225">
        <v>2</v>
      </c>
      <c r="E977" s="1225"/>
      <c r="F977" s="1225">
        <v>5</v>
      </c>
      <c r="G977" s="1225">
        <v>2.8000000000000003</v>
      </c>
      <c r="H977" s="1226">
        <v>48.2</v>
      </c>
      <c r="I977" s="1226">
        <v>53</v>
      </c>
      <c r="J977" s="1227">
        <v>771.2</v>
      </c>
      <c r="K977" s="1225">
        <v>16</v>
      </c>
      <c r="L977" s="2161" t="s">
        <v>1000</v>
      </c>
      <c r="M977" s="1027">
        <v>1470000</v>
      </c>
      <c r="N977" s="1027">
        <v>22129360</v>
      </c>
      <c r="O977" s="1229">
        <v>11560850</v>
      </c>
    </row>
    <row r="978" spans="1:15" ht="15" customHeight="1" x14ac:dyDescent="0.15">
      <c r="A978" s="1030" t="s">
        <v>376</v>
      </c>
      <c r="B978" s="1587">
        <v>11</v>
      </c>
      <c r="C978" s="1225"/>
      <c r="D978" s="1225"/>
      <c r="E978" s="1225"/>
      <c r="F978" s="1225"/>
      <c r="G978" s="1225">
        <v>2</v>
      </c>
      <c r="H978" s="1226">
        <v>9</v>
      </c>
      <c r="I978" s="1226">
        <v>11</v>
      </c>
      <c r="J978" s="1227">
        <v>117</v>
      </c>
      <c r="K978" s="1225">
        <v>13</v>
      </c>
      <c r="L978" s="2161" t="s">
        <v>1000</v>
      </c>
      <c r="M978" s="1027">
        <v>1470000</v>
      </c>
      <c r="N978" s="1027">
        <v>22129360</v>
      </c>
      <c r="O978" s="1229">
        <v>11560850</v>
      </c>
    </row>
    <row r="979" spans="1:15" ht="15" customHeight="1" x14ac:dyDescent="0.15">
      <c r="A979" s="1030" t="s">
        <v>377</v>
      </c>
      <c r="B979" s="1024">
        <v>0</v>
      </c>
      <c r="C979" s="1225"/>
      <c r="D979" s="1225"/>
      <c r="E979" s="1225"/>
      <c r="F979" s="1225"/>
      <c r="G979" s="1225">
        <v>0</v>
      </c>
      <c r="H979" s="1226">
        <v>0</v>
      </c>
      <c r="I979" s="1226">
        <v>0</v>
      </c>
      <c r="J979" s="1227">
        <v>0</v>
      </c>
      <c r="K979" s="1227"/>
      <c r="L979" s="2161"/>
      <c r="M979" s="1027"/>
      <c r="N979" s="1027"/>
      <c r="O979" s="1229"/>
    </row>
    <row r="980" spans="1:15" ht="15" customHeight="1" x14ac:dyDescent="0.15">
      <c r="A980" s="1030" t="s">
        <v>378</v>
      </c>
      <c r="B980" s="1024">
        <v>0</v>
      </c>
      <c r="C980" s="1225"/>
      <c r="D980" s="1225"/>
      <c r="E980" s="1225"/>
      <c r="F980" s="1225"/>
      <c r="G980" s="1225">
        <v>0</v>
      </c>
      <c r="H980" s="1226">
        <v>0</v>
      </c>
      <c r="I980" s="1226">
        <v>0</v>
      </c>
      <c r="J980" s="1227">
        <v>0</v>
      </c>
      <c r="K980" s="1227"/>
      <c r="L980" s="1228"/>
      <c r="M980" s="1027"/>
      <c r="N980" s="1027"/>
      <c r="O980" s="1229"/>
    </row>
    <row r="981" spans="1:15" ht="15" customHeight="1" x14ac:dyDescent="0.15">
      <c r="A981" s="478" t="s">
        <v>951</v>
      </c>
      <c r="B981" s="1070">
        <v>165</v>
      </c>
      <c r="C981" s="1070">
        <v>12</v>
      </c>
      <c r="D981" s="1070">
        <v>2</v>
      </c>
      <c r="E981" s="1070">
        <v>14</v>
      </c>
      <c r="F981" s="1070">
        <v>2</v>
      </c>
      <c r="G981" s="1070">
        <v>9.7999999999999989</v>
      </c>
      <c r="H981" s="1070">
        <v>137.20000000000002</v>
      </c>
      <c r="I981" s="1070">
        <v>161</v>
      </c>
      <c r="J981" s="1230">
        <v>2117.0500000000002</v>
      </c>
      <c r="K981" s="1236">
        <v>15.430393586005831</v>
      </c>
      <c r="L981" s="1232"/>
      <c r="M981" s="1064"/>
      <c r="N981" s="479"/>
      <c r="O981" s="480"/>
    </row>
    <row r="982" spans="1:15" ht="15" customHeight="1" x14ac:dyDescent="0.15">
      <c r="A982" s="1030" t="s">
        <v>380</v>
      </c>
      <c r="B982" s="1587">
        <v>156.5</v>
      </c>
      <c r="C982" s="1225">
        <v>11</v>
      </c>
      <c r="D982" s="1225">
        <v>2</v>
      </c>
      <c r="E982" s="1225">
        <v>14</v>
      </c>
      <c r="F982" s="1225">
        <v>2</v>
      </c>
      <c r="G982" s="1225">
        <v>8</v>
      </c>
      <c r="H982" s="1226">
        <v>130.5</v>
      </c>
      <c r="I982" s="1226">
        <v>151.5</v>
      </c>
      <c r="J982" s="1227">
        <v>2022.75</v>
      </c>
      <c r="K982" s="1225">
        <v>15.5</v>
      </c>
      <c r="L982" s="2161" t="s">
        <v>1000</v>
      </c>
      <c r="M982" s="1027">
        <v>1470000</v>
      </c>
      <c r="N982" s="1027">
        <v>22129360</v>
      </c>
      <c r="O982" s="1229">
        <v>11560850</v>
      </c>
    </row>
    <row r="983" spans="1:15" ht="15" customHeight="1" x14ac:dyDescent="0.15">
      <c r="A983" s="1030" t="s">
        <v>381</v>
      </c>
      <c r="B983" s="1587">
        <v>0</v>
      </c>
      <c r="C983" s="1225"/>
      <c r="D983" s="1225"/>
      <c r="E983" s="1225"/>
      <c r="F983" s="1225"/>
      <c r="G983" s="1225">
        <v>0</v>
      </c>
      <c r="H983" s="1226">
        <v>0</v>
      </c>
      <c r="I983" s="1226">
        <v>0</v>
      </c>
      <c r="J983" s="1227">
        <v>0</v>
      </c>
      <c r="K983" s="1225"/>
      <c r="L983" s="1228"/>
      <c r="M983" s="1027"/>
      <c r="N983" s="1626"/>
      <c r="O983" s="1627"/>
    </row>
    <row r="984" spans="1:15" ht="15" customHeight="1" x14ac:dyDescent="0.15">
      <c r="A984" s="1030" t="s">
        <v>382</v>
      </c>
      <c r="B984" s="1587">
        <v>0</v>
      </c>
      <c r="C984" s="1225"/>
      <c r="D984" s="1225"/>
      <c r="E984" s="1225"/>
      <c r="F984" s="1225"/>
      <c r="G984" s="1225">
        <v>0</v>
      </c>
      <c r="H984" s="1226">
        <v>0</v>
      </c>
      <c r="I984" s="1226">
        <v>0</v>
      </c>
      <c r="J984" s="1227">
        <v>0</v>
      </c>
      <c r="K984" s="1225"/>
      <c r="L984" s="1228"/>
      <c r="M984" s="1027"/>
      <c r="N984" s="1027"/>
      <c r="O984" s="1229"/>
    </row>
    <row r="985" spans="1:15" ht="15" customHeight="1" x14ac:dyDescent="0.15">
      <c r="A985" s="1030" t="s">
        <v>383</v>
      </c>
      <c r="B985" s="1587">
        <v>4.5</v>
      </c>
      <c r="C985" s="1225">
        <v>1</v>
      </c>
      <c r="D985" s="1225"/>
      <c r="E985" s="1225"/>
      <c r="F985" s="1225"/>
      <c r="G985" s="1225">
        <v>0.2</v>
      </c>
      <c r="H985" s="1226">
        <v>4.3</v>
      </c>
      <c r="I985" s="1226">
        <v>5.5</v>
      </c>
      <c r="J985" s="1227">
        <v>55.9</v>
      </c>
      <c r="K985" s="1225">
        <v>13</v>
      </c>
      <c r="L985" s="2161" t="s">
        <v>1000</v>
      </c>
      <c r="M985" s="1027">
        <v>1470000</v>
      </c>
      <c r="N985" s="1027">
        <v>22129360</v>
      </c>
      <c r="O985" s="1229">
        <v>11560850</v>
      </c>
    </row>
    <row r="986" spans="1:15" ht="15" customHeight="1" x14ac:dyDescent="0.15">
      <c r="A986" s="1030" t="s">
        <v>384</v>
      </c>
      <c r="B986" s="1587">
        <v>4</v>
      </c>
      <c r="C986" s="1225"/>
      <c r="D986" s="1225"/>
      <c r="E986" s="1225"/>
      <c r="F986" s="1225"/>
      <c r="G986" s="1225">
        <v>1.6</v>
      </c>
      <c r="H986" s="1226">
        <v>2.4</v>
      </c>
      <c r="I986" s="1226">
        <v>4</v>
      </c>
      <c r="J986" s="1227">
        <v>38.4</v>
      </c>
      <c r="K986" s="1225">
        <v>16</v>
      </c>
      <c r="L986" s="1228"/>
      <c r="M986" s="1027">
        <v>1470000</v>
      </c>
      <c r="N986" s="1027">
        <v>22129360</v>
      </c>
      <c r="O986" s="1229"/>
    </row>
    <row r="987" spans="1:15" ht="15" customHeight="1" x14ac:dyDescent="0.15">
      <c r="A987" s="1234" t="s">
        <v>385</v>
      </c>
      <c r="B987" s="1070">
        <v>680</v>
      </c>
      <c r="C987" s="1070">
        <v>24</v>
      </c>
      <c r="D987" s="1070">
        <v>24</v>
      </c>
      <c r="E987" s="1070">
        <v>50</v>
      </c>
      <c r="F987" s="1070">
        <v>36</v>
      </c>
      <c r="G987" s="1070">
        <v>25.200000000000003</v>
      </c>
      <c r="H987" s="1070">
        <v>544.79999999999995</v>
      </c>
      <c r="I987" s="1070">
        <v>618</v>
      </c>
      <c r="J987" s="1230">
        <v>7072.0999999999995</v>
      </c>
      <c r="K987" s="1236">
        <v>12.981093979441997</v>
      </c>
      <c r="L987" s="1232"/>
      <c r="M987" s="1064"/>
      <c r="N987" s="479"/>
      <c r="O987" s="480"/>
    </row>
    <row r="988" spans="1:15" ht="15" customHeight="1" x14ac:dyDescent="0.15">
      <c r="A988" s="1030" t="s">
        <v>386</v>
      </c>
      <c r="B988" s="1587">
        <v>37</v>
      </c>
      <c r="C988" s="1225">
        <v>4</v>
      </c>
      <c r="D988" s="1225">
        <v>3</v>
      </c>
      <c r="E988" s="1225">
        <v>6</v>
      </c>
      <c r="F988" s="1225">
        <v>4</v>
      </c>
      <c r="G988" s="1225">
        <v>2</v>
      </c>
      <c r="H988" s="1226">
        <v>22</v>
      </c>
      <c r="I988" s="1226">
        <v>31</v>
      </c>
      <c r="J988" s="1227">
        <v>330</v>
      </c>
      <c r="K988" s="1225">
        <v>15</v>
      </c>
      <c r="L988" s="2161" t="s">
        <v>1000</v>
      </c>
      <c r="M988" s="1027">
        <v>1470000</v>
      </c>
      <c r="N988" s="1027">
        <v>22129360</v>
      </c>
      <c r="O988" s="1229">
        <v>11560850</v>
      </c>
    </row>
    <row r="989" spans="1:15" ht="15" customHeight="1" x14ac:dyDescent="0.15">
      <c r="A989" s="1030" t="s">
        <v>387</v>
      </c>
      <c r="B989" s="1587">
        <v>21.5</v>
      </c>
      <c r="C989" s="1225">
        <v>1</v>
      </c>
      <c r="D989" s="1225"/>
      <c r="E989" s="1225"/>
      <c r="F989" s="1225">
        <v>3</v>
      </c>
      <c r="G989" s="1225">
        <v>2.8000000000000003</v>
      </c>
      <c r="H989" s="1226">
        <v>15.7</v>
      </c>
      <c r="I989" s="1226">
        <v>19.5</v>
      </c>
      <c r="J989" s="1227">
        <v>235.5</v>
      </c>
      <c r="K989" s="1225">
        <v>15</v>
      </c>
      <c r="L989" s="2161" t="s">
        <v>1000</v>
      </c>
      <c r="M989" s="1027">
        <v>1470000</v>
      </c>
      <c r="N989" s="1027">
        <v>22129360</v>
      </c>
      <c r="O989" s="1229">
        <v>11560850</v>
      </c>
    </row>
    <row r="990" spans="1:15" ht="15" customHeight="1" x14ac:dyDescent="0.15">
      <c r="A990" s="1030" t="s">
        <v>388</v>
      </c>
      <c r="B990" s="1587">
        <v>73</v>
      </c>
      <c r="C990" s="1225">
        <v>1</v>
      </c>
      <c r="D990" s="1225"/>
      <c r="E990" s="1225">
        <v>8</v>
      </c>
      <c r="F990" s="1225">
        <v>5</v>
      </c>
      <c r="G990" s="1225">
        <v>2.4000000000000004</v>
      </c>
      <c r="H990" s="1226">
        <v>57.6</v>
      </c>
      <c r="I990" s="1226">
        <v>61</v>
      </c>
      <c r="J990" s="1227">
        <v>806.4</v>
      </c>
      <c r="K990" s="1225">
        <v>14</v>
      </c>
      <c r="L990" s="2161" t="s">
        <v>1000</v>
      </c>
      <c r="M990" s="1027">
        <v>1470000</v>
      </c>
      <c r="N990" s="1027">
        <v>22129360</v>
      </c>
      <c r="O990" s="1229">
        <v>11560850</v>
      </c>
    </row>
    <row r="991" spans="1:15" ht="15" customHeight="1" x14ac:dyDescent="0.15">
      <c r="A991" s="1030" t="s">
        <v>389</v>
      </c>
      <c r="B991" s="1587">
        <v>74</v>
      </c>
      <c r="C991" s="1225"/>
      <c r="D991" s="1225">
        <v>3</v>
      </c>
      <c r="E991" s="1225">
        <v>7</v>
      </c>
      <c r="F991" s="1225">
        <v>8</v>
      </c>
      <c r="G991" s="1225">
        <v>6.4</v>
      </c>
      <c r="H991" s="1226">
        <v>49.6</v>
      </c>
      <c r="I991" s="1226">
        <v>59</v>
      </c>
      <c r="J991" s="1227">
        <v>744</v>
      </c>
      <c r="K991" s="1225">
        <v>15</v>
      </c>
      <c r="L991" s="2161" t="s">
        <v>1000</v>
      </c>
      <c r="M991" s="1027">
        <v>1470000</v>
      </c>
      <c r="N991" s="1027">
        <v>22129360</v>
      </c>
      <c r="O991" s="1229">
        <v>11560850</v>
      </c>
    </row>
    <row r="992" spans="1:15" ht="15" customHeight="1" x14ac:dyDescent="0.15">
      <c r="A992" s="1030" t="s">
        <v>390</v>
      </c>
      <c r="B992" s="1587">
        <v>87.5</v>
      </c>
      <c r="C992" s="1225">
        <v>4</v>
      </c>
      <c r="D992" s="1225"/>
      <c r="E992" s="1225">
        <v>4</v>
      </c>
      <c r="F992" s="1225"/>
      <c r="G992" s="1225">
        <v>4.8000000000000007</v>
      </c>
      <c r="H992" s="1226">
        <v>78.7</v>
      </c>
      <c r="I992" s="1226">
        <v>87.5</v>
      </c>
      <c r="J992" s="1227">
        <v>1101.8</v>
      </c>
      <c r="K992" s="1225">
        <v>14</v>
      </c>
      <c r="L992" s="2161" t="s">
        <v>1000</v>
      </c>
      <c r="M992" s="1027">
        <v>1470000</v>
      </c>
      <c r="N992" s="1027">
        <v>22129360</v>
      </c>
      <c r="O992" s="1229">
        <v>11560850</v>
      </c>
    </row>
    <row r="993" spans="1:15" ht="15" customHeight="1" x14ac:dyDescent="0.15">
      <c r="A993" s="1030" t="s">
        <v>391</v>
      </c>
      <c r="B993" s="1587">
        <v>6.5</v>
      </c>
      <c r="C993" s="1225"/>
      <c r="D993" s="1225"/>
      <c r="E993" s="1225"/>
      <c r="F993" s="1225"/>
      <c r="G993" s="1225">
        <v>0</v>
      </c>
      <c r="H993" s="1226">
        <v>6.5</v>
      </c>
      <c r="I993" s="1226">
        <v>6.5</v>
      </c>
      <c r="J993" s="1227">
        <v>78</v>
      </c>
      <c r="K993" s="1225">
        <v>12</v>
      </c>
      <c r="L993" s="2161" t="s">
        <v>1000</v>
      </c>
      <c r="M993" s="1027">
        <v>1470000</v>
      </c>
      <c r="N993" s="1027">
        <v>22129360</v>
      </c>
      <c r="O993" s="1229">
        <v>11560850</v>
      </c>
    </row>
    <row r="994" spans="1:15" ht="15" customHeight="1" x14ac:dyDescent="0.15">
      <c r="A994" s="1030" t="s">
        <v>392</v>
      </c>
      <c r="B994" s="277">
        <v>258</v>
      </c>
      <c r="C994" s="1225">
        <v>12</v>
      </c>
      <c r="D994" s="1225">
        <v>18</v>
      </c>
      <c r="E994" s="1225">
        <v>25</v>
      </c>
      <c r="F994" s="1225">
        <v>4</v>
      </c>
      <c r="G994" s="1225">
        <v>4.8000000000000007</v>
      </c>
      <c r="H994" s="1226">
        <v>206.2</v>
      </c>
      <c r="I994" s="1226">
        <v>241</v>
      </c>
      <c r="J994" s="1227">
        <v>2474.3999999999996</v>
      </c>
      <c r="K994" s="1225">
        <v>12</v>
      </c>
      <c r="L994" s="2161" t="s">
        <v>1000</v>
      </c>
      <c r="M994" s="1027">
        <v>1470000</v>
      </c>
      <c r="N994" s="1027">
        <v>22129360</v>
      </c>
      <c r="O994" s="1229">
        <v>11560850</v>
      </c>
    </row>
    <row r="995" spans="1:15" ht="15" customHeight="1" x14ac:dyDescent="0.15">
      <c r="A995" s="1030" t="s">
        <v>393</v>
      </c>
      <c r="B995" s="277">
        <v>122.5</v>
      </c>
      <c r="C995" s="1225">
        <v>2</v>
      </c>
      <c r="D995" s="1225"/>
      <c r="E995" s="1225"/>
      <c r="F995" s="1225">
        <v>12</v>
      </c>
      <c r="G995" s="1225">
        <v>2</v>
      </c>
      <c r="H995" s="1226">
        <v>108.5</v>
      </c>
      <c r="I995" s="1226">
        <v>112.5</v>
      </c>
      <c r="J995" s="1227">
        <v>1302</v>
      </c>
      <c r="K995" s="1225">
        <v>12</v>
      </c>
      <c r="L995" s="2161" t="s">
        <v>1000</v>
      </c>
      <c r="M995" s="1027">
        <v>1470000</v>
      </c>
      <c r="N995" s="1027">
        <v>22129360</v>
      </c>
      <c r="O995" s="1229">
        <v>11560850</v>
      </c>
    </row>
    <row r="996" spans="1:15" ht="15" customHeight="1" x14ac:dyDescent="0.15">
      <c r="A996" s="1234" t="s">
        <v>394</v>
      </c>
      <c r="B996" s="1070">
        <v>25</v>
      </c>
      <c r="C996" s="1070">
        <v>0</v>
      </c>
      <c r="D996" s="1070">
        <v>0</v>
      </c>
      <c r="E996" s="1070">
        <v>0</v>
      </c>
      <c r="F996" s="1070">
        <v>0</v>
      </c>
      <c r="G996" s="1070">
        <v>0.60000000000000009</v>
      </c>
      <c r="H996" s="1070">
        <v>24.4</v>
      </c>
      <c r="I996" s="1070">
        <v>25</v>
      </c>
      <c r="J996" s="1230">
        <v>325.39999999999998</v>
      </c>
      <c r="K996" s="1236">
        <v>13.336065573770492</v>
      </c>
      <c r="L996" s="1232"/>
      <c r="M996" s="1064"/>
      <c r="N996" s="479"/>
      <c r="O996" s="480"/>
    </row>
    <row r="997" spans="1:15" ht="15" customHeight="1" x14ac:dyDescent="0.15">
      <c r="A997" s="1030" t="s">
        <v>395</v>
      </c>
      <c r="B997" s="1024">
        <v>0</v>
      </c>
      <c r="C997" s="1225"/>
      <c r="D997" s="1225"/>
      <c r="E997" s="1225"/>
      <c r="F997" s="1225"/>
      <c r="G997" s="1225">
        <v>0</v>
      </c>
      <c r="H997" s="1226">
        <v>0</v>
      </c>
      <c r="I997" s="1226">
        <v>0</v>
      </c>
      <c r="J997" s="1227">
        <v>0</v>
      </c>
      <c r="K997" s="1227"/>
      <c r="L997" s="1228"/>
      <c r="M997" s="1027"/>
      <c r="N997" s="1027"/>
      <c r="O997" s="1229"/>
    </row>
    <row r="998" spans="1:15" ht="15" customHeight="1" x14ac:dyDescent="0.15">
      <c r="A998" s="1030" t="s">
        <v>396</v>
      </c>
      <c r="B998" s="1024">
        <v>0</v>
      </c>
      <c r="C998" s="1225"/>
      <c r="D998" s="1225"/>
      <c r="E998" s="1225"/>
      <c r="F998" s="1225"/>
      <c r="G998" s="1225">
        <v>0</v>
      </c>
      <c r="H998" s="1226">
        <v>0</v>
      </c>
      <c r="I998" s="1226">
        <v>0</v>
      </c>
      <c r="J998" s="1227">
        <v>0</v>
      </c>
      <c r="K998" s="1227"/>
      <c r="L998" s="1228"/>
      <c r="M998" s="1027"/>
      <c r="N998" s="1626"/>
      <c r="O998" s="1627"/>
    </row>
    <row r="999" spans="1:15" ht="15" customHeight="1" x14ac:dyDescent="0.15">
      <c r="A999" s="1030" t="s">
        <v>397</v>
      </c>
      <c r="B999" s="277">
        <v>16.5</v>
      </c>
      <c r="C999" s="1225"/>
      <c r="D999" s="1225"/>
      <c r="E999" s="1225"/>
      <c r="F999" s="1225"/>
      <c r="G999" s="1225">
        <v>0.2</v>
      </c>
      <c r="H999" s="1226">
        <v>16.3</v>
      </c>
      <c r="I999" s="1226">
        <v>16.5</v>
      </c>
      <c r="J999" s="1227">
        <v>228.20000000000002</v>
      </c>
      <c r="K999" s="1225">
        <v>14</v>
      </c>
      <c r="L999" s="2161" t="s">
        <v>1000</v>
      </c>
      <c r="M999" s="1027">
        <v>1470000</v>
      </c>
      <c r="N999" s="1027">
        <v>22129360</v>
      </c>
      <c r="O999" s="1229">
        <v>11560850</v>
      </c>
    </row>
    <row r="1000" spans="1:15" ht="15" customHeight="1" x14ac:dyDescent="0.15">
      <c r="A1000" s="1030" t="s">
        <v>398</v>
      </c>
      <c r="B1000" s="277">
        <v>0</v>
      </c>
      <c r="C1000" s="1225"/>
      <c r="D1000" s="1225"/>
      <c r="E1000" s="1225"/>
      <c r="F1000" s="1225"/>
      <c r="G1000" s="1225">
        <v>0</v>
      </c>
      <c r="H1000" s="1226">
        <v>0</v>
      </c>
      <c r="I1000" s="1226">
        <v>0</v>
      </c>
      <c r="J1000" s="1227">
        <v>0</v>
      </c>
      <c r="K1000" s="1225"/>
      <c r="L1000" s="1228"/>
      <c r="M1000" s="1027"/>
      <c r="N1000" s="1027"/>
      <c r="O1000" s="1229"/>
    </row>
    <row r="1001" spans="1:15" ht="15" customHeight="1" x14ac:dyDescent="0.15">
      <c r="A1001" s="1030" t="s">
        <v>399</v>
      </c>
      <c r="B1001" s="277">
        <v>0</v>
      </c>
      <c r="C1001" s="1225"/>
      <c r="D1001" s="1225"/>
      <c r="E1001" s="1225"/>
      <c r="F1001" s="1225"/>
      <c r="G1001" s="1225">
        <v>0</v>
      </c>
      <c r="H1001" s="1226">
        <v>0</v>
      </c>
      <c r="I1001" s="1226">
        <v>0</v>
      </c>
      <c r="J1001" s="1227">
        <v>0</v>
      </c>
      <c r="K1001" s="1225"/>
      <c r="L1001" s="1228"/>
      <c r="M1001" s="1027"/>
      <c r="N1001" s="1027"/>
      <c r="O1001" s="1229"/>
    </row>
    <row r="1002" spans="1:15" ht="15" customHeight="1" x14ac:dyDescent="0.15">
      <c r="A1002" s="1030" t="s">
        <v>400</v>
      </c>
      <c r="B1002" s="277">
        <v>0</v>
      </c>
      <c r="C1002" s="1225"/>
      <c r="D1002" s="1225"/>
      <c r="E1002" s="1225"/>
      <c r="F1002" s="1225"/>
      <c r="G1002" s="1225">
        <v>0</v>
      </c>
      <c r="H1002" s="1226">
        <v>0</v>
      </c>
      <c r="I1002" s="1226">
        <v>0</v>
      </c>
      <c r="J1002" s="1227">
        <v>0</v>
      </c>
      <c r="K1002" s="1225"/>
      <c r="L1002" s="1228"/>
      <c r="M1002" s="1027"/>
      <c r="N1002" s="1626"/>
      <c r="O1002" s="1627"/>
    </row>
    <row r="1003" spans="1:15" ht="15" customHeight="1" x14ac:dyDescent="0.15">
      <c r="A1003" s="1030" t="s">
        <v>401</v>
      </c>
      <c r="B1003" s="277">
        <v>0</v>
      </c>
      <c r="C1003" s="1225"/>
      <c r="D1003" s="1225"/>
      <c r="E1003" s="1225"/>
      <c r="F1003" s="1225"/>
      <c r="G1003" s="1225">
        <v>0</v>
      </c>
      <c r="H1003" s="1226">
        <v>0</v>
      </c>
      <c r="I1003" s="1226">
        <v>0</v>
      </c>
      <c r="J1003" s="1227">
        <v>0</v>
      </c>
      <c r="K1003" s="1225"/>
      <c r="L1003" s="1228"/>
      <c r="M1003" s="1027"/>
      <c r="N1003" s="1027"/>
      <c r="O1003" s="1229"/>
    </row>
    <row r="1004" spans="1:15" ht="15" customHeight="1" x14ac:dyDescent="0.15">
      <c r="A1004" s="1030" t="s">
        <v>952</v>
      </c>
      <c r="B1004" s="277">
        <v>0</v>
      </c>
      <c r="C1004" s="1225"/>
      <c r="D1004" s="1225"/>
      <c r="E1004" s="1225"/>
      <c r="F1004" s="1225"/>
      <c r="G1004" s="1225">
        <v>0</v>
      </c>
      <c r="H1004" s="1226">
        <v>0</v>
      </c>
      <c r="I1004" s="1226">
        <v>0</v>
      </c>
      <c r="J1004" s="1227">
        <v>0</v>
      </c>
      <c r="K1004" s="1225"/>
      <c r="L1004" s="1228"/>
      <c r="M1004" s="1027"/>
      <c r="N1004" s="1027"/>
      <c r="O1004" s="1229"/>
    </row>
    <row r="1005" spans="1:15" ht="15" customHeight="1" thickBot="1" x14ac:dyDescent="0.2">
      <c r="A1005" s="1219" t="s">
        <v>403</v>
      </c>
      <c r="B1005" s="1630">
        <v>8.5</v>
      </c>
      <c r="C1005" s="1220"/>
      <c r="D1005" s="1220"/>
      <c r="E1005" s="1220"/>
      <c r="F1005" s="1220"/>
      <c r="G1005" s="1220">
        <v>0.4</v>
      </c>
      <c r="H1005" s="1618">
        <v>8.1</v>
      </c>
      <c r="I1005" s="1226">
        <v>8.5</v>
      </c>
      <c r="J1005" s="1619">
        <v>97.199999999999989</v>
      </c>
      <c r="K1005" s="1220">
        <v>12</v>
      </c>
      <c r="L1005" s="2161" t="s">
        <v>1000</v>
      </c>
      <c r="M1005" s="1027">
        <v>1470000</v>
      </c>
      <c r="N1005" s="1027">
        <v>22129360</v>
      </c>
      <c r="O1005" s="1229">
        <v>11560850</v>
      </c>
    </row>
    <row r="1006" spans="1:15" ht="15" customHeight="1" thickBot="1" x14ac:dyDescent="0.2">
      <c r="A1006" s="447" t="s">
        <v>953</v>
      </c>
      <c r="B1006" s="1210">
        <v>1491</v>
      </c>
      <c r="C1006" s="1210">
        <v>52</v>
      </c>
      <c r="D1006" s="1210">
        <v>44</v>
      </c>
      <c r="E1006" s="1210">
        <v>77</v>
      </c>
      <c r="F1006" s="1210">
        <v>75</v>
      </c>
      <c r="G1006" s="1210">
        <v>62.2</v>
      </c>
      <c r="H1006" s="1210">
        <v>1232.8000000000002</v>
      </c>
      <c r="I1006" s="1210">
        <v>1391</v>
      </c>
      <c r="J1006" s="1211">
        <v>17175.350000000002</v>
      </c>
      <c r="K1006" s="1211">
        <v>13.931984101232965</v>
      </c>
      <c r="L1006" s="1617" t="s">
        <v>1000</v>
      </c>
      <c r="M1006" s="1213">
        <v>1469999.9999999995</v>
      </c>
      <c r="N1006" s="1213">
        <v>22129360</v>
      </c>
      <c r="O1006" s="556">
        <v>11538343.478260867</v>
      </c>
    </row>
    <row r="1007" spans="1:15" x14ac:dyDescent="0.15">
      <c r="A1007" s="15" t="s">
        <v>1913</v>
      </c>
      <c r="B1007" s="261"/>
      <c r="C1007" s="261"/>
      <c r="D1007" s="261"/>
      <c r="E1007" s="261"/>
      <c r="F1007" s="261"/>
      <c r="G1007" s="261"/>
      <c r="H1007" s="264"/>
      <c r="I1007" s="264"/>
      <c r="J1007" s="264"/>
      <c r="K1007" s="272"/>
      <c r="L1007" s="273"/>
      <c r="M1007" s="274"/>
      <c r="N1007" s="274"/>
      <c r="O1007" s="274"/>
    </row>
    <row r="1008" spans="1:15" x14ac:dyDescent="0.15">
      <c r="A1008" s="50"/>
      <c r="B1008" s="261"/>
      <c r="C1008" s="261"/>
      <c r="D1008" s="261"/>
      <c r="E1008" s="261"/>
      <c r="F1008" s="261"/>
      <c r="G1008" s="261"/>
      <c r="H1008" s="279"/>
      <c r="I1008" s="264"/>
      <c r="J1008" s="279"/>
      <c r="K1008" s="281"/>
      <c r="L1008" s="273"/>
      <c r="M1008" s="274"/>
      <c r="N1008" s="274"/>
      <c r="O1008" s="274"/>
    </row>
    <row r="1009" spans="1:15" x14ac:dyDescent="0.15">
      <c r="A1009" s="50"/>
      <c r="B1009" s="261"/>
      <c r="C1009" s="261"/>
      <c r="D1009" s="261"/>
      <c r="E1009" s="261"/>
      <c r="F1009" s="261"/>
      <c r="G1009" s="261"/>
      <c r="H1009" s="279"/>
      <c r="I1009" s="264"/>
      <c r="J1009" s="279"/>
      <c r="K1009" s="281"/>
      <c r="L1009" s="273"/>
      <c r="M1009" s="274"/>
      <c r="N1009" s="274"/>
      <c r="O1009" s="274"/>
    </row>
    <row r="1010" spans="1:15" ht="14" x14ac:dyDescent="0.15">
      <c r="A1010" s="2832" t="s">
        <v>1921</v>
      </c>
      <c r="B1010" s="2832"/>
      <c r="C1010" s="2832"/>
      <c r="D1010" s="2832"/>
      <c r="E1010" s="2832"/>
      <c r="F1010" s="2832"/>
      <c r="G1010" s="2832"/>
      <c r="H1010" s="2832"/>
      <c r="I1010" s="2832"/>
      <c r="J1010" s="2832"/>
      <c r="K1010" s="2832"/>
      <c r="L1010" s="2832"/>
      <c r="M1010" s="2832"/>
      <c r="N1010" s="2832"/>
      <c r="O1010" s="2832"/>
    </row>
    <row r="1011" spans="1:15" x14ac:dyDescent="0.15">
      <c r="A1011" s="278"/>
      <c r="B1011" s="278"/>
      <c r="C1011" s="274"/>
      <c r="D1011" s="274"/>
      <c r="E1011" s="274"/>
      <c r="F1011" s="274"/>
      <c r="G1011" s="274"/>
      <c r="H1011" s="272"/>
      <c r="I1011" s="272"/>
      <c r="J1011" s="272"/>
      <c r="K1011" s="272"/>
      <c r="L1011" s="273"/>
      <c r="M1011" s="274"/>
      <c r="N1011" s="274"/>
      <c r="O1011" s="274"/>
    </row>
    <row r="1012" spans="1:15" ht="14" thickBot="1" x14ac:dyDescent="0.2">
      <c r="A1012" s="278" t="s">
        <v>963</v>
      </c>
      <c r="B1012" s="278"/>
      <c r="C1012" s="274"/>
      <c r="D1012" s="274"/>
      <c r="E1012" s="274"/>
      <c r="F1012" s="274"/>
      <c r="G1012" s="274"/>
      <c r="H1012" s="272"/>
      <c r="I1012" s="272"/>
      <c r="J1012" s="272"/>
      <c r="K1012" s="272"/>
      <c r="L1012" s="273"/>
      <c r="M1012" s="274"/>
      <c r="N1012" s="274"/>
      <c r="O1012" s="274"/>
    </row>
    <row r="1013" spans="1:15" ht="15" customHeight="1" x14ac:dyDescent="0.15">
      <c r="A1013" s="2825" t="s">
        <v>334</v>
      </c>
      <c r="B1013" s="2828" t="s">
        <v>1923</v>
      </c>
      <c r="C1013" s="2829"/>
      <c r="D1013" s="2829"/>
      <c r="E1013" s="2829"/>
      <c r="F1013" s="2829"/>
      <c r="G1013" s="2829"/>
      <c r="H1013" s="2829"/>
      <c r="I1013" s="2829"/>
      <c r="J1013" s="2829"/>
      <c r="K1013" s="2829"/>
      <c r="L1013" s="2829"/>
      <c r="M1013" s="2829"/>
      <c r="N1013" s="2829"/>
      <c r="O1013" s="2830"/>
    </row>
    <row r="1014" spans="1:15" ht="15" customHeight="1" x14ac:dyDescent="0.15">
      <c r="A1014" s="2826"/>
      <c r="B1014" s="2831" t="s">
        <v>197</v>
      </c>
      <c r="C1014" s="2831"/>
      <c r="D1014" s="2831"/>
      <c r="E1014" s="2831"/>
      <c r="F1014" s="2831"/>
      <c r="G1014" s="2831"/>
      <c r="H1014" s="2831"/>
      <c r="I1014" s="2831"/>
      <c r="J1014" s="2277"/>
      <c r="K1014" s="2277" t="s">
        <v>924</v>
      </c>
      <c r="L1014" s="2277"/>
      <c r="M1014" s="1201" t="s">
        <v>448</v>
      </c>
      <c r="N1014" s="1201" t="s">
        <v>930</v>
      </c>
      <c r="O1014" s="1206" t="s">
        <v>930</v>
      </c>
    </row>
    <row r="1015" spans="1:15" ht="15" customHeight="1" x14ac:dyDescent="0.15">
      <c r="A1015" s="2826"/>
      <c r="B1015" s="2277" t="s">
        <v>444</v>
      </c>
      <c r="C1015" s="2277"/>
      <c r="D1015" s="2277" t="s">
        <v>1727</v>
      </c>
      <c r="E1015" s="2277"/>
      <c r="F1015" s="2277"/>
      <c r="G1015" s="2277" t="s">
        <v>931</v>
      </c>
      <c r="H1015" s="2277"/>
      <c r="I1015" s="2277" t="s">
        <v>444</v>
      </c>
      <c r="J1015" s="2301" t="s">
        <v>932</v>
      </c>
      <c r="K1015" s="2301" t="s">
        <v>862</v>
      </c>
      <c r="L1015" s="2301" t="s">
        <v>336</v>
      </c>
      <c r="M1015" s="1202" t="s">
        <v>933</v>
      </c>
      <c r="N1015" s="1202" t="s">
        <v>934</v>
      </c>
      <c r="O1015" s="1207" t="s">
        <v>933</v>
      </c>
    </row>
    <row r="1016" spans="1:15" ht="15" customHeight="1" x14ac:dyDescent="0.15">
      <c r="A1016" s="2826"/>
      <c r="B1016" s="2301" t="s">
        <v>936</v>
      </c>
      <c r="C1016" s="2301" t="s">
        <v>938</v>
      </c>
      <c r="D1016" s="2301"/>
      <c r="E1016" s="2301" t="s">
        <v>887</v>
      </c>
      <c r="F1016" s="2301" t="s">
        <v>937</v>
      </c>
      <c r="G1016" s="2301" t="s">
        <v>939</v>
      </c>
      <c r="H1016" s="2301" t="s">
        <v>855</v>
      </c>
      <c r="I1016" s="2301" t="s">
        <v>854</v>
      </c>
      <c r="J1016" s="2301" t="s">
        <v>940</v>
      </c>
      <c r="K1016" s="2301" t="s">
        <v>941</v>
      </c>
      <c r="L1016" s="2301" t="s">
        <v>344</v>
      </c>
      <c r="M1016" s="1202" t="s">
        <v>942</v>
      </c>
      <c r="N1016" s="1202" t="s">
        <v>943</v>
      </c>
      <c r="O1016" s="1207" t="s">
        <v>944</v>
      </c>
    </row>
    <row r="1017" spans="1:15" ht="15" customHeight="1" thickBot="1" x14ac:dyDescent="0.2">
      <c r="A1017" s="2827"/>
      <c r="B1017" s="2033">
        <v>43465</v>
      </c>
      <c r="C1017" s="2302">
        <v>2019</v>
      </c>
      <c r="D1017" s="2302">
        <v>2019</v>
      </c>
      <c r="E1017" s="2302">
        <v>2019</v>
      </c>
      <c r="F1017" s="2302">
        <v>2019</v>
      </c>
      <c r="G1017" s="2302" t="s">
        <v>945</v>
      </c>
      <c r="H1017" s="1205">
        <v>2019</v>
      </c>
      <c r="I1017" s="2033">
        <v>43830</v>
      </c>
      <c r="J1017" s="2033" t="s">
        <v>1922</v>
      </c>
      <c r="K1017" s="2033" t="s">
        <v>1922</v>
      </c>
      <c r="L1017" s="2302" t="s">
        <v>452</v>
      </c>
      <c r="M1017" s="1204" t="s">
        <v>946</v>
      </c>
      <c r="N1017" s="1204" t="s">
        <v>947</v>
      </c>
      <c r="O1017" s="1208" t="s">
        <v>947</v>
      </c>
    </row>
    <row r="1018" spans="1:15" ht="15" customHeight="1" x14ac:dyDescent="0.15">
      <c r="A1018" s="1214" t="s">
        <v>363</v>
      </c>
      <c r="B1018" s="1209">
        <v>193.1</v>
      </c>
      <c r="C1018" s="1209">
        <v>22</v>
      </c>
      <c r="D1018" s="1209">
        <v>0</v>
      </c>
      <c r="E1018" s="1209">
        <v>0</v>
      </c>
      <c r="F1018" s="1209">
        <v>0</v>
      </c>
      <c r="G1018" s="1209">
        <v>50</v>
      </c>
      <c r="H1018" s="1209">
        <v>143.1</v>
      </c>
      <c r="I1018" s="1209">
        <v>215.1</v>
      </c>
      <c r="J1018" s="1215">
        <v>2649.7</v>
      </c>
      <c r="K1018" s="1628">
        <v>18.516422082459819</v>
      </c>
      <c r="L1018" s="421"/>
      <c r="M1018" s="1217"/>
      <c r="N1018" s="1217"/>
      <c r="O1018" s="1218"/>
    </row>
    <row r="1019" spans="1:15" ht="15" customHeight="1" x14ac:dyDescent="0.15">
      <c r="A1019" s="1030" t="s">
        <v>364</v>
      </c>
      <c r="B1019" s="277">
        <v>59</v>
      </c>
      <c r="C1019" s="1225">
        <v>4</v>
      </c>
      <c r="D1019" s="1225"/>
      <c r="E1019" s="1225"/>
      <c r="F1019" s="1225"/>
      <c r="G1019" s="1225">
        <v>3</v>
      </c>
      <c r="H1019" s="1226">
        <v>56</v>
      </c>
      <c r="I1019" s="1226">
        <v>63</v>
      </c>
      <c r="J1019" s="1227">
        <v>1008</v>
      </c>
      <c r="K1019" s="1225">
        <v>18</v>
      </c>
      <c r="L1019" s="2161" t="s">
        <v>1000</v>
      </c>
      <c r="M1019" s="1027">
        <v>1150000</v>
      </c>
      <c r="N1019" s="1027">
        <v>25845286.899999999</v>
      </c>
      <c r="O1019" s="1229">
        <v>8564014</v>
      </c>
    </row>
    <row r="1020" spans="1:15" ht="15" customHeight="1" x14ac:dyDescent="0.15">
      <c r="A1020" s="1030" t="s">
        <v>365</v>
      </c>
      <c r="B1020" s="277">
        <v>8.5</v>
      </c>
      <c r="C1020" s="1225">
        <v>1</v>
      </c>
      <c r="D1020" s="1225"/>
      <c r="E1020" s="1225"/>
      <c r="F1020" s="1225"/>
      <c r="G1020" s="1225">
        <v>2</v>
      </c>
      <c r="H1020" s="1226">
        <v>6.5</v>
      </c>
      <c r="I1020" s="1226">
        <v>9.5</v>
      </c>
      <c r="J1020" s="1227">
        <v>117</v>
      </c>
      <c r="K1020" s="1225">
        <v>18</v>
      </c>
      <c r="L1020" s="2161" t="s">
        <v>1000</v>
      </c>
      <c r="M1020" s="1027">
        <v>1150000</v>
      </c>
      <c r="N1020" s="1027">
        <v>25845286.899999999</v>
      </c>
      <c r="O1020" s="1229">
        <v>8564014</v>
      </c>
    </row>
    <row r="1021" spans="1:15" ht="15" customHeight="1" x14ac:dyDescent="0.15">
      <c r="A1021" s="1030" t="s">
        <v>366</v>
      </c>
      <c r="B1021" s="277">
        <v>9</v>
      </c>
      <c r="C1021" s="1225">
        <v>2</v>
      </c>
      <c r="D1021" s="1225"/>
      <c r="E1021" s="1225"/>
      <c r="F1021" s="1225"/>
      <c r="G1021" s="1225">
        <v>1</v>
      </c>
      <c r="H1021" s="1226">
        <v>8</v>
      </c>
      <c r="I1021" s="1226">
        <v>11</v>
      </c>
      <c r="J1021" s="1227">
        <v>144</v>
      </c>
      <c r="K1021" s="1225">
        <v>18</v>
      </c>
      <c r="L1021" s="2161" t="s">
        <v>1000</v>
      </c>
      <c r="M1021" s="1027">
        <v>1150000</v>
      </c>
      <c r="N1021" s="1027">
        <v>25845286.899999999</v>
      </c>
      <c r="O1021" s="1229">
        <v>8564014</v>
      </c>
    </row>
    <row r="1022" spans="1:15" ht="15" customHeight="1" x14ac:dyDescent="0.15">
      <c r="A1022" s="1030" t="s">
        <v>367</v>
      </c>
      <c r="B1022" s="277">
        <v>10</v>
      </c>
      <c r="C1022" s="1225"/>
      <c r="D1022" s="1225"/>
      <c r="E1022" s="1225"/>
      <c r="F1022" s="1225"/>
      <c r="G1022" s="1225">
        <v>4</v>
      </c>
      <c r="H1022" s="1226">
        <v>6</v>
      </c>
      <c r="I1022" s="1226">
        <v>10</v>
      </c>
      <c r="J1022" s="1227">
        <v>102</v>
      </c>
      <c r="K1022" s="1225">
        <v>17</v>
      </c>
      <c r="L1022" s="2161" t="s">
        <v>1000</v>
      </c>
      <c r="M1022" s="1027">
        <v>1150000</v>
      </c>
      <c r="N1022" s="1027">
        <v>25845286.899999999</v>
      </c>
      <c r="O1022" s="1229">
        <v>8564014</v>
      </c>
    </row>
    <row r="1023" spans="1:15" ht="15" customHeight="1" x14ac:dyDescent="0.15">
      <c r="A1023" s="1030" t="s">
        <v>368</v>
      </c>
      <c r="B1023" s="1587">
        <v>60</v>
      </c>
      <c r="C1023" s="1225">
        <v>7</v>
      </c>
      <c r="D1023" s="1225"/>
      <c r="E1023" s="1225"/>
      <c r="F1023" s="1225"/>
      <c r="G1023" s="1225">
        <v>17</v>
      </c>
      <c r="H1023" s="1226">
        <v>43</v>
      </c>
      <c r="I1023" s="1226">
        <v>67</v>
      </c>
      <c r="J1023" s="1227">
        <v>860</v>
      </c>
      <c r="K1023" s="1225">
        <v>20</v>
      </c>
      <c r="L1023" s="2161" t="s">
        <v>1000</v>
      </c>
      <c r="M1023" s="1027">
        <v>1150000</v>
      </c>
      <c r="N1023" s="1027">
        <v>25845286.899999999</v>
      </c>
      <c r="O1023" s="1229">
        <v>8564014</v>
      </c>
    </row>
    <row r="1024" spans="1:15" ht="15" customHeight="1" x14ac:dyDescent="0.15">
      <c r="A1024" s="1030" t="s">
        <v>369</v>
      </c>
      <c r="B1024" s="1587">
        <v>5</v>
      </c>
      <c r="C1024" s="1225"/>
      <c r="D1024" s="1225"/>
      <c r="E1024" s="1225"/>
      <c r="F1024" s="1225"/>
      <c r="G1024" s="1225">
        <v>0.5</v>
      </c>
      <c r="H1024" s="1226">
        <v>4.5</v>
      </c>
      <c r="I1024" s="1226">
        <v>5</v>
      </c>
      <c r="J1024" s="1227">
        <v>76.5</v>
      </c>
      <c r="K1024" s="1225">
        <v>17</v>
      </c>
      <c r="L1024" s="2161" t="s">
        <v>1000</v>
      </c>
      <c r="M1024" s="1027">
        <v>1150000</v>
      </c>
      <c r="N1024" s="1027">
        <v>25845286.899999999</v>
      </c>
      <c r="O1024" s="1229">
        <v>8564014</v>
      </c>
    </row>
    <row r="1025" spans="1:15" ht="15" customHeight="1" x14ac:dyDescent="0.15">
      <c r="A1025" s="1030" t="s">
        <v>948</v>
      </c>
      <c r="B1025" s="1587">
        <v>25</v>
      </c>
      <c r="C1025" s="1225">
        <v>6</v>
      </c>
      <c r="D1025" s="1225"/>
      <c r="E1025" s="1225"/>
      <c r="F1025" s="1225"/>
      <c r="G1025" s="1225">
        <v>20</v>
      </c>
      <c r="H1025" s="1226">
        <v>5</v>
      </c>
      <c r="I1025" s="1226">
        <v>31</v>
      </c>
      <c r="J1025" s="1227">
        <v>100</v>
      </c>
      <c r="K1025" s="1225">
        <v>20</v>
      </c>
      <c r="L1025" s="2161" t="s">
        <v>1000</v>
      </c>
      <c r="M1025" s="1027">
        <v>1150000</v>
      </c>
      <c r="N1025" s="1027">
        <v>25845286.899999999</v>
      </c>
      <c r="O1025" s="1229">
        <v>8564014</v>
      </c>
    </row>
    <row r="1026" spans="1:15" ht="15" customHeight="1" x14ac:dyDescent="0.15">
      <c r="A1026" s="1030" t="s">
        <v>371</v>
      </c>
      <c r="B1026" s="1587">
        <v>8.6</v>
      </c>
      <c r="C1026" s="1225"/>
      <c r="D1026" s="1225"/>
      <c r="E1026" s="1225"/>
      <c r="F1026" s="1225"/>
      <c r="G1026" s="1225">
        <v>0.5</v>
      </c>
      <c r="H1026" s="1226">
        <v>8.1</v>
      </c>
      <c r="I1026" s="1226">
        <v>8.6</v>
      </c>
      <c r="J1026" s="1227">
        <v>137.69999999999999</v>
      </c>
      <c r="K1026" s="1225">
        <v>17</v>
      </c>
      <c r="L1026" s="2161" t="s">
        <v>1000</v>
      </c>
      <c r="M1026" s="1027">
        <v>1150000</v>
      </c>
      <c r="N1026" s="1027">
        <v>25845286.899999999</v>
      </c>
      <c r="O1026" s="1229">
        <v>8564014</v>
      </c>
    </row>
    <row r="1027" spans="1:15" ht="15" customHeight="1" x14ac:dyDescent="0.15">
      <c r="A1027" s="1030" t="s">
        <v>949</v>
      </c>
      <c r="B1027" s="1587">
        <v>5.5</v>
      </c>
      <c r="C1027" s="1225"/>
      <c r="D1027" s="1225"/>
      <c r="E1027" s="1225"/>
      <c r="F1027" s="1225"/>
      <c r="G1027" s="1225">
        <v>2</v>
      </c>
      <c r="H1027" s="1226">
        <v>3.5</v>
      </c>
      <c r="I1027" s="1226">
        <v>5.5</v>
      </c>
      <c r="J1027" s="1227">
        <v>59.5</v>
      </c>
      <c r="K1027" s="1225">
        <v>17</v>
      </c>
      <c r="L1027" s="2161" t="s">
        <v>1000</v>
      </c>
      <c r="M1027" s="1027">
        <v>1150000</v>
      </c>
      <c r="N1027" s="1027">
        <v>25845286.899999999</v>
      </c>
      <c r="O1027" s="1229">
        <v>8564014</v>
      </c>
    </row>
    <row r="1028" spans="1:15" ht="15" customHeight="1" x14ac:dyDescent="0.15">
      <c r="A1028" s="1030" t="s">
        <v>373</v>
      </c>
      <c r="B1028" s="1587">
        <v>0</v>
      </c>
      <c r="C1028" s="1225">
        <v>2</v>
      </c>
      <c r="D1028" s="1225"/>
      <c r="E1028" s="1225"/>
      <c r="F1028" s="1225"/>
      <c r="G1028" s="1225">
        <v>0</v>
      </c>
      <c r="H1028" s="1226">
        <v>0</v>
      </c>
      <c r="I1028" s="1226">
        <v>2</v>
      </c>
      <c r="J1028" s="1227">
        <v>0</v>
      </c>
      <c r="K1028" s="1227"/>
      <c r="L1028" s="1228"/>
      <c r="M1028" s="1027"/>
      <c r="N1028" s="1027"/>
      <c r="O1028" s="1229"/>
    </row>
    <row r="1029" spans="1:15" ht="15" customHeight="1" x14ac:dyDescent="0.15">
      <c r="A1029" s="1030" t="s">
        <v>374</v>
      </c>
      <c r="B1029" s="1024">
        <v>0</v>
      </c>
      <c r="C1029" s="1225"/>
      <c r="D1029" s="1225"/>
      <c r="E1029" s="1225"/>
      <c r="F1029" s="1225"/>
      <c r="G1029" s="1225">
        <v>0</v>
      </c>
      <c r="H1029" s="1226">
        <v>0</v>
      </c>
      <c r="I1029" s="1226">
        <v>0</v>
      </c>
      <c r="J1029" s="1227">
        <v>0</v>
      </c>
      <c r="K1029" s="1227"/>
      <c r="L1029" s="1228"/>
      <c r="M1029" s="1027"/>
      <c r="N1029" s="1027"/>
      <c r="O1029" s="1229"/>
    </row>
    <row r="1030" spans="1:15" ht="15" customHeight="1" x14ac:dyDescent="0.15">
      <c r="A1030" s="1030" t="s">
        <v>950</v>
      </c>
      <c r="B1030" s="1024">
        <v>0</v>
      </c>
      <c r="C1030" s="1225"/>
      <c r="D1030" s="1225"/>
      <c r="E1030" s="1225"/>
      <c r="F1030" s="1225"/>
      <c r="G1030" s="1225">
        <v>0</v>
      </c>
      <c r="H1030" s="1226">
        <v>0</v>
      </c>
      <c r="I1030" s="1226">
        <v>0</v>
      </c>
      <c r="J1030" s="1227">
        <v>0</v>
      </c>
      <c r="K1030" s="1227"/>
      <c r="L1030" s="1228"/>
      <c r="M1030" s="1027"/>
      <c r="N1030" s="1027"/>
      <c r="O1030" s="1229"/>
    </row>
    <row r="1031" spans="1:15" ht="15" customHeight="1" x14ac:dyDescent="0.15">
      <c r="A1031" s="1030" t="s">
        <v>376</v>
      </c>
      <c r="B1031" s="1024">
        <v>0</v>
      </c>
      <c r="C1031" s="1225"/>
      <c r="D1031" s="1225"/>
      <c r="E1031" s="1225"/>
      <c r="F1031" s="1225"/>
      <c r="G1031" s="1225">
        <v>0</v>
      </c>
      <c r="H1031" s="1226">
        <v>0</v>
      </c>
      <c r="I1031" s="1226">
        <v>0</v>
      </c>
      <c r="J1031" s="1227">
        <v>0</v>
      </c>
      <c r="K1031" s="1227"/>
      <c r="L1031" s="1228"/>
      <c r="M1031" s="1027"/>
      <c r="N1031" s="1626"/>
      <c r="O1031" s="1627"/>
    </row>
    <row r="1032" spans="1:15" ht="15" customHeight="1" x14ac:dyDescent="0.15">
      <c r="A1032" s="1030" t="s">
        <v>377</v>
      </c>
      <c r="B1032" s="1024">
        <v>2.5</v>
      </c>
      <c r="C1032" s="1225"/>
      <c r="D1032" s="1225"/>
      <c r="E1032" s="1225"/>
      <c r="F1032" s="1225"/>
      <c r="G1032" s="1225">
        <v>0</v>
      </c>
      <c r="H1032" s="1226">
        <v>2.5</v>
      </c>
      <c r="I1032" s="1226">
        <v>2.5</v>
      </c>
      <c r="J1032" s="1227">
        <v>45</v>
      </c>
      <c r="K1032" s="1227">
        <v>18</v>
      </c>
      <c r="L1032" s="2161" t="s">
        <v>1000</v>
      </c>
      <c r="M1032" s="1027">
        <v>1150000</v>
      </c>
      <c r="N1032" s="1027">
        <v>25845286.899999999</v>
      </c>
      <c r="O1032" s="1229">
        <v>8564014</v>
      </c>
    </row>
    <row r="1033" spans="1:15" ht="15" customHeight="1" x14ac:dyDescent="0.15">
      <c r="A1033" s="1030" t="s">
        <v>378</v>
      </c>
      <c r="B1033" s="1024">
        <v>0</v>
      </c>
      <c r="C1033" s="1225"/>
      <c r="D1033" s="1225"/>
      <c r="E1033" s="1225"/>
      <c r="F1033" s="1225"/>
      <c r="G1033" s="1225"/>
      <c r="H1033" s="1226">
        <v>0</v>
      </c>
      <c r="I1033" s="1226">
        <v>0</v>
      </c>
      <c r="J1033" s="1227">
        <v>0</v>
      </c>
      <c r="K1033" s="1227"/>
      <c r="L1033" s="1228"/>
      <c r="M1033" s="1027"/>
      <c r="N1033" s="1626"/>
      <c r="O1033" s="1627"/>
    </row>
    <row r="1034" spans="1:15" ht="15" customHeight="1" x14ac:dyDescent="0.15">
      <c r="A1034" s="478" t="s">
        <v>951</v>
      </c>
      <c r="B1034" s="1070">
        <v>144.80000000000001</v>
      </c>
      <c r="C1034" s="1070">
        <v>5</v>
      </c>
      <c r="D1034" s="1070">
        <v>12</v>
      </c>
      <c r="E1034" s="1070">
        <v>0</v>
      </c>
      <c r="F1034" s="1070">
        <v>0</v>
      </c>
      <c r="G1034" s="1070">
        <v>16</v>
      </c>
      <c r="H1034" s="1070">
        <v>116.8</v>
      </c>
      <c r="I1034" s="1070">
        <v>149.80000000000001</v>
      </c>
      <c r="J1034" s="1230">
        <v>2161.1999999999998</v>
      </c>
      <c r="K1034" s="1236">
        <v>18.503424657534246</v>
      </c>
      <c r="L1034" s="1232"/>
      <c r="M1034" s="1064"/>
      <c r="N1034" s="479"/>
      <c r="O1034" s="480"/>
    </row>
    <row r="1035" spans="1:15" ht="15" customHeight="1" x14ac:dyDescent="0.15">
      <c r="A1035" s="1030" t="s">
        <v>380</v>
      </c>
      <c r="B1035" s="277">
        <v>22</v>
      </c>
      <c r="C1035" s="1225"/>
      <c r="D1035" s="1225"/>
      <c r="E1035" s="1225"/>
      <c r="F1035" s="1225"/>
      <c r="G1035" s="1225">
        <v>0</v>
      </c>
      <c r="H1035" s="1226">
        <v>22</v>
      </c>
      <c r="I1035" s="1226">
        <v>22</v>
      </c>
      <c r="J1035" s="1227">
        <v>374</v>
      </c>
      <c r="K1035" s="1225">
        <v>17</v>
      </c>
      <c r="L1035" s="2161" t="s">
        <v>1000</v>
      </c>
      <c r="M1035" s="1027">
        <v>1150000</v>
      </c>
      <c r="N1035" s="1027">
        <v>25845286.899999999</v>
      </c>
      <c r="O1035" s="1229">
        <v>8564014</v>
      </c>
    </row>
    <row r="1036" spans="1:15" ht="15" customHeight="1" x14ac:dyDescent="0.15">
      <c r="A1036" s="1030" t="s">
        <v>381</v>
      </c>
      <c r="B1036" s="277">
        <v>2</v>
      </c>
      <c r="C1036" s="1225"/>
      <c r="D1036" s="1225"/>
      <c r="E1036" s="1225"/>
      <c r="F1036" s="1225"/>
      <c r="G1036" s="1225">
        <v>0</v>
      </c>
      <c r="H1036" s="1226">
        <v>2</v>
      </c>
      <c r="I1036" s="1226">
        <v>2</v>
      </c>
      <c r="J1036" s="1227">
        <v>40</v>
      </c>
      <c r="K1036" s="1225">
        <v>20</v>
      </c>
      <c r="L1036" s="2161" t="s">
        <v>1000</v>
      </c>
      <c r="M1036" s="1027">
        <v>1150000</v>
      </c>
      <c r="N1036" s="1027">
        <v>25845286.899999999</v>
      </c>
      <c r="O1036" s="1229">
        <v>8564014</v>
      </c>
    </row>
    <row r="1037" spans="1:15" ht="15" customHeight="1" x14ac:dyDescent="0.15">
      <c r="A1037" s="1030" t="s">
        <v>382</v>
      </c>
      <c r="B1037" s="277">
        <v>104.8</v>
      </c>
      <c r="C1037" s="1225">
        <v>5</v>
      </c>
      <c r="D1037" s="1225">
        <v>12</v>
      </c>
      <c r="E1037" s="1225"/>
      <c r="F1037" s="1225"/>
      <c r="G1037" s="1225">
        <v>5</v>
      </c>
      <c r="H1037" s="1226">
        <v>87.8</v>
      </c>
      <c r="I1037" s="1226">
        <v>109.8</v>
      </c>
      <c r="J1037" s="1227">
        <v>1668.2</v>
      </c>
      <c r="K1037" s="1225">
        <v>19</v>
      </c>
      <c r="L1037" s="2161" t="s">
        <v>1000</v>
      </c>
      <c r="M1037" s="1027">
        <v>1150000</v>
      </c>
      <c r="N1037" s="1027">
        <v>25845286.899999999</v>
      </c>
      <c r="O1037" s="1229">
        <v>8564014</v>
      </c>
    </row>
    <row r="1038" spans="1:15" ht="15" customHeight="1" x14ac:dyDescent="0.15">
      <c r="A1038" s="1030" t="s">
        <v>383</v>
      </c>
      <c r="B1038" s="277">
        <v>8</v>
      </c>
      <c r="C1038" s="1225"/>
      <c r="D1038" s="1225"/>
      <c r="E1038" s="1225"/>
      <c r="F1038" s="1225"/>
      <c r="G1038" s="1225">
        <v>6</v>
      </c>
      <c r="H1038" s="1226">
        <v>2</v>
      </c>
      <c r="I1038" s="1226">
        <v>8</v>
      </c>
      <c r="J1038" s="1227">
        <v>34</v>
      </c>
      <c r="K1038" s="1225">
        <v>17</v>
      </c>
      <c r="L1038" s="2161" t="s">
        <v>1000</v>
      </c>
      <c r="M1038" s="1027">
        <v>1150000</v>
      </c>
      <c r="N1038" s="1027">
        <v>25845286.899999999</v>
      </c>
      <c r="O1038" s="1229">
        <v>8564014</v>
      </c>
    </row>
    <row r="1039" spans="1:15" ht="15" customHeight="1" x14ac:dyDescent="0.15">
      <c r="A1039" s="1030" t="s">
        <v>384</v>
      </c>
      <c r="B1039" s="1587">
        <v>8</v>
      </c>
      <c r="C1039" s="1225"/>
      <c r="D1039" s="1225"/>
      <c r="E1039" s="1225"/>
      <c r="F1039" s="1225"/>
      <c r="G1039" s="1225">
        <v>5</v>
      </c>
      <c r="H1039" s="1226">
        <v>3</v>
      </c>
      <c r="I1039" s="1226">
        <v>8</v>
      </c>
      <c r="J1039" s="1227">
        <v>45</v>
      </c>
      <c r="K1039" s="1225">
        <v>15</v>
      </c>
      <c r="L1039" s="2161" t="s">
        <v>1000</v>
      </c>
      <c r="M1039" s="1027">
        <v>1150000</v>
      </c>
      <c r="N1039" s="1027">
        <v>25845286.899999999</v>
      </c>
      <c r="O1039" s="1229">
        <v>8564014</v>
      </c>
    </row>
    <row r="1040" spans="1:15" ht="15" customHeight="1" x14ac:dyDescent="0.15">
      <c r="A1040" s="1234" t="s">
        <v>385</v>
      </c>
      <c r="B1040" s="1070">
        <v>256.5</v>
      </c>
      <c r="C1040" s="1070">
        <v>19</v>
      </c>
      <c r="D1040" s="1070">
        <v>0</v>
      </c>
      <c r="E1040" s="1070">
        <v>0</v>
      </c>
      <c r="F1040" s="1070">
        <v>0</v>
      </c>
      <c r="G1040" s="1070">
        <v>75</v>
      </c>
      <c r="H1040" s="1070">
        <v>181.5</v>
      </c>
      <c r="I1040" s="1070">
        <v>275.5</v>
      </c>
      <c r="J1040" s="1230">
        <v>3456</v>
      </c>
      <c r="K1040" s="1236">
        <v>19.041322314049587</v>
      </c>
      <c r="L1040" s="1232"/>
      <c r="M1040" s="1064"/>
      <c r="N1040" s="479"/>
      <c r="O1040" s="480"/>
    </row>
    <row r="1041" spans="1:15" ht="15" customHeight="1" x14ac:dyDescent="0.15">
      <c r="A1041" s="1030" t="s">
        <v>386</v>
      </c>
      <c r="B1041" s="277">
        <v>138</v>
      </c>
      <c r="C1041" s="1225">
        <v>12</v>
      </c>
      <c r="D1041" s="1225"/>
      <c r="E1041" s="1225"/>
      <c r="F1041" s="1225"/>
      <c r="G1041" s="1225">
        <v>23</v>
      </c>
      <c r="H1041" s="1226">
        <v>115</v>
      </c>
      <c r="I1041" s="1226">
        <v>150</v>
      </c>
      <c r="J1041" s="1227">
        <v>2300</v>
      </c>
      <c r="K1041" s="1225">
        <v>20</v>
      </c>
      <c r="L1041" s="2161" t="s">
        <v>1000</v>
      </c>
      <c r="M1041" s="1027">
        <v>1150000</v>
      </c>
      <c r="N1041" s="1027">
        <v>25845286.899999999</v>
      </c>
      <c r="O1041" s="1229">
        <v>8564014</v>
      </c>
    </row>
    <row r="1042" spans="1:15" ht="15" customHeight="1" x14ac:dyDescent="0.15">
      <c r="A1042" s="1030" t="s">
        <v>387</v>
      </c>
      <c r="B1042" s="277">
        <v>38.5</v>
      </c>
      <c r="C1042" s="1225">
        <v>4</v>
      </c>
      <c r="D1042" s="1225"/>
      <c r="E1042" s="1225"/>
      <c r="F1042" s="1225"/>
      <c r="G1042" s="1225">
        <v>25</v>
      </c>
      <c r="H1042" s="1226">
        <v>13.5</v>
      </c>
      <c r="I1042" s="1226">
        <v>42.5</v>
      </c>
      <c r="J1042" s="1227">
        <v>270</v>
      </c>
      <c r="K1042" s="1225">
        <v>20</v>
      </c>
      <c r="L1042" s="2161" t="s">
        <v>1000</v>
      </c>
      <c r="M1042" s="1027">
        <v>1150000</v>
      </c>
      <c r="N1042" s="1027">
        <v>25845286.899999999</v>
      </c>
      <c r="O1042" s="1229">
        <v>8564014</v>
      </c>
    </row>
    <row r="1043" spans="1:15" ht="15" customHeight="1" x14ac:dyDescent="0.15">
      <c r="A1043" s="1030" t="s">
        <v>388</v>
      </c>
      <c r="B1043" s="277">
        <v>42</v>
      </c>
      <c r="C1043" s="1225">
        <v>3</v>
      </c>
      <c r="D1043" s="1225"/>
      <c r="E1043" s="1225"/>
      <c r="F1043" s="1225"/>
      <c r="G1043" s="1225">
        <v>19</v>
      </c>
      <c r="H1043" s="1226">
        <v>23</v>
      </c>
      <c r="I1043" s="1226">
        <v>45</v>
      </c>
      <c r="J1043" s="1227">
        <v>391</v>
      </c>
      <c r="K1043" s="1225">
        <v>17</v>
      </c>
      <c r="L1043" s="2161" t="s">
        <v>1000</v>
      </c>
      <c r="M1043" s="1027">
        <v>1150000</v>
      </c>
      <c r="N1043" s="1027">
        <v>25845286.899999999</v>
      </c>
      <c r="O1043" s="1229">
        <v>8564014</v>
      </c>
    </row>
    <row r="1044" spans="1:15" ht="15" customHeight="1" x14ac:dyDescent="0.15">
      <c r="A1044" s="1030" t="s">
        <v>389</v>
      </c>
      <c r="B1044" s="277">
        <v>15</v>
      </c>
      <c r="C1044" s="1225"/>
      <c r="D1044" s="1225"/>
      <c r="E1044" s="1225"/>
      <c r="F1044" s="1225"/>
      <c r="G1044" s="1225">
        <v>4</v>
      </c>
      <c r="H1044" s="1226">
        <v>11</v>
      </c>
      <c r="I1044" s="1226">
        <v>15</v>
      </c>
      <c r="J1044" s="1227">
        <v>176</v>
      </c>
      <c r="K1044" s="1225">
        <v>16</v>
      </c>
      <c r="L1044" s="2161" t="s">
        <v>1000</v>
      </c>
      <c r="M1044" s="1027">
        <v>1150000</v>
      </c>
      <c r="N1044" s="1027">
        <v>25845286.899999999</v>
      </c>
      <c r="O1044" s="1229">
        <v>8564014</v>
      </c>
    </row>
    <row r="1045" spans="1:15" ht="15" customHeight="1" x14ac:dyDescent="0.15">
      <c r="A1045" s="1030" t="s">
        <v>390</v>
      </c>
      <c r="B1045" s="277">
        <v>8</v>
      </c>
      <c r="C1045" s="1225"/>
      <c r="D1045" s="1225"/>
      <c r="E1045" s="1225"/>
      <c r="F1045" s="1225"/>
      <c r="G1045" s="1225">
        <v>2</v>
      </c>
      <c r="H1045" s="1226">
        <v>6</v>
      </c>
      <c r="I1045" s="1226">
        <v>8</v>
      </c>
      <c r="J1045" s="1227">
        <v>102</v>
      </c>
      <c r="K1045" s="1225">
        <v>17</v>
      </c>
      <c r="L1045" s="2161" t="s">
        <v>1000</v>
      </c>
      <c r="M1045" s="1027">
        <v>1150000</v>
      </c>
      <c r="N1045" s="1027">
        <v>25845286.899999999</v>
      </c>
      <c r="O1045" s="1229">
        <v>8564014</v>
      </c>
    </row>
    <row r="1046" spans="1:15" ht="15" customHeight="1" x14ac:dyDescent="0.15">
      <c r="A1046" s="1030" t="s">
        <v>391</v>
      </c>
      <c r="B1046" s="277">
        <v>9</v>
      </c>
      <c r="C1046" s="1225"/>
      <c r="D1046" s="1225"/>
      <c r="E1046" s="1225"/>
      <c r="F1046" s="1225"/>
      <c r="G1046" s="1225">
        <v>0</v>
      </c>
      <c r="H1046" s="1226">
        <v>9</v>
      </c>
      <c r="I1046" s="1226">
        <v>9</v>
      </c>
      <c r="J1046" s="1227">
        <v>153</v>
      </c>
      <c r="K1046" s="1225">
        <v>17</v>
      </c>
      <c r="L1046" s="2161" t="s">
        <v>1000</v>
      </c>
      <c r="M1046" s="1027">
        <v>1150000</v>
      </c>
      <c r="N1046" s="1027">
        <v>25845286.899999999</v>
      </c>
      <c r="O1046" s="1229">
        <v>8564014</v>
      </c>
    </row>
    <row r="1047" spans="1:15" ht="15" customHeight="1" x14ac:dyDescent="0.15">
      <c r="A1047" s="1030" t="s">
        <v>392</v>
      </c>
      <c r="B1047" s="1024">
        <v>6</v>
      </c>
      <c r="C1047" s="1225"/>
      <c r="D1047" s="1225"/>
      <c r="E1047" s="1225"/>
      <c r="F1047" s="1225"/>
      <c r="G1047" s="1225">
        <v>2</v>
      </c>
      <c r="H1047" s="1226">
        <v>4</v>
      </c>
      <c r="I1047" s="1226">
        <v>6</v>
      </c>
      <c r="J1047" s="1227">
        <v>64</v>
      </c>
      <c r="K1047" s="1225">
        <v>16</v>
      </c>
      <c r="L1047" s="2161" t="s">
        <v>1000</v>
      </c>
      <c r="M1047" s="1027">
        <v>1150000</v>
      </c>
      <c r="N1047" s="1027">
        <v>25845286.899999999</v>
      </c>
      <c r="O1047" s="1229">
        <v>8564014</v>
      </c>
    </row>
    <row r="1048" spans="1:15" ht="15" customHeight="1" x14ac:dyDescent="0.15">
      <c r="A1048" s="1030" t="s">
        <v>393</v>
      </c>
      <c r="B1048" s="1024">
        <v>0</v>
      </c>
      <c r="C1048" s="1225"/>
      <c r="D1048" s="1225"/>
      <c r="E1048" s="1225"/>
      <c r="F1048" s="1225"/>
      <c r="G1048" s="1225">
        <v>0</v>
      </c>
      <c r="H1048" s="1226">
        <v>0</v>
      </c>
      <c r="I1048" s="1226">
        <v>0</v>
      </c>
      <c r="J1048" s="1227">
        <v>0</v>
      </c>
      <c r="K1048" s="1227"/>
      <c r="L1048" s="1228"/>
      <c r="M1048" s="1027"/>
      <c r="N1048" s="1626"/>
      <c r="O1048" s="1627"/>
    </row>
    <row r="1049" spans="1:15" ht="15" customHeight="1" x14ac:dyDescent="0.15">
      <c r="A1049" s="1234" t="s">
        <v>394</v>
      </c>
      <c r="B1049" s="1070">
        <v>22.5</v>
      </c>
      <c r="C1049" s="1070">
        <v>0</v>
      </c>
      <c r="D1049" s="1070">
        <v>0</v>
      </c>
      <c r="E1049" s="1070">
        <v>0</v>
      </c>
      <c r="F1049" s="1070">
        <v>0</v>
      </c>
      <c r="G1049" s="1070">
        <v>1</v>
      </c>
      <c r="H1049" s="1070">
        <v>21.5</v>
      </c>
      <c r="I1049" s="1070">
        <v>22.5</v>
      </c>
      <c r="J1049" s="1230">
        <v>351</v>
      </c>
      <c r="K1049" s="1236">
        <v>16.325581395348838</v>
      </c>
      <c r="L1049" s="1232"/>
      <c r="M1049" s="1064"/>
      <c r="N1049" s="479"/>
      <c r="O1049" s="480"/>
    </row>
    <row r="1050" spans="1:15" ht="15" customHeight="1" x14ac:dyDescent="0.15">
      <c r="A1050" s="1030" t="s">
        <v>395</v>
      </c>
      <c r="B1050" s="1024">
        <v>0</v>
      </c>
      <c r="C1050" s="1225"/>
      <c r="D1050" s="1225"/>
      <c r="E1050" s="1225"/>
      <c r="F1050" s="1225"/>
      <c r="G1050" s="1225">
        <v>0</v>
      </c>
      <c r="H1050" s="1226">
        <v>0</v>
      </c>
      <c r="I1050" s="1226">
        <v>0</v>
      </c>
      <c r="J1050" s="1227">
        <v>0</v>
      </c>
      <c r="K1050" s="1227"/>
      <c r="L1050" s="1228"/>
      <c r="M1050" s="1027"/>
      <c r="N1050" s="1027"/>
      <c r="O1050" s="1229"/>
    </row>
    <row r="1051" spans="1:15" ht="15" customHeight="1" x14ac:dyDescent="0.15">
      <c r="A1051" s="1030" t="s">
        <v>396</v>
      </c>
      <c r="B1051" s="277">
        <v>3.5</v>
      </c>
      <c r="C1051" s="1225"/>
      <c r="D1051" s="1225"/>
      <c r="E1051" s="1225"/>
      <c r="F1051" s="1225"/>
      <c r="G1051" s="1225">
        <v>0</v>
      </c>
      <c r="H1051" s="1226">
        <v>3.5</v>
      </c>
      <c r="I1051" s="1226">
        <v>3.5</v>
      </c>
      <c r="J1051" s="1227">
        <v>63</v>
      </c>
      <c r="K1051" s="1225">
        <v>18</v>
      </c>
      <c r="L1051" s="2161" t="s">
        <v>1000</v>
      </c>
      <c r="M1051" s="1027">
        <v>1150000</v>
      </c>
      <c r="N1051" s="1027">
        <v>25845286.899999999</v>
      </c>
      <c r="O1051" s="1229">
        <v>8564014</v>
      </c>
    </row>
    <row r="1052" spans="1:15" ht="15" customHeight="1" x14ac:dyDescent="0.15">
      <c r="A1052" s="1030" t="s">
        <v>397</v>
      </c>
      <c r="B1052" s="277">
        <v>6</v>
      </c>
      <c r="C1052" s="1225"/>
      <c r="D1052" s="1225"/>
      <c r="E1052" s="1225"/>
      <c r="F1052" s="1225"/>
      <c r="G1052" s="1225">
        <v>0</v>
      </c>
      <c r="H1052" s="1226">
        <v>6</v>
      </c>
      <c r="I1052" s="1226">
        <v>6</v>
      </c>
      <c r="J1052" s="1227">
        <v>96</v>
      </c>
      <c r="K1052" s="1225">
        <v>16</v>
      </c>
      <c r="L1052" s="2161" t="s">
        <v>1000</v>
      </c>
      <c r="M1052" s="1027">
        <v>1150000</v>
      </c>
      <c r="N1052" s="1027">
        <v>25845286.899999999</v>
      </c>
      <c r="O1052" s="1229">
        <v>8564014</v>
      </c>
    </row>
    <row r="1053" spans="1:15" ht="15" customHeight="1" x14ac:dyDescent="0.15">
      <c r="A1053" s="1030" t="s">
        <v>398</v>
      </c>
      <c r="B1053" s="277">
        <v>6</v>
      </c>
      <c r="C1053" s="1225"/>
      <c r="D1053" s="1225"/>
      <c r="E1053" s="1225"/>
      <c r="F1053" s="1225"/>
      <c r="G1053" s="1225">
        <v>0</v>
      </c>
      <c r="H1053" s="1226">
        <v>6</v>
      </c>
      <c r="I1053" s="1226">
        <v>6</v>
      </c>
      <c r="J1053" s="1227">
        <v>96</v>
      </c>
      <c r="K1053" s="1225">
        <v>16</v>
      </c>
      <c r="L1053" s="2161" t="s">
        <v>1000</v>
      </c>
      <c r="M1053" s="1027">
        <v>1150000</v>
      </c>
      <c r="N1053" s="1027">
        <v>25845286.899999999</v>
      </c>
      <c r="O1053" s="1229">
        <v>8564014</v>
      </c>
    </row>
    <row r="1054" spans="1:15" ht="15" customHeight="1" x14ac:dyDescent="0.15">
      <c r="A1054" s="1030" t="s">
        <v>399</v>
      </c>
      <c r="B1054" s="277">
        <v>1</v>
      </c>
      <c r="C1054" s="1225"/>
      <c r="D1054" s="1225"/>
      <c r="E1054" s="1225"/>
      <c r="F1054" s="1225"/>
      <c r="G1054" s="1225">
        <v>0</v>
      </c>
      <c r="H1054" s="1226">
        <v>1</v>
      </c>
      <c r="I1054" s="1226">
        <v>1</v>
      </c>
      <c r="J1054" s="1227">
        <v>16</v>
      </c>
      <c r="K1054" s="1225">
        <v>16</v>
      </c>
      <c r="L1054" s="2161" t="s">
        <v>1000</v>
      </c>
      <c r="M1054" s="1027">
        <v>1150000</v>
      </c>
      <c r="N1054" s="1027">
        <v>25845286.899999999</v>
      </c>
      <c r="O1054" s="1229">
        <v>8564014</v>
      </c>
    </row>
    <row r="1055" spans="1:15" ht="15" customHeight="1" x14ac:dyDescent="0.15">
      <c r="A1055" s="1030" t="s">
        <v>400</v>
      </c>
      <c r="B1055" s="277">
        <v>0</v>
      </c>
      <c r="C1055" s="1225"/>
      <c r="D1055" s="1225"/>
      <c r="E1055" s="1225"/>
      <c r="F1055" s="1225"/>
      <c r="G1055" s="1225">
        <v>0</v>
      </c>
      <c r="H1055" s="1226">
        <v>0</v>
      </c>
      <c r="I1055" s="1226">
        <v>0</v>
      </c>
      <c r="J1055" s="1227">
        <v>0</v>
      </c>
      <c r="K1055" s="1225"/>
      <c r="L1055" s="1228"/>
      <c r="M1055" s="1027"/>
      <c r="N1055" s="1626"/>
      <c r="O1055" s="1627"/>
    </row>
    <row r="1056" spans="1:15" ht="15" customHeight="1" x14ac:dyDescent="0.15">
      <c r="A1056" s="1030" t="s">
        <v>401</v>
      </c>
      <c r="B1056" s="277">
        <v>0</v>
      </c>
      <c r="C1056" s="1225"/>
      <c r="D1056" s="1225"/>
      <c r="E1056" s="1225"/>
      <c r="F1056" s="1225"/>
      <c r="G1056" s="1225">
        <v>0</v>
      </c>
      <c r="H1056" s="1226">
        <v>0</v>
      </c>
      <c r="I1056" s="1226">
        <v>0</v>
      </c>
      <c r="J1056" s="1227">
        <v>0</v>
      </c>
      <c r="K1056" s="1225"/>
      <c r="L1056" s="1228"/>
      <c r="M1056" s="1027"/>
      <c r="N1056" s="1027"/>
      <c r="O1056" s="1229"/>
    </row>
    <row r="1057" spans="1:15" ht="15" customHeight="1" x14ac:dyDescent="0.15">
      <c r="A1057" s="1030" t="s">
        <v>952</v>
      </c>
      <c r="B1057" s="277">
        <v>5</v>
      </c>
      <c r="C1057" s="1225"/>
      <c r="D1057" s="1225"/>
      <c r="E1057" s="1225"/>
      <c r="F1057" s="1225"/>
      <c r="G1057" s="1225">
        <v>1</v>
      </c>
      <c r="H1057" s="1226">
        <v>4</v>
      </c>
      <c r="I1057" s="1226">
        <v>5</v>
      </c>
      <c r="J1057" s="1227">
        <v>64</v>
      </c>
      <c r="K1057" s="1225">
        <v>16</v>
      </c>
      <c r="L1057" s="2161" t="s">
        <v>1000</v>
      </c>
      <c r="M1057" s="1027">
        <v>1150000</v>
      </c>
      <c r="N1057" s="1027">
        <v>25845286.899999999</v>
      </c>
      <c r="O1057" s="1229">
        <v>8564014</v>
      </c>
    </row>
    <row r="1058" spans="1:15" ht="15" customHeight="1" thickBot="1" x14ac:dyDescent="0.2">
      <c r="A1058" s="1219" t="s">
        <v>403</v>
      </c>
      <c r="B1058" s="1630">
        <v>1</v>
      </c>
      <c r="C1058" s="1220"/>
      <c r="D1058" s="1220"/>
      <c r="E1058" s="1220"/>
      <c r="F1058" s="1220"/>
      <c r="G1058" s="1220">
        <v>0</v>
      </c>
      <c r="H1058" s="1226">
        <v>1</v>
      </c>
      <c r="I1058" s="1226">
        <v>1</v>
      </c>
      <c r="J1058" s="1619">
        <v>16</v>
      </c>
      <c r="K1058" s="2418">
        <v>16</v>
      </c>
      <c r="L1058" s="2161" t="s">
        <v>1000</v>
      </c>
      <c r="M1058" s="1027">
        <v>1150000</v>
      </c>
      <c r="N1058" s="1027">
        <v>25845286.899999999</v>
      </c>
      <c r="O1058" s="1229">
        <v>8564014</v>
      </c>
    </row>
    <row r="1059" spans="1:15" ht="15" customHeight="1" thickBot="1" x14ac:dyDescent="0.2">
      <c r="A1059" s="447" t="s">
        <v>953</v>
      </c>
      <c r="B1059" s="1210">
        <v>616.9</v>
      </c>
      <c r="C1059" s="1210">
        <v>46</v>
      </c>
      <c r="D1059" s="1210">
        <v>12</v>
      </c>
      <c r="E1059" s="1210">
        <v>0</v>
      </c>
      <c r="F1059" s="1210">
        <v>0</v>
      </c>
      <c r="G1059" s="1210">
        <v>142</v>
      </c>
      <c r="H1059" s="1210">
        <v>462.9</v>
      </c>
      <c r="I1059" s="1210">
        <v>662.9</v>
      </c>
      <c r="J1059" s="1211">
        <v>8617.9</v>
      </c>
      <c r="K1059" s="1211">
        <v>18.617195938647658</v>
      </c>
      <c r="L1059" s="1617" t="s">
        <v>1000</v>
      </c>
      <c r="M1059" s="1213">
        <v>1150000.0000000002</v>
      </c>
      <c r="N1059" s="1213">
        <v>25767310.472484533</v>
      </c>
      <c r="O1059" s="556">
        <v>8564014.0000000019</v>
      </c>
    </row>
    <row r="1060" spans="1:15" x14ac:dyDescent="0.15">
      <c r="A1060" s="15" t="s">
        <v>1913</v>
      </c>
      <c r="B1060" s="261"/>
      <c r="C1060" s="261"/>
      <c r="D1060" s="261"/>
      <c r="E1060" s="261"/>
      <c r="F1060" s="261"/>
      <c r="G1060" s="261"/>
      <c r="H1060" s="264"/>
      <c r="I1060" s="264"/>
      <c r="J1060" s="264"/>
      <c r="K1060" s="272"/>
      <c r="L1060" s="273"/>
      <c r="M1060" s="274"/>
      <c r="N1060" s="274"/>
      <c r="O1060" s="274"/>
    </row>
    <row r="1061" spans="1:15" x14ac:dyDescent="0.15">
      <c r="A1061" s="50"/>
      <c r="B1061" s="261"/>
      <c r="C1061" s="261"/>
      <c r="D1061" s="261"/>
      <c r="E1061" s="261"/>
      <c r="F1061" s="261"/>
      <c r="G1061" s="261"/>
      <c r="H1061" s="264"/>
      <c r="I1061" s="264"/>
      <c r="J1061" s="264"/>
      <c r="K1061" s="272"/>
      <c r="L1061" s="273"/>
      <c r="M1061" s="274"/>
      <c r="N1061" s="274"/>
      <c r="O1061" s="274"/>
    </row>
    <row r="1062" spans="1:15" x14ac:dyDescent="0.15">
      <c r="A1062" s="50"/>
      <c r="B1062" s="261"/>
      <c r="C1062" s="261"/>
      <c r="D1062" s="261"/>
      <c r="E1062" s="261"/>
      <c r="F1062" s="261"/>
      <c r="G1062" s="261"/>
      <c r="H1062" s="264"/>
      <c r="I1062" s="264"/>
      <c r="J1062" s="264"/>
      <c r="K1062" s="272"/>
      <c r="L1062" s="273"/>
      <c r="M1062" s="274"/>
      <c r="N1062" s="274"/>
      <c r="O1062" s="274"/>
    </row>
    <row r="1063" spans="1:15" ht="14" x14ac:dyDescent="0.15">
      <c r="A1063" s="2832" t="s">
        <v>1921</v>
      </c>
      <c r="B1063" s="2832"/>
      <c r="C1063" s="2832"/>
      <c r="D1063" s="2832"/>
      <c r="E1063" s="2832"/>
      <c r="F1063" s="2832"/>
      <c r="G1063" s="2832"/>
      <c r="H1063" s="2832"/>
      <c r="I1063" s="2832"/>
      <c r="J1063" s="2832"/>
      <c r="K1063" s="2832"/>
      <c r="L1063" s="2832"/>
      <c r="M1063" s="2832"/>
      <c r="N1063" s="2832"/>
      <c r="O1063" s="2832"/>
    </row>
    <row r="1064" spans="1:15" x14ac:dyDescent="0.15">
      <c r="A1064" s="278"/>
      <c r="B1064" s="278"/>
      <c r="C1064" s="274"/>
      <c r="D1064" s="274"/>
      <c r="E1064" s="274"/>
      <c r="F1064" s="274"/>
      <c r="G1064" s="274"/>
      <c r="H1064" s="272"/>
      <c r="I1064" s="272"/>
      <c r="J1064" s="272"/>
      <c r="K1064" s="272"/>
      <c r="L1064" s="273"/>
      <c r="M1064" s="274"/>
      <c r="N1064" s="274"/>
      <c r="O1064" s="274"/>
    </row>
    <row r="1065" spans="1:15" ht="14" thickBot="1" x14ac:dyDescent="0.2">
      <c r="A1065" s="2048" t="s">
        <v>1975</v>
      </c>
      <c r="B1065" s="278"/>
      <c r="C1065" s="274"/>
      <c r="D1065" s="274"/>
      <c r="E1065" s="274"/>
      <c r="F1065" s="274"/>
      <c r="G1065" s="274"/>
      <c r="H1065" s="272"/>
      <c r="I1065" s="272"/>
      <c r="J1065" s="272"/>
      <c r="K1065" s="272"/>
      <c r="L1065" s="273"/>
      <c r="M1065" s="274"/>
      <c r="N1065" s="274"/>
      <c r="O1065" s="274"/>
    </row>
    <row r="1066" spans="1:15" ht="15" customHeight="1" x14ac:dyDescent="0.15">
      <c r="A1066" s="2825" t="s">
        <v>334</v>
      </c>
      <c r="B1066" s="2828" t="s">
        <v>1923</v>
      </c>
      <c r="C1066" s="2829"/>
      <c r="D1066" s="2829"/>
      <c r="E1066" s="2829"/>
      <c r="F1066" s="2829"/>
      <c r="G1066" s="2829"/>
      <c r="H1066" s="2829"/>
      <c r="I1066" s="2829"/>
      <c r="J1066" s="2829"/>
      <c r="K1066" s="2829"/>
      <c r="L1066" s="2829"/>
      <c r="M1066" s="2829"/>
      <c r="N1066" s="2829"/>
      <c r="O1066" s="2830"/>
    </row>
    <row r="1067" spans="1:15" ht="15" customHeight="1" x14ac:dyDescent="0.15">
      <c r="A1067" s="2826"/>
      <c r="B1067" s="2831" t="s">
        <v>197</v>
      </c>
      <c r="C1067" s="2831"/>
      <c r="D1067" s="2831"/>
      <c r="E1067" s="2831"/>
      <c r="F1067" s="2831"/>
      <c r="G1067" s="2831"/>
      <c r="H1067" s="2831"/>
      <c r="I1067" s="2831"/>
      <c r="J1067" s="2277"/>
      <c r="K1067" s="2277" t="s">
        <v>924</v>
      </c>
      <c r="L1067" s="2277"/>
      <c r="M1067" s="1201" t="s">
        <v>448</v>
      </c>
      <c r="N1067" s="1201" t="s">
        <v>930</v>
      </c>
      <c r="O1067" s="1206" t="s">
        <v>930</v>
      </c>
    </row>
    <row r="1068" spans="1:15" ht="15" customHeight="1" x14ac:dyDescent="0.15">
      <c r="A1068" s="2826"/>
      <c r="B1068" s="2277" t="s">
        <v>444</v>
      </c>
      <c r="C1068" s="2277"/>
      <c r="D1068" s="2277" t="s">
        <v>1727</v>
      </c>
      <c r="E1068" s="2277"/>
      <c r="F1068" s="2277"/>
      <c r="G1068" s="2277" t="s">
        <v>931</v>
      </c>
      <c r="H1068" s="2277"/>
      <c r="I1068" s="2277" t="s">
        <v>444</v>
      </c>
      <c r="J1068" s="2301" t="s">
        <v>932</v>
      </c>
      <c r="K1068" s="2301" t="s">
        <v>862</v>
      </c>
      <c r="L1068" s="2301" t="s">
        <v>336</v>
      </c>
      <c r="M1068" s="1202" t="s">
        <v>933</v>
      </c>
      <c r="N1068" s="1202" t="s">
        <v>934</v>
      </c>
      <c r="O1068" s="1207" t="s">
        <v>933</v>
      </c>
    </row>
    <row r="1069" spans="1:15" ht="15" customHeight="1" x14ac:dyDescent="0.15">
      <c r="A1069" s="2826"/>
      <c r="B1069" s="2301" t="s">
        <v>936</v>
      </c>
      <c r="C1069" s="2301" t="s">
        <v>938</v>
      </c>
      <c r="D1069" s="2301"/>
      <c r="E1069" s="2301" t="s">
        <v>887</v>
      </c>
      <c r="F1069" s="2301" t="s">
        <v>937</v>
      </c>
      <c r="G1069" s="2301" t="s">
        <v>939</v>
      </c>
      <c r="H1069" s="2301" t="s">
        <v>855</v>
      </c>
      <c r="I1069" s="2301" t="s">
        <v>854</v>
      </c>
      <c r="J1069" s="2301" t="s">
        <v>940</v>
      </c>
      <c r="K1069" s="2301" t="s">
        <v>941</v>
      </c>
      <c r="L1069" s="2301" t="s">
        <v>344</v>
      </c>
      <c r="M1069" s="1202" t="s">
        <v>942</v>
      </c>
      <c r="N1069" s="1202" t="s">
        <v>943</v>
      </c>
      <c r="O1069" s="1207" t="s">
        <v>944</v>
      </c>
    </row>
    <row r="1070" spans="1:15" ht="15" customHeight="1" thickBot="1" x14ac:dyDescent="0.2">
      <c r="A1070" s="2827"/>
      <c r="B1070" s="2033">
        <v>43465</v>
      </c>
      <c r="C1070" s="2302">
        <v>2019</v>
      </c>
      <c r="D1070" s="2302">
        <v>2019</v>
      </c>
      <c r="E1070" s="2302">
        <v>2019</v>
      </c>
      <c r="F1070" s="2302">
        <v>2019</v>
      </c>
      <c r="G1070" s="2302" t="s">
        <v>945</v>
      </c>
      <c r="H1070" s="1205">
        <v>2019</v>
      </c>
      <c r="I1070" s="2033">
        <v>43830</v>
      </c>
      <c r="J1070" s="2033" t="s">
        <v>1922</v>
      </c>
      <c r="K1070" s="2033" t="s">
        <v>1922</v>
      </c>
      <c r="L1070" s="2302" t="s">
        <v>452</v>
      </c>
      <c r="M1070" s="1204" t="s">
        <v>946</v>
      </c>
      <c r="N1070" s="1204" t="s">
        <v>947</v>
      </c>
      <c r="O1070" s="1208" t="s">
        <v>947</v>
      </c>
    </row>
    <row r="1071" spans="1:15" ht="15" customHeight="1" x14ac:dyDescent="0.15">
      <c r="A1071" s="1214" t="s">
        <v>363</v>
      </c>
      <c r="B1071" s="1209">
        <v>193</v>
      </c>
      <c r="C1071" s="1209">
        <v>15</v>
      </c>
      <c r="D1071" s="1209">
        <v>0</v>
      </c>
      <c r="E1071" s="1209">
        <v>0</v>
      </c>
      <c r="F1071" s="1209">
        <v>11</v>
      </c>
      <c r="G1071" s="1209">
        <v>15.5</v>
      </c>
      <c r="H1071" s="1209">
        <v>166.5</v>
      </c>
      <c r="I1071" s="1209">
        <v>197</v>
      </c>
      <c r="J1071" s="1215">
        <v>2619</v>
      </c>
      <c r="K1071" s="1628">
        <v>15.72972972972973</v>
      </c>
      <c r="L1071" s="421"/>
      <c r="M1071" s="1217"/>
      <c r="N1071" s="1217"/>
      <c r="O1071" s="1218"/>
    </row>
    <row r="1072" spans="1:15" ht="15" customHeight="1" x14ac:dyDescent="0.15">
      <c r="A1072" s="1030" t="s">
        <v>364</v>
      </c>
      <c r="B1072" s="1024">
        <v>16</v>
      </c>
      <c r="C1072" s="1225">
        <v>3</v>
      </c>
      <c r="D1072" s="1225"/>
      <c r="E1072" s="1225"/>
      <c r="F1072" s="1225"/>
      <c r="G1072" s="1225">
        <v>2</v>
      </c>
      <c r="H1072" s="1226">
        <v>14</v>
      </c>
      <c r="I1072" s="1226">
        <v>19</v>
      </c>
      <c r="J1072" s="1227">
        <v>210</v>
      </c>
      <c r="K1072" s="1225">
        <v>15</v>
      </c>
      <c r="L1072" s="2161" t="s">
        <v>1000</v>
      </c>
      <c r="M1072" s="1027">
        <v>1070000</v>
      </c>
      <c r="N1072" s="1985">
        <v>14937830</v>
      </c>
      <c r="O1072" s="1229">
        <v>10842782.4</v>
      </c>
    </row>
    <row r="1073" spans="1:15" ht="15" customHeight="1" x14ac:dyDescent="0.15">
      <c r="A1073" s="1030" t="s">
        <v>365</v>
      </c>
      <c r="B1073" s="1639">
        <v>15</v>
      </c>
      <c r="C1073" s="1632">
        <v>2</v>
      </c>
      <c r="D1073" s="1632"/>
      <c r="E1073" s="1632"/>
      <c r="F1073" s="1632">
        <v>1</v>
      </c>
      <c r="G1073" s="1632">
        <v>2</v>
      </c>
      <c r="H1073" s="1226">
        <v>12</v>
      </c>
      <c r="I1073" s="1226">
        <v>16</v>
      </c>
      <c r="J1073" s="1634">
        <v>180</v>
      </c>
      <c r="K1073" s="1632">
        <v>15</v>
      </c>
      <c r="L1073" s="2161" t="s">
        <v>1000</v>
      </c>
      <c r="M1073" s="1027">
        <v>1070000</v>
      </c>
      <c r="N1073" s="1985">
        <v>14937830</v>
      </c>
      <c r="O1073" s="1229">
        <v>10842782.4</v>
      </c>
    </row>
    <row r="1074" spans="1:15" ht="15" customHeight="1" x14ac:dyDescent="0.15">
      <c r="A1074" s="1030" t="s">
        <v>366</v>
      </c>
      <c r="B1074" s="1025">
        <v>10</v>
      </c>
      <c r="C1074" s="1225"/>
      <c r="D1074" s="1225"/>
      <c r="E1074" s="1225"/>
      <c r="F1074" s="1225"/>
      <c r="G1074" s="1225">
        <v>1</v>
      </c>
      <c r="H1074" s="1226">
        <v>9</v>
      </c>
      <c r="I1074" s="1226">
        <v>10</v>
      </c>
      <c r="J1074" s="1227">
        <v>135</v>
      </c>
      <c r="K1074" s="1225">
        <v>15</v>
      </c>
      <c r="L1074" s="2161" t="s">
        <v>1000</v>
      </c>
      <c r="M1074" s="1027">
        <v>1070000</v>
      </c>
      <c r="N1074" s="1985">
        <v>14937830</v>
      </c>
      <c r="O1074" s="1229">
        <v>10842782.4</v>
      </c>
    </row>
    <row r="1075" spans="1:15" ht="15" customHeight="1" x14ac:dyDescent="0.15">
      <c r="A1075" s="1030" t="s">
        <v>367</v>
      </c>
      <c r="B1075" s="1025">
        <v>21</v>
      </c>
      <c r="C1075" s="1225"/>
      <c r="D1075" s="1225"/>
      <c r="E1075" s="1225"/>
      <c r="F1075" s="1225"/>
      <c r="G1075" s="1225">
        <v>0</v>
      </c>
      <c r="H1075" s="1226">
        <v>21</v>
      </c>
      <c r="I1075" s="1226">
        <v>21</v>
      </c>
      <c r="J1075" s="1227">
        <v>315</v>
      </c>
      <c r="K1075" s="1225">
        <v>15</v>
      </c>
      <c r="L1075" s="2161" t="s">
        <v>1000</v>
      </c>
      <c r="M1075" s="1027">
        <v>1070000</v>
      </c>
      <c r="N1075" s="1985">
        <v>14937830</v>
      </c>
      <c r="O1075" s="1229">
        <v>10842782.4</v>
      </c>
    </row>
    <row r="1076" spans="1:15" ht="15" customHeight="1" x14ac:dyDescent="0.15">
      <c r="A1076" s="1030" t="s">
        <v>368</v>
      </c>
      <c r="B1076" s="1225">
        <v>39</v>
      </c>
      <c r="C1076" s="1225">
        <v>2</v>
      </c>
      <c r="D1076" s="1225"/>
      <c r="E1076" s="1225"/>
      <c r="F1076" s="1225">
        <v>3</v>
      </c>
      <c r="G1076" s="1225">
        <v>1</v>
      </c>
      <c r="H1076" s="1226">
        <v>35</v>
      </c>
      <c r="I1076" s="1226">
        <v>38</v>
      </c>
      <c r="J1076" s="1227">
        <v>630</v>
      </c>
      <c r="K1076" s="1225">
        <v>18</v>
      </c>
      <c r="L1076" s="2161" t="s">
        <v>1000</v>
      </c>
      <c r="M1076" s="1027">
        <v>1070000</v>
      </c>
      <c r="N1076" s="1985">
        <v>14937830</v>
      </c>
      <c r="O1076" s="1229">
        <v>10842782.4</v>
      </c>
    </row>
    <row r="1077" spans="1:15" ht="15" customHeight="1" x14ac:dyDescent="0.15">
      <c r="A1077" s="1030" t="s">
        <v>369</v>
      </c>
      <c r="B1077" s="1225">
        <v>15</v>
      </c>
      <c r="C1077" s="1225">
        <v>3</v>
      </c>
      <c r="D1077" s="1225"/>
      <c r="E1077" s="1225"/>
      <c r="F1077" s="1225"/>
      <c r="G1077" s="1225">
        <v>1</v>
      </c>
      <c r="H1077" s="1226">
        <v>14</v>
      </c>
      <c r="I1077" s="1226">
        <v>18</v>
      </c>
      <c r="J1077" s="1227">
        <v>196</v>
      </c>
      <c r="K1077" s="1225">
        <v>14</v>
      </c>
      <c r="L1077" s="2161" t="s">
        <v>1000</v>
      </c>
      <c r="M1077" s="1027">
        <v>1070000</v>
      </c>
      <c r="N1077" s="1985">
        <v>14937830</v>
      </c>
      <c r="O1077" s="1229">
        <v>10842782.4</v>
      </c>
    </row>
    <row r="1078" spans="1:15" ht="15" customHeight="1" x14ac:dyDescent="0.15">
      <c r="A1078" s="1030" t="s">
        <v>948</v>
      </c>
      <c r="B1078" s="1225">
        <v>0</v>
      </c>
      <c r="C1078" s="1225"/>
      <c r="D1078" s="1225"/>
      <c r="E1078" s="1225"/>
      <c r="F1078" s="1225"/>
      <c r="G1078" s="1225">
        <v>0</v>
      </c>
      <c r="H1078" s="1226">
        <v>0</v>
      </c>
      <c r="I1078" s="1226">
        <v>0</v>
      </c>
      <c r="J1078" s="1227">
        <v>0</v>
      </c>
      <c r="K1078" s="1225"/>
      <c r="L1078" s="1228"/>
      <c r="M1078" s="1027"/>
      <c r="N1078" s="1027"/>
      <c r="O1078" s="1229"/>
    </row>
    <row r="1079" spans="1:15" ht="15" customHeight="1" x14ac:dyDescent="0.15">
      <c r="A1079" s="1030" t="s">
        <v>371</v>
      </c>
      <c r="B1079" s="1225">
        <v>0</v>
      </c>
      <c r="C1079" s="1225"/>
      <c r="D1079" s="1225"/>
      <c r="E1079" s="1225"/>
      <c r="F1079" s="1225"/>
      <c r="G1079" s="1225">
        <v>0</v>
      </c>
      <c r="H1079" s="1226">
        <v>0</v>
      </c>
      <c r="I1079" s="1226">
        <v>0</v>
      </c>
      <c r="J1079" s="1227">
        <v>0</v>
      </c>
      <c r="K1079" s="1225"/>
      <c r="L1079" s="1228"/>
      <c r="M1079" s="1027"/>
      <c r="N1079" s="1027"/>
      <c r="O1079" s="1229"/>
    </row>
    <row r="1080" spans="1:15" ht="15" customHeight="1" x14ac:dyDescent="0.15">
      <c r="A1080" s="1030" t="s">
        <v>949</v>
      </c>
      <c r="B1080" s="1225">
        <v>8</v>
      </c>
      <c r="C1080" s="1225"/>
      <c r="D1080" s="1225"/>
      <c r="E1080" s="1225"/>
      <c r="F1080" s="1225"/>
      <c r="G1080" s="1225">
        <v>0</v>
      </c>
      <c r="H1080" s="1226">
        <v>8</v>
      </c>
      <c r="I1080" s="1226">
        <v>8</v>
      </c>
      <c r="J1080" s="1227">
        <v>120</v>
      </c>
      <c r="K1080" s="1225">
        <v>15</v>
      </c>
      <c r="L1080" s="2161" t="s">
        <v>1000</v>
      </c>
      <c r="M1080" s="1027">
        <v>1070000</v>
      </c>
      <c r="N1080" s="1985">
        <v>14937830</v>
      </c>
      <c r="O1080" s="1229">
        <v>10842782.4</v>
      </c>
    </row>
    <row r="1081" spans="1:15" ht="15" customHeight="1" x14ac:dyDescent="0.15">
      <c r="A1081" s="1030" t="s">
        <v>373</v>
      </c>
      <c r="B1081" s="1225">
        <v>27</v>
      </c>
      <c r="C1081" s="1225">
        <v>2</v>
      </c>
      <c r="D1081" s="1225"/>
      <c r="E1081" s="1225"/>
      <c r="F1081" s="1225">
        <v>3</v>
      </c>
      <c r="G1081" s="1225">
        <v>0</v>
      </c>
      <c r="H1081" s="1226">
        <v>24</v>
      </c>
      <c r="I1081" s="1226">
        <v>26</v>
      </c>
      <c r="J1081" s="1227">
        <v>384</v>
      </c>
      <c r="K1081" s="1225">
        <v>16</v>
      </c>
      <c r="L1081" s="2161" t="s">
        <v>1000</v>
      </c>
      <c r="M1081" s="1027">
        <v>1070000</v>
      </c>
      <c r="N1081" s="1985">
        <v>14937830</v>
      </c>
      <c r="O1081" s="1229">
        <v>10842782.4</v>
      </c>
    </row>
    <row r="1082" spans="1:15" ht="15" customHeight="1" x14ac:dyDescent="0.15">
      <c r="A1082" s="1030" t="s">
        <v>374</v>
      </c>
      <c r="B1082" s="1225">
        <v>0</v>
      </c>
      <c r="C1082" s="1225"/>
      <c r="D1082" s="1225"/>
      <c r="E1082" s="1225"/>
      <c r="F1082" s="1225"/>
      <c r="G1082" s="1225">
        <v>0</v>
      </c>
      <c r="H1082" s="1226">
        <v>0</v>
      </c>
      <c r="I1082" s="1226">
        <v>0</v>
      </c>
      <c r="J1082" s="1227">
        <v>0</v>
      </c>
      <c r="K1082" s="1225"/>
      <c r="L1082" s="1228"/>
      <c r="M1082" s="1027"/>
      <c r="N1082" s="1027"/>
      <c r="O1082" s="1229"/>
    </row>
    <row r="1083" spans="1:15" ht="15" customHeight="1" x14ac:dyDescent="0.15">
      <c r="A1083" s="1030" t="s">
        <v>950</v>
      </c>
      <c r="B1083" s="1225">
        <v>8.5</v>
      </c>
      <c r="C1083" s="1225"/>
      <c r="D1083" s="1225"/>
      <c r="E1083" s="1225"/>
      <c r="F1083" s="1225"/>
      <c r="G1083" s="1225">
        <v>2.5</v>
      </c>
      <c r="H1083" s="1226">
        <v>6</v>
      </c>
      <c r="I1083" s="1226">
        <v>8.5</v>
      </c>
      <c r="J1083" s="1227">
        <v>84</v>
      </c>
      <c r="K1083" s="1225">
        <v>14</v>
      </c>
      <c r="L1083" s="2161" t="s">
        <v>1000</v>
      </c>
      <c r="M1083" s="1027">
        <v>1070000</v>
      </c>
      <c r="N1083" s="1985">
        <v>14937830</v>
      </c>
      <c r="O1083" s="1229">
        <v>10842782.4</v>
      </c>
    </row>
    <row r="1084" spans="1:15" ht="15" customHeight="1" x14ac:dyDescent="0.15">
      <c r="A1084" s="1030" t="s">
        <v>376</v>
      </c>
      <c r="B1084" s="1225">
        <v>0</v>
      </c>
      <c r="C1084" s="1225"/>
      <c r="D1084" s="1225"/>
      <c r="E1084" s="1225"/>
      <c r="F1084" s="1225"/>
      <c r="G1084" s="1225">
        <v>0</v>
      </c>
      <c r="H1084" s="1226">
        <v>0</v>
      </c>
      <c r="I1084" s="1226">
        <v>0</v>
      </c>
      <c r="J1084" s="1227">
        <v>0</v>
      </c>
      <c r="K1084" s="1225"/>
      <c r="L1084" s="1228"/>
      <c r="M1084" s="1027"/>
      <c r="N1084" s="1626"/>
      <c r="O1084" s="1229"/>
    </row>
    <row r="1085" spans="1:15" ht="15" customHeight="1" x14ac:dyDescent="0.15">
      <c r="A1085" s="1030" t="s">
        <v>377</v>
      </c>
      <c r="B1085" s="1225">
        <v>21</v>
      </c>
      <c r="C1085" s="1225">
        <v>2</v>
      </c>
      <c r="D1085" s="1225"/>
      <c r="E1085" s="1225"/>
      <c r="F1085" s="1225">
        <v>4</v>
      </c>
      <c r="G1085" s="1225">
        <v>6</v>
      </c>
      <c r="H1085" s="1226">
        <v>11</v>
      </c>
      <c r="I1085" s="1226">
        <v>19</v>
      </c>
      <c r="J1085" s="1227">
        <v>165</v>
      </c>
      <c r="K1085" s="1225">
        <v>15</v>
      </c>
      <c r="L1085" s="2161" t="s">
        <v>1000</v>
      </c>
      <c r="M1085" s="1027">
        <v>1070000</v>
      </c>
      <c r="N1085" s="1985">
        <v>14937830</v>
      </c>
      <c r="O1085" s="1229">
        <v>10842782.4</v>
      </c>
    </row>
    <row r="1086" spans="1:15" ht="15" customHeight="1" x14ac:dyDescent="0.15">
      <c r="A1086" s="1030" t="s">
        <v>378</v>
      </c>
      <c r="B1086" s="1024">
        <v>12.5</v>
      </c>
      <c r="C1086" s="1225">
        <v>1</v>
      </c>
      <c r="D1086" s="1225"/>
      <c r="E1086" s="1225"/>
      <c r="F1086" s="1225"/>
      <c r="G1086" s="1225">
        <v>0</v>
      </c>
      <c r="H1086" s="1226">
        <v>12.5</v>
      </c>
      <c r="I1086" s="1226">
        <v>13.5</v>
      </c>
      <c r="J1086" s="1227">
        <v>200</v>
      </c>
      <c r="K1086" s="1226">
        <v>16</v>
      </c>
      <c r="L1086" s="2161" t="s">
        <v>1000</v>
      </c>
      <c r="M1086" s="1027">
        <v>1070000</v>
      </c>
      <c r="N1086" s="1985">
        <v>14937830</v>
      </c>
      <c r="O1086" s="1229">
        <v>10842782.4</v>
      </c>
    </row>
    <row r="1087" spans="1:15" ht="15" customHeight="1" x14ac:dyDescent="0.15">
      <c r="A1087" s="478" t="s">
        <v>951</v>
      </c>
      <c r="B1087" s="1070">
        <v>30.75</v>
      </c>
      <c r="C1087" s="1070">
        <v>8</v>
      </c>
      <c r="D1087" s="1070">
        <v>3</v>
      </c>
      <c r="E1087" s="1070">
        <v>0</v>
      </c>
      <c r="F1087" s="1070">
        <v>3</v>
      </c>
      <c r="G1087" s="1070">
        <v>0</v>
      </c>
      <c r="H1087" s="1070">
        <v>24.75</v>
      </c>
      <c r="I1087" s="1070">
        <v>35.75</v>
      </c>
      <c r="J1087" s="1230">
        <v>371.25</v>
      </c>
      <c r="K1087" s="1628">
        <v>15</v>
      </c>
      <c r="L1087" s="1232"/>
      <c r="M1087" s="1064"/>
      <c r="N1087" s="479"/>
      <c r="O1087" s="480"/>
    </row>
    <row r="1088" spans="1:15" ht="15" customHeight="1" x14ac:dyDescent="0.15">
      <c r="A1088" s="1030" t="s">
        <v>380</v>
      </c>
      <c r="B1088" s="1024">
        <v>21.75</v>
      </c>
      <c r="C1088" s="1225">
        <v>2</v>
      </c>
      <c r="D1088" s="1225">
        <v>3</v>
      </c>
      <c r="E1088" s="1225"/>
      <c r="F1088" s="1225">
        <v>3</v>
      </c>
      <c r="G1088" s="1225">
        <v>0</v>
      </c>
      <c r="H1088" s="1226">
        <v>15.75</v>
      </c>
      <c r="I1088" s="1226">
        <v>20.75</v>
      </c>
      <c r="J1088" s="1227">
        <v>236.25</v>
      </c>
      <c r="K1088" s="1225">
        <v>15</v>
      </c>
      <c r="L1088" s="2161" t="s">
        <v>1000</v>
      </c>
      <c r="M1088" s="1027">
        <v>1070000</v>
      </c>
      <c r="N1088" s="1985">
        <v>14937830</v>
      </c>
      <c r="O1088" s="1229">
        <v>10842782.4</v>
      </c>
    </row>
    <row r="1089" spans="1:15" ht="15" customHeight="1" x14ac:dyDescent="0.15">
      <c r="A1089" s="1030" t="s">
        <v>381</v>
      </c>
      <c r="B1089" s="1024">
        <v>0</v>
      </c>
      <c r="C1089" s="1225"/>
      <c r="D1089" s="1225"/>
      <c r="E1089" s="1225"/>
      <c r="F1089" s="1225"/>
      <c r="G1089" s="1225">
        <v>0</v>
      </c>
      <c r="H1089" s="1226">
        <v>0</v>
      </c>
      <c r="I1089" s="1226">
        <v>0</v>
      </c>
      <c r="J1089" s="1227">
        <v>0</v>
      </c>
      <c r="K1089" s="1225"/>
      <c r="L1089" s="1228"/>
      <c r="M1089" s="1027"/>
      <c r="N1089" s="1626"/>
      <c r="O1089" s="1627"/>
    </row>
    <row r="1090" spans="1:15" ht="15" customHeight="1" x14ac:dyDescent="0.15">
      <c r="A1090" s="1030" t="s">
        <v>382</v>
      </c>
      <c r="B1090" s="1024">
        <v>0</v>
      </c>
      <c r="C1090" s="1225"/>
      <c r="D1090" s="1225"/>
      <c r="E1090" s="1225"/>
      <c r="F1090" s="1225"/>
      <c r="G1090" s="1225">
        <v>0</v>
      </c>
      <c r="H1090" s="1226">
        <v>0</v>
      </c>
      <c r="I1090" s="1226">
        <v>0</v>
      </c>
      <c r="J1090" s="1227">
        <v>0</v>
      </c>
      <c r="K1090" s="1225"/>
      <c r="L1090" s="1228"/>
      <c r="M1090" s="1027"/>
      <c r="N1090" s="1626"/>
      <c r="O1090" s="1627"/>
    </row>
    <row r="1091" spans="1:15" ht="15" customHeight="1" x14ac:dyDescent="0.15">
      <c r="A1091" s="1030" t="s">
        <v>383</v>
      </c>
      <c r="B1091" s="1024">
        <v>0</v>
      </c>
      <c r="C1091" s="1225"/>
      <c r="D1091" s="1225"/>
      <c r="E1091" s="1225"/>
      <c r="F1091" s="1225"/>
      <c r="G1091" s="1225">
        <v>0</v>
      </c>
      <c r="H1091" s="1226">
        <v>0</v>
      </c>
      <c r="I1091" s="1226">
        <v>0</v>
      </c>
      <c r="J1091" s="1227">
        <v>0</v>
      </c>
      <c r="K1091" s="1225"/>
      <c r="L1091" s="1228"/>
      <c r="M1091" s="1027"/>
      <c r="N1091" s="1027"/>
      <c r="O1091" s="1229"/>
    </row>
    <row r="1092" spans="1:15" ht="15" customHeight="1" x14ac:dyDescent="0.15">
      <c r="A1092" s="1030" t="s">
        <v>384</v>
      </c>
      <c r="B1092" s="1025">
        <v>9</v>
      </c>
      <c r="C1092" s="1225">
        <v>6</v>
      </c>
      <c r="D1092" s="1225"/>
      <c r="E1092" s="1225"/>
      <c r="F1092" s="1225"/>
      <c r="G1092" s="1225">
        <v>0</v>
      </c>
      <c r="H1092" s="1226">
        <v>9</v>
      </c>
      <c r="I1092" s="1226">
        <v>15</v>
      </c>
      <c r="J1092" s="1227">
        <v>135</v>
      </c>
      <c r="K1092" s="1225">
        <v>15</v>
      </c>
      <c r="L1092" s="2161" t="s">
        <v>1000</v>
      </c>
      <c r="M1092" s="1027">
        <v>1070000</v>
      </c>
      <c r="N1092" s="1985">
        <v>14937830</v>
      </c>
      <c r="O1092" s="1229">
        <v>10842782.4</v>
      </c>
    </row>
    <row r="1093" spans="1:15" ht="15" customHeight="1" x14ac:dyDescent="0.15">
      <c r="A1093" s="1234" t="s">
        <v>385</v>
      </c>
      <c r="B1093" s="1070">
        <v>127.5</v>
      </c>
      <c r="C1093" s="1070">
        <v>4</v>
      </c>
      <c r="D1093" s="1070">
        <v>0</v>
      </c>
      <c r="E1093" s="1070">
        <v>0</v>
      </c>
      <c r="F1093" s="1070">
        <v>2</v>
      </c>
      <c r="G1093" s="1070">
        <v>35</v>
      </c>
      <c r="H1093" s="1070">
        <v>90.5</v>
      </c>
      <c r="I1093" s="1070">
        <v>129.5</v>
      </c>
      <c r="J1093" s="1230">
        <v>1302</v>
      </c>
      <c r="K1093" s="1628">
        <v>14.386740331491712</v>
      </c>
      <c r="L1093" s="1232"/>
      <c r="M1093" s="1064"/>
      <c r="N1093" s="479"/>
      <c r="O1093" s="480"/>
    </row>
    <row r="1094" spans="1:15" ht="15" customHeight="1" x14ac:dyDescent="0.15">
      <c r="A1094" s="1030" t="s">
        <v>386</v>
      </c>
      <c r="B1094" s="1025">
        <v>24</v>
      </c>
      <c r="C1094" s="1225">
        <v>2</v>
      </c>
      <c r="D1094" s="1225"/>
      <c r="E1094" s="1225"/>
      <c r="F1094" s="1225"/>
      <c r="G1094" s="1225">
        <v>10</v>
      </c>
      <c r="H1094" s="1226">
        <v>14</v>
      </c>
      <c r="I1094" s="1226">
        <v>26</v>
      </c>
      <c r="J1094" s="1227">
        <v>210</v>
      </c>
      <c r="K1094" s="1225">
        <v>15</v>
      </c>
      <c r="L1094" s="2161" t="s">
        <v>1000</v>
      </c>
      <c r="M1094" s="1027">
        <v>1070000</v>
      </c>
      <c r="N1094" s="1985">
        <v>14937830</v>
      </c>
      <c r="O1094" s="1229">
        <v>10842782.4</v>
      </c>
    </row>
    <row r="1095" spans="1:15" ht="15" customHeight="1" x14ac:dyDescent="0.15">
      <c r="A1095" s="1030" t="s">
        <v>387</v>
      </c>
      <c r="B1095" s="1025">
        <v>3.5</v>
      </c>
      <c r="C1095" s="1225"/>
      <c r="D1095" s="1225"/>
      <c r="E1095" s="1225"/>
      <c r="F1095" s="1225"/>
      <c r="G1095" s="1225">
        <v>3</v>
      </c>
      <c r="H1095" s="1226">
        <v>0.5</v>
      </c>
      <c r="I1095" s="1226">
        <v>3.5</v>
      </c>
      <c r="J1095" s="1227">
        <v>9</v>
      </c>
      <c r="K1095" s="1225">
        <v>18</v>
      </c>
      <c r="L1095" s="2161" t="s">
        <v>1000</v>
      </c>
      <c r="M1095" s="1027">
        <v>1070000</v>
      </c>
      <c r="N1095" s="1985">
        <v>14937830</v>
      </c>
      <c r="O1095" s="1229">
        <v>10842782.4</v>
      </c>
    </row>
    <row r="1096" spans="1:15" ht="15" customHeight="1" x14ac:dyDescent="0.15">
      <c r="A1096" s="1030" t="s">
        <v>388</v>
      </c>
      <c r="B1096" s="1025">
        <v>33</v>
      </c>
      <c r="C1096" s="1225"/>
      <c r="D1096" s="1225"/>
      <c r="E1096" s="1225"/>
      <c r="F1096" s="1225">
        <v>2</v>
      </c>
      <c r="G1096" s="1225">
        <v>12</v>
      </c>
      <c r="H1096" s="1226">
        <v>19</v>
      </c>
      <c r="I1096" s="1226">
        <v>31</v>
      </c>
      <c r="J1096" s="1227">
        <v>285</v>
      </c>
      <c r="K1096" s="1225">
        <v>15</v>
      </c>
      <c r="L1096" s="2161" t="s">
        <v>1000</v>
      </c>
      <c r="M1096" s="1027">
        <v>1070000</v>
      </c>
      <c r="N1096" s="1985">
        <v>14937830</v>
      </c>
      <c r="O1096" s="1229">
        <v>10842782.4</v>
      </c>
    </row>
    <row r="1097" spans="1:15" ht="15" customHeight="1" x14ac:dyDescent="0.15">
      <c r="A1097" s="1030" t="s">
        <v>389</v>
      </c>
      <c r="B1097" s="1025">
        <v>23</v>
      </c>
      <c r="C1097" s="1225"/>
      <c r="D1097" s="1225"/>
      <c r="E1097" s="1225"/>
      <c r="F1097" s="1225"/>
      <c r="G1097" s="1225">
        <v>0</v>
      </c>
      <c r="H1097" s="1226">
        <v>23</v>
      </c>
      <c r="I1097" s="1226">
        <v>23</v>
      </c>
      <c r="J1097" s="1227">
        <v>368</v>
      </c>
      <c r="K1097" s="1225">
        <v>16</v>
      </c>
      <c r="L1097" s="2161" t="s">
        <v>1000</v>
      </c>
      <c r="M1097" s="1027">
        <v>1070000</v>
      </c>
      <c r="N1097" s="1985">
        <v>14937830</v>
      </c>
      <c r="O1097" s="1229">
        <v>10842782.4</v>
      </c>
    </row>
    <row r="1098" spans="1:15" ht="15" customHeight="1" x14ac:dyDescent="0.15">
      <c r="A1098" s="1030" t="s">
        <v>390</v>
      </c>
      <c r="B1098" s="1025">
        <v>14</v>
      </c>
      <c r="C1098" s="1225">
        <v>2</v>
      </c>
      <c r="D1098" s="1225"/>
      <c r="E1098" s="1225"/>
      <c r="F1098" s="1225"/>
      <c r="G1098" s="1225">
        <v>3</v>
      </c>
      <c r="H1098" s="1226">
        <v>11</v>
      </c>
      <c r="I1098" s="1226">
        <v>16</v>
      </c>
      <c r="J1098" s="1227">
        <v>154</v>
      </c>
      <c r="K1098" s="1225">
        <v>14</v>
      </c>
      <c r="L1098" s="2161" t="s">
        <v>1000</v>
      </c>
      <c r="M1098" s="1027">
        <v>1070000</v>
      </c>
      <c r="N1098" s="1985">
        <v>14937830</v>
      </c>
      <c r="O1098" s="1229">
        <v>10842782.4</v>
      </c>
    </row>
    <row r="1099" spans="1:15" ht="15" customHeight="1" x14ac:dyDescent="0.15">
      <c r="A1099" s="1030" t="s">
        <v>391</v>
      </c>
      <c r="B1099" s="1025">
        <v>2.5</v>
      </c>
      <c r="C1099" s="1225"/>
      <c r="D1099" s="1225"/>
      <c r="E1099" s="1225"/>
      <c r="F1099" s="1225"/>
      <c r="G1099" s="1225">
        <v>0</v>
      </c>
      <c r="H1099" s="1226">
        <v>2.5</v>
      </c>
      <c r="I1099" s="1226">
        <v>2.5</v>
      </c>
      <c r="J1099" s="1227">
        <v>30</v>
      </c>
      <c r="K1099" s="1225">
        <v>12</v>
      </c>
      <c r="L1099" s="2161" t="s">
        <v>1000</v>
      </c>
      <c r="M1099" s="1027">
        <v>1070000</v>
      </c>
      <c r="N1099" s="1985">
        <v>14937830</v>
      </c>
      <c r="O1099" s="1229">
        <v>10842782.4</v>
      </c>
    </row>
    <row r="1100" spans="1:15" ht="15" customHeight="1" x14ac:dyDescent="0.15">
      <c r="A1100" s="1030" t="s">
        <v>392</v>
      </c>
      <c r="B1100" s="1025">
        <v>17</v>
      </c>
      <c r="C1100" s="1225"/>
      <c r="D1100" s="1225"/>
      <c r="E1100" s="1225"/>
      <c r="F1100" s="1225"/>
      <c r="G1100" s="1225">
        <v>5</v>
      </c>
      <c r="H1100" s="1226">
        <v>12</v>
      </c>
      <c r="I1100" s="1226">
        <v>17</v>
      </c>
      <c r="J1100" s="1227">
        <v>144</v>
      </c>
      <c r="K1100" s="1225">
        <v>12</v>
      </c>
      <c r="L1100" s="2161" t="s">
        <v>1000</v>
      </c>
      <c r="M1100" s="1027">
        <v>1070000</v>
      </c>
      <c r="N1100" s="1985">
        <v>14937830</v>
      </c>
      <c r="O1100" s="1229">
        <v>10842782.4</v>
      </c>
    </row>
    <row r="1101" spans="1:15" ht="15" customHeight="1" x14ac:dyDescent="0.15">
      <c r="A1101" s="1030" t="s">
        <v>393</v>
      </c>
      <c r="B1101" s="1025">
        <v>10.5</v>
      </c>
      <c r="C1101" s="1225"/>
      <c r="D1101" s="1225"/>
      <c r="E1101" s="1225"/>
      <c r="F1101" s="1225"/>
      <c r="G1101" s="1225">
        <v>2</v>
      </c>
      <c r="H1101" s="1226">
        <v>8.5</v>
      </c>
      <c r="I1101" s="1226">
        <v>10.5</v>
      </c>
      <c r="J1101" s="1227">
        <v>102</v>
      </c>
      <c r="K1101" s="1225">
        <v>12</v>
      </c>
      <c r="L1101" s="2161" t="s">
        <v>1000</v>
      </c>
      <c r="M1101" s="1027">
        <v>1070000</v>
      </c>
      <c r="N1101" s="1985">
        <v>14937830</v>
      </c>
      <c r="O1101" s="1229">
        <v>10842782.4</v>
      </c>
    </row>
    <row r="1102" spans="1:15" ht="15" customHeight="1" x14ac:dyDescent="0.15">
      <c r="A1102" s="1234" t="s">
        <v>394</v>
      </c>
      <c r="B1102" s="1070">
        <v>22</v>
      </c>
      <c r="C1102" s="1070">
        <v>0</v>
      </c>
      <c r="D1102" s="1070">
        <v>0</v>
      </c>
      <c r="E1102" s="1070">
        <v>0</v>
      </c>
      <c r="F1102" s="1070">
        <v>0</v>
      </c>
      <c r="G1102" s="1070">
        <v>4</v>
      </c>
      <c r="H1102" s="1070">
        <v>18</v>
      </c>
      <c r="I1102" s="1070">
        <v>22</v>
      </c>
      <c r="J1102" s="1230">
        <v>254</v>
      </c>
      <c r="K1102" s="1628">
        <v>14.111111111111111</v>
      </c>
      <c r="L1102" s="1232"/>
      <c r="M1102" s="1064"/>
      <c r="N1102" s="1064"/>
      <c r="O1102" s="480"/>
    </row>
    <row r="1103" spans="1:15" ht="15" customHeight="1" x14ac:dyDescent="0.15">
      <c r="A1103" s="1030" t="s">
        <v>395</v>
      </c>
      <c r="B1103" s="1025">
        <v>8</v>
      </c>
      <c r="C1103" s="1225"/>
      <c r="D1103" s="1225"/>
      <c r="E1103" s="1225"/>
      <c r="F1103" s="1225"/>
      <c r="G1103" s="1225">
        <v>2</v>
      </c>
      <c r="H1103" s="1226">
        <v>6</v>
      </c>
      <c r="I1103" s="1226">
        <v>8</v>
      </c>
      <c r="J1103" s="1227">
        <v>90</v>
      </c>
      <c r="K1103" s="1225">
        <v>15</v>
      </c>
      <c r="L1103" s="2161" t="s">
        <v>1000</v>
      </c>
      <c r="M1103" s="1027">
        <v>1070000</v>
      </c>
      <c r="N1103" s="1985">
        <v>14937830</v>
      </c>
      <c r="O1103" s="1229">
        <v>10842782.4</v>
      </c>
    </row>
    <row r="1104" spans="1:15" ht="15" customHeight="1" x14ac:dyDescent="0.15">
      <c r="A1104" s="1030" t="s">
        <v>396</v>
      </c>
      <c r="B1104" s="1025">
        <v>0</v>
      </c>
      <c r="C1104" s="1225"/>
      <c r="D1104" s="1225"/>
      <c r="E1104" s="1225"/>
      <c r="F1104" s="1225"/>
      <c r="G1104" s="1225">
        <v>0</v>
      </c>
      <c r="H1104" s="1226">
        <v>0</v>
      </c>
      <c r="I1104" s="1226">
        <v>0</v>
      </c>
      <c r="J1104" s="1227">
        <v>0</v>
      </c>
      <c r="K1104" s="1225"/>
      <c r="L1104" s="1228"/>
      <c r="M1104" s="1027"/>
      <c r="N1104" s="1626"/>
      <c r="O1104" s="1627"/>
    </row>
    <row r="1105" spans="1:15" ht="15" customHeight="1" x14ac:dyDescent="0.15">
      <c r="A1105" s="1030" t="s">
        <v>397</v>
      </c>
      <c r="B1105" s="1025">
        <v>4</v>
      </c>
      <c r="C1105" s="1225"/>
      <c r="D1105" s="1225"/>
      <c r="E1105" s="1225"/>
      <c r="F1105" s="1225"/>
      <c r="G1105" s="1225">
        <v>0</v>
      </c>
      <c r="H1105" s="1226">
        <v>4</v>
      </c>
      <c r="I1105" s="1226">
        <v>4</v>
      </c>
      <c r="J1105" s="1227">
        <v>60</v>
      </c>
      <c r="K1105" s="1225">
        <v>15</v>
      </c>
      <c r="L1105" s="2161" t="s">
        <v>1000</v>
      </c>
      <c r="M1105" s="1027">
        <v>1070000</v>
      </c>
      <c r="N1105" s="1985">
        <v>14937830</v>
      </c>
      <c r="O1105" s="1229">
        <v>10842782.4</v>
      </c>
    </row>
    <row r="1106" spans="1:15" ht="15" customHeight="1" x14ac:dyDescent="0.15">
      <c r="A1106" s="1030" t="s">
        <v>398</v>
      </c>
      <c r="B1106" s="1025">
        <v>3</v>
      </c>
      <c r="C1106" s="1225"/>
      <c r="D1106" s="1225"/>
      <c r="E1106" s="1225"/>
      <c r="F1106" s="1225"/>
      <c r="G1106" s="1225">
        <v>0</v>
      </c>
      <c r="H1106" s="1226">
        <v>3</v>
      </c>
      <c r="I1106" s="1226">
        <v>3</v>
      </c>
      <c r="J1106" s="1227">
        <v>45</v>
      </c>
      <c r="K1106" s="1225">
        <v>15</v>
      </c>
      <c r="L1106" s="2161" t="s">
        <v>1000</v>
      </c>
      <c r="M1106" s="1027">
        <v>1070000</v>
      </c>
      <c r="N1106" s="1985">
        <v>14937830</v>
      </c>
      <c r="O1106" s="1229">
        <v>10842782.4</v>
      </c>
    </row>
    <row r="1107" spans="1:15" ht="15" customHeight="1" x14ac:dyDescent="0.15">
      <c r="A1107" s="1030" t="s">
        <v>399</v>
      </c>
      <c r="B1107" s="1025">
        <v>0</v>
      </c>
      <c r="C1107" s="1225"/>
      <c r="D1107" s="1225"/>
      <c r="E1107" s="1225"/>
      <c r="F1107" s="1225"/>
      <c r="G1107" s="1225">
        <v>0</v>
      </c>
      <c r="H1107" s="1226">
        <v>0</v>
      </c>
      <c r="I1107" s="1226">
        <v>0</v>
      </c>
      <c r="J1107" s="1227">
        <v>0</v>
      </c>
      <c r="K1107" s="1225"/>
      <c r="L1107" s="1228"/>
      <c r="M1107" s="1027"/>
      <c r="N1107" s="1027"/>
      <c r="O1107" s="1229"/>
    </row>
    <row r="1108" spans="1:15" ht="15" customHeight="1" x14ac:dyDescent="0.15">
      <c r="A1108" s="1030" t="s">
        <v>400</v>
      </c>
      <c r="B1108" s="1025">
        <v>0</v>
      </c>
      <c r="C1108" s="1225"/>
      <c r="D1108" s="1225"/>
      <c r="E1108" s="1225"/>
      <c r="F1108" s="1225"/>
      <c r="G1108" s="1225">
        <v>0</v>
      </c>
      <c r="H1108" s="1226">
        <v>0</v>
      </c>
      <c r="I1108" s="1226">
        <v>0</v>
      </c>
      <c r="J1108" s="1227">
        <v>0</v>
      </c>
      <c r="K1108" s="1225"/>
      <c r="L1108" s="1228"/>
      <c r="M1108" s="1027"/>
      <c r="N1108" s="1626"/>
      <c r="O1108" s="1627"/>
    </row>
    <row r="1109" spans="1:15" ht="15" customHeight="1" x14ac:dyDescent="0.15">
      <c r="A1109" s="1030" t="s">
        <v>401</v>
      </c>
      <c r="B1109" s="1025">
        <v>0</v>
      </c>
      <c r="C1109" s="1225"/>
      <c r="D1109" s="1225"/>
      <c r="E1109" s="1225"/>
      <c r="F1109" s="1225"/>
      <c r="G1109" s="1225">
        <v>0</v>
      </c>
      <c r="H1109" s="1226">
        <v>0</v>
      </c>
      <c r="I1109" s="1226">
        <v>0</v>
      </c>
      <c r="J1109" s="1227">
        <v>0</v>
      </c>
      <c r="K1109" s="1225"/>
      <c r="L1109" s="1228"/>
      <c r="M1109" s="1027"/>
      <c r="N1109" s="1027"/>
      <c r="O1109" s="1229"/>
    </row>
    <row r="1110" spans="1:15" ht="15" customHeight="1" x14ac:dyDescent="0.15">
      <c r="A1110" s="1030" t="s">
        <v>952</v>
      </c>
      <c r="B1110" s="1025">
        <v>5</v>
      </c>
      <c r="C1110" s="1225"/>
      <c r="D1110" s="1225"/>
      <c r="E1110" s="1225"/>
      <c r="F1110" s="1225"/>
      <c r="G1110" s="1225">
        <v>2</v>
      </c>
      <c r="H1110" s="1226">
        <v>3</v>
      </c>
      <c r="I1110" s="1226">
        <v>5</v>
      </c>
      <c r="J1110" s="1227">
        <v>45</v>
      </c>
      <c r="K1110" s="1225">
        <v>15</v>
      </c>
      <c r="L1110" s="2161" t="s">
        <v>1000</v>
      </c>
      <c r="M1110" s="1027">
        <v>1070000</v>
      </c>
      <c r="N1110" s="1985">
        <v>14937830</v>
      </c>
      <c r="O1110" s="1229">
        <v>10842782.4</v>
      </c>
    </row>
    <row r="1111" spans="1:15" ht="15" customHeight="1" thickBot="1" x14ac:dyDescent="0.2">
      <c r="A1111" s="1219" t="s">
        <v>403</v>
      </c>
      <c r="B1111" s="1622">
        <v>2</v>
      </c>
      <c r="C1111" s="1220"/>
      <c r="D1111" s="1220"/>
      <c r="E1111" s="1220"/>
      <c r="F1111" s="1220"/>
      <c r="G1111" s="1220">
        <v>0</v>
      </c>
      <c r="H1111" s="1226">
        <v>2</v>
      </c>
      <c r="I1111" s="1226">
        <v>2</v>
      </c>
      <c r="J1111" s="1619">
        <v>14</v>
      </c>
      <c r="K1111" s="2418">
        <v>13</v>
      </c>
      <c r="L1111" s="2161" t="s">
        <v>1000</v>
      </c>
      <c r="M1111" s="1027">
        <v>1070000</v>
      </c>
      <c r="N1111" s="1985">
        <v>14937830</v>
      </c>
      <c r="O1111" s="1229">
        <v>10842782.4</v>
      </c>
    </row>
    <row r="1112" spans="1:15" ht="15" customHeight="1" thickBot="1" x14ac:dyDescent="0.2">
      <c r="A1112" s="447" t="s">
        <v>953</v>
      </c>
      <c r="B1112" s="1210">
        <v>373.25</v>
      </c>
      <c r="C1112" s="1210">
        <v>27</v>
      </c>
      <c r="D1112" s="1210">
        <v>3</v>
      </c>
      <c r="E1112" s="1210">
        <v>0</v>
      </c>
      <c r="F1112" s="1210">
        <v>16</v>
      </c>
      <c r="G1112" s="1210">
        <v>54.5</v>
      </c>
      <c r="H1112" s="1210">
        <v>299.75</v>
      </c>
      <c r="I1112" s="1210">
        <v>384.25</v>
      </c>
      <c r="J1112" s="1211">
        <v>4546.25</v>
      </c>
      <c r="K1112" s="1211">
        <v>15.166805671392828</v>
      </c>
      <c r="L1112" s="1617" t="s">
        <v>1000</v>
      </c>
      <c r="M1112" s="1213">
        <v>1070000.0000000002</v>
      </c>
      <c r="N1112" s="1213">
        <v>14937830</v>
      </c>
      <c r="O1112" s="556">
        <v>10842782.399999999</v>
      </c>
    </row>
    <row r="1113" spans="1:15" x14ac:dyDescent="0.15">
      <c r="A1113" s="15" t="s">
        <v>1913</v>
      </c>
      <c r="B1113" s="261"/>
      <c r="C1113" s="261"/>
      <c r="D1113" s="261"/>
      <c r="E1113" s="261"/>
      <c r="F1113" s="261"/>
      <c r="G1113" s="261"/>
      <c r="H1113" s="264"/>
      <c r="I1113" s="264"/>
      <c r="J1113" s="264"/>
      <c r="K1113" s="272"/>
      <c r="L1113" s="273"/>
      <c r="M1113" s="274"/>
      <c r="N1113" s="274"/>
      <c r="O1113" s="274"/>
    </row>
    <row r="1114" spans="1:15" x14ac:dyDescent="0.15">
      <c r="A1114" s="50"/>
      <c r="B1114" s="261"/>
      <c r="C1114" s="261"/>
      <c r="D1114" s="261"/>
      <c r="E1114" s="261"/>
      <c r="F1114" s="261"/>
      <c r="G1114" s="261"/>
      <c r="H1114" s="264"/>
      <c r="I1114" s="264"/>
      <c r="J1114" s="264"/>
      <c r="K1114" s="272"/>
      <c r="L1114" s="273"/>
      <c r="M1114" s="274"/>
      <c r="N1114" s="274"/>
      <c r="O1114" s="274"/>
    </row>
    <row r="1115" spans="1:15" x14ac:dyDescent="0.15">
      <c r="A1115" s="50"/>
      <c r="B1115" s="261"/>
      <c r="C1115" s="261"/>
      <c r="D1115" s="261"/>
      <c r="E1115" s="261"/>
      <c r="F1115" s="261"/>
      <c r="G1115" s="261"/>
      <c r="H1115" s="264"/>
      <c r="I1115" s="264"/>
      <c r="J1115" s="264"/>
      <c r="K1115" s="272"/>
      <c r="L1115" s="273"/>
      <c r="M1115" s="274"/>
      <c r="N1115" s="274"/>
      <c r="O1115" s="274"/>
    </row>
    <row r="1116" spans="1:15" ht="14" x14ac:dyDescent="0.15">
      <c r="A1116" s="2832" t="s">
        <v>1921</v>
      </c>
      <c r="B1116" s="2832"/>
      <c r="C1116" s="2832"/>
      <c r="D1116" s="2832"/>
      <c r="E1116" s="2832"/>
      <c r="F1116" s="2832"/>
      <c r="G1116" s="2832"/>
      <c r="H1116" s="2832"/>
      <c r="I1116" s="2832"/>
      <c r="J1116" s="2832"/>
      <c r="K1116" s="2832"/>
      <c r="L1116" s="2832"/>
      <c r="M1116" s="2832"/>
      <c r="N1116" s="2832"/>
      <c r="O1116" s="2832"/>
    </row>
    <row r="1117" spans="1:15" x14ac:dyDescent="0.15">
      <c r="A1117" s="278"/>
      <c r="B1117" s="278"/>
      <c r="C1117" s="274"/>
      <c r="D1117" s="274"/>
      <c r="E1117" s="274"/>
      <c r="F1117" s="274"/>
      <c r="G1117" s="274"/>
      <c r="H1117" s="272"/>
      <c r="I1117" s="272"/>
      <c r="J1117" s="272"/>
      <c r="K1117" s="272"/>
      <c r="L1117" s="273"/>
      <c r="M1117" s="274"/>
      <c r="N1117" s="274"/>
      <c r="O1117" s="274"/>
    </row>
    <row r="1118" spans="1:15" ht="14" thickBot="1" x14ac:dyDescent="0.2">
      <c r="A1118" s="278" t="s">
        <v>964</v>
      </c>
      <c r="B1118" s="278"/>
      <c r="C1118" s="274"/>
      <c r="D1118" s="274"/>
      <c r="E1118" s="274"/>
      <c r="F1118" s="274"/>
      <c r="G1118" s="274"/>
      <c r="H1118" s="272"/>
      <c r="I1118" s="272"/>
      <c r="J1118" s="272"/>
      <c r="K1118" s="272"/>
      <c r="L1118" s="273"/>
      <c r="M1118" s="274"/>
      <c r="N1118" s="274"/>
      <c r="O1118" s="274"/>
    </row>
    <row r="1119" spans="1:15" ht="15" customHeight="1" x14ac:dyDescent="0.15">
      <c r="A1119" s="2825" t="s">
        <v>334</v>
      </c>
      <c r="B1119" s="2828" t="s">
        <v>1923</v>
      </c>
      <c r="C1119" s="2829"/>
      <c r="D1119" s="2829"/>
      <c r="E1119" s="2829"/>
      <c r="F1119" s="2829"/>
      <c r="G1119" s="2829"/>
      <c r="H1119" s="2829"/>
      <c r="I1119" s="2829"/>
      <c r="J1119" s="2829"/>
      <c r="K1119" s="2829"/>
      <c r="L1119" s="2829"/>
      <c r="M1119" s="2829"/>
      <c r="N1119" s="2829"/>
      <c r="O1119" s="2830"/>
    </row>
    <row r="1120" spans="1:15" ht="15" customHeight="1" x14ac:dyDescent="0.15">
      <c r="A1120" s="2826"/>
      <c r="B1120" s="2831" t="s">
        <v>197</v>
      </c>
      <c r="C1120" s="2831"/>
      <c r="D1120" s="2831"/>
      <c r="E1120" s="2831"/>
      <c r="F1120" s="2831"/>
      <c r="G1120" s="2831"/>
      <c r="H1120" s="2831"/>
      <c r="I1120" s="2831"/>
      <c r="J1120" s="2277"/>
      <c r="K1120" s="2277" t="s">
        <v>924</v>
      </c>
      <c r="L1120" s="2277"/>
      <c r="M1120" s="1201" t="s">
        <v>448</v>
      </c>
      <c r="N1120" s="1201" t="s">
        <v>930</v>
      </c>
      <c r="O1120" s="1206" t="s">
        <v>930</v>
      </c>
    </row>
    <row r="1121" spans="1:15" ht="15" customHeight="1" x14ac:dyDescent="0.15">
      <c r="A1121" s="2826"/>
      <c r="B1121" s="2277" t="s">
        <v>444</v>
      </c>
      <c r="C1121" s="2277"/>
      <c r="D1121" s="2277" t="s">
        <v>1727</v>
      </c>
      <c r="E1121" s="2277"/>
      <c r="F1121" s="2277"/>
      <c r="G1121" s="2277" t="s">
        <v>931</v>
      </c>
      <c r="H1121" s="2277"/>
      <c r="I1121" s="2277" t="s">
        <v>444</v>
      </c>
      <c r="J1121" s="2301" t="s">
        <v>932</v>
      </c>
      <c r="K1121" s="2301" t="s">
        <v>862</v>
      </c>
      <c r="L1121" s="2301" t="s">
        <v>336</v>
      </c>
      <c r="M1121" s="1202" t="s">
        <v>933</v>
      </c>
      <c r="N1121" s="1202" t="s">
        <v>934</v>
      </c>
      <c r="O1121" s="1207" t="s">
        <v>933</v>
      </c>
    </row>
    <row r="1122" spans="1:15" ht="15" customHeight="1" x14ac:dyDescent="0.15">
      <c r="A1122" s="2826"/>
      <c r="B1122" s="2301" t="s">
        <v>936</v>
      </c>
      <c r="C1122" s="2301" t="s">
        <v>938</v>
      </c>
      <c r="D1122" s="2301"/>
      <c r="E1122" s="2301" t="s">
        <v>887</v>
      </c>
      <c r="F1122" s="2301" t="s">
        <v>937</v>
      </c>
      <c r="G1122" s="2301" t="s">
        <v>939</v>
      </c>
      <c r="H1122" s="2301" t="s">
        <v>855</v>
      </c>
      <c r="I1122" s="2301" t="s">
        <v>854</v>
      </c>
      <c r="J1122" s="2301" t="s">
        <v>940</v>
      </c>
      <c r="K1122" s="2301" t="s">
        <v>941</v>
      </c>
      <c r="L1122" s="2301" t="s">
        <v>344</v>
      </c>
      <c r="M1122" s="1202" t="s">
        <v>942</v>
      </c>
      <c r="N1122" s="1202" t="s">
        <v>943</v>
      </c>
      <c r="O1122" s="1207" t="s">
        <v>944</v>
      </c>
    </row>
    <row r="1123" spans="1:15" ht="15" customHeight="1" thickBot="1" x14ac:dyDescent="0.2">
      <c r="A1123" s="2827"/>
      <c r="B1123" s="2033">
        <v>43465</v>
      </c>
      <c r="C1123" s="2302">
        <v>2019</v>
      </c>
      <c r="D1123" s="2302">
        <v>2019</v>
      </c>
      <c r="E1123" s="2302">
        <v>2019</v>
      </c>
      <c r="F1123" s="2302">
        <v>2019</v>
      </c>
      <c r="G1123" s="2302" t="s">
        <v>945</v>
      </c>
      <c r="H1123" s="1205">
        <v>2019</v>
      </c>
      <c r="I1123" s="2033">
        <v>43830</v>
      </c>
      <c r="J1123" s="2033" t="s">
        <v>1922</v>
      </c>
      <c r="K1123" s="2033" t="s">
        <v>1922</v>
      </c>
      <c r="L1123" s="2302" t="s">
        <v>452</v>
      </c>
      <c r="M1123" s="1204" t="s">
        <v>946</v>
      </c>
      <c r="N1123" s="1204" t="s">
        <v>947</v>
      </c>
      <c r="O1123" s="1208" t="s">
        <v>947</v>
      </c>
    </row>
    <row r="1124" spans="1:15" ht="15" customHeight="1" x14ac:dyDescent="0.15">
      <c r="A1124" s="1214" t="s">
        <v>363</v>
      </c>
      <c r="B1124" s="1209">
        <v>52.7</v>
      </c>
      <c r="C1124" s="1209">
        <v>4</v>
      </c>
      <c r="D1124" s="1209">
        <v>0</v>
      </c>
      <c r="E1124" s="1209">
        <v>0</v>
      </c>
      <c r="F1124" s="1209">
        <v>0</v>
      </c>
      <c r="G1124" s="1209">
        <v>17.5</v>
      </c>
      <c r="H1124" s="1209">
        <v>35.200000000000003</v>
      </c>
      <c r="I1124" s="1209">
        <v>56.7</v>
      </c>
      <c r="J1124" s="1215">
        <v>325.39999999999998</v>
      </c>
      <c r="K1124" s="1628">
        <v>9.2443181818181799</v>
      </c>
      <c r="L1124" s="421"/>
      <c r="M1124" s="1217"/>
      <c r="N1124" s="1217"/>
      <c r="O1124" s="1218"/>
    </row>
    <row r="1125" spans="1:15" ht="15" customHeight="1" x14ac:dyDescent="0.15">
      <c r="A1125" s="1030" t="s">
        <v>364</v>
      </c>
      <c r="B1125" s="1024">
        <v>0</v>
      </c>
      <c r="C1125" s="1225"/>
      <c r="D1125" s="1225"/>
      <c r="E1125" s="1225"/>
      <c r="F1125" s="1225"/>
      <c r="G1125" s="1225">
        <v>0</v>
      </c>
      <c r="H1125" s="1226">
        <v>0</v>
      </c>
      <c r="I1125" s="1226">
        <v>0</v>
      </c>
      <c r="J1125" s="1227">
        <v>0</v>
      </c>
      <c r="K1125" s="1227"/>
      <c r="L1125" s="1228"/>
      <c r="M1125" s="1027"/>
      <c r="N1125" s="1027"/>
      <c r="O1125" s="1229"/>
    </row>
    <row r="1126" spans="1:15" ht="15" customHeight="1" x14ac:dyDescent="0.15">
      <c r="A1126" s="1030" t="s">
        <v>365</v>
      </c>
      <c r="B1126" s="1024">
        <v>7</v>
      </c>
      <c r="C1126" s="1225"/>
      <c r="D1126" s="1225"/>
      <c r="E1126" s="1225"/>
      <c r="F1126" s="1225"/>
      <c r="G1126" s="1225">
        <v>0</v>
      </c>
      <c r="H1126" s="1226">
        <v>7</v>
      </c>
      <c r="I1126" s="1226">
        <v>7</v>
      </c>
      <c r="J1126" s="1227">
        <v>49</v>
      </c>
      <c r="K1126" s="1225">
        <v>7</v>
      </c>
      <c r="L1126" s="2161" t="s">
        <v>1000</v>
      </c>
      <c r="M1126" s="1027">
        <v>3670000</v>
      </c>
      <c r="N1126" s="1027">
        <v>25683379.5</v>
      </c>
      <c r="O1126" s="1140"/>
    </row>
    <row r="1127" spans="1:15" ht="15" customHeight="1" x14ac:dyDescent="0.15">
      <c r="A1127" s="1030" t="s">
        <v>366</v>
      </c>
      <c r="B1127" s="1024">
        <v>15</v>
      </c>
      <c r="C1127" s="1225">
        <v>2</v>
      </c>
      <c r="D1127" s="1225"/>
      <c r="E1127" s="1225"/>
      <c r="F1127" s="1225"/>
      <c r="G1127" s="1225">
        <v>1.5</v>
      </c>
      <c r="H1127" s="1226">
        <v>13.5</v>
      </c>
      <c r="I1127" s="1226">
        <v>17</v>
      </c>
      <c r="J1127" s="1227">
        <v>175.5</v>
      </c>
      <c r="K1127" s="1225">
        <v>13</v>
      </c>
      <c r="L1127" s="2161" t="s">
        <v>1000</v>
      </c>
      <c r="M1127" s="1027">
        <v>3670000</v>
      </c>
      <c r="N1127" s="1027">
        <v>25683379.5</v>
      </c>
      <c r="O1127" s="1140"/>
    </row>
    <row r="1128" spans="1:15" ht="15" customHeight="1" x14ac:dyDescent="0.15">
      <c r="A1128" s="1030" t="s">
        <v>367</v>
      </c>
      <c r="B1128" s="1024">
        <v>0</v>
      </c>
      <c r="C1128" s="1225"/>
      <c r="D1128" s="1225"/>
      <c r="E1128" s="1225"/>
      <c r="F1128" s="1225"/>
      <c r="G1128" s="1225">
        <v>0</v>
      </c>
      <c r="H1128" s="1226">
        <v>0</v>
      </c>
      <c r="I1128" s="1226">
        <v>0</v>
      </c>
      <c r="J1128" s="1227">
        <v>0</v>
      </c>
      <c r="K1128" s="1225"/>
      <c r="L1128" s="1228"/>
      <c r="M1128" s="1027"/>
      <c r="N1128" s="1027"/>
      <c r="O1128" s="1229"/>
    </row>
    <row r="1129" spans="1:15" ht="15" customHeight="1" x14ac:dyDescent="0.15">
      <c r="A1129" s="1030" t="s">
        <v>368</v>
      </c>
      <c r="B1129" s="1024">
        <v>1</v>
      </c>
      <c r="C1129" s="1225"/>
      <c r="D1129" s="1225"/>
      <c r="E1129" s="1225"/>
      <c r="F1129" s="1225"/>
      <c r="G1129" s="1225">
        <v>0</v>
      </c>
      <c r="H1129" s="1226">
        <v>1</v>
      </c>
      <c r="I1129" s="1226">
        <v>1</v>
      </c>
      <c r="J1129" s="1227">
        <v>7</v>
      </c>
      <c r="K1129" s="1225">
        <v>7</v>
      </c>
      <c r="L1129" s="2161" t="s">
        <v>1000</v>
      </c>
      <c r="M1129" s="1027">
        <v>3670000</v>
      </c>
      <c r="N1129" s="1027">
        <v>25683379.5</v>
      </c>
      <c r="O1129" s="1229"/>
    </row>
    <row r="1130" spans="1:15" ht="15" customHeight="1" x14ac:dyDescent="0.15">
      <c r="A1130" s="1030" t="s">
        <v>369</v>
      </c>
      <c r="B1130" s="1024">
        <v>20</v>
      </c>
      <c r="C1130" s="1225">
        <v>2</v>
      </c>
      <c r="D1130" s="1225"/>
      <c r="E1130" s="1225"/>
      <c r="F1130" s="1225"/>
      <c r="G1130" s="1225">
        <v>12</v>
      </c>
      <c r="H1130" s="1226">
        <v>8</v>
      </c>
      <c r="I1130" s="1226">
        <v>22</v>
      </c>
      <c r="J1130" s="1227">
        <v>48</v>
      </c>
      <c r="K1130" s="1225">
        <v>6</v>
      </c>
      <c r="L1130" s="2161" t="s">
        <v>1000</v>
      </c>
      <c r="M1130" s="1027">
        <v>3670000</v>
      </c>
      <c r="N1130" s="1027">
        <v>25683379.5</v>
      </c>
      <c r="O1130" s="1229"/>
    </row>
    <row r="1131" spans="1:15" ht="15" customHeight="1" x14ac:dyDescent="0.15">
      <c r="A1131" s="1030" t="s">
        <v>948</v>
      </c>
      <c r="B1131" s="1024">
        <v>0</v>
      </c>
      <c r="C1131" s="1225"/>
      <c r="D1131" s="1225"/>
      <c r="E1131" s="1225"/>
      <c r="F1131" s="1225"/>
      <c r="G1131" s="1225">
        <v>0</v>
      </c>
      <c r="H1131" s="1226">
        <v>0</v>
      </c>
      <c r="I1131" s="1226">
        <v>0</v>
      </c>
      <c r="J1131" s="1227">
        <v>0</v>
      </c>
      <c r="K1131" s="1225"/>
      <c r="L1131" s="1228"/>
      <c r="M1131" s="1027"/>
      <c r="N1131" s="1027"/>
      <c r="O1131" s="1229"/>
    </row>
    <row r="1132" spans="1:15" ht="15" customHeight="1" x14ac:dyDescent="0.15">
      <c r="A1132" s="1030" t="s">
        <v>371</v>
      </c>
      <c r="B1132" s="1024">
        <v>1.7</v>
      </c>
      <c r="C1132" s="1225"/>
      <c r="D1132" s="1225"/>
      <c r="E1132" s="1225"/>
      <c r="F1132" s="1225"/>
      <c r="G1132" s="1225">
        <v>0</v>
      </c>
      <c r="H1132" s="1226">
        <v>1.7</v>
      </c>
      <c r="I1132" s="1226">
        <v>1.7</v>
      </c>
      <c r="J1132" s="1227">
        <v>11.9</v>
      </c>
      <c r="K1132" s="1225">
        <v>7</v>
      </c>
      <c r="L1132" s="2161" t="s">
        <v>1000</v>
      </c>
      <c r="M1132" s="1027">
        <v>3670000</v>
      </c>
      <c r="N1132" s="1027">
        <v>25683379.5</v>
      </c>
      <c r="O1132" s="1229"/>
    </row>
    <row r="1133" spans="1:15" ht="15" customHeight="1" x14ac:dyDescent="0.15">
      <c r="A1133" s="1030" t="s">
        <v>949</v>
      </c>
      <c r="B1133" s="1024">
        <v>2</v>
      </c>
      <c r="C1133" s="1225"/>
      <c r="D1133" s="1225"/>
      <c r="E1133" s="1225"/>
      <c r="F1133" s="1225"/>
      <c r="G1133" s="1225">
        <v>0</v>
      </c>
      <c r="H1133" s="1226">
        <v>2</v>
      </c>
      <c r="I1133" s="1226">
        <v>2</v>
      </c>
      <c r="J1133" s="1227">
        <v>14</v>
      </c>
      <c r="K1133" s="1225">
        <v>7</v>
      </c>
      <c r="L1133" s="2161" t="s">
        <v>1000</v>
      </c>
      <c r="M1133" s="1027">
        <v>3670000</v>
      </c>
      <c r="N1133" s="1027">
        <v>25683379.5</v>
      </c>
      <c r="O1133" s="1229"/>
    </row>
    <row r="1134" spans="1:15" ht="15" customHeight="1" x14ac:dyDescent="0.15">
      <c r="A1134" s="1030" t="s">
        <v>373</v>
      </c>
      <c r="B1134" s="1024">
        <v>0</v>
      </c>
      <c r="C1134" s="1225"/>
      <c r="D1134" s="1225"/>
      <c r="E1134" s="1225"/>
      <c r="F1134" s="1225"/>
      <c r="G1134" s="1225">
        <v>0</v>
      </c>
      <c r="H1134" s="1226">
        <v>0</v>
      </c>
      <c r="I1134" s="1226">
        <v>0</v>
      </c>
      <c r="J1134" s="1227">
        <v>0</v>
      </c>
      <c r="K1134" s="1225"/>
      <c r="L1134" s="1228"/>
      <c r="M1134" s="1027"/>
      <c r="N1134" s="1027"/>
      <c r="O1134" s="1229"/>
    </row>
    <row r="1135" spans="1:15" ht="15" customHeight="1" x14ac:dyDescent="0.15">
      <c r="A1135" s="1030" t="s">
        <v>374</v>
      </c>
      <c r="B1135" s="1024">
        <v>6</v>
      </c>
      <c r="C1135" s="1225"/>
      <c r="D1135" s="1225"/>
      <c r="E1135" s="1225"/>
      <c r="F1135" s="1225"/>
      <c r="G1135" s="1225">
        <v>4</v>
      </c>
      <c r="H1135" s="1226">
        <v>2</v>
      </c>
      <c r="I1135" s="1226">
        <v>6</v>
      </c>
      <c r="J1135" s="1227">
        <v>20</v>
      </c>
      <c r="K1135" s="1225">
        <v>10</v>
      </c>
      <c r="L1135" s="2161" t="s">
        <v>1000</v>
      </c>
      <c r="M1135" s="1027">
        <v>3670000</v>
      </c>
      <c r="N1135" s="1027">
        <v>25683379.5</v>
      </c>
      <c r="O1135" s="1229"/>
    </row>
    <row r="1136" spans="1:15" ht="15" customHeight="1" x14ac:dyDescent="0.15">
      <c r="A1136" s="1030" t="s">
        <v>950</v>
      </c>
      <c r="B1136" s="1024">
        <v>0</v>
      </c>
      <c r="C1136" s="1225"/>
      <c r="D1136" s="1225"/>
      <c r="E1136" s="1225"/>
      <c r="F1136" s="1225"/>
      <c r="G1136" s="1225">
        <v>0</v>
      </c>
      <c r="H1136" s="1226">
        <v>0</v>
      </c>
      <c r="I1136" s="1226">
        <v>0</v>
      </c>
      <c r="J1136" s="1227">
        <v>0</v>
      </c>
      <c r="K1136" s="1227"/>
      <c r="L1136" s="1228"/>
      <c r="M1136" s="1027"/>
      <c r="N1136" s="1027"/>
      <c r="O1136" s="1229"/>
    </row>
    <row r="1137" spans="1:15" ht="15" customHeight="1" x14ac:dyDescent="0.15">
      <c r="A1137" s="1030" t="s">
        <v>376</v>
      </c>
      <c r="B1137" s="1024">
        <v>0</v>
      </c>
      <c r="C1137" s="1225"/>
      <c r="D1137" s="1225"/>
      <c r="E1137" s="1225"/>
      <c r="F1137" s="1225"/>
      <c r="G1137" s="1225">
        <v>0</v>
      </c>
      <c r="H1137" s="1226">
        <v>0</v>
      </c>
      <c r="I1137" s="1226">
        <v>0</v>
      </c>
      <c r="J1137" s="1227">
        <v>0</v>
      </c>
      <c r="K1137" s="1227"/>
      <c r="L1137" s="1228"/>
      <c r="M1137" s="1027"/>
      <c r="N1137" s="1626"/>
      <c r="O1137" s="1229"/>
    </row>
    <row r="1138" spans="1:15" ht="15" customHeight="1" x14ac:dyDescent="0.15">
      <c r="A1138" s="1030" t="s">
        <v>377</v>
      </c>
      <c r="B1138" s="1024">
        <v>0</v>
      </c>
      <c r="C1138" s="1225"/>
      <c r="D1138" s="1225"/>
      <c r="E1138" s="1225"/>
      <c r="F1138" s="1225"/>
      <c r="G1138" s="1225">
        <v>0</v>
      </c>
      <c r="H1138" s="1226">
        <v>0</v>
      </c>
      <c r="I1138" s="1226">
        <v>0</v>
      </c>
      <c r="J1138" s="1227">
        <v>0</v>
      </c>
      <c r="K1138" s="1227"/>
      <c r="L1138" s="1228"/>
      <c r="M1138" s="1027"/>
      <c r="N1138" s="1626"/>
      <c r="O1138" s="1229"/>
    </row>
    <row r="1139" spans="1:15" ht="15" customHeight="1" x14ac:dyDescent="0.15">
      <c r="A1139" s="1030" t="s">
        <v>378</v>
      </c>
      <c r="B1139" s="1024">
        <v>0</v>
      </c>
      <c r="C1139" s="1225"/>
      <c r="D1139" s="1225"/>
      <c r="E1139" s="1225"/>
      <c r="F1139" s="1225"/>
      <c r="G1139" s="1225">
        <v>0</v>
      </c>
      <c r="H1139" s="1226">
        <v>0</v>
      </c>
      <c r="I1139" s="1226">
        <v>0</v>
      </c>
      <c r="J1139" s="1227">
        <v>0</v>
      </c>
      <c r="K1139" s="1227"/>
      <c r="L1139" s="1228"/>
      <c r="M1139" s="1027"/>
      <c r="N1139" s="1626"/>
      <c r="O1139" s="1229"/>
    </row>
    <row r="1140" spans="1:15" ht="15" customHeight="1" x14ac:dyDescent="0.15">
      <c r="A1140" s="478" t="s">
        <v>951</v>
      </c>
      <c r="B1140" s="1070">
        <v>202.5</v>
      </c>
      <c r="C1140" s="1070">
        <v>10</v>
      </c>
      <c r="D1140" s="1070">
        <v>0</v>
      </c>
      <c r="E1140" s="1070">
        <v>0</v>
      </c>
      <c r="F1140" s="1070">
        <v>0</v>
      </c>
      <c r="G1140" s="1070">
        <v>12</v>
      </c>
      <c r="H1140" s="1070">
        <v>190.5</v>
      </c>
      <c r="I1140" s="1070">
        <v>212.5</v>
      </c>
      <c r="J1140" s="1230">
        <v>2369.5</v>
      </c>
      <c r="K1140" s="1230">
        <v>12.438320209973753</v>
      </c>
      <c r="L1140" s="1232"/>
      <c r="M1140" s="1064"/>
      <c r="N1140" s="479"/>
      <c r="O1140" s="1233"/>
    </row>
    <row r="1141" spans="1:15" ht="15" customHeight="1" x14ac:dyDescent="0.15">
      <c r="A1141" s="1030" t="s">
        <v>380</v>
      </c>
      <c r="B1141" s="1024">
        <v>45</v>
      </c>
      <c r="C1141" s="1225">
        <v>3</v>
      </c>
      <c r="D1141" s="1225"/>
      <c r="E1141" s="1225"/>
      <c r="F1141" s="1225"/>
      <c r="G1141" s="1225">
        <v>0</v>
      </c>
      <c r="H1141" s="1226">
        <v>45</v>
      </c>
      <c r="I1141" s="1226">
        <v>48</v>
      </c>
      <c r="J1141" s="1227">
        <v>630</v>
      </c>
      <c r="K1141" s="1225">
        <v>14</v>
      </c>
      <c r="L1141" s="2161" t="s">
        <v>1000</v>
      </c>
      <c r="M1141" s="1027">
        <v>3670000</v>
      </c>
      <c r="N1141" s="1027">
        <v>25683379.5</v>
      </c>
      <c r="O1141" s="1140"/>
    </row>
    <row r="1142" spans="1:15" ht="15" customHeight="1" x14ac:dyDescent="0.15">
      <c r="A1142" s="1030" t="s">
        <v>381</v>
      </c>
      <c r="B1142" s="277">
        <v>150</v>
      </c>
      <c r="C1142" s="1225">
        <v>6</v>
      </c>
      <c r="D1142" s="1225"/>
      <c r="E1142" s="1225"/>
      <c r="F1142" s="1225"/>
      <c r="G1142" s="1225">
        <v>11</v>
      </c>
      <c r="H1142" s="1226">
        <v>139</v>
      </c>
      <c r="I1142" s="1226">
        <v>156</v>
      </c>
      <c r="J1142" s="1227">
        <v>1668</v>
      </c>
      <c r="K1142" s="1225">
        <v>12</v>
      </c>
      <c r="L1142" s="2161" t="s">
        <v>1000</v>
      </c>
      <c r="M1142" s="1027">
        <v>3670000</v>
      </c>
      <c r="N1142" s="1027">
        <v>25683379.5</v>
      </c>
      <c r="O1142" s="1140"/>
    </row>
    <row r="1143" spans="1:15" ht="15" customHeight="1" x14ac:dyDescent="0.15">
      <c r="A1143" s="1030" t="s">
        <v>382</v>
      </c>
      <c r="B1143" s="1024">
        <v>7.5</v>
      </c>
      <c r="C1143" s="1225">
        <v>1</v>
      </c>
      <c r="D1143" s="1225"/>
      <c r="E1143" s="1225"/>
      <c r="F1143" s="1225"/>
      <c r="G1143" s="1225">
        <v>1</v>
      </c>
      <c r="H1143" s="1226">
        <v>6.5</v>
      </c>
      <c r="I1143" s="1226">
        <v>8.5</v>
      </c>
      <c r="J1143" s="1227">
        <v>71.5</v>
      </c>
      <c r="K1143" s="1225">
        <v>11</v>
      </c>
      <c r="L1143" s="2161" t="s">
        <v>1000</v>
      </c>
      <c r="M1143" s="1027">
        <v>3670000</v>
      </c>
      <c r="N1143" s="1027">
        <v>25683379.5</v>
      </c>
      <c r="O1143" s="1140"/>
    </row>
    <row r="1144" spans="1:15" ht="15" customHeight="1" x14ac:dyDescent="0.15">
      <c r="A1144" s="1030" t="s">
        <v>383</v>
      </c>
      <c r="B1144" s="1024">
        <v>0</v>
      </c>
      <c r="C1144" s="1225"/>
      <c r="D1144" s="1225"/>
      <c r="E1144" s="1225"/>
      <c r="F1144" s="1225"/>
      <c r="G1144" s="1225">
        <v>0</v>
      </c>
      <c r="H1144" s="1226">
        <v>0</v>
      </c>
      <c r="I1144" s="1226">
        <v>0</v>
      </c>
      <c r="J1144" s="1227">
        <v>0</v>
      </c>
      <c r="K1144" s="1225"/>
      <c r="L1144" s="1228"/>
      <c r="M1144" s="1027"/>
      <c r="N1144" s="1626"/>
      <c r="O1144" s="1229"/>
    </row>
    <row r="1145" spans="1:15" ht="15" customHeight="1" x14ac:dyDescent="0.15">
      <c r="A1145" s="1030" t="s">
        <v>384</v>
      </c>
      <c r="B1145" s="1024">
        <v>0</v>
      </c>
      <c r="C1145" s="1225"/>
      <c r="D1145" s="1225"/>
      <c r="E1145" s="1225"/>
      <c r="F1145" s="1225"/>
      <c r="G1145" s="1225">
        <v>0</v>
      </c>
      <c r="H1145" s="1226">
        <v>0</v>
      </c>
      <c r="I1145" s="1226">
        <v>0</v>
      </c>
      <c r="J1145" s="1227">
        <v>0</v>
      </c>
      <c r="K1145" s="1225"/>
      <c r="L1145" s="2161"/>
      <c r="M1145" s="1027"/>
      <c r="N1145" s="1027"/>
      <c r="O1145" s="1229"/>
    </row>
    <row r="1146" spans="1:15" ht="15" customHeight="1" x14ac:dyDescent="0.15">
      <c r="A1146" s="1234" t="s">
        <v>385</v>
      </c>
      <c r="B1146" s="1070">
        <v>109.5</v>
      </c>
      <c r="C1146" s="1070">
        <v>9</v>
      </c>
      <c r="D1146" s="1070">
        <v>0</v>
      </c>
      <c r="E1146" s="1070">
        <v>0</v>
      </c>
      <c r="F1146" s="1070">
        <v>0</v>
      </c>
      <c r="G1146" s="1070">
        <v>32</v>
      </c>
      <c r="H1146" s="1070">
        <v>77.5</v>
      </c>
      <c r="I1146" s="1070">
        <v>118.5</v>
      </c>
      <c r="J1146" s="1230">
        <v>707</v>
      </c>
      <c r="K1146" s="1230">
        <v>9.1225806451612907</v>
      </c>
      <c r="L1146" s="1232"/>
      <c r="M1146" s="1064"/>
      <c r="N1146" s="479"/>
      <c r="O1146" s="1233"/>
    </row>
    <row r="1147" spans="1:15" ht="15" customHeight="1" x14ac:dyDescent="0.15">
      <c r="A1147" s="1030" t="s">
        <v>386</v>
      </c>
      <c r="B1147" s="1024">
        <v>41.5</v>
      </c>
      <c r="C1147" s="1225">
        <v>3</v>
      </c>
      <c r="D1147" s="1225"/>
      <c r="E1147" s="1225"/>
      <c r="F1147" s="1225"/>
      <c r="G1147" s="1225">
        <v>7</v>
      </c>
      <c r="H1147" s="1226">
        <v>34.5</v>
      </c>
      <c r="I1147" s="1226">
        <v>44.5</v>
      </c>
      <c r="J1147" s="1227">
        <v>241.5</v>
      </c>
      <c r="K1147" s="1225">
        <v>7</v>
      </c>
      <c r="L1147" s="2161" t="s">
        <v>1000</v>
      </c>
      <c r="M1147" s="1027">
        <v>3670000</v>
      </c>
      <c r="N1147" s="1027">
        <v>25683379.5</v>
      </c>
      <c r="O1147" s="1140"/>
    </row>
    <row r="1148" spans="1:15" ht="15" customHeight="1" x14ac:dyDescent="0.15">
      <c r="A1148" s="1030" t="s">
        <v>387</v>
      </c>
      <c r="B1148" s="1024">
        <v>6.5</v>
      </c>
      <c r="C1148" s="1225"/>
      <c r="D1148" s="1225"/>
      <c r="E1148" s="1225"/>
      <c r="F1148" s="1225"/>
      <c r="G1148" s="1225">
        <v>4</v>
      </c>
      <c r="H1148" s="1226">
        <v>2.5</v>
      </c>
      <c r="I1148" s="1226">
        <v>6.5</v>
      </c>
      <c r="J1148" s="1227">
        <v>22.5</v>
      </c>
      <c r="K1148" s="1225">
        <v>9</v>
      </c>
      <c r="L1148" s="2161" t="s">
        <v>1000</v>
      </c>
      <c r="M1148" s="1027">
        <v>3670000</v>
      </c>
      <c r="N1148" s="1027">
        <v>25683379.5</v>
      </c>
      <c r="O1148" s="1140"/>
    </row>
    <row r="1149" spans="1:15" ht="15" customHeight="1" x14ac:dyDescent="0.15">
      <c r="A1149" s="1030" t="s">
        <v>388</v>
      </c>
      <c r="B1149" s="1024">
        <v>0</v>
      </c>
      <c r="C1149" s="1225"/>
      <c r="D1149" s="1225"/>
      <c r="E1149" s="1225"/>
      <c r="F1149" s="1225"/>
      <c r="G1149" s="1225">
        <v>0</v>
      </c>
      <c r="H1149" s="1226">
        <v>0</v>
      </c>
      <c r="I1149" s="1226">
        <v>0</v>
      </c>
      <c r="J1149" s="1227">
        <v>0</v>
      </c>
      <c r="K1149" s="1225"/>
      <c r="L1149" s="1228"/>
      <c r="M1149" s="1027"/>
      <c r="N1149" s="1626"/>
      <c r="O1149" s="1229"/>
    </row>
    <row r="1150" spans="1:15" ht="15" customHeight="1" x14ac:dyDescent="0.15">
      <c r="A1150" s="1030" t="s">
        <v>389</v>
      </c>
      <c r="B1150" s="1024">
        <v>11.5</v>
      </c>
      <c r="C1150" s="1225"/>
      <c r="D1150" s="1225"/>
      <c r="E1150" s="1225"/>
      <c r="F1150" s="1225"/>
      <c r="G1150" s="1225">
        <v>7</v>
      </c>
      <c r="H1150" s="1226">
        <v>4.5</v>
      </c>
      <c r="I1150" s="1226">
        <v>11.5</v>
      </c>
      <c r="J1150" s="1227">
        <v>63</v>
      </c>
      <c r="K1150" s="1225">
        <v>14</v>
      </c>
      <c r="L1150" s="2161" t="s">
        <v>1000</v>
      </c>
      <c r="M1150" s="1027">
        <v>3670000</v>
      </c>
      <c r="N1150" s="1027">
        <v>25683379.5</v>
      </c>
      <c r="O1150" s="1140"/>
    </row>
    <row r="1151" spans="1:15" ht="15" customHeight="1" x14ac:dyDescent="0.15">
      <c r="A1151" s="1030" t="s">
        <v>390</v>
      </c>
      <c r="B1151" s="1024">
        <v>13</v>
      </c>
      <c r="C1151" s="1225"/>
      <c r="D1151" s="1225"/>
      <c r="E1151" s="1225"/>
      <c r="F1151" s="1225"/>
      <c r="G1151" s="1225">
        <v>4</v>
      </c>
      <c r="H1151" s="1226">
        <v>9</v>
      </c>
      <c r="I1151" s="1226">
        <v>13</v>
      </c>
      <c r="J1151" s="1227">
        <v>81</v>
      </c>
      <c r="K1151" s="1225">
        <v>9</v>
      </c>
      <c r="L1151" s="2161" t="s">
        <v>1000</v>
      </c>
      <c r="M1151" s="1027">
        <v>3670000</v>
      </c>
      <c r="N1151" s="1027">
        <v>25683379.5</v>
      </c>
      <c r="O1151" s="1140"/>
    </row>
    <row r="1152" spans="1:15" ht="15" customHeight="1" x14ac:dyDescent="0.15">
      <c r="A1152" s="1030" t="s">
        <v>391</v>
      </c>
      <c r="B1152" s="1024">
        <v>3</v>
      </c>
      <c r="C1152" s="1225"/>
      <c r="D1152" s="1225"/>
      <c r="E1152" s="1225"/>
      <c r="F1152" s="1225"/>
      <c r="G1152" s="1225">
        <v>2</v>
      </c>
      <c r="H1152" s="1226">
        <v>1</v>
      </c>
      <c r="I1152" s="1226">
        <v>3</v>
      </c>
      <c r="J1152" s="1227">
        <v>11</v>
      </c>
      <c r="K1152" s="1225">
        <v>11</v>
      </c>
      <c r="L1152" s="2161" t="s">
        <v>1000</v>
      </c>
      <c r="M1152" s="1027">
        <v>3670000</v>
      </c>
      <c r="N1152" s="1027">
        <v>25683379.5</v>
      </c>
      <c r="O1152" s="1229"/>
    </row>
    <row r="1153" spans="1:15" ht="15" customHeight="1" x14ac:dyDescent="0.15">
      <c r="A1153" s="1030" t="s">
        <v>392</v>
      </c>
      <c r="B1153" s="1024">
        <v>15</v>
      </c>
      <c r="C1153" s="1225">
        <v>2</v>
      </c>
      <c r="D1153" s="1225"/>
      <c r="E1153" s="1225"/>
      <c r="F1153" s="1225"/>
      <c r="G1153" s="1225">
        <v>3</v>
      </c>
      <c r="H1153" s="1226">
        <v>12</v>
      </c>
      <c r="I1153" s="1226">
        <v>17</v>
      </c>
      <c r="J1153" s="1227">
        <v>120</v>
      </c>
      <c r="K1153" s="1225">
        <v>10</v>
      </c>
      <c r="L1153" s="2161" t="s">
        <v>1000</v>
      </c>
      <c r="M1153" s="1027">
        <v>3670000</v>
      </c>
      <c r="N1153" s="1027">
        <v>25683379.5</v>
      </c>
      <c r="O1153" s="1140"/>
    </row>
    <row r="1154" spans="1:15" ht="15" customHeight="1" x14ac:dyDescent="0.15">
      <c r="A1154" s="1030" t="s">
        <v>393</v>
      </c>
      <c r="B1154" s="1024">
        <v>19</v>
      </c>
      <c r="C1154" s="1225">
        <v>4</v>
      </c>
      <c r="D1154" s="1225"/>
      <c r="E1154" s="1225"/>
      <c r="F1154" s="1225"/>
      <c r="G1154" s="1225">
        <v>5</v>
      </c>
      <c r="H1154" s="1226">
        <v>14</v>
      </c>
      <c r="I1154" s="1226">
        <v>23</v>
      </c>
      <c r="J1154" s="1227">
        <v>168</v>
      </c>
      <c r="K1154" s="1225">
        <v>12</v>
      </c>
      <c r="L1154" s="2161" t="s">
        <v>1000</v>
      </c>
      <c r="M1154" s="1027">
        <v>3670000</v>
      </c>
      <c r="N1154" s="1027">
        <v>25683379.5</v>
      </c>
      <c r="O1154" s="1229"/>
    </row>
    <row r="1155" spans="1:15" ht="15" customHeight="1" x14ac:dyDescent="0.15">
      <c r="A1155" s="1234" t="s">
        <v>394</v>
      </c>
      <c r="B1155" s="1070">
        <v>513</v>
      </c>
      <c r="C1155" s="1070">
        <v>42</v>
      </c>
      <c r="D1155" s="1070">
        <v>0</v>
      </c>
      <c r="E1155" s="1070">
        <v>0</v>
      </c>
      <c r="F1155" s="1070">
        <v>0</v>
      </c>
      <c r="G1155" s="1070">
        <v>96</v>
      </c>
      <c r="H1155" s="1070">
        <v>417</v>
      </c>
      <c r="I1155" s="1070">
        <v>555</v>
      </c>
      <c r="J1155" s="1230">
        <v>5573</v>
      </c>
      <c r="K1155" s="1230">
        <v>13.364508393285371</v>
      </c>
      <c r="L1155" s="1232"/>
      <c r="M1155" s="1064"/>
      <c r="N1155" s="479"/>
      <c r="O1155" s="1233"/>
    </row>
    <row r="1156" spans="1:15" ht="15" customHeight="1" x14ac:dyDescent="0.15">
      <c r="A1156" s="1030" t="s">
        <v>395</v>
      </c>
      <c r="B1156" s="1024">
        <v>27.5</v>
      </c>
      <c r="C1156" s="1225">
        <v>9</v>
      </c>
      <c r="D1156" s="1225"/>
      <c r="E1156" s="1225"/>
      <c r="F1156" s="1225"/>
      <c r="G1156" s="1225">
        <v>0</v>
      </c>
      <c r="H1156" s="1226">
        <v>27.5</v>
      </c>
      <c r="I1156" s="1226">
        <v>36.5</v>
      </c>
      <c r="J1156" s="1227">
        <v>302.5</v>
      </c>
      <c r="K1156" s="1225">
        <v>11</v>
      </c>
      <c r="L1156" s="2161" t="s">
        <v>1000</v>
      </c>
      <c r="M1156" s="1027">
        <v>3670000</v>
      </c>
      <c r="N1156" s="1027">
        <v>25683379.5</v>
      </c>
      <c r="O1156" s="1140"/>
    </row>
    <row r="1157" spans="1:15" ht="15" customHeight="1" x14ac:dyDescent="0.15">
      <c r="A1157" s="1030" t="s">
        <v>396</v>
      </c>
      <c r="B1157" s="1024">
        <v>83</v>
      </c>
      <c r="C1157" s="1225">
        <v>8</v>
      </c>
      <c r="D1157" s="1225"/>
      <c r="E1157" s="1225"/>
      <c r="F1157" s="1225"/>
      <c r="G1157" s="1225">
        <v>32</v>
      </c>
      <c r="H1157" s="1226">
        <v>51</v>
      </c>
      <c r="I1157" s="1226">
        <v>91</v>
      </c>
      <c r="J1157" s="1227">
        <v>510</v>
      </c>
      <c r="K1157" s="1225">
        <v>10</v>
      </c>
      <c r="L1157" s="2161" t="s">
        <v>1000</v>
      </c>
      <c r="M1157" s="1027">
        <v>3670000</v>
      </c>
      <c r="N1157" s="1027">
        <v>25683379.5</v>
      </c>
      <c r="O1157" s="1229"/>
    </row>
    <row r="1158" spans="1:15" ht="15" customHeight="1" x14ac:dyDescent="0.15">
      <c r="A1158" s="1030" t="s">
        <v>397</v>
      </c>
      <c r="B1158" s="1024">
        <v>1</v>
      </c>
      <c r="C1158" s="1225"/>
      <c r="D1158" s="1225"/>
      <c r="E1158" s="1225"/>
      <c r="F1158" s="1225"/>
      <c r="G1158" s="1225">
        <v>0</v>
      </c>
      <c r="H1158" s="1226">
        <v>1</v>
      </c>
      <c r="I1158" s="1226">
        <v>1</v>
      </c>
      <c r="J1158" s="1227">
        <v>8</v>
      </c>
      <c r="K1158" s="1225">
        <v>8</v>
      </c>
      <c r="L1158" s="2161" t="s">
        <v>1000</v>
      </c>
      <c r="M1158" s="1027">
        <v>3670000</v>
      </c>
      <c r="N1158" s="1027">
        <v>25683379.5</v>
      </c>
      <c r="O1158" s="1229"/>
    </row>
    <row r="1159" spans="1:15" ht="15" customHeight="1" x14ac:dyDescent="0.15">
      <c r="A1159" s="1030" t="s">
        <v>398</v>
      </c>
      <c r="B1159" s="1024">
        <v>9</v>
      </c>
      <c r="C1159" s="1225">
        <v>1</v>
      </c>
      <c r="D1159" s="1225"/>
      <c r="E1159" s="1225"/>
      <c r="F1159" s="1225"/>
      <c r="G1159" s="1225">
        <v>0</v>
      </c>
      <c r="H1159" s="1226">
        <v>9</v>
      </c>
      <c r="I1159" s="1226">
        <v>10</v>
      </c>
      <c r="J1159" s="1227">
        <v>72</v>
      </c>
      <c r="K1159" s="1225">
        <v>8</v>
      </c>
      <c r="L1159" s="2161" t="s">
        <v>1000</v>
      </c>
      <c r="M1159" s="1027">
        <v>3670000</v>
      </c>
      <c r="N1159" s="1027">
        <v>25683379.5</v>
      </c>
      <c r="O1159" s="1140"/>
    </row>
    <row r="1160" spans="1:15" ht="15" customHeight="1" x14ac:dyDescent="0.15">
      <c r="A1160" s="1030" t="s">
        <v>399</v>
      </c>
      <c r="B1160" s="1024">
        <v>22.5</v>
      </c>
      <c r="C1160" s="1225">
        <v>2</v>
      </c>
      <c r="D1160" s="1225"/>
      <c r="E1160" s="1225"/>
      <c r="F1160" s="1225"/>
      <c r="G1160" s="1225">
        <v>0</v>
      </c>
      <c r="H1160" s="1226">
        <v>22.5</v>
      </c>
      <c r="I1160" s="1226">
        <v>24.5</v>
      </c>
      <c r="J1160" s="1227">
        <v>157.5</v>
      </c>
      <c r="K1160" s="1225">
        <v>7</v>
      </c>
      <c r="L1160" s="2161" t="s">
        <v>1000</v>
      </c>
      <c r="M1160" s="1027">
        <v>3670000</v>
      </c>
      <c r="N1160" s="1027">
        <v>25683379.5</v>
      </c>
      <c r="O1160" s="1140"/>
    </row>
    <row r="1161" spans="1:15" ht="15" customHeight="1" x14ac:dyDescent="0.15">
      <c r="A1161" s="1030" t="s">
        <v>400</v>
      </c>
      <c r="B1161" s="277">
        <v>350</v>
      </c>
      <c r="C1161" s="1225">
        <v>18</v>
      </c>
      <c r="D1161" s="1225"/>
      <c r="E1161" s="1225"/>
      <c r="F1161" s="1225"/>
      <c r="G1161" s="1225">
        <v>57</v>
      </c>
      <c r="H1161" s="1226">
        <v>293</v>
      </c>
      <c r="I1161" s="1226">
        <v>368</v>
      </c>
      <c r="J1161" s="1227">
        <v>4395</v>
      </c>
      <c r="K1161" s="1225">
        <v>15</v>
      </c>
      <c r="L1161" s="2161" t="s">
        <v>1000</v>
      </c>
      <c r="M1161" s="1027">
        <v>3670000</v>
      </c>
      <c r="N1161" s="1027">
        <v>25683379.5</v>
      </c>
      <c r="O1161" s="1140"/>
    </row>
    <row r="1162" spans="1:15" ht="15" customHeight="1" x14ac:dyDescent="0.15">
      <c r="A1162" s="1030" t="s">
        <v>401</v>
      </c>
      <c r="B1162" s="1722">
        <v>7</v>
      </c>
      <c r="C1162" s="1622">
        <v>2</v>
      </c>
      <c r="D1162" s="1622"/>
      <c r="E1162" s="1622"/>
      <c r="F1162" s="1622"/>
      <c r="G1162" s="1622">
        <v>3</v>
      </c>
      <c r="H1162" s="1226">
        <v>4</v>
      </c>
      <c r="I1162" s="1226">
        <v>9</v>
      </c>
      <c r="J1162" s="1619">
        <v>40</v>
      </c>
      <c r="K1162" s="1622">
        <v>10</v>
      </c>
      <c r="L1162" s="2161" t="s">
        <v>1000</v>
      </c>
      <c r="M1162" s="1027">
        <v>3670000</v>
      </c>
      <c r="N1162" s="1027">
        <v>25683379.5</v>
      </c>
      <c r="O1162" s="1723"/>
    </row>
    <row r="1163" spans="1:15" ht="15" customHeight="1" x14ac:dyDescent="0.15">
      <c r="A1163" s="1030" t="s">
        <v>952</v>
      </c>
      <c r="B1163" s="1024">
        <v>12</v>
      </c>
      <c r="C1163" s="1225">
        <v>2</v>
      </c>
      <c r="D1163" s="1225"/>
      <c r="E1163" s="1225"/>
      <c r="F1163" s="1225"/>
      <c r="G1163" s="1225">
        <v>4</v>
      </c>
      <c r="H1163" s="1226">
        <v>8</v>
      </c>
      <c r="I1163" s="1226">
        <v>14</v>
      </c>
      <c r="J1163" s="1227">
        <v>80</v>
      </c>
      <c r="K1163" s="1225">
        <v>10</v>
      </c>
      <c r="L1163" s="2161" t="s">
        <v>1000</v>
      </c>
      <c r="M1163" s="1027">
        <v>3670000</v>
      </c>
      <c r="N1163" s="1027">
        <v>25683379.5</v>
      </c>
      <c r="O1163" s="1229"/>
    </row>
    <row r="1164" spans="1:15" ht="15" customHeight="1" thickBot="1" x14ac:dyDescent="0.2">
      <c r="A1164" s="1219" t="s">
        <v>403</v>
      </c>
      <c r="B1164" s="276">
        <v>1</v>
      </c>
      <c r="C1164" s="1220"/>
      <c r="D1164" s="1220"/>
      <c r="E1164" s="1220"/>
      <c r="F1164" s="1220"/>
      <c r="G1164" s="1220">
        <v>0</v>
      </c>
      <c r="H1164" s="1226">
        <v>1</v>
      </c>
      <c r="I1164" s="1226">
        <v>1</v>
      </c>
      <c r="J1164" s="1227">
        <v>8</v>
      </c>
      <c r="K1164" s="1221">
        <v>8</v>
      </c>
      <c r="L1164" s="2259" t="s">
        <v>1000</v>
      </c>
      <c r="M1164" s="1027">
        <v>3670000</v>
      </c>
      <c r="N1164" s="1027">
        <v>25683379.5</v>
      </c>
      <c r="O1164" s="1140"/>
    </row>
    <row r="1165" spans="1:15" ht="15" customHeight="1" thickBot="1" x14ac:dyDescent="0.2">
      <c r="A1165" s="447" t="s">
        <v>953</v>
      </c>
      <c r="B1165" s="1210">
        <v>877.7</v>
      </c>
      <c r="C1165" s="1210">
        <v>65</v>
      </c>
      <c r="D1165" s="1210">
        <v>0</v>
      </c>
      <c r="E1165" s="1210">
        <v>0</v>
      </c>
      <c r="F1165" s="1210">
        <v>0</v>
      </c>
      <c r="G1165" s="1210">
        <v>157.5</v>
      </c>
      <c r="H1165" s="1210">
        <v>720.2</v>
      </c>
      <c r="I1165" s="1210">
        <v>942.7</v>
      </c>
      <c r="J1165" s="1211">
        <v>8974.9</v>
      </c>
      <c r="K1165" s="1211">
        <v>12.461677311857816</v>
      </c>
      <c r="L1165" s="1617" t="s">
        <v>1000</v>
      </c>
      <c r="M1165" s="1213">
        <v>3670000.0000000005</v>
      </c>
      <c r="N1165" s="1213">
        <v>25683379.5</v>
      </c>
      <c r="O1165" s="1635" t="s">
        <v>631</v>
      </c>
    </row>
    <row r="1166" spans="1:15" x14ac:dyDescent="0.15">
      <c r="A1166" s="15" t="s">
        <v>1913</v>
      </c>
      <c r="B1166" s="261"/>
      <c r="C1166" s="261"/>
      <c r="D1166" s="261"/>
      <c r="E1166" s="261"/>
      <c r="F1166" s="261"/>
      <c r="G1166" s="261"/>
      <c r="H1166" s="264"/>
      <c r="I1166" s="264"/>
      <c r="J1166" s="264"/>
      <c r="K1166" s="272"/>
      <c r="L1166" s="273"/>
      <c r="M1166" s="274"/>
      <c r="N1166" s="274"/>
      <c r="O1166" s="274"/>
    </row>
    <row r="1167" spans="1:15" x14ac:dyDescent="0.15">
      <c r="A1167" s="50" t="s">
        <v>633</v>
      </c>
      <c r="B1167" s="274"/>
      <c r="C1167" s="274"/>
      <c r="D1167" s="274"/>
      <c r="E1167" s="274"/>
      <c r="F1167" s="274"/>
      <c r="G1167" s="274"/>
      <c r="H1167" s="272"/>
      <c r="I1167" s="272"/>
      <c r="J1167" s="272"/>
      <c r="K1167" s="272"/>
      <c r="L1167" s="273"/>
      <c r="M1167" s="274"/>
      <c r="N1167" s="274"/>
      <c r="O1167" s="274"/>
    </row>
    <row r="1168" spans="1:15" x14ac:dyDescent="0.15">
      <c r="A1168" s="50"/>
      <c r="B1168" s="274"/>
      <c r="C1168" s="274"/>
      <c r="D1168" s="274"/>
      <c r="E1168" s="274"/>
      <c r="F1168" s="274"/>
      <c r="G1168" s="274"/>
      <c r="H1168" s="272"/>
      <c r="I1168" s="272"/>
      <c r="J1168" s="272"/>
      <c r="K1168" s="272"/>
      <c r="L1168" s="273"/>
      <c r="M1168" s="274"/>
      <c r="N1168" s="274"/>
      <c r="O1168" s="274"/>
    </row>
    <row r="1169" spans="1:15" ht="14" x14ac:dyDescent="0.15">
      <c r="A1169" s="2832" t="s">
        <v>1921</v>
      </c>
      <c r="B1169" s="2832"/>
      <c r="C1169" s="2832"/>
      <c r="D1169" s="2832"/>
      <c r="E1169" s="2832"/>
      <c r="F1169" s="2832"/>
      <c r="G1169" s="2832"/>
      <c r="H1169" s="2832"/>
      <c r="I1169" s="2832"/>
      <c r="J1169" s="2832"/>
      <c r="K1169" s="2832"/>
      <c r="L1169" s="2832"/>
      <c r="M1169" s="2832"/>
      <c r="N1169" s="2832"/>
      <c r="O1169" s="2832"/>
    </row>
    <row r="1170" spans="1:15" x14ac:dyDescent="0.15">
      <c r="A1170" s="278"/>
      <c r="B1170" s="278"/>
      <c r="C1170" s="274"/>
      <c r="D1170" s="274"/>
      <c r="E1170" s="274"/>
      <c r="F1170" s="274"/>
      <c r="G1170" s="274"/>
      <c r="H1170" s="272"/>
      <c r="I1170" s="272"/>
      <c r="J1170" s="272"/>
      <c r="K1170" s="272"/>
      <c r="L1170" s="273"/>
      <c r="M1170" s="274"/>
      <c r="N1170" s="274"/>
      <c r="O1170" s="274"/>
    </row>
    <row r="1171" spans="1:15" ht="14" thickBot="1" x14ac:dyDescent="0.2">
      <c r="A1171" s="2048" t="s">
        <v>1714</v>
      </c>
      <c r="B1171" s="278"/>
      <c r="C1171" s="274"/>
      <c r="D1171" s="274"/>
      <c r="E1171" s="274"/>
      <c r="F1171" s="274"/>
      <c r="G1171" s="274"/>
      <c r="H1171" s="272"/>
      <c r="I1171" s="272"/>
      <c r="J1171" s="272"/>
      <c r="K1171" s="272"/>
      <c r="L1171" s="273"/>
      <c r="M1171" s="274"/>
      <c r="N1171" s="274"/>
      <c r="O1171" s="274"/>
    </row>
    <row r="1172" spans="1:15" ht="15" customHeight="1" x14ac:dyDescent="0.15">
      <c r="A1172" s="2825" t="s">
        <v>334</v>
      </c>
      <c r="B1172" s="2828" t="s">
        <v>1923</v>
      </c>
      <c r="C1172" s="2829"/>
      <c r="D1172" s="2829"/>
      <c r="E1172" s="2829"/>
      <c r="F1172" s="2829"/>
      <c r="G1172" s="2829"/>
      <c r="H1172" s="2829"/>
      <c r="I1172" s="2829"/>
      <c r="J1172" s="2829"/>
      <c r="K1172" s="2829"/>
      <c r="L1172" s="2829"/>
      <c r="M1172" s="2829"/>
      <c r="N1172" s="2829"/>
      <c r="O1172" s="2830"/>
    </row>
    <row r="1173" spans="1:15" ht="15" customHeight="1" x14ac:dyDescent="0.15">
      <c r="A1173" s="2826"/>
      <c r="B1173" s="2831" t="s">
        <v>197</v>
      </c>
      <c r="C1173" s="2831"/>
      <c r="D1173" s="2831"/>
      <c r="E1173" s="2831"/>
      <c r="F1173" s="2831"/>
      <c r="G1173" s="2831"/>
      <c r="H1173" s="2831"/>
      <c r="I1173" s="2831"/>
      <c r="J1173" s="2277"/>
      <c r="K1173" s="2277" t="s">
        <v>924</v>
      </c>
      <c r="L1173" s="2277"/>
      <c r="M1173" s="1201" t="s">
        <v>448</v>
      </c>
      <c r="N1173" s="1201" t="s">
        <v>930</v>
      </c>
      <c r="O1173" s="1206" t="s">
        <v>930</v>
      </c>
    </row>
    <row r="1174" spans="1:15" ht="15" customHeight="1" x14ac:dyDescent="0.15">
      <c r="A1174" s="2826"/>
      <c r="B1174" s="2277" t="s">
        <v>444</v>
      </c>
      <c r="C1174" s="2277"/>
      <c r="D1174" s="2277" t="s">
        <v>1727</v>
      </c>
      <c r="E1174" s="2277"/>
      <c r="F1174" s="2277"/>
      <c r="G1174" s="2277" t="s">
        <v>931</v>
      </c>
      <c r="H1174" s="2277"/>
      <c r="I1174" s="2277" t="s">
        <v>444</v>
      </c>
      <c r="J1174" s="2301" t="s">
        <v>932</v>
      </c>
      <c r="K1174" s="2301" t="s">
        <v>862</v>
      </c>
      <c r="L1174" s="2301" t="s">
        <v>336</v>
      </c>
      <c r="M1174" s="1202" t="s">
        <v>933</v>
      </c>
      <c r="N1174" s="1202" t="s">
        <v>934</v>
      </c>
      <c r="O1174" s="1207" t="s">
        <v>933</v>
      </c>
    </row>
    <row r="1175" spans="1:15" ht="15" customHeight="1" x14ac:dyDescent="0.15">
      <c r="A1175" s="2826"/>
      <c r="B1175" s="2301" t="s">
        <v>936</v>
      </c>
      <c r="C1175" s="2301" t="s">
        <v>938</v>
      </c>
      <c r="D1175" s="2301"/>
      <c r="E1175" s="2301" t="s">
        <v>887</v>
      </c>
      <c r="F1175" s="2301" t="s">
        <v>937</v>
      </c>
      <c r="G1175" s="2301" t="s">
        <v>939</v>
      </c>
      <c r="H1175" s="2301" t="s">
        <v>855</v>
      </c>
      <c r="I1175" s="2301" t="s">
        <v>854</v>
      </c>
      <c r="J1175" s="2301" t="s">
        <v>940</v>
      </c>
      <c r="K1175" s="2301" t="s">
        <v>941</v>
      </c>
      <c r="L1175" s="2301" t="s">
        <v>344</v>
      </c>
      <c r="M1175" s="1202" t="s">
        <v>942</v>
      </c>
      <c r="N1175" s="1202" t="s">
        <v>943</v>
      </c>
      <c r="O1175" s="1207" t="s">
        <v>944</v>
      </c>
    </row>
    <row r="1176" spans="1:15" ht="15" customHeight="1" thickBot="1" x14ac:dyDescent="0.2">
      <c r="A1176" s="2827"/>
      <c r="B1176" s="2033">
        <v>43465</v>
      </c>
      <c r="C1176" s="2302">
        <v>2019</v>
      </c>
      <c r="D1176" s="2302">
        <v>2019</v>
      </c>
      <c r="E1176" s="2302">
        <v>2019</v>
      </c>
      <c r="F1176" s="2302">
        <v>2019</v>
      </c>
      <c r="G1176" s="2302" t="s">
        <v>945</v>
      </c>
      <c r="H1176" s="1205">
        <v>2019</v>
      </c>
      <c r="I1176" s="2033">
        <v>43830</v>
      </c>
      <c r="J1176" s="2033" t="s">
        <v>1922</v>
      </c>
      <c r="K1176" s="2033" t="s">
        <v>1922</v>
      </c>
      <c r="L1176" s="2302" t="s">
        <v>452</v>
      </c>
      <c r="M1176" s="1204" t="s">
        <v>946</v>
      </c>
      <c r="N1176" s="1204" t="s">
        <v>947</v>
      </c>
      <c r="O1176" s="1208" t="s">
        <v>947</v>
      </c>
    </row>
    <row r="1177" spans="1:15" ht="15" customHeight="1" x14ac:dyDescent="0.15">
      <c r="A1177" s="1214" t="s">
        <v>363</v>
      </c>
      <c r="B1177" s="1209">
        <v>261.7</v>
      </c>
      <c r="C1177" s="1209">
        <v>15</v>
      </c>
      <c r="D1177" s="1209">
        <v>38</v>
      </c>
      <c r="E1177" s="1209">
        <v>0</v>
      </c>
      <c r="F1177" s="1209">
        <v>0</v>
      </c>
      <c r="G1177" s="1209">
        <v>16</v>
      </c>
      <c r="H1177" s="1209">
        <v>207.7</v>
      </c>
      <c r="I1177" s="1209">
        <v>276.7</v>
      </c>
      <c r="J1177" s="1215">
        <v>1143.7</v>
      </c>
      <c r="K1177" s="1628">
        <v>5.5064997592681761</v>
      </c>
      <c r="L1177" s="421"/>
      <c r="M1177" s="1217"/>
      <c r="N1177" s="1217"/>
      <c r="O1177" s="1218"/>
    </row>
    <row r="1178" spans="1:15" ht="15" customHeight="1" x14ac:dyDescent="0.15">
      <c r="A1178" s="1030" t="s">
        <v>364</v>
      </c>
      <c r="B1178" s="1225">
        <v>28</v>
      </c>
      <c r="C1178" s="1225">
        <v>2</v>
      </c>
      <c r="D1178" s="1225">
        <v>3</v>
      </c>
      <c r="E1178" s="1225"/>
      <c r="F1178" s="1225"/>
      <c r="G1178" s="1225">
        <v>1</v>
      </c>
      <c r="H1178" s="1226">
        <v>24</v>
      </c>
      <c r="I1178" s="1226">
        <v>30</v>
      </c>
      <c r="J1178" s="1227">
        <v>120</v>
      </c>
      <c r="K1178" s="1225">
        <v>5</v>
      </c>
      <c r="L1178" s="2161" t="s">
        <v>1000</v>
      </c>
      <c r="M1178" s="1027">
        <v>1300000</v>
      </c>
      <c r="N1178" s="1027">
        <v>9432240</v>
      </c>
      <c r="O1178" s="1229">
        <v>7240960</v>
      </c>
    </row>
    <row r="1179" spans="1:15" ht="15" customHeight="1" x14ac:dyDescent="0.15">
      <c r="A1179" s="1030" t="s">
        <v>365</v>
      </c>
      <c r="B1179" s="1225">
        <v>0</v>
      </c>
      <c r="C1179" s="1225"/>
      <c r="D1179" s="1225"/>
      <c r="E1179" s="1225"/>
      <c r="F1179" s="1225"/>
      <c r="G1179" s="1225">
        <v>0</v>
      </c>
      <c r="H1179" s="1226">
        <v>0</v>
      </c>
      <c r="I1179" s="1226">
        <v>0</v>
      </c>
      <c r="J1179" s="1227">
        <v>0</v>
      </c>
      <c r="K1179" s="1225"/>
      <c r="L1179" s="1228"/>
      <c r="M1179" s="1027"/>
      <c r="N1179" s="1027"/>
      <c r="O1179" s="1229"/>
    </row>
    <row r="1180" spans="1:15" ht="15" customHeight="1" x14ac:dyDescent="0.15">
      <c r="A1180" s="1030" t="s">
        <v>366</v>
      </c>
      <c r="B1180" s="1225">
        <v>65</v>
      </c>
      <c r="C1180" s="1225">
        <v>5</v>
      </c>
      <c r="D1180" s="1225">
        <v>12</v>
      </c>
      <c r="E1180" s="1225"/>
      <c r="F1180" s="1225"/>
      <c r="G1180" s="1225">
        <v>2</v>
      </c>
      <c r="H1180" s="1226">
        <v>51</v>
      </c>
      <c r="I1180" s="1226">
        <v>70</v>
      </c>
      <c r="J1180" s="1227">
        <v>306</v>
      </c>
      <c r="K1180" s="1225">
        <v>6</v>
      </c>
      <c r="L1180" s="2161" t="s">
        <v>1000</v>
      </c>
      <c r="M1180" s="1027">
        <v>1300000</v>
      </c>
      <c r="N1180" s="1027">
        <v>9432240</v>
      </c>
      <c r="O1180" s="1229">
        <v>7240960</v>
      </c>
    </row>
    <row r="1181" spans="1:15" ht="15" customHeight="1" x14ac:dyDescent="0.15">
      <c r="A1181" s="1030" t="s">
        <v>367</v>
      </c>
      <c r="B1181" s="1225">
        <v>35</v>
      </c>
      <c r="C1181" s="1225">
        <v>2</v>
      </c>
      <c r="D1181" s="1225">
        <v>3</v>
      </c>
      <c r="E1181" s="1225"/>
      <c r="F1181" s="1225"/>
      <c r="G1181" s="1225">
        <v>7</v>
      </c>
      <c r="H1181" s="1226">
        <v>25</v>
      </c>
      <c r="I1181" s="1226">
        <v>37</v>
      </c>
      <c r="J1181" s="1227">
        <v>125</v>
      </c>
      <c r="K1181" s="1225">
        <v>5</v>
      </c>
      <c r="L1181" s="2161" t="s">
        <v>1000</v>
      </c>
      <c r="M1181" s="1027">
        <v>1300000</v>
      </c>
      <c r="N1181" s="1027">
        <v>9432240</v>
      </c>
      <c r="O1181" s="1229">
        <v>7240960</v>
      </c>
    </row>
    <row r="1182" spans="1:15" ht="15" customHeight="1" x14ac:dyDescent="0.15">
      <c r="A1182" s="1030" t="s">
        <v>368</v>
      </c>
      <c r="B1182" s="1225">
        <v>5</v>
      </c>
      <c r="C1182" s="1225"/>
      <c r="D1182" s="1225"/>
      <c r="E1182" s="1225"/>
      <c r="F1182" s="1225"/>
      <c r="G1182" s="1225">
        <v>1</v>
      </c>
      <c r="H1182" s="1226">
        <v>4</v>
      </c>
      <c r="I1182" s="1226">
        <v>5</v>
      </c>
      <c r="J1182" s="1227">
        <v>22</v>
      </c>
      <c r="K1182" s="1225">
        <v>5.5</v>
      </c>
      <c r="L1182" s="2161" t="s">
        <v>1000</v>
      </c>
      <c r="M1182" s="1027">
        <v>1300000</v>
      </c>
      <c r="N1182" s="1027">
        <v>9432240</v>
      </c>
      <c r="O1182" s="1229">
        <v>7240960</v>
      </c>
    </row>
    <row r="1183" spans="1:15" ht="15" customHeight="1" x14ac:dyDescent="0.15">
      <c r="A1183" s="1030" t="s">
        <v>369</v>
      </c>
      <c r="B1183" s="1225">
        <v>37</v>
      </c>
      <c r="C1183" s="1225">
        <v>2</v>
      </c>
      <c r="D1183" s="1225">
        <v>4</v>
      </c>
      <c r="E1183" s="1225"/>
      <c r="F1183" s="1225"/>
      <c r="G1183" s="1225">
        <v>0</v>
      </c>
      <c r="H1183" s="1226">
        <v>33</v>
      </c>
      <c r="I1183" s="1226">
        <v>39</v>
      </c>
      <c r="J1183" s="1227">
        <v>165</v>
      </c>
      <c r="K1183" s="1225">
        <v>5</v>
      </c>
      <c r="L1183" s="2161" t="s">
        <v>1000</v>
      </c>
      <c r="M1183" s="1027">
        <v>1300000</v>
      </c>
      <c r="N1183" s="1027">
        <v>9432240</v>
      </c>
      <c r="O1183" s="1229">
        <v>7240960</v>
      </c>
    </row>
    <row r="1184" spans="1:15" ht="15" customHeight="1" x14ac:dyDescent="0.15">
      <c r="A1184" s="1030" t="s">
        <v>948</v>
      </c>
      <c r="B1184" s="1225">
        <v>9</v>
      </c>
      <c r="C1184" s="1225"/>
      <c r="D1184" s="1225"/>
      <c r="E1184" s="1225"/>
      <c r="F1184" s="1225"/>
      <c r="G1184" s="1225">
        <v>0</v>
      </c>
      <c r="H1184" s="1226">
        <v>9</v>
      </c>
      <c r="I1184" s="1226">
        <v>9</v>
      </c>
      <c r="J1184" s="1227">
        <v>54</v>
      </c>
      <c r="K1184" s="1225">
        <v>6</v>
      </c>
      <c r="L1184" s="2161" t="s">
        <v>1000</v>
      </c>
      <c r="M1184" s="1027">
        <v>1300000</v>
      </c>
      <c r="N1184" s="1027">
        <v>9432240</v>
      </c>
      <c r="O1184" s="1229">
        <v>7240960</v>
      </c>
    </row>
    <row r="1185" spans="1:15" ht="15" customHeight="1" x14ac:dyDescent="0.15">
      <c r="A1185" s="1030" t="s">
        <v>371</v>
      </c>
      <c r="B1185" s="1225">
        <v>12.2</v>
      </c>
      <c r="C1185" s="1225"/>
      <c r="D1185" s="1225">
        <v>2</v>
      </c>
      <c r="E1185" s="1225"/>
      <c r="F1185" s="1225"/>
      <c r="G1185" s="1225">
        <v>1</v>
      </c>
      <c r="H1185" s="1226">
        <v>9.1999999999999993</v>
      </c>
      <c r="I1185" s="1226">
        <v>12.2</v>
      </c>
      <c r="J1185" s="1227">
        <v>55.199999999999996</v>
      </c>
      <c r="K1185" s="1225">
        <v>6</v>
      </c>
      <c r="L1185" s="2161" t="s">
        <v>1000</v>
      </c>
      <c r="M1185" s="1027">
        <v>1300000</v>
      </c>
      <c r="N1185" s="1027">
        <v>9432240</v>
      </c>
      <c r="O1185" s="1229">
        <v>7240960</v>
      </c>
    </row>
    <row r="1186" spans="1:15" ht="15" customHeight="1" x14ac:dyDescent="0.15">
      <c r="A1186" s="1030" t="s">
        <v>949</v>
      </c>
      <c r="B1186" s="1225">
        <v>12</v>
      </c>
      <c r="C1186" s="1225">
        <v>4</v>
      </c>
      <c r="D1186" s="1225">
        <v>3</v>
      </c>
      <c r="E1186" s="1225"/>
      <c r="F1186" s="1225"/>
      <c r="G1186" s="1225">
        <v>0</v>
      </c>
      <c r="H1186" s="1226">
        <v>9</v>
      </c>
      <c r="I1186" s="1226">
        <v>16</v>
      </c>
      <c r="J1186" s="1227">
        <v>54</v>
      </c>
      <c r="K1186" s="1225">
        <v>6</v>
      </c>
      <c r="L1186" s="2161" t="s">
        <v>1000</v>
      </c>
      <c r="M1186" s="1027">
        <v>1300000</v>
      </c>
      <c r="N1186" s="1027">
        <v>9432240</v>
      </c>
      <c r="O1186" s="1229">
        <v>7240960</v>
      </c>
    </row>
    <row r="1187" spans="1:15" ht="15" customHeight="1" x14ac:dyDescent="0.15">
      <c r="A1187" s="1030" t="s">
        <v>373</v>
      </c>
      <c r="B1187" s="1225">
        <v>16.5</v>
      </c>
      <c r="C1187" s="1225"/>
      <c r="D1187" s="1225">
        <v>3</v>
      </c>
      <c r="E1187" s="1225"/>
      <c r="F1187" s="1225"/>
      <c r="G1187" s="1225">
        <v>2</v>
      </c>
      <c r="H1187" s="1226">
        <v>11.5</v>
      </c>
      <c r="I1187" s="1226">
        <v>16.5</v>
      </c>
      <c r="J1187" s="1227">
        <v>57.5</v>
      </c>
      <c r="K1187" s="1225">
        <v>5</v>
      </c>
      <c r="L1187" s="2161" t="s">
        <v>1000</v>
      </c>
      <c r="M1187" s="1027">
        <v>1300000</v>
      </c>
      <c r="N1187" s="1027">
        <v>9432240</v>
      </c>
      <c r="O1187" s="1229">
        <v>7240960</v>
      </c>
    </row>
    <row r="1188" spans="1:15" ht="15" customHeight="1" x14ac:dyDescent="0.15">
      <c r="A1188" s="1030" t="s">
        <v>374</v>
      </c>
      <c r="B1188" s="1225">
        <v>17</v>
      </c>
      <c r="C1188" s="1225"/>
      <c r="D1188" s="1225">
        <v>4</v>
      </c>
      <c r="E1188" s="1225"/>
      <c r="F1188" s="1225"/>
      <c r="G1188" s="1225">
        <v>1</v>
      </c>
      <c r="H1188" s="1226">
        <v>12</v>
      </c>
      <c r="I1188" s="1226">
        <v>17</v>
      </c>
      <c r="J1188" s="1227">
        <v>60</v>
      </c>
      <c r="K1188" s="1225">
        <v>5</v>
      </c>
      <c r="L1188" s="2161" t="s">
        <v>1000</v>
      </c>
      <c r="M1188" s="1027">
        <v>1300000</v>
      </c>
      <c r="N1188" s="1027">
        <v>9432240</v>
      </c>
      <c r="O1188" s="1229">
        <v>7240960</v>
      </c>
    </row>
    <row r="1189" spans="1:15" ht="15" customHeight="1" x14ac:dyDescent="0.15">
      <c r="A1189" s="1030" t="s">
        <v>950</v>
      </c>
      <c r="B1189" s="1225">
        <v>19</v>
      </c>
      <c r="C1189" s="1225"/>
      <c r="D1189" s="1225">
        <v>4</v>
      </c>
      <c r="E1189" s="1225"/>
      <c r="F1189" s="1225"/>
      <c r="G1189" s="1225">
        <v>0</v>
      </c>
      <c r="H1189" s="1226">
        <v>15</v>
      </c>
      <c r="I1189" s="1226">
        <v>19</v>
      </c>
      <c r="J1189" s="1227">
        <v>90</v>
      </c>
      <c r="K1189" s="1225">
        <v>6</v>
      </c>
      <c r="L1189" s="2161" t="s">
        <v>1000</v>
      </c>
      <c r="M1189" s="1027">
        <v>1300000</v>
      </c>
      <c r="N1189" s="1027">
        <v>9432240</v>
      </c>
      <c r="O1189" s="1229">
        <v>7240960</v>
      </c>
    </row>
    <row r="1190" spans="1:15" ht="15" customHeight="1" x14ac:dyDescent="0.15">
      <c r="A1190" s="1030" t="s">
        <v>376</v>
      </c>
      <c r="B1190" s="1225">
        <v>6</v>
      </c>
      <c r="C1190" s="1225"/>
      <c r="D1190" s="1225"/>
      <c r="E1190" s="1225"/>
      <c r="F1190" s="1225"/>
      <c r="G1190" s="1225">
        <v>1</v>
      </c>
      <c r="H1190" s="1226">
        <v>5</v>
      </c>
      <c r="I1190" s="1226">
        <v>6</v>
      </c>
      <c r="J1190" s="1227">
        <v>35</v>
      </c>
      <c r="K1190" s="1225">
        <v>7</v>
      </c>
      <c r="L1190" s="2161" t="s">
        <v>1000</v>
      </c>
      <c r="M1190" s="1027">
        <v>1300000</v>
      </c>
      <c r="N1190" s="1027">
        <v>9432240</v>
      </c>
      <c r="O1190" s="1229">
        <v>7240960</v>
      </c>
    </row>
    <row r="1191" spans="1:15" ht="15" customHeight="1" x14ac:dyDescent="0.15">
      <c r="A1191" s="1030" t="s">
        <v>377</v>
      </c>
      <c r="B1191" s="1024">
        <v>0</v>
      </c>
      <c r="C1191" s="1225"/>
      <c r="D1191" s="1225"/>
      <c r="E1191" s="1225"/>
      <c r="F1191" s="1225"/>
      <c r="G1191" s="1225">
        <v>0</v>
      </c>
      <c r="H1191" s="1226">
        <v>0</v>
      </c>
      <c r="I1191" s="1226">
        <v>0</v>
      </c>
      <c r="J1191" s="1227">
        <v>0</v>
      </c>
      <c r="K1191" s="1227"/>
      <c r="L1191" s="1228"/>
      <c r="M1191" s="1027"/>
      <c r="N1191" s="1626"/>
      <c r="O1191" s="1627"/>
    </row>
    <row r="1192" spans="1:15" ht="15" customHeight="1" x14ac:dyDescent="0.15">
      <c r="A1192" s="1030" t="s">
        <v>378</v>
      </c>
      <c r="B1192" s="1024">
        <v>0</v>
      </c>
      <c r="C1192" s="1225"/>
      <c r="D1192" s="1225"/>
      <c r="E1192" s="1225"/>
      <c r="F1192" s="1225"/>
      <c r="G1192" s="1225">
        <v>0</v>
      </c>
      <c r="H1192" s="1226">
        <v>0</v>
      </c>
      <c r="I1192" s="1226">
        <v>0</v>
      </c>
      <c r="J1192" s="1227">
        <v>0</v>
      </c>
      <c r="K1192" s="1227"/>
      <c r="L1192" s="1228"/>
      <c r="M1192" s="1027"/>
      <c r="N1192" s="1626"/>
      <c r="O1192" s="1627"/>
    </row>
    <row r="1193" spans="1:15" ht="15" customHeight="1" x14ac:dyDescent="0.15">
      <c r="A1193" s="478" t="s">
        <v>951</v>
      </c>
      <c r="B1193" s="1070">
        <v>100.5</v>
      </c>
      <c r="C1193" s="1070">
        <v>8</v>
      </c>
      <c r="D1193" s="1070">
        <v>20</v>
      </c>
      <c r="E1193" s="1070">
        <v>0</v>
      </c>
      <c r="F1193" s="1070">
        <v>0</v>
      </c>
      <c r="G1193" s="1070">
        <v>5</v>
      </c>
      <c r="H1193" s="1070">
        <v>75.5</v>
      </c>
      <c r="I1193" s="1070">
        <v>108.5</v>
      </c>
      <c r="J1193" s="1230">
        <v>488.25</v>
      </c>
      <c r="K1193" s="1628">
        <v>6.4668874172185431</v>
      </c>
      <c r="L1193" s="1232"/>
      <c r="M1193" s="1064"/>
      <c r="N1193" s="479"/>
      <c r="O1193" s="480"/>
    </row>
    <row r="1194" spans="1:15" ht="15" customHeight="1" x14ac:dyDescent="0.15">
      <c r="A1194" s="1030" t="s">
        <v>380</v>
      </c>
      <c r="B1194" s="1225">
        <v>66.5</v>
      </c>
      <c r="C1194" s="1225">
        <v>8</v>
      </c>
      <c r="D1194" s="1225">
        <v>13</v>
      </c>
      <c r="E1194" s="1225"/>
      <c r="F1194" s="1225"/>
      <c r="G1194" s="1225">
        <v>3</v>
      </c>
      <c r="H1194" s="1226">
        <v>50.5</v>
      </c>
      <c r="I1194" s="1226">
        <v>74.5</v>
      </c>
      <c r="J1194" s="1227">
        <v>277.75</v>
      </c>
      <c r="K1194" s="1225">
        <v>5.5</v>
      </c>
      <c r="L1194" s="2161" t="s">
        <v>1000</v>
      </c>
      <c r="M1194" s="1027">
        <v>1300000</v>
      </c>
      <c r="N1194" s="1027">
        <v>9432240</v>
      </c>
      <c r="O1194" s="1229">
        <v>7240960</v>
      </c>
    </row>
    <row r="1195" spans="1:15" ht="15" customHeight="1" x14ac:dyDescent="0.15">
      <c r="A1195" s="1030" t="s">
        <v>381</v>
      </c>
      <c r="B1195" s="1225">
        <v>22</v>
      </c>
      <c r="C1195" s="1225"/>
      <c r="D1195" s="1225">
        <v>5</v>
      </c>
      <c r="E1195" s="1225"/>
      <c r="F1195" s="1225"/>
      <c r="G1195" s="1225">
        <v>1</v>
      </c>
      <c r="H1195" s="1226">
        <v>16</v>
      </c>
      <c r="I1195" s="1226">
        <v>22</v>
      </c>
      <c r="J1195" s="1227">
        <v>160</v>
      </c>
      <c r="K1195" s="1225">
        <v>10</v>
      </c>
      <c r="L1195" s="2161" t="s">
        <v>1000</v>
      </c>
      <c r="M1195" s="1027">
        <v>1300000</v>
      </c>
      <c r="N1195" s="1027">
        <v>9432240</v>
      </c>
      <c r="O1195" s="1229">
        <v>7240960</v>
      </c>
    </row>
    <row r="1196" spans="1:15" ht="15" customHeight="1" x14ac:dyDescent="0.15">
      <c r="A1196" s="1030" t="s">
        <v>382</v>
      </c>
      <c r="B1196" s="1024">
        <v>10</v>
      </c>
      <c r="C1196" s="1225"/>
      <c r="D1196" s="1225">
        <v>2</v>
      </c>
      <c r="E1196" s="1225"/>
      <c r="F1196" s="1225"/>
      <c r="G1196" s="1225">
        <v>1</v>
      </c>
      <c r="H1196" s="1226">
        <v>7</v>
      </c>
      <c r="I1196" s="1226">
        <v>10</v>
      </c>
      <c r="J1196" s="1227">
        <v>38.5</v>
      </c>
      <c r="K1196" s="1225">
        <v>5.5</v>
      </c>
      <c r="L1196" s="2161" t="s">
        <v>1000</v>
      </c>
      <c r="M1196" s="1027">
        <v>1300000</v>
      </c>
      <c r="N1196" s="1027">
        <v>9432240</v>
      </c>
      <c r="O1196" s="1229">
        <v>7240960</v>
      </c>
    </row>
    <row r="1197" spans="1:15" ht="15" customHeight="1" x14ac:dyDescent="0.15">
      <c r="A1197" s="1030" t="s">
        <v>383</v>
      </c>
      <c r="B1197" s="1024">
        <v>0</v>
      </c>
      <c r="C1197" s="1225"/>
      <c r="D1197" s="1225"/>
      <c r="E1197" s="1225"/>
      <c r="F1197" s="1225"/>
      <c r="G1197" s="1225">
        <v>0</v>
      </c>
      <c r="H1197" s="1226">
        <v>0</v>
      </c>
      <c r="I1197" s="1226">
        <v>0</v>
      </c>
      <c r="J1197" s="1227">
        <v>0</v>
      </c>
      <c r="K1197" s="1225"/>
      <c r="L1197" s="1228"/>
      <c r="M1197" s="1027"/>
      <c r="N1197" s="1626"/>
      <c r="O1197" s="1627"/>
    </row>
    <row r="1198" spans="1:15" ht="15" customHeight="1" x14ac:dyDescent="0.15">
      <c r="A1198" s="1030" t="s">
        <v>384</v>
      </c>
      <c r="B1198" s="1024">
        <v>2</v>
      </c>
      <c r="C1198" s="1225"/>
      <c r="D1198" s="1225"/>
      <c r="E1198" s="1225"/>
      <c r="F1198" s="1225"/>
      <c r="G1198" s="1225">
        <v>0</v>
      </c>
      <c r="H1198" s="1226">
        <v>2</v>
      </c>
      <c r="I1198" s="1226">
        <v>2</v>
      </c>
      <c r="J1198" s="1227">
        <v>12</v>
      </c>
      <c r="K1198" s="1225">
        <v>6</v>
      </c>
      <c r="L1198" s="2161" t="s">
        <v>1000</v>
      </c>
      <c r="M1198" s="1027">
        <v>1300000</v>
      </c>
      <c r="N1198" s="1027">
        <v>9432240</v>
      </c>
      <c r="O1198" s="1229">
        <v>7240960</v>
      </c>
    </row>
    <row r="1199" spans="1:15" ht="15" customHeight="1" x14ac:dyDescent="0.15">
      <c r="A1199" s="1234" t="s">
        <v>385</v>
      </c>
      <c r="B1199" s="1070">
        <v>81.5</v>
      </c>
      <c r="C1199" s="1070">
        <v>3</v>
      </c>
      <c r="D1199" s="1070">
        <v>11</v>
      </c>
      <c r="E1199" s="1070">
        <v>0</v>
      </c>
      <c r="F1199" s="1070">
        <v>0</v>
      </c>
      <c r="G1199" s="1070">
        <v>7</v>
      </c>
      <c r="H1199" s="1070">
        <v>63.5</v>
      </c>
      <c r="I1199" s="1070">
        <v>84.5</v>
      </c>
      <c r="J1199" s="1230">
        <v>443.25</v>
      </c>
      <c r="K1199" s="1628">
        <v>6.9803149606299213</v>
      </c>
      <c r="L1199" s="1232"/>
      <c r="M1199" s="1064"/>
      <c r="N1199" s="479"/>
      <c r="O1199" s="480"/>
    </row>
    <row r="1200" spans="1:15" ht="15" customHeight="1" x14ac:dyDescent="0.15">
      <c r="A1200" s="1030" t="s">
        <v>386</v>
      </c>
      <c r="B1200" s="1225">
        <v>30</v>
      </c>
      <c r="C1200" s="1225">
        <v>3</v>
      </c>
      <c r="D1200" s="1225">
        <v>5</v>
      </c>
      <c r="E1200" s="1225"/>
      <c r="F1200" s="1225"/>
      <c r="G1200" s="1225">
        <v>4</v>
      </c>
      <c r="H1200" s="1226">
        <v>21</v>
      </c>
      <c r="I1200" s="1226">
        <v>33</v>
      </c>
      <c r="J1200" s="1227">
        <v>147</v>
      </c>
      <c r="K1200" s="1225">
        <v>7</v>
      </c>
      <c r="L1200" s="2161" t="s">
        <v>1000</v>
      </c>
      <c r="M1200" s="1027">
        <v>1300000</v>
      </c>
      <c r="N1200" s="1027">
        <v>9432240</v>
      </c>
      <c r="O1200" s="1229">
        <v>7240960</v>
      </c>
    </row>
    <row r="1201" spans="1:15" ht="15" customHeight="1" x14ac:dyDescent="0.15">
      <c r="A1201" s="1030" t="s">
        <v>387</v>
      </c>
      <c r="B1201" s="1225">
        <v>3</v>
      </c>
      <c r="C1201" s="1225"/>
      <c r="D1201" s="1225"/>
      <c r="E1201" s="1225"/>
      <c r="F1201" s="1225"/>
      <c r="G1201" s="1225">
        <v>0.5</v>
      </c>
      <c r="H1201" s="1226">
        <v>2.5</v>
      </c>
      <c r="I1201" s="1226">
        <v>3</v>
      </c>
      <c r="J1201" s="1227">
        <v>17.5</v>
      </c>
      <c r="K1201" s="1225">
        <v>7</v>
      </c>
      <c r="L1201" s="2161" t="s">
        <v>1000</v>
      </c>
      <c r="M1201" s="1027">
        <v>1300000</v>
      </c>
      <c r="N1201" s="1027">
        <v>9432240</v>
      </c>
      <c r="O1201" s="1229">
        <v>7240960</v>
      </c>
    </row>
    <row r="1202" spans="1:15" ht="15" customHeight="1" x14ac:dyDescent="0.15">
      <c r="A1202" s="1030" t="s">
        <v>388</v>
      </c>
      <c r="B1202" s="1225">
        <v>0</v>
      </c>
      <c r="C1202" s="1225"/>
      <c r="D1202" s="1225"/>
      <c r="E1202" s="1225"/>
      <c r="F1202" s="1225"/>
      <c r="G1202" s="1225">
        <v>0</v>
      </c>
      <c r="H1202" s="1226">
        <v>0</v>
      </c>
      <c r="I1202" s="1226">
        <v>0</v>
      </c>
      <c r="J1202" s="1227">
        <v>0</v>
      </c>
      <c r="K1202" s="1225"/>
      <c r="L1202" s="1228"/>
      <c r="M1202" s="1027"/>
      <c r="N1202" s="1626"/>
      <c r="O1202" s="1627"/>
    </row>
    <row r="1203" spans="1:15" ht="15" customHeight="1" x14ac:dyDescent="0.15">
      <c r="A1203" s="1030" t="s">
        <v>389</v>
      </c>
      <c r="B1203" s="1225">
        <v>17</v>
      </c>
      <c r="C1203" s="1225"/>
      <c r="D1203" s="1225">
        <v>3</v>
      </c>
      <c r="E1203" s="1225"/>
      <c r="F1203" s="1225"/>
      <c r="G1203" s="1225">
        <v>0</v>
      </c>
      <c r="H1203" s="1226">
        <v>14</v>
      </c>
      <c r="I1203" s="1226">
        <v>17</v>
      </c>
      <c r="J1203" s="1227">
        <v>112</v>
      </c>
      <c r="K1203" s="1225">
        <v>8</v>
      </c>
      <c r="L1203" s="2161" t="s">
        <v>1000</v>
      </c>
      <c r="M1203" s="1027">
        <v>1300000</v>
      </c>
      <c r="N1203" s="1027">
        <v>9432240</v>
      </c>
      <c r="O1203" s="1229">
        <v>7240960</v>
      </c>
    </row>
    <row r="1204" spans="1:15" ht="15" customHeight="1" x14ac:dyDescent="0.15">
      <c r="A1204" s="1030" t="s">
        <v>390</v>
      </c>
      <c r="B1204" s="1225">
        <v>10</v>
      </c>
      <c r="C1204" s="1225"/>
      <c r="D1204" s="1225">
        <v>2</v>
      </c>
      <c r="E1204" s="1225"/>
      <c r="F1204" s="1225"/>
      <c r="G1204" s="1225">
        <v>1</v>
      </c>
      <c r="H1204" s="1226">
        <v>7</v>
      </c>
      <c r="I1204" s="1226">
        <v>10</v>
      </c>
      <c r="J1204" s="1227">
        <v>42</v>
      </c>
      <c r="K1204" s="1225">
        <v>6</v>
      </c>
      <c r="L1204" s="2161" t="s">
        <v>1000</v>
      </c>
      <c r="M1204" s="1027">
        <v>1300000</v>
      </c>
      <c r="N1204" s="1027">
        <v>9432240</v>
      </c>
      <c r="O1204" s="1229">
        <v>7240960</v>
      </c>
    </row>
    <row r="1205" spans="1:15" ht="15" customHeight="1" x14ac:dyDescent="0.15">
      <c r="A1205" s="1030" t="s">
        <v>391</v>
      </c>
      <c r="B1205" s="1225">
        <v>7</v>
      </c>
      <c r="C1205" s="1225"/>
      <c r="D1205" s="1225"/>
      <c r="E1205" s="1225"/>
      <c r="F1205" s="1225"/>
      <c r="G1205" s="1225">
        <v>0</v>
      </c>
      <c r="H1205" s="1226">
        <v>7</v>
      </c>
      <c r="I1205" s="1226">
        <v>7</v>
      </c>
      <c r="J1205" s="1227">
        <v>49</v>
      </c>
      <c r="K1205" s="1225">
        <v>7</v>
      </c>
      <c r="L1205" s="2161" t="s">
        <v>1000</v>
      </c>
      <c r="M1205" s="1027">
        <v>1300000</v>
      </c>
      <c r="N1205" s="1027">
        <v>9432240</v>
      </c>
      <c r="O1205" s="1229">
        <v>7240960</v>
      </c>
    </row>
    <row r="1206" spans="1:15" ht="15" customHeight="1" x14ac:dyDescent="0.15">
      <c r="A1206" s="1030" t="s">
        <v>392</v>
      </c>
      <c r="B1206" s="1225">
        <v>8</v>
      </c>
      <c r="C1206" s="1225"/>
      <c r="D1206" s="1225">
        <v>1</v>
      </c>
      <c r="E1206" s="1225"/>
      <c r="F1206" s="1225"/>
      <c r="G1206" s="1225">
        <v>0.5</v>
      </c>
      <c r="H1206" s="1226">
        <v>6.5</v>
      </c>
      <c r="I1206" s="1226">
        <v>8</v>
      </c>
      <c r="J1206" s="1227">
        <v>45.5</v>
      </c>
      <c r="K1206" s="1225">
        <v>7</v>
      </c>
      <c r="L1206" s="2161" t="s">
        <v>1000</v>
      </c>
      <c r="M1206" s="1027">
        <v>1300000</v>
      </c>
      <c r="N1206" s="1027">
        <v>9432240</v>
      </c>
      <c r="O1206" s="1229">
        <v>7240960</v>
      </c>
    </row>
    <row r="1207" spans="1:15" ht="15" customHeight="1" x14ac:dyDescent="0.15">
      <c r="A1207" s="1030" t="s">
        <v>393</v>
      </c>
      <c r="B1207" s="1024">
        <v>6.5</v>
      </c>
      <c r="C1207" s="1225"/>
      <c r="D1207" s="1225"/>
      <c r="E1207" s="1225"/>
      <c r="F1207" s="1225"/>
      <c r="G1207" s="1225">
        <v>1</v>
      </c>
      <c r="H1207" s="1226">
        <v>5.5</v>
      </c>
      <c r="I1207" s="1226">
        <v>6.5</v>
      </c>
      <c r="J1207" s="1227">
        <v>30.25</v>
      </c>
      <c r="K1207" s="1225">
        <v>5.5</v>
      </c>
      <c r="L1207" s="2161" t="s">
        <v>1000</v>
      </c>
      <c r="M1207" s="1027">
        <v>1300000</v>
      </c>
      <c r="N1207" s="1027">
        <v>9432240</v>
      </c>
      <c r="O1207" s="1229">
        <v>7240960</v>
      </c>
    </row>
    <row r="1208" spans="1:15" ht="15" customHeight="1" x14ac:dyDescent="0.15">
      <c r="A1208" s="1234" t="s">
        <v>394</v>
      </c>
      <c r="B1208" s="1070">
        <v>186.5</v>
      </c>
      <c r="C1208" s="1070">
        <v>14</v>
      </c>
      <c r="D1208" s="1070">
        <v>28</v>
      </c>
      <c r="E1208" s="1070">
        <v>0</v>
      </c>
      <c r="F1208" s="1070">
        <v>0</v>
      </c>
      <c r="G1208" s="1070">
        <v>7</v>
      </c>
      <c r="H1208" s="1070">
        <v>151.5</v>
      </c>
      <c r="I1208" s="1070">
        <v>200.5</v>
      </c>
      <c r="J1208" s="1230">
        <v>951.5</v>
      </c>
      <c r="K1208" s="1628">
        <v>6.2805280528052805</v>
      </c>
      <c r="L1208" s="1232"/>
      <c r="M1208" s="1064"/>
      <c r="N1208" s="479"/>
      <c r="O1208" s="480"/>
    </row>
    <row r="1209" spans="1:15" ht="15" customHeight="1" x14ac:dyDescent="0.15">
      <c r="A1209" s="1030" t="s">
        <v>395</v>
      </c>
      <c r="B1209" s="1025">
        <v>47</v>
      </c>
      <c r="C1209" s="1225">
        <v>6</v>
      </c>
      <c r="D1209" s="1225">
        <v>5</v>
      </c>
      <c r="E1209" s="1225"/>
      <c r="F1209" s="1225"/>
      <c r="G1209" s="1225">
        <v>0</v>
      </c>
      <c r="H1209" s="1226">
        <v>42</v>
      </c>
      <c r="I1209" s="1226">
        <v>53</v>
      </c>
      <c r="J1209" s="1227">
        <v>252</v>
      </c>
      <c r="K1209" s="1225">
        <v>6</v>
      </c>
      <c r="L1209" s="2161" t="s">
        <v>1000</v>
      </c>
      <c r="M1209" s="1027">
        <v>1300000</v>
      </c>
      <c r="N1209" s="1027">
        <v>9432240</v>
      </c>
      <c r="O1209" s="1229">
        <v>7240960</v>
      </c>
    </row>
    <row r="1210" spans="1:15" ht="15" customHeight="1" x14ac:dyDescent="0.15">
      <c r="A1210" s="1030" t="s">
        <v>396</v>
      </c>
      <c r="B1210" s="1025">
        <v>13</v>
      </c>
      <c r="C1210" s="1225"/>
      <c r="D1210" s="1225">
        <v>3</v>
      </c>
      <c r="E1210" s="1225"/>
      <c r="F1210" s="1225"/>
      <c r="G1210" s="1225">
        <v>1</v>
      </c>
      <c r="H1210" s="1226">
        <v>9</v>
      </c>
      <c r="I1210" s="1226">
        <v>13</v>
      </c>
      <c r="J1210" s="1227">
        <v>72</v>
      </c>
      <c r="K1210" s="1225">
        <v>8</v>
      </c>
      <c r="L1210" s="2161" t="s">
        <v>1000</v>
      </c>
      <c r="M1210" s="1027">
        <v>1300000</v>
      </c>
      <c r="N1210" s="1027">
        <v>9432240</v>
      </c>
      <c r="O1210" s="1229">
        <v>7240960</v>
      </c>
    </row>
    <row r="1211" spans="1:15" ht="15" customHeight="1" x14ac:dyDescent="0.15">
      <c r="A1211" s="1030" t="s">
        <v>397</v>
      </c>
      <c r="B1211" s="1025">
        <v>6</v>
      </c>
      <c r="C1211" s="1225"/>
      <c r="D1211" s="1225"/>
      <c r="E1211" s="1225"/>
      <c r="F1211" s="1225"/>
      <c r="G1211" s="1225">
        <v>0</v>
      </c>
      <c r="H1211" s="1226">
        <v>6</v>
      </c>
      <c r="I1211" s="1226">
        <v>6</v>
      </c>
      <c r="J1211" s="1227">
        <v>36</v>
      </c>
      <c r="K1211" s="1225">
        <v>6</v>
      </c>
      <c r="L1211" s="2161" t="s">
        <v>1000</v>
      </c>
      <c r="M1211" s="1027">
        <v>1300000</v>
      </c>
      <c r="N1211" s="1027">
        <v>9432240</v>
      </c>
      <c r="O1211" s="1229">
        <v>7240960</v>
      </c>
    </row>
    <row r="1212" spans="1:15" ht="15" customHeight="1" x14ac:dyDescent="0.15">
      <c r="A1212" s="1030" t="s">
        <v>398</v>
      </c>
      <c r="B1212" s="1025">
        <v>41</v>
      </c>
      <c r="C1212" s="1225">
        <v>3</v>
      </c>
      <c r="D1212" s="1225">
        <v>6</v>
      </c>
      <c r="E1212" s="1225"/>
      <c r="F1212" s="1225"/>
      <c r="G1212" s="1225">
        <v>0</v>
      </c>
      <c r="H1212" s="1226">
        <v>35</v>
      </c>
      <c r="I1212" s="1226">
        <v>44</v>
      </c>
      <c r="J1212" s="1227">
        <v>210</v>
      </c>
      <c r="K1212" s="1225">
        <v>6</v>
      </c>
      <c r="L1212" s="2161" t="s">
        <v>1000</v>
      </c>
      <c r="M1212" s="1027">
        <v>1300000</v>
      </c>
      <c r="N1212" s="1027">
        <v>9432240</v>
      </c>
      <c r="O1212" s="1229">
        <v>7240960</v>
      </c>
    </row>
    <row r="1213" spans="1:15" ht="15" customHeight="1" x14ac:dyDescent="0.15">
      <c r="A1213" s="1030" t="s">
        <v>399</v>
      </c>
      <c r="B1213" s="1025">
        <v>4.5</v>
      </c>
      <c r="C1213" s="1225"/>
      <c r="D1213" s="1225"/>
      <c r="E1213" s="1225"/>
      <c r="F1213" s="1225"/>
      <c r="G1213" s="1225">
        <v>0</v>
      </c>
      <c r="H1213" s="1226">
        <v>4.5</v>
      </c>
      <c r="I1213" s="1226">
        <v>4.5</v>
      </c>
      <c r="J1213" s="1227">
        <v>31.5</v>
      </c>
      <c r="K1213" s="1225">
        <v>7</v>
      </c>
      <c r="L1213" s="2161" t="s">
        <v>1000</v>
      </c>
      <c r="M1213" s="1027">
        <v>1300000</v>
      </c>
      <c r="N1213" s="1027">
        <v>9432240</v>
      </c>
      <c r="O1213" s="1229">
        <v>7240960</v>
      </c>
    </row>
    <row r="1214" spans="1:15" ht="15" customHeight="1" x14ac:dyDescent="0.15">
      <c r="A1214" s="1030" t="s">
        <v>400</v>
      </c>
      <c r="B1214" s="1025">
        <v>5</v>
      </c>
      <c r="C1214" s="1225"/>
      <c r="D1214" s="1225"/>
      <c r="E1214" s="1225"/>
      <c r="F1214" s="1225"/>
      <c r="G1214" s="1225">
        <v>1</v>
      </c>
      <c r="H1214" s="1226">
        <v>4</v>
      </c>
      <c r="I1214" s="1226">
        <v>5</v>
      </c>
      <c r="J1214" s="1227">
        <v>36</v>
      </c>
      <c r="K1214" s="1225">
        <v>9</v>
      </c>
      <c r="L1214" s="2161" t="s">
        <v>1000</v>
      </c>
      <c r="M1214" s="1027">
        <v>1300000</v>
      </c>
      <c r="N1214" s="1027">
        <v>9432240</v>
      </c>
      <c r="O1214" s="1229">
        <v>7240960</v>
      </c>
    </row>
    <row r="1215" spans="1:15" ht="15" customHeight="1" x14ac:dyDescent="0.15">
      <c r="A1215" s="1030" t="s">
        <v>401</v>
      </c>
      <c r="B1215" s="1025">
        <v>0</v>
      </c>
      <c r="C1215" s="1225"/>
      <c r="D1215" s="1225"/>
      <c r="E1215" s="1225"/>
      <c r="F1215" s="1225"/>
      <c r="G1215" s="1225">
        <v>0</v>
      </c>
      <c r="H1215" s="1226">
        <v>0</v>
      </c>
      <c r="I1215" s="1226">
        <v>0</v>
      </c>
      <c r="J1215" s="1227">
        <v>0</v>
      </c>
      <c r="K1215" s="1225"/>
      <c r="L1215" s="2161" t="s">
        <v>1000</v>
      </c>
      <c r="M1215" s="1027">
        <v>1300000</v>
      </c>
      <c r="N1215" s="1027">
        <v>9432240</v>
      </c>
      <c r="O1215" s="1229">
        <v>7240960</v>
      </c>
    </row>
    <row r="1216" spans="1:15" ht="15" customHeight="1" x14ac:dyDescent="0.15">
      <c r="A1216" s="1030" t="s">
        <v>952</v>
      </c>
      <c r="B1216" s="1025">
        <v>68</v>
      </c>
      <c r="C1216" s="1225">
        <v>5</v>
      </c>
      <c r="D1216" s="1225">
        <v>14</v>
      </c>
      <c r="E1216" s="1225"/>
      <c r="F1216" s="1225"/>
      <c r="G1216" s="1225">
        <v>5</v>
      </c>
      <c r="H1216" s="1226">
        <v>49</v>
      </c>
      <c r="I1216" s="1226">
        <v>73</v>
      </c>
      <c r="J1216" s="1227">
        <v>294</v>
      </c>
      <c r="K1216" s="1225">
        <v>6</v>
      </c>
      <c r="L1216" s="2161" t="s">
        <v>1000</v>
      </c>
      <c r="M1216" s="1027">
        <v>1300000</v>
      </c>
      <c r="N1216" s="1027">
        <v>9432240</v>
      </c>
      <c r="O1216" s="1229">
        <v>7240960</v>
      </c>
    </row>
    <row r="1217" spans="1:15" ht="15" customHeight="1" thickBot="1" x14ac:dyDescent="0.2">
      <c r="A1217" s="1219" t="s">
        <v>403</v>
      </c>
      <c r="B1217" s="1622">
        <v>2</v>
      </c>
      <c r="C1217" s="1220"/>
      <c r="D1217" s="1220"/>
      <c r="E1217" s="1220"/>
      <c r="F1217" s="1220"/>
      <c r="G1217" s="1220">
        <v>0</v>
      </c>
      <c r="H1217" s="1226">
        <v>2</v>
      </c>
      <c r="I1217" s="1226">
        <v>2</v>
      </c>
      <c r="J1217" s="1619">
        <v>20</v>
      </c>
      <c r="K1217" s="1220">
        <v>10</v>
      </c>
      <c r="L1217" s="2161" t="s">
        <v>1000</v>
      </c>
      <c r="M1217" s="1027">
        <v>1300000</v>
      </c>
      <c r="N1217" s="1027">
        <v>9432240</v>
      </c>
      <c r="O1217" s="1229">
        <v>7240960</v>
      </c>
    </row>
    <row r="1218" spans="1:15" ht="15" customHeight="1" thickBot="1" x14ac:dyDescent="0.2">
      <c r="A1218" s="447" t="s">
        <v>953</v>
      </c>
      <c r="B1218" s="1210">
        <v>630.20000000000005</v>
      </c>
      <c r="C1218" s="1210">
        <v>40</v>
      </c>
      <c r="D1218" s="1210">
        <v>97</v>
      </c>
      <c r="E1218" s="1210">
        <v>0</v>
      </c>
      <c r="F1218" s="1210">
        <v>0</v>
      </c>
      <c r="G1218" s="1210">
        <v>35</v>
      </c>
      <c r="H1218" s="1210">
        <v>498.2</v>
      </c>
      <c r="I1218" s="1210">
        <v>670.2</v>
      </c>
      <c r="J1218" s="1211">
        <v>3026.7</v>
      </c>
      <c r="K1218" s="1211">
        <v>6.0752709755118426</v>
      </c>
      <c r="L1218" s="1617" t="s">
        <v>1000</v>
      </c>
      <c r="M1218" s="1213">
        <v>1299999.9999999998</v>
      </c>
      <c r="N1218" s="1213">
        <v>9432239.9999999981</v>
      </c>
      <c r="O1218" s="556">
        <v>7240960</v>
      </c>
    </row>
    <row r="1219" spans="1:15" x14ac:dyDescent="0.15">
      <c r="A1219" s="15" t="s">
        <v>1913</v>
      </c>
      <c r="B1219" s="261"/>
      <c r="C1219" s="261"/>
      <c r="D1219" s="261"/>
      <c r="E1219" s="261"/>
      <c r="F1219" s="261"/>
      <c r="G1219" s="261"/>
      <c r="H1219" s="264"/>
      <c r="I1219" s="264"/>
      <c r="J1219" s="264"/>
      <c r="K1219" s="272"/>
      <c r="L1219" s="273"/>
      <c r="M1219" s="274"/>
      <c r="N1219" s="274"/>
      <c r="O1219" s="274"/>
    </row>
    <row r="1220" spans="1:15" x14ac:dyDescent="0.15">
      <c r="A1220" s="50"/>
      <c r="B1220" s="261"/>
      <c r="C1220" s="261"/>
      <c r="D1220" s="261"/>
      <c r="E1220" s="261"/>
      <c r="F1220" s="261"/>
      <c r="G1220" s="261"/>
      <c r="H1220" s="264"/>
      <c r="I1220" s="264"/>
      <c r="J1220" s="264"/>
      <c r="K1220" s="272"/>
      <c r="L1220" s="273"/>
      <c r="M1220" s="274"/>
      <c r="N1220" s="274"/>
      <c r="O1220" s="274"/>
    </row>
    <row r="1221" spans="1:15" x14ac:dyDescent="0.15">
      <c r="A1221" s="50"/>
      <c r="B1221" s="261"/>
      <c r="C1221" s="261"/>
      <c r="D1221" s="261"/>
      <c r="E1221" s="261"/>
      <c r="F1221" s="261"/>
      <c r="G1221" s="261"/>
      <c r="H1221" s="264"/>
      <c r="I1221" s="264"/>
      <c r="J1221" s="264"/>
      <c r="K1221" s="272"/>
      <c r="L1221" s="273"/>
      <c r="M1221" s="274"/>
      <c r="N1221" s="274"/>
      <c r="O1221" s="274"/>
    </row>
    <row r="1222" spans="1:15" ht="14" x14ac:dyDescent="0.15">
      <c r="A1222" s="2832" t="s">
        <v>1921</v>
      </c>
      <c r="B1222" s="2832"/>
      <c r="C1222" s="2832"/>
      <c r="D1222" s="2832"/>
      <c r="E1222" s="2832"/>
      <c r="F1222" s="2832"/>
      <c r="G1222" s="2832"/>
      <c r="H1222" s="2832"/>
      <c r="I1222" s="2832"/>
      <c r="J1222" s="2832"/>
      <c r="K1222" s="2832"/>
      <c r="L1222" s="2832"/>
      <c r="M1222" s="2832"/>
      <c r="N1222" s="2832"/>
      <c r="O1222" s="2832"/>
    </row>
    <row r="1223" spans="1:15" x14ac:dyDescent="0.15">
      <c r="A1223" s="278"/>
      <c r="B1223" s="278"/>
      <c r="C1223" s="274"/>
      <c r="D1223" s="274"/>
      <c r="E1223" s="274"/>
      <c r="F1223" s="274"/>
      <c r="G1223" s="274"/>
      <c r="H1223" s="272"/>
      <c r="I1223" s="272"/>
      <c r="J1223" s="272"/>
      <c r="K1223" s="272"/>
      <c r="L1223" s="273"/>
      <c r="M1223" s="274"/>
      <c r="N1223" s="274"/>
      <c r="O1223" s="274"/>
    </row>
    <row r="1224" spans="1:15" ht="14" thickBot="1" x14ac:dyDescent="0.2">
      <c r="A1224" s="2048" t="s">
        <v>1715</v>
      </c>
      <c r="B1224" s="278"/>
      <c r="C1224" s="274"/>
      <c r="D1224" s="274"/>
      <c r="E1224" s="274"/>
      <c r="F1224" s="274"/>
      <c r="G1224" s="274"/>
      <c r="H1224" s="272"/>
      <c r="I1224" s="272"/>
      <c r="J1224" s="272"/>
      <c r="K1224" s="272"/>
      <c r="L1224" s="273"/>
      <c r="M1224" s="274"/>
      <c r="N1224" s="274"/>
      <c r="O1224" s="274"/>
    </row>
    <row r="1225" spans="1:15" ht="15" customHeight="1" x14ac:dyDescent="0.15">
      <c r="A1225" s="2825" t="s">
        <v>334</v>
      </c>
      <c r="B1225" s="2828" t="s">
        <v>1923</v>
      </c>
      <c r="C1225" s="2829"/>
      <c r="D1225" s="2829"/>
      <c r="E1225" s="2829"/>
      <c r="F1225" s="2829"/>
      <c r="G1225" s="2829"/>
      <c r="H1225" s="2829"/>
      <c r="I1225" s="2829"/>
      <c r="J1225" s="2829"/>
      <c r="K1225" s="2829"/>
      <c r="L1225" s="2829"/>
      <c r="M1225" s="2829"/>
      <c r="N1225" s="2829"/>
      <c r="O1225" s="2830"/>
    </row>
    <row r="1226" spans="1:15" ht="15" customHeight="1" x14ac:dyDescent="0.15">
      <c r="A1226" s="2826"/>
      <c r="B1226" s="2831" t="s">
        <v>197</v>
      </c>
      <c r="C1226" s="2831"/>
      <c r="D1226" s="2831"/>
      <c r="E1226" s="2831"/>
      <c r="F1226" s="2831"/>
      <c r="G1226" s="2831"/>
      <c r="H1226" s="2831"/>
      <c r="I1226" s="2831"/>
      <c r="J1226" s="2277"/>
      <c r="K1226" s="2277" t="s">
        <v>924</v>
      </c>
      <c r="L1226" s="2277"/>
      <c r="M1226" s="1201" t="s">
        <v>448</v>
      </c>
      <c r="N1226" s="1201" t="s">
        <v>930</v>
      </c>
      <c r="O1226" s="1206" t="s">
        <v>930</v>
      </c>
    </row>
    <row r="1227" spans="1:15" ht="15" customHeight="1" x14ac:dyDescent="0.15">
      <c r="A1227" s="2826"/>
      <c r="B1227" s="2277" t="s">
        <v>444</v>
      </c>
      <c r="C1227" s="2277"/>
      <c r="D1227" s="2277" t="s">
        <v>1727</v>
      </c>
      <c r="E1227" s="2277"/>
      <c r="F1227" s="2277"/>
      <c r="G1227" s="2277" t="s">
        <v>931</v>
      </c>
      <c r="H1227" s="2277"/>
      <c r="I1227" s="2277" t="s">
        <v>444</v>
      </c>
      <c r="J1227" s="2301" t="s">
        <v>932</v>
      </c>
      <c r="K1227" s="2301" t="s">
        <v>862</v>
      </c>
      <c r="L1227" s="2301" t="s">
        <v>336</v>
      </c>
      <c r="M1227" s="1202" t="s">
        <v>933</v>
      </c>
      <c r="N1227" s="1202" t="s">
        <v>934</v>
      </c>
      <c r="O1227" s="1207" t="s">
        <v>933</v>
      </c>
    </row>
    <row r="1228" spans="1:15" ht="15" customHeight="1" x14ac:dyDescent="0.15">
      <c r="A1228" s="2826"/>
      <c r="B1228" s="2301" t="s">
        <v>936</v>
      </c>
      <c r="C1228" s="2301" t="s">
        <v>938</v>
      </c>
      <c r="D1228" s="2301"/>
      <c r="E1228" s="2301" t="s">
        <v>887</v>
      </c>
      <c r="F1228" s="2301" t="s">
        <v>937</v>
      </c>
      <c r="G1228" s="2301" t="s">
        <v>939</v>
      </c>
      <c r="H1228" s="2301" t="s">
        <v>855</v>
      </c>
      <c r="I1228" s="2301" t="s">
        <v>854</v>
      </c>
      <c r="J1228" s="2301" t="s">
        <v>940</v>
      </c>
      <c r="K1228" s="2301" t="s">
        <v>941</v>
      </c>
      <c r="L1228" s="2301" t="s">
        <v>344</v>
      </c>
      <c r="M1228" s="1202" t="s">
        <v>942</v>
      </c>
      <c r="N1228" s="1202" t="s">
        <v>943</v>
      </c>
      <c r="O1228" s="1207" t="s">
        <v>944</v>
      </c>
    </row>
    <row r="1229" spans="1:15" ht="15" customHeight="1" thickBot="1" x14ac:dyDescent="0.2">
      <c r="A1229" s="2827"/>
      <c r="B1229" s="2033">
        <v>43465</v>
      </c>
      <c r="C1229" s="2302">
        <v>2019</v>
      </c>
      <c r="D1229" s="2302">
        <v>2019</v>
      </c>
      <c r="E1229" s="2302">
        <v>2019</v>
      </c>
      <c r="F1229" s="2302">
        <v>2019</v>
      </c>
      <c r="G1229" s="2302" t="s">
        <v>945</v>
      </c>
      <c r="H1229" s="1205">
        <v>2019</v>
      </c>
      <c r="I1229" s="2033">
        <v>43830</v>
      </c>
      <c r="J1229" s="2033" t="s">
        <v>1922</v>
      </c>
      <c r="K1229" s="2033" t="s">
        <v>1922</v>
      </c>
      <c r="L1229" s="2302" t="s">
        <v>452</v>
      </c>
      <c r="M1229" s="1204" t="s">
        <v>946</v>
      </c>
      <c r="N1229" s="1204" t="s">
        <v>947</v>
      </c>
      <c r="O1229" s="1208" t="s">
        <v>947</v>
      </c>
    </row>
    <row r="1230" spans="1:15" ht="15" customHeight="1" x14ac:dyDescent="0.15">
      <c r="A1230" s="1214" t="s">
        <v>363</v>
      </c>
      <c r="B1230" s="1209">
        <v>151.6</v>
      </c>
      <c r="C1230" s="1209">
        <v>6</v>
      </c>
      <c r="D1230" s="1209">
        <v>0</v>
      </c>
      <c r="E1230" s="1209">
        <v>0</v>
      </c>
      <c r="F1230" s="1209">
        <v>0</v>
      </c>
      <c r="G1230" s="1209">
        <v>36</v>
      </c>
      <c r="H1230" s="1209">
        <v>115.6</v>
      </c>
      <c r="I1230" s="1209">
        <v>157.6</v>
      </c>
      <c r="J1230" s="1215">
        <v>1100.0999999999999</v>
      </c>
      <c r="K1230" s="1628">
        <v>9.5164359861591699</v>
      </c>
      <c r="L1230" s="421"/>
      <c r="M1230" s="1217"/>
      <c r="N1230" s="1217"/>
      <c r="O1230" s="1218"/>
    </row>
    <row r="1231" spans="1:15" ht="15" customHeight="1" x14ac:dyDescent="0.15">
      <c r="A1231" s="1030" t="s">
        <v>364</v>
      </c>
      <c r="B1231" s="1225">
        <v>12</v>
      </c>
      <c r="C1231" s="1225"/>
      <c r="D1231" s="1225"/>
      <c r="E1231" s="1225"/>
      <c r="F1231" s="1225"/>
      <c r="G1231" s="1225">
        <v>0.8</v>
      </c>
      <c r="H1231" s="1226">
        <v>11.2</v>
      </c>
      <c r="I1231" s="1226">
        <v>12</v>
      </c>
      <c r="J1231" s="1227">
        <v>100.8</v>
      </c>
      <c r="K1231" s="1225">
        <v>9</v>
      </c>
      <c r="L1231" s="2161" t="s">
        <v>1000</v>
      </c>
      <c r="M1231" s="1027">
        <v>1430000</v>
      </c>
      <c r="N1231" s="1027">
        <v>24837366.5</v>
      </c>
      <c r="O1231" s="1229">
        <v>13463654</v>
      </c>
    </row>
    <row r="1232" spans="1:15" ht="15" customHeight="1" x14ac:dyDescent="0.15">
      <c r="A1232" s="1030" t="s">
        <v>365</v>
      </c>
      <c r="B1232" s="1225">
        <v>2</v>
      </c>
      <c r="C1232" s="1225"/>
      <c r="D1232" s="1225"/>
      <c r="E1232" s="1225"/>
      <c r="F1232" s="1225"/>
      <c r="G1232" s="1225">
        <v>0</v>
      </c>
      <c r="H1232" s="1226">
        <v>2</v>
      </c>
      <c r="I1232" s="1226">
        <v>2</v>
      </c>
      <c r="J1232" s="1227">
        <v>20</v>
      </c>
      <c r="K1232" s="1225">
        <v>10</v>
      </c>
      <c r="L1232" s="2161" t="s">
        <v>1000</v>
      </c>
      <c r="M1232" s="1027">
        <v>1430000</v>
      </c>
      <c r="N1232" s="1027">
        <v>24837366.5</v>
      </c>
      <c r="O1232" s="1229">
        <v>13463654</v>
      </c>
    </row>
    <row r="1233" spans="1:15" ht="15" customHeight="1" x14ac:dyDescent="0.15">
      <c r="A1233" s="1030" t="s">
        <v>366</v>
      </c>
      <c r="B1233" s="1225">
        <v>13.5</v>
      </c>
      <c r="C1233" s="1225"/>
      <c r="D1233" s="1225"/>
      <c r="E1233" s="1225"/>
      <c r="F1233" s="1225"/>
      <c r="G1233" s="1225">
        <v>5.6</v>
      </c>
      <c r="H1233" s="1226">
        <v>7.9</v>
      </c>
      <c r="I1233" s="1226">
        <v>13.5</v>
      </c>
      <c r="J1233" s="1227">
        <v>86.9</v>
      </c>
      <c r="K1233" s="1225">
        <v>11</v>
      </c>
      <c r="L1233" s="2161" t="s">
        <v>1000</v>
      </c>
      <c r="M1233" s="1027">
        <v>1430000</v>
      </c>
      <c r="N1233" s="1027">
        <v>24837366.5</v>
      </c>
      <c r="O1233" s="1229">
        <v>13463654</v>
      </c>
    </row>
    <row r="1234" spans="1:15" ht="15" customHeight="1" x14ac:dyDescent="0.15">
      <c r="A1234" s="1030" t="s">
        <v>367</v>
      </c>
      <c r="B1234" s="1225">
        <v>3</v>
      </c>
      <c r="C1234" s="1225"/>
      <c r="D1234" s="1225"/>
      <c r="E1234" s="1225"/>
      <c r="F1234" s="1225"/>
      <c r="G1234" s="1225">
        <v>0</v>
      </c>
      <c r="H1234" s="1226">
        <v>3</v>
      </c>
      <c r="I1234" s="1226">
        <v>3</v>
      </c>
      <c r="J1234" s="1227">
        <v>27</v>
      </c>
      <c r="K1234" s="1225">
        <v>9</v>
      </c>
      <c r="L1234" s="2161" t="s">
        <v>1000</v>
      </c>
      <c r="M1234" s="1027">
        <v>1430000</v>
      </c>
      <c r="N1234" s="1027">
        <v>24837366.5</v>
      </c>
      <c r="O1234" s="1229">
        <v>13463654</v>
      </c>
    </row>
    <row r="1235" spans="1:15" ht="15" customHeight="1" x14ac:dyDescent="0.15">
      <c r="A1235" s="1030" t="s">
        <v>368</v>
      </c>
      <c r="B1235" s="1225">
        <v>13.5</v>
      </c>
      <c r="C1235" s="1225"/>
      <c r="D1235" s="1225"/>
      <c r="E1235" s="1225"/>
      <c r="F1235" s="1225"/>
      <c r="G1235" s="1225">
        <v>0</v>
      </c>
      <c r="H1235" s="1226">
        <v>13.5</v>
      </c>
      <c r="I1235" s="1226">
        <v>13.5</v>
      </c>
      <c r="J1235" s="1227">
        <v>135</v>
      </c>
      <c r="K1235" s="1225">
        <v>10</v>
      </c>
      <c r="L1235" s="2161" t="s">
        <v>1000</v>
      </c>
      <c r="M1235" s="1027">
        <v>1430000</v>
      </c>
      <c r="N1235" s="1027">
        <v>24837366.5</v>
      </c>
      <c r="O1235" s="1229">
        <v>13463654</v>
      </c>
    </row>
    <row r="1236" spans="1:15" ht="15" customHeight="1" x14ac:dyDescent="0.15">
      <c r="A1236" s="1030" t="s">
        <v>369</v>
      </c>
      <c r="B1236" s="1225">
        <v>4</v>
      </c>
      <c r="C1236" s="1225"/>
      <c r="D1236" s="1225"/>
      <c r="E1236" s="1225"/>
      <c r="F1236" s="1225"/>
      <c r="G1236" s="1225">
        <v>0</v>
      </c>
      <c r="H1236" s="1226">
        <v>4</v>
      </c>
      <c r="I1236" s="1226">
        <v>4</v>
      </c>
      <c r="J1236" s="1227">
        <v>28</v>
      </c>
      <c r="K1236" s="1225">
        <v>7</v>
      </c>
      <c r="L1236" s="2161" t="s">
        <v>1000</v>
      </c>
      <c r="M1236" s="1027">
        <v>1430000</v>
      </c>
      <c r="N1236" s="1027">
        <v>24837366.5</v>
      </c>
      <c r="O1236" s="1229">
        <v>13463654</v>
      </c>
    </row>
    <row r="1237" spans="1:15" ht="15" customHeight="1" x14ac:dyDescent="0.15">
      <c r="A1237" s="1030" t="s">
        <v>948</v>
      </c>
      <c r="B1237" s="1225">
        <v>0</v>
      </c>
      <c r="C1237" s="1225">
        <v>2</v>
      </c>
      <c r="D1237" s="1225"/>
      <c r="E1237" s="1225"/>
      <c r="F1237" s="1225"/>
      <c r="G1237" s="1225">
        <v>0</v>
      </c>
      <c r="H1237" s="1226">
        <v>0</v>
      </c>
      <c r="I1237" s="1226">
        <v>2</v>
      </c>
      <c r="J1237" s="1227">
        <v>0</v>
      </c>
      <c r="K1237" s="1225"/>
      <c r="L1237" s="1228"/>
      <c r="M1237" s="1027"/>
      <c r="N1237" s="1027">
        <v>24837366.5</v>
      </c>
      <c r="O1237" s="1229"/>
    </row>
    <row r="1238" spans="1:15" ht="15" customHeight="1" x14ac:dyDescent="0.15">
      <c r="A1238" s="1030" t="s">
        <v>371</v>
      </c>
      <c r="B1238" s="1225">
        <v>0</v>
      </c>
      <c r="C1238" s="1225"/>
      <c r="D1238" s="1225"/>
      <c r="E1238" s="1225"/>
      <c r="F1238" s="1225"/>
      <c r="G1238" s="1225">
        <v>0</v>
      </c>
      <c r="H1238" s="1226">
        <v>0</v>
      </c>
      <c r="I1238" s="1226">
        <v>0</v>
      </c>
      <c r="J1238" s="1227">
        <v>0</v>
      </c>
      <c r="K1238" s="1225"/>
      <c r="L1238" s="1228"/>
      <c r="M1238" s="1027"/>
      <c r="N1238" s="1027"/>
      <c r="O1238" s="1229"/>
    </row>
    <row r="1239" spans="1:15" ht="15" customHeight="1" x14ac:dyDescent="0.15">
      <c r="A1239" s="1030" t="s">
        <v>949</v>
      </c>
      <c r="B1239" s="1225">
        <v>7</v>
      </c>
      <c r="C1239" s="1225"/>
      <c r="D1239" s="1225"/>
      <c r="E1239" s="1225"/>
      <c r="F1239" s="1225"/>
      <c r="G1239" s="1225">
        <v>0</v>
      </c>
      <c r="H1239" s="1226">
        <v>7</v>
      </c>
      <c r="I1239" s="1226">
        <v>7</v>
      </c>
      <c r="J1239" s="1227">
        <v>84</v>
      </c>
      <c r="K1239" s="1225">
        <v>12</v>
      </c>
      <c r="L1239" s="2161" t="s">
        <v>1000</v>
      </c>
      <c r="M1239" s="1027">
        <v>1430000</v>
      </c>
      <c r="N1239" s="1027">
        <v>24837366.5</v>
      </c>
      <c r="O1239" s="1229">
        <v>13463654</v>
      </c>
    </row>
    <row r="1240" spans="1:15" ht="15" customHeight="1" x14ac:dyDescent="0.15">
      <c r="A1240" s="1030" t="s">
        <v>373</v>
      </c>
      <c r="B1240" s="1225">
        <v>77.599999999999994</v>
      </c>
      <c r="C1240" s="1225">
        <v>2</v>
      </c>
      <c r="D1240" s="1225"/>
      <c r="E1240" s="1225"/>
      <c r="F1240" s="1225"/>
      <c r="G1240" s="1225">
        <v>28</v>
      </c>
      <c r="H1240" s="1226">
        <v>49.599999999999994</v>
      </c>
      <c r="I1240" s="1226">
        <v>79.599999999999994</v>
      </c>
      <c r="J1240" s="1227">
        <v>446.4</v>
      </c>
      <c r="K1240" s="1225">
        <v>9</v>
      </c>
      <c r="L1240" s="2161" t="s">
        <v>1000</v>
      </c>
      <c r="M1240" s="1027">
        <v>1430000</v>
      </c>
      <c r="N1240" s="1027">
        <v>24837366.5</v>
      </c>
      <c r="O1240" s="1229">
        <v>13463654</v>
      </c>
    </row>
    <row r="1241" spans="1:15" ht="15" customHeight="1" x14ac:dyDescent="0.15">
      <c r="A1241" s="1030" t="s">
        <v>374</v>
      </c>
      <c r="B1241" s="1225">
        <v>0</v>
      </c>
      <c r="C1241" s="1225"/>
      <c r="D1241" s="1225"/>
      <c r="E1241" s="1225"/>
      <c r="F1241" s="1225"/>
      <c r="G1241" s="1225">
        <v>0</v>
      </c>
      <c r="H1241" s="1226">
        <v>0</v>
      </c>
      <c r="I1241" s="1226">
        <v>0</v>
      </c>
      <c r="J1241" s="1227">
        <v>0</v>
      </c>
      <c r="K1241" s="1225"/>
      <c r="L1241" s="1228"/>
      <c r="M1241" s="1027"/>
      <c r="N1241" s="1027"/>
      <c r="O1241" s="1229"/>
    </row>
    <row r="1242" spans="1:15" ht="15" customHeight="1" x14ac:dyDescent="0.15">
      <c r="A1242" s="1030" t="s">
        <v>950</v>
      </c>
      <c r="B1242" s="1225">
        <v>8</v>
      </c>
      <c r="C1242" s="1225">
        <v>2</v>
      </c>
      <c r="D1242" s="1225"/>
      <c r="E1242" s="1225"/>
      <c r="F1242" s="1225"/>
      <c r="G1242" s="1225">
        <v>1.6</v>
      </c>
      <c r="H1242" s="1226">
        <v>6.4</v>
      </c>
      <c r="I1242" s="1226">
        <v>10</v>
      </c>
      <c r="J1242" s="1227">
        <v>64</v>
      </c>
      <c r="K1242" s="1225">
        <v>10</v>
      </c>
      <c r="L1242" s="2161" t="s">
        <v>1000</v>
      </c>
      <c r="M1242" s="1027">
        <v>1430000</v>
      </c>
      <c r="N1242" s="1027">
        <v>24837366.5</v>
      </c>
      <c r="O1242" s="1229">
        <v>13463654</v>
      </c>
    </row>
    <row r="1243" spans="1:15" ht="15" customHeight="1" x14ac:dyDescent="0.15">
      <c r="A1243" s="1030" t="s">
        <v>376</v>
      </c>
      <c r="B1243" s="1225">
        <v>0</v>
      </c>
      <c r="C1243" s="1225"/>
      <c r="D1243" s="1225"/>
      <c r="E1243" s="1225"/>
      <c r="F1243" s="1225"/>
      <c r="G1243" s="1225">
        <v>0</v>
      </c>
      <c r="H1243" s="1226">
        <v>0</v>
      </c>
      <c r="I1243" s="1226">
        <v>0</v>
      </c>
      <c r="J1243" s="1227">
        <v>0</v>
      </c>
      <c r="K1243" s="1225"/>
      <c r="L1243" s="1228"/>
      <c r="M1243" s="1027"/>
      <c r="N1243" s="1626"/>
      <c r="O1243" s="1627"/>
    </row>
    <row r="1244" spans="1:15" ht="15" customHeight="1" x14ac:dyDescent="0.15">
      <c r="A1244" s="1030" t="s">
        <v>377</v>
      </c>
      <c r="B1244" s="1225">
        <v>9</v>
      </c>
      <c r="C1244" s="1225"/>
      <c r="D1244" s="1225"/>
      <c r="E1244" s="1225"/>
      <c r="F1244" s="1225"/>
      <c r="G1244" s="1225">
        <v>0</v>
      </c>
      <c r="H1244" s="1226">
        <v>9</v>
      </c>
      <c r="I1244" s="1226">
        <v>9</v>
      </c>
      <c r="J1244" s="1227">
        <v>90</v>
      </c>
      <c r="K1244" s="1225">
        <v>10</v>
      </c>
      <c r="L1244" s="2161" t="s">
        <v>1000</v>
      </c>
      <c r="M1244" s="1027">
        <v>1430000</v>
      </c>
      <c r="N1244" s="1027">
        <v>24837366.5</v>
      </c>
      <c r="O1244" s="1229">
        <v>13463654</v>
      </c>
    </row>
    <row r="1245" spans="1:15" ht="15" customHeight="1" x14ac:dyDescent="0.15">
      <c r="A1245" s="1030" t="s">
        <v>378</v>
      </c>
      <c r="B1245" s="1024">
        <v>2</v>
      </c>
      <c r="C1245" s="1225"/>
      <c r="D1245" s="1225"/>
      <c r="E1245" s="1225"/>
      <c r="F1245" s="1225"/>
      <c r="G1245" s="1225">
        <v>0</v>
      </c>
      <c r="H1245" s="1226">
        <v>2</v>
      </c>
      <c r="I1245" s="1226">
        <v>2</v>
      </c>
      <c r="J1245" s="1227">
        <v>18</v>
      </c>
      <c r="K1245" s="1225">
        <v>9</v>
      </c>
      <c r="L1245" s="2161" t="s">
        <v>1000</v>
      </c>
      <c r="M1245" s="1027">
        <v>1430000</v>
      </c>
      <c r="N1245" s="1027">
        <v>24837366.5</v>
      </c>
      <c r="O1245" s="1229">
        <v>13463654</v>
      </c>
    </row>
    <row r="1246" spans="1:15" ht="15" customHeight="1" x14ac:dyDescent="0.15">
      <c r="A1246" s="478" t="s">
        <v>951</v>
      </c>
      <c r="B1246" s="1070">
        <v>18.7</v>
      </c>
      <c r="C1246" s="1070">
        <v>0</v>
      </c>
      <c r="D1246" s="1070">
        <v>0</v>
      </c>
      <c r="E1246" s="1070">
        <v>0</v>
      </c>
      <c r="F1246" s="1070">
        <v>0</v>
      </c>
      <c r="G1246" s="1070">
        <v>1.5</v>
      </c>
      <c r="H1246" s="1070">
        <v>17.2</v>
      </c>
      <c r="I1246" s="1070">
        <v>18.7</v>
      </c>
      <c r="J1246" s="1230">
        <v>168</v>
      </c>
      <c r="K1246" s="1628">
        <v>9.7674418604651159</v>
      </c>
      <c r="L1246" s="1232"/>
      <c r="M1246" s="1064"/>
      <c r="N1246" s="479"/>
      <c r="O1246" s="480"/>
    </row>
    <row r="1247" spans="1:15" ht="15" customHeight="1" x14ac:dyDescent="0.15">
      <c r="A1247" s="1030" t="s">
        <v>380</v>
      </c>
      <c r="B1247" s="1024">
        <v>14.7</v>
      </c>
      <c r="C1247" s="1225"/>
      <c r="D1247" s="1225"/>
      <c r="E1247" s="1225"/>
      <c r="F1247" s="1225"/>
      <c r="G1247" s="1225">
        <v>0</v>
      </c>
      <c r="H1247" s="1226">
        <v>14.7</v>
      </c>
      <c r="I1247" s="1226">
        <v>14.7</v>
      </c>
      <c r="J1247" s="1227">
        <v>147</v>
      </c>
      <c r="K1247" s="1225">
        <v>10</v>
      </c>
      <c r="L1247" s="2161" t="s">
        <v>1000</v>
      </c>
      <c r="M1247" s="1027">
        <v>1430000</v>
      </c>
      <c r="N1247" s="1027">
        <v>24837366.5</v>
      </c>
      <c r="O1247" s="1229">
        <v>13463654</v>
      </c>
    </row>
    <row r="1248" spans="1:15" ht="15" customHeight="1" x14ac:dyDescent="0.15">
      <c r="A1248" s="1030" t="s">
        <v>381</v>
      </c>
      <c r="B1248" s="1024">
        <v>0</v>
      </c>
      <c r="C1248" s="1225"/>
      <c r="D1248" s="1225"/>
      <c r="E1248" s="1225"/>
      <c r="F1248" s="1225"/>
      <c r="G1248" s="1225">
        <v>0</v>
      </c>
      <c r="H1248" s="1226">
        <v>0</v>
      </c>
      <c r="I1248" s="1226">
        <v>0</v>
      </c>
      <c r="J1248" s="1227">
        <v>0</v>
      </c>
      <c r="K1248" s="1225"/>
      <c r="L1248" s="1228"/>
      <c r="M1248" s="1027"/>
      <c r="N1248" s="1626"/>
      <c r="O1248" s="1627"/>
    </row>
    <row r="1249" spans="1:15" ht="15" customHeight="1" x14ac:dyDescent="0.15">
      <c r="A1249" s="1030" t="s">
        <v>382</v>
      </c>
      <c r="B1249" s="1024">
        <v>1</v>
      </c>
      <c r="C1249" s="1225"/>
      <c r="D1249" s="1225"/>
      <c r="E1249" s="1225"/>
      <c r="F1249" s="1225"/>
      <c r="G1249" s="1225">
        <v>0.5</v>
      </c>
      <c r="H1249" s="1226">
        <v>0.5</v>
      </c>
      <c r="I1249" s="1226">
        <v>1</v>
      </c>
      <c r="J1249" s="1227">
        <v>4</v>
      </c>
      <c r="K1249" s="1225">
        <v>8</v>
      </c>
      <c r="L1249" s="2161" t="s">
        <v>1000</v>
      </c>
      <c r="M1249" s="1027">
        <v>1430000</v>
      </c>
      <c r="N1249" s="1027">
        <v>24837366.5</v>
      </c>
      <c r="O1249" s="1229">
        <v>13463654</v>
      </c>
    </row>
    <row r="1250" spans="1:15" ht="15" customHeight="1" x14ac:dyDescent="0.15">
      <c r="A1250" s="1030" t="s">
        <v>383</v>
      </c>
      <c r="B1250" s="1024">
        <v>1</v>
      </c>
      <c r="C1250" s="1225"/>
      <c r="D1250" s="1225"/>
      <c r="E1250" s="1225"/>
      <c r="F1250" s="1225"/>
      <c r="G1250" s="1225">
        <v>0</v>
      </c>
      <c r="H1250" s="1226">
        <v>1</v>
      </c>
      <c r="I1250" s="1226">
        <v>1</v>
      </c>
      <c r="J1250" s="1227">
        <v>8</v>
      </c>
      <c r="K1250" s="1225">
        <v>8</v>
      </c>
      <c r="L1250" s="2161" t="s">
        <v>1000</v>
      </c>
      <c r="M1250" s="1027">
        <v>1430000</v>
      </c>
      <c r="N1250" s="1027">
        <v>24837366.5</v>
      </c>
      <c r="O1250" s="1229">
        <v>13463654</v>
      </c>
    </row>
    <row r="1251" spans="1:15" ht="15" customHeight="1" x14ac:dyDescent="0.15">
      <c r="A1251" s="1030" t="s">
        <v>384</v>
      </c>
      <c r="B1251" s="1024">
        <v>2</v>
      </c>
      <c r="C1251" s="1225"/>
      <c r="D1251" s="1225"/>
      <c r="E1251" s="1225"/>
      <c r="F1251" s="1225"/>
      <c r="G1251" s="1225">
        <v>1</v>
      </c>
      <c r="H1251" s="1226">
        <v>1</v>
      </c>
      <c r="I1251" s="1226">
        <v>2</v>
      </c>
      <c r="J1251" s="1227">
        <v>9</v>
      </c>
      <c r="K1251" s="1225">
        <v>9</v>
      </c>
      <c r="L1251" s="2161" t="s">
        <v>1000</v>
      </c>
      <c r="M1251" s="1027">
        <v>1430000</v>
      </c>
      <c r="N1251" s="1027">
        <v>24837366.5</v>
      </c>
      <c r="O1251" s="1229">
        <v>13463654</v>
      </c>
    </row>
    <row r="1252" spans="1:15" ht="15" customHeight="1" x14ac:dyDescent="0.15">
      <c r="A1252" s="1234" t="s">
        <v>385</v>
      </c>
      <c r="B1252" s="1070">
        <v>623.5</v>
      </c>
      <c r="C1252" s="1070">
        <v>17</v>
      </c>
      <c r="D1252" s="1070">
        <v>0</v>
      </c>
      <c r="E1252" s="1070">
        <v>0</v>
      </c>
      <c r="F1252" s="1070">
        <v>0</v>
      </c>
      <c r="G1252" s="1070">
        <v>155.5</v>
      </c>
      <c r="H1252" s="1070">
        <v>468</v>
      </c>
      <c r="I1252" s="1070">
        <v>640.5</v>
      </c>
      <c r="J1252" s="1230">
        <v>6003.7</v>
      </c>
      <c r="K1252" s="1628">
        <v>12.828418803418803</v>
      </c>
      <c r="L1252" s="1232"/>
      <c r="M1252" s="1064"/>
      <c r="N1252" s="479"/>
      <c r="O1252" s="480"/>
    </row>
    <row r="1253" spans="1:15" ht="15" customHeight="1" x14ac:dyDescent="0.15">
      <c r="A1253" s="1030" t="s">
        <v>386</v>
      </c>
      <c r="B1253" s="1225">
        <v>43.5</v>
      </c>
      <c r="C1253" s="1225"/>
      <c r="D1253" s="1225"/>
      <c r="E1253" s="1225"/>
      <c r="F1253" s="1225"/>
      <c r="G1253" s="1225">
        <v>2.8</v>
      </c>
      <c r="H1253" s="1226">
        <v>40.700000000000003</v>
      </c>
      <c r="I1253" s="1226">
        <v>43.5</v>
      </c>
      <c r="J1253" s="1227">
        <v>325.60000000000002</v>
      </c>
      <c r="K1253" s="1225">
        <v>8</v>
      </c>
      <c r="L1253" s="2161" t="s">
        <v>1000</v>
      </c>
      <c r="M1253" s="1027">
        <v>1430000</v>
      </c>
      <c r="N1253" s="1027">
        <v>24837366.5</v>
      </c>
      <c r="O1253" s="1229">
        <v>13463654</v>
      </c>
    </row>
    <row r="1254" spans="1:15" ht="15" customHeight="1" x14ac:dyDescent="0.15">
      <c r="A1254" s="1030" t="s">
        <v>387</v>
      </c>
      <c r="B1254" s="1225">
        <v>2</v>
      </c>
      <c r="C1254" s="1225"/>
      <c r="D1254" s="1225"/>
      <c r="E1254" s="1225"/>
      <c r="F1254" s="1225"/>
      <c r="G1254" s="1225">
        <v>1.5</v>
      </c>
      <c r="H1254" s="1226">
        <v>0.5</v>
      </c>
      <c r="I1254" s="1226">
        <v>2</v>
      </c>
      <c r="J1254" s="1227">
        <v>6</v>
      </c>
      <c r="K1254" s="1225">
        <v>12</v>
      </c>
      <c r="L1254" s="2161" t="s">
        <v>1000</v>
      </c>
      <c r="M1254" s="1027">
        <v>1430000</v>
      </c>
      <c r="N1254" s="1027">
        <v>24837366.5</v>
      </c>
      <c r="O1254" s="1229">
        <v>13463654</v>
      </c>
    </row>
    <row r="1255" spans="1:15" ht="15" customHeight="1" x14ac:dyDescent="0.15">
      <c r="A1255" s="1030" t="s">
        <v>388</v>
      </c>
      <c r="B1255" s="1225">
        <v>197</v>
      </c>
      <c r="C1255" s="1225">
        <v>4</v>
      </c>
      <c r="D1255" s="1225"/>
      <c r="E1255" s="1225"/>
      <c r="F1255" s="1225"/>
      <c r="G1255" s="1225">
        <v>100</v>
      </c>
      <c r="H1255" s="1226">
        <v>97</v>
      </c>
      <c r="I1255" s="1226">
        <v>201</v>
      </c>
      <c r="J1255" s="1227">
        <v>1164</v>
      </c>
      <c r="K1255" s="1225">
        <v>12</v>
      </c>
      <c r="L1255" s="2161" t="s">
        <v>1000</v>
      </c>
      <c r="M1255" s="1027">
        <v>1430000</v>
      </c>
      <c r="N1255" s="1027">
        <v>24837366.5</v>
      </c>
      <c r="O1255" s="1229">
        <v>13463654</v>
      </c>
    </row>
    <row r="1256" spans="1:15" ht="15" customHeight="1" x14ac:dyDescent="0.15">
      <c r="A1256" s="1030" t="s">
        <v>389</v>
      </c>
      <c r="B1256" s="1225">
        <v>35</v>
      </c>
      <c r="C1256" s="1225">
        <v>3</v>
      </c>
      <c r="D1256" s="1225"/>
      <c r="E1256" s="1225"/>
      <c r="F1256" s="1225"/>
      <c r="G1256" s="1225">
        <v>8.4</v>
      </c>
      <c r="H1256" s="1226">
        <v>26.6</v>
      </c>
      <c r="I1256" s="1226">
        <v>38</v>
      </c>
      <c r="J1256" s="1227">
        <v>212.8</v>
      </c>
      <c r="K1256" s="1225">
        <v>8</v>
      </c>
      <c r="L1256" s="2161" t="s">
        <v>1000</v>
      </c>
      <c r="M1256" s="1027">
        <v>1430000</v>
      </c>
      <c r="N1256" s="1027">
        <v>24837366.5</v>
      </c>
      <c r="O1256" s="1229">
        <v>13463654</v>
      </c>
    </row>
    <row r="1257" spans="1:15" ht="15" customHeight="1" x14ac:dyDescent="0.15">
      <c r="A1257" s="1030" t="s">
        <v>390</v>
      </c>
      <c r="B1257" s="1225">
        <v>35</v>
      </c>
      <c r="C1257" s="1225"/>
      <c r="D1257" s="1225"/>
      <c r="E1257" s="1225"/>
      <c r="F1257" s="1225"/>
      <c r="G1257" s="1225">
        <v>7.6</v>
      </c>
      <c r="H1257" s="1226">
        <v>27.4</v>
      </c>
      <c r="I1257" s="1226">
        <v>35</v>
      </c>
      <c r="J1257" s="1227">
        <v>246.6</v>
      </c>
      <c r="K1257" s="1225">
        <v>9</v>
      </c>
      <c r="L1257" s="2161" t="s">
        <v>1000</v>
      </c>
      <c r="M1257" s="1027">
        <v>1430000</v>
      </c>
      <c r="N1257" s="1027">
        <v>24837366.5</v>
      </c>
      <c r="O1257" s="1229">
        <v>13463654</v>
      </c>
    </row>
    <row r="1258" spans="1:15" ht="15" customHeight="1" x14ac:dyDescent="0.15">
      <c r="A1258" s="1030" t="s">
        <v>391</v>
      </c>
      <c r="B1258" s="1225">
        <v>10.5</v>
      </c>
      <c r="C1258" s="1225"/>
      <c r="D1258" s="1225"/>
      <c r="E1258" s="1225"/>
      <c r="F1258" s="1225"/>
      <c r="G1258" s="1225">
        <v>0.8</v>
      </c>
      <c r="H1258" s="1226">
        <v>9.6999999999999993</v>
      </c>
      <c r="I1258" s="1226">
        <v>10.5</v>
      </c>
      <c r="J1258" s="1227">
        <v>77.599999999999994</v>
      </c>
      <c r="K1258" s="1225">
        <v>8</v>
      </c>
      <c r="L1258" s="2161" t="s">
        <v>1000</v>
      </c>
      <c r="M1258" s="1027">
        <v>1430000</v>
      </c>
      <c r="N1258" s="1027">
        <v>24837366.5</v>
      </c>
      <c r="O1258" s="1229">
        <v>13463654</v>
      </c>
    </row>
    <row r="1259" spans="1:15" ht="15" customHeight="1" x14ac:dyDescent="0.15">
      <c r="A1259" s="1030" t="s">
        <v>392</v>
      </c>
      <c r="B1259" s="1225">
        <v>7.5</v>
      </c>
      <c r="C1259" s="1225"/>
      <c r="D1259" s="1225"/>
      <c r="E1259" s="1225"/>
      <c r="F1259" s="1225"/>
      <c r="G1259" s="1225">
        <v>2.4</v>
      </c>
      <c r="H1259" s="1226">
        <v>5.0999999999999996</v>
      </c>
      <c r="I1259" s="1226">
        <v>7.5</v>
      </c>
      <c r="J1259" s="1227">
        <v>56.099999999999994</v>
      </c>
      <c r="K1259" s="1225">
        <v>11</v>
      </c>
      <c r="L1259" s="2161" t="s">
        <v>1000</v>
      </c>
      <c r="M1259" s="1027">
        <v>1430000</v>
      </c>
      <c r="N1259" s="1027">
        <v>24837366.5</v>
      </c>
      <c r="O1259" s="1229">
        <v>13463654</v>
      </c>
    </row>
    <row r="1260" spans="1:15" ht="15" customHeight="1" x14ac:dyDescent="0.15">
      <c r="A1260" s="1030" t="s">
        <v>393</v>
      </c>
      <c r="B1260" s="1225">
        <v>293</v>
      </c>
      <c r="C1260" s="1225">
        <v>10</v>
      </c>
      <c r="D1260" s="1225"/>
      <c r="E1260" s="1225"/>
      <c r="F1260" s="1225"/>
      <c r="G1260" s="1225">
        <v>32</v>
      </c>
      <c r="H1260" s="1226">
        <v>261</v>
      </c>
      <c r="I1260" s="1226">
        <v>303</v>
      </c>
      <c r="J1260" s="1227">
        <v>3915</v>
      </c>
      <c r="K1260" s="1225">
        <v>15</v>
      </c>
      <c r="L1260" s="2161" t="s">
        <v>1000</v>
      </c>
      <c r="M1260" s="1027">
        <v>1430000</v>
      </c>
      <c r="N1260" s="1027">
        <v>24837366.5</v>
      </c>
      <c r="O1260" s="1229">
        <v>13463654</v>
      </c>
    </row>
    <row r="1261" spans="1:15" ht="15" customHeight="1" x14ac:dyDescent="0.15">
      <c r="A1261" s="1234" t="s">
        <v>394</v>
      </c>
      <c r="B1261" s="1070">
        <v>31</v>
      </c>
      <c r="C1261" s="1070">
        <v>4</v>
      </c>
      <c r="D1261" s="1070">
        <v>0</v>
      </c>
      <c r="E1261" s="1070">
        <v>0</v>
      </c>
      <c r="F1261" s="1070">
        <v>0</v>
      </c>
      <c r="G1261" s="1070">
        <v>8</v>
      </c>
      <c r="H1261" s="1070">
        <v>23.000000000000004</v>
      </c>
      <c r="I1261" s="1070">
        <v>35</v>
      </c>
      <c r="J1261" s="1230">
        <v>288.39999999999998</v>
      </c>
      <c r="K1261" s="1628">
        <v>12.539130434782606</v>
      </c>
      <c r="L1261" s="1232"/>
      <c r="M1261" s="1064"/>
      <c r="N1261" s="479"/>
      <c r="O1261" s="480"/>
    </row>
    <row r="1262" spans="1:15" ht="15" customHeight="1" x14ac:dyDescent="0.15">
      <c r="A1262" s="1030" t="s">
        <v>395</v>
      </c>
      <c r="B1262" s="1025">
        <v>7</v>
      </c>
      <c r="C1262" s="1225">
        <v>2</v>
      </c>
      <c r="D1262" s="1225"/>
      <c r="E1262" s="1225"/>
      <c r="F1262" s="1225"/>
      <c r="G1262" s="1225">
        <v>0</v>
      </c>
      <c r="H1262" s="1226">
        <v>7</v>
      </c>
      <c r="I1262" s="1226">
        <v>9</v>
      </c>
      <c r="J1262" s="1227">
        <v>63</v>
      </c>
      <c r="K1262" s="1225">
        <v>9</v>
      </c>
      <c r="L1262" s="2161" t="s">
        <v>1000</v>
      </c>
      <c r="M1262" s="1027">
        <v>1430000</v>
      </c>
      <c r="N1262" s="1027">
        <v>24837366.5</v>
      </c>
      <c r="O1262" s="1229">
        <v>13463654</v>
      </c>
    </row>
    <row r="1263" spans="1:15" ht="15" customHeight="1" x14ac:dyDescent="0.15">
      <c r="A1263" s="1030" t="s">
        <v>396</v>
      </c>
      <c r="B1263" s="1025">
        <v>0</v>
      </c>
      <c r="C1263" s="1225"/>
      <c r="D1263" s="1225"/>
      <c r="E1263" s="1225"/>
      <c r="F1263" s="1225"/>
      <c r="G1263" s="1225">
        <v>0</v>
      </c>
      <c r="H1263" s="1226">
        <v>0</v>
      </c>
      <c r="I1263" s="1226">
        <v>0</v>
      </c>
      <c r="J1263" s="1227">
        <v>0</v>
      </c>
      <c r="K1263" s="1225"/>
      <c r="L1263" s="1228"/>
      <c r="M1263" s="1027"/>
      <c r="N1263" s="1626"/>
      <c r="O1263" s="1627"/>
    </row>
    <row r="1264" spans="1:15" ht="15" customHeight="1" x14ac:dyDescent="0.15">
      <c r="A1264" s="1030" t="s">
        <v>397</v>
      </c>
      <c r="B1264" s="1025">
        <v>8</v>
      </c>
      <c r="C1264" s="1225">
        <v>1</v>
      </c>
      <c r="D1264" s="1225"/>
      <c r="E1264" s="1225"/>
      <c r="F1264" s="1225"/>
      <c r="G1264" s="1225">
        <v>1.4</v>
      </c>
      <c r="H1264" s="1226">
        <v>6.6</v>
      </c>
      <c r="I1264" s="1226">
        <v>9</v>
      </c>
      <c r="J1264" s="1227">
        <v>72.599999999999994</v>
      </c>
      <c r="K1264" s="1225">
        <v>11</v>
      </c>
      <c r="L1264" s="2161" t="s">
        <v>1000</v>
      </c>
      <c r="M1264" s="1027">
        <v>1430000</v>
      </c>
      <c r="N1264" s="1027">
        <v>24837366.5</v>
      </c>
      <c r="O1264" s="1229">
        <v>13463654</v>
      </c>
    </row>
    <row r="1265" spans="1:15" ht="15" customHeight="1" x14ac:dyDescent="0.15">
      <c r="A1265" s="1030" t="s">
        <v>398</v>
      </c>
      <c r="B1265" s="1025">
        <v>0</v>
      </c>
      <c r="C1265" s="1225"/>
      <c r="D1265" s="1225"/>
      <c r="E1265" s="1225"/>
      <c r="F1265" s="1225"/>
      <c r="G1265" s="1225">
        <v>0</v>
      </c>
      <c r="H1265" s="1226">
        <v>0</v>
      </c>
      <c r="I1265" s="1226">
        <v>0</v>
      </c>
      <c r="J1265" s="1227">
        <v>0</v>
      </c>
      <c r="K1265" s="1225"/>
      <c r="L1265" s="1228"/>
      <c r="M1265" s="1027"/>
      <c r="N1265" s="1027"/>
      <c r="O1265" s="1229"/>
    </row>
    <row r="1266" spans="1:15" ht="15" customHeight="1" x14ac:dyDescent="0.15">
      <c r="A1266" s="1030" t="s">
        <v>399</v>
      </c>
      <c r="B1266" s="1025">
        <v>2.5</v>
      </c>
      <c r="C1266" s="1225"/>
      <c r="D1266" s="1225"/>
      <c r="E1266" s="1225"/>
      <c r="F1266" s="1225"/>
      <c r="G1266" s="1225">
        <v>0</v>
      </c>
      <c r="H1266" s="1226">
        <v>2.5</v>
      </c>
      <c r="I1266" s="1226">
        <v>2.5</v>
      </c>
      <c r="J1266" s="1227">
        <v>30</v>
      </c>
      <c r="K1266" s="1225">
        <v>12</v>
      </c>
      <c r="L1266" s="2161" t="s">
        <v>1000</v>
      </c>
      <c r="M1266" s="1027">
        <v>1430000</v>
      </c>
      <c r="N1266" s="1027">
        <v>24837366.5</v>
      </c>
      <c r="O1266" s="1229">
        <v>13463654</v>
      </c>
    </row>
    <row r="1267" spans="1:15" ht="15" customHeight="1" x14ac:dyDescent="0.15">
      <c r="A1267" s="1030" t="s">
        <v>400</v>
      </c>
      <c r="B1267" s="1025">
        <v>0</v>
      </c>
      <c r="C1267" s="1225"/>
      <c r="D1267" s="1225"/>
      <c r="E1267" s="1225"/>
      <c r="F1267" s="1225"/>
      <c r="G1267" s="1225">
        <v>0</v>
      </c>
      <c r="H1267" s="1226">
        <v>0</v>
      </c>
      <c r="I1267" s="1226">
        <v>0</v>
      </c>
      <c r="J1267" s="1227">
        <v>0</v>
      </c>
      <c r="K1267" s="1225"/>
      <c r="L1267" s="1228"/>
      <c r="M1267" s="1027"/>
      <c r="N1267" s="1626"/>
      <c r="O1267" s="1627"/>
    </row>
    <row r="1268" spans="1:15" ht="15" customHeight="1" x14ac:dyDescent="0.15">
      <c r="A1268" s="1030" t="s">
        <v>401</v>
      </c>
      <c r="B1268" s="1025">
        <v>8</v>
      </c>
      <c r="C1268" s="1225">
        <v>1</v>
      </c>
      <c r="D1268" s="1225"/>
      <c r="E1268" s="1225"/>
      <c r="F1268" s="1225"/>
      <c r="G1268" s="1225">
        <v>4.2</v>
      </c>
      <c r="H1268" s="1226">
        <v>3.8</v>
      </c>
      <c r="I1268" s="1226">
        <v>9</v>
      </c>
      <c r="J1268" s="1227">
        <v>60.8</v>
      </c>
      <c r="K1268" s="1225">
        <v>16</v>
      </c>
      <c r="L1268" s="2161" t="s">
        <v>1000</v>
      </c>
      <c r="M1268" s="1027">
        <v>1430000</v>
      </c>
      <c r="N1268" s="1027">
        <v>24837366.5</v>
      </c>
      <c r="O1268" s="1229">
        <v>13463654</v>
      </c>
    </row>
    <row r="1269" spans="1:15" ht="15" customHeight="1" x14ac:dyDescent="0.15">
      <c r="A1269" s="1030" t="s">
        <v>952</v>
      </c>
      <c r="B1269" s="1025">
        <v>0</v>
      </c>
      <c r="C1269" s="1225"/>
      <c r="D1269" s="1225"/>
      <c r="E1269" s="1225"/>
      <c r="F1269" s="1225"/>
      <c r="G1269" s="1225">
        <v>0</v>
      </c>
      <c r="H1269" s="1226">
        <v>0</v>
      </c>
      <c r="I1269" s="1226">
        <v>0</v>
      </c>
      <c r="J1269" s="1227">
        <v>0</v>
      </c>
      <c r="K1269" s="1225"/>
      <c r="L1269" s="1228"/>
      <c r="M1269" s="1027"/>
      <c r="N1269" s="1027"/>
      <c r="O1269" s="1229"/>
    </row>
    <row r="1270" spans="1:15" ht="15" customHeight="1" thickBot="1" x14ac:dyDescent="0.2">
      <c r="A1270" s="1219" t="s">
        <v>403</v>
      </c>
      <c r="B1270" s="1640">
        <v>5.5</v>
      </c>
      <c r="C1270" s="1220"/>
      <c r="D1270" s="1220"/>
      <c r="E1270" s="1220"/>
      <c r="F1270" s="1220"/>
      <c r="G1270" s="1220">
        <v>2.4</v>
      </c>
      <c r="H1270" s="1226">
        <v>3.1</v>
      </c>
      <c r="I1270" s="1226">
        <v>5.5</v>
      </c>
      <c r="J1270" s="1619">
        <v>62</v>
      </c>
      <c r="K1270" s="1220">
        <v>20</v>
      </c>
      <c r="L1270" s="2161" t="s">
        <v>1000</v>
      </c>
      <c r="M1270" s="1027">
        <v>1430000</v>
      </c>
      <c r="N1270" s="1027">
        <v>24837366.5</v>
      </c>
      <c r="O1270" s="1229">
        <v>13463654</v>
      </c>
    </row>
    <row r="1271" spans="1:15" ht="15" customHeight="1" thickBot="1" x14ac:dyDescent="0.2">
      <c r="A1271" s="447" t="s">
        <v>953</v>
      </c>
      <c r="B1271" s="1210">
        <v>824.8</v>
      </c>
      <c r="C1271" s="1210">
        <v>27</v>
      </c>
      <c r="D1271" s="1210">
        <v>0</v>
      </c>
      <c r="E1271" s="1210">
        <v>0</v>
      </c>
      <c r="F1271" s="1210">
        <v>0</v>
      </c>
      <c r="G1271" s="1210">
        <v>201</v>
      </c>
      <c r="H1271" s="1210">
        <v>623.79999999999995</v>
      </c>
      <c r="I1271" s="1210">
        <v>851.8</v>
      </c>
      <c r="J1271" s="1211">
        <v>7560.1999999999989</v>
      </c>
      <c r="K1271" s="1211">
        <v>12.119589612055146</v>
      </c>
      <c r="L1271" s="1617" t="s">
        <v>1000</v>
      </c>
      <c r="M1271" s="1213">
        <v>1430000.0000000002</v>
      </c>
      <c r="N1271" s="1213">
        <v>24837366.499999996</v>
      </c>
      <c r="O1271" s="556">
        <v>13463654</v>
      </c>
    </row>
    <row r="1272" spans="1:15" x14ac:dyDescent="0.15">
      <c r="A1272" s="15" t="s">
        <v>1913</v>
      </c>
      <c r="B1272" s="261"/>
      <c r="C1272" s="261"/>
      <c r="D1272" s="261"/>
      <c r="E1272" s="261"/>
      <c r="F1272" s="261"/>
      <c r="G1272" s="261"/>
      <c r="H1272" s="264"/>
      <c r="I1272" s="264"/>
      <c r="J1272" s="264"/>
      <c r="K1272" s="272"/>
      <c r="L1272" s="273"/>
      <c r="M1272" s="274"/>
      <c r="N1272" s="274"/>
      <c r="O1272" s="274"/>
    </row>
    <row r="1273" spans="1:15" x14ac:dyDescent="0.15">
      <c r="A1273" s="50"/>
      <c r="B1273" s="261"/>
      <c r="C1273" s="261"/>
      <c r="D1273" s="261"/>
      <c r="E1273" s="261"/>
      <c r="F1273" s="261"/>
      <c r="G1273" s="261"/>
      <c r="H1273" s="264"/>
      <c r="I1273" s="264"/>
      <c r="J1273" s="264"/>
      <c r="K1273" s="272"/>
      <c r="L1273" s="273"/>
      <c r="M1273" s="274"/>
      <c r="N1273" s="274"/>
      <c r="O1273" s="274"/>
    </row>
    <row r="1274" spans="1:15" x14ac:dyDescent="0.15">
      <c r="A1274" s="50"/>
      <c r="B1274" s="261"/>
      <c r="C1274" s="261"/>
      <c r="D1274" s="261"/>
      <c r="E1274" s="261"/>
      <c r="F1274" s="261"/>
      <c r="G1274" s="261"/>
      <c r="H1274" s="264"/>
      <c r="I1274" s="264"/>
      <c r="J1274" s="264"/>
      <c r="K1274" s="272"/>
      <c r="L1274" s="273"/>
      <c r="M1274" s="274"/>
      <c r="N1274" s="274"/>
      <c r="O1274" s="274"/>
    </row>
    <row r="1275" spans="1:15" ht="14" x14ac:dyDescent="0.15">
      <c r="A1275" s="2832" t="s">
        <v>1921</v>
      </c>
      <c r="B1275" s="2832"/>
      <c r="C1275" s="2832"/>
      <c r="D1275" s="2832"/>
      <c r="E1275" s="2832"/>
      <c r="F1275" s="2832"/>
      <c r="G1275" s="2832"/>
      <c r="H1275" s="2832"/>
      <c r="I1275" s="2832"/>
      <c r="J1275" s="2832"/>
      <c r="K1275" s="2832"/>
      <c r="L1275" s="2832"/>
      <c r="M1275" s="2832"/>
      <c r="N1275" s="2832"/>
      <c r="O1275" s="2832"/>
    </row>
    <row r="1276" spans="1:15" x14ac:dyDescent="0.15">
      <c r="A1276" s="278"/>
      <c r="B1276" s="278"/>
      <c r="C1276" s="274"/>
      <c r="D1276" s="274"/>
      <c r="E1276" s="274"/>
      <c r="F1276" s="274"/>
      <c r="G1276" s="274"/>
      <c r="H1276" s="272"/>
      <c r="I1276" s="272"/>
      <c r="J1276" s="272"/>
      <c r="K1276" s="272"/>
      <c r="L1276" s="273"/>
      <c r="M1276" s="274"/>
      <c r="N1276" s="274"/>
      <c r="O1276" s="274"/>
    </row>
    <row r="1277" spans="1:15" ht="14" thickBot="1" x14ac:dyDescent="0.2">
      <c r="A1277" s="278" t="s">
        <v>1173</v>
      </c>
      <c r="B1277" s="278"/>
      <c r="C1277" s="274"/>
      <c r="D1277" s="274"/>
      <c r="E1277" s="274"/>
      <c r="F1277" s="274"/>
      <c r="G1277" s="274"/>
      <c r="H1277" s="272"/>
      <c r="I1277" s="272"/>
      <c r="J1277" s="272"/>
      <c r="K1277" s="272"/>
      <c r="L1277" s="273"/>
      <c r="M1277" s="274"/>
      <c r="N1277" s="274"/>
      <c r="O1277" s="274"/>
    </row>
    <row r="1278" spans="1:15" ht="15" customHeight="1" x14ac:dyDescent="0.15">
      <c r="A1278" s="2825" t="s">
        <v>334</v>
      </c>
      <c r="B1278" s="2828" t="s">
        <v>1923</v>
      </c>
      <c r="C1278" s="2829"/>
      <c r="D1278" s="2829"/>
      <c r="E1278" s="2829"/>
      <c r="F1278" s="2829"/>
      <c r="G1278" s="2829"/>
      <c r="H1278" s="2829"/>
      <c r="I1278" s="2829"/>
      <c r="J1278" s="2829"/>
      <c r="K1278" s="2829"/>
      <c r="L1278" s="2829"/>
      <c r="M1278" s="2829"/>
      <c r="N1278" s="2829"/>
      <c r="O1278" s="2830"/>
    </row>
    <row r="1279" spans="1:15" ht="15" customHeight="1" x14ac:dyDescent="0.15">
      <c r="A1279" s="2826"/>
      <c r="B1279" s="2831" t="s">
        <v>197</v>
      </c>
      <c r="C1279" s="2831"/>
      <c r="D1279" s="2831"/>
      <c r="E1279" s="2831"/>
      <c r="F1279" s="2831"/>
      <c r="G1279" s="2831"/>
      <c r="H1279" s="2831"/>
      <c r="I1279" s="2831"/>
      <c r="J1279" s="2277"/>
      <c r="K1279" s="2277" t="s">
        <v>924</v>
      </c>
      <c r="L1279" s="2277"/>
      <c r="M1279" s="1201" t="s">
        <v>448</v>
      </c>
      <c r="N1279" s="1201" t="s">
        <v>930</v>
      </c>
      <c r="O1279" s="1206" t="s">
        <v>930</v>
      </c>
    </row>
    <row r="1280" spans="1:15" ht="15" customHeight="1" x14ac:dyDescent="0.15">
      <c r="A1280" s="2826"/>
      <c r="B1280" s="2277" t="s">
        <v>444</v>
      </c>
      <c r="C1280" s="2277"/>
      <c r="D1280" s="2277" t="s">
        <v>1727</v>
      </c>
      <c r="E1280" s="2277"/>
      <c r="F1280" s="2277"/>
      <c r="G1280" s="2277" t="s">
        <v>931</v>
      </c>
      <c r="H1280" s="2277"/>
      <c r="I1280" s="2277" t="s">
        <v>444</v>
      </c>
      <c r="J1280" s="2301" t="s">
        <v>932</v>
      </c>
      <c r="K1280" s="2301" t="s">
        <v>862</v>
      </c>
      <c r="L1280" s="2301" t="s">
        <v>336</v>
      </c>
      <c r="M1280" s="1202" t="s">
        <v>933</v>
      </c>
      <c r="N1280" s="1202" t="s">
        <v>934</v>
      </c>
      <c r="O1280" s="1207" t="s">
        <v>933</v>
      </c>
    </row>
    <row r="1281" spans="1:15" ht="15" customHeight="1" x14ac:dyDescent="0.15">
      <c r="A1281" s="2826"/>
      <c r="B1281" s="2301" t="s">
        <v>936</v>
      </c>
      <c r="C1281" s="2301" t="s">
        <v>938</v>
      </c>
      <c r="D1281" s="2301"/>
      <c r="E1281" s="2301" t="s">
        <v>887</v>
      </c>
      <c r="F1281" s="2301" t="s">
        <v>937</v>
      </c>
      <c r="G1281" s="2301" t="s">
        <v>939</v>
      </c>
      <c r="H1281" s="2301" t="s">
        <v>855</v>
      </c>
      <c r="I1281" s="2301" t="s">
        <v>854</v>
      </c>
      <c r="J1281" s="2301" t="s">
        <v>940</v>
      </c>
      <c r="K1281" s="2301" t="s">
        <v>941</v>
      </c>
      <c r="L1281" s="2301" t="s">
        <v>344</v>
      </c>
      <c r="M1281" s="1202" t="s">
        <v>942</v>
      </c>
      <c r="N1281" s="1202" t="s">
        <v>943</v>
      </c>
      <c r="O1281" s="1207" t="s">
        <v>944</v>
      </c>
    </row>
    <row r="1282" spans="1:15" ht="15" customHeight="1" thickBot="1" x14ac:dyDescent="0.2">
      <c r="A1282" s="2827"/>
      <c r="B1282" s="2033">
        <v>43465</v>
      </c>
      <c r="C1282" s="2302">
        <v>2019</v>
      </c>
      <c r="D1282" s="2302">
        <v>2019</v>
      </c>
      <c r="E1282" s="2302">
        <v>2019</v>
      </c>
      <c r="F1282" s="2302">
        <v>2019</v>
      </c>
      <c r="G1282" s="2302" t="s">
        <v>945</v>
      </c>
      <c r="H1282" s="1205">
        <v>2019</v>
      </c>
      <c r="I1282" s="2033">
        <v>43830</v>
      </c>
      <c r="J1282" s="2033" t="s">
        <v>1922</v>
      </c>
      <c r="K1282" s="2033" t="s">
        <v>1922</v>
      </c>
      <c r="L1282" s="2302" t="s">
        <v>452</v>
      </c>
      <c r="M1282" s="1204" t="s">
        <v>946</v>
      </c>
      <c r="N1282" s="1204" t="s">
        <v>947</v>
      </c>
      <c r="O1282" s="1208" t="s">
        <v>947</v>
      </c>
    </row>
    <row r="1283" spans="1:15" ht="15" customHeight="1" x14ac:dyDescent="0.15">
      <c r="A1283" s="1214" t="s">
        <v>363</v>
      </c>
      <c r="B1283" s="1209">
        <v>0</v>
      </c>
      <c r="C1283" s="1209">
        <v>0</v>
      </c>
      <c r="D1283" s="1209">
        <v>0</v>
      </c>
      <c r="E1283" s="1209">
        <v>0</v>
      </c>
      <c r="F1283" s="1209">
        <v>0</v>
      </c>
      <c r="G1283" s="1209">
        <v>0</v>
      </c>
      <c r="H1283" s="1209">
        <v>0</v>
      </c>
      <c r="I1283" s="1209">
        <v>0</v>
      </c>
      <c r="J1283" s="1215">
        <v>0</v>
      </c>
      <c r="K1283" s="1216"/>
      <c r="L1283" s="421"/>
      <c r="M1283" s="1217"/>
      <c r="N1283" s="1217"/>
      <c r="O1283" s="1218"/>
    </row>
    <row r="1284" spans="1:15" ht="15" customHeight="1" x14ac:dyDescent="0.15">
      <c r="A1284" s="1030" t="s">
        <v>364</v>
      </c>
      <c r="B1284" s="1024">
        <v>0</v>
      </c>
      <c r="C1284" s="1225"/>
      <c r="D1284" s="1225"/>
      <c r="E1284" s="1225"/>
      <c r="F1284" s="1225"/>
      <c r="G1284" s="1225"/>
      <c r="H1284" s="1226">
        <v>0</v>
      </c>
      <c r="I1284" s="1226">
        <v>0</v>
      </c>
      <c r="J1284" s="1227">
        <v>0</v>
      </c>
      <c r="K1284" s="1227"/>
      <c r="L1284" s="1228"/>
      <c r="M1284" s="1027"/>
      <c r="N1284" s="1027"/>
      <c r="O1284" s="1229"/>
    </row>
    <row r="1285" spans="1:15" ht="15" customHeight="1" x14ac:dyDescent="0.15">
      <c r="A1285" s="1030" t="s">
        <v>365</v>
      </c>
      <c r="B1285" s="1024">
        <v>0</v>
      </c>
      <c r="C1285" s="1225"/>
      <c r="D1285" s="1225"/>
      <c r="E1285" s="1225"/>
      <c r="F1285" s="1225"/>
      <c r="G1285" s="1225"/>
      <c r="H1285" s="1226">
        <v>0</v>
      </c>
      <c r="I1285" s="1226">
        <v>0</v>
      </c>
      <c r="J1285" s="1227">
        <v>0</v>
      </c>
      <c r="K1285" s="1227"/>
      <c r="L1285" s="1228"/>
      <c r="M1285" s="1027"/>
      <c r="N1285" s="1027"/>
      <c r="O1285" s="1229"/>
    </row>
    <row r="1286" spans="1:15" ht="15" customHeight="1" x14ac:dyDescent="0.15">
      <c r="A1286" s="1030" t="s">
        <v>366</v>
      </c>
      <c r="B1286" s="1024">
        <v>0</v>
      </c>
      <c r="C1286" s="1225"/>
      <c r="D1286" s="1225"/>
      <c r="E1286" s="1225"/>
      <c r="F1286" s="1225"/>
      <c r="G1286" s="1225"/>
      <c r="H1286" s="1226">
        <v>0</v>
      </c>
      <c r="I1286" s="1226">
        <v>0</v>
      </c>
      <c r="J1286" s="1227">
        <v>0</v>
      </c>
      <c r="K1286" s="1227"/>
      <c r="L1286" s="1228"/>
      <c r="M1286" s="1027"/>
      <c r="N1286" s="1027"/>
      <c r="O1286" s="1229"/>
    </row>
    <row r="1287" spans="1:15" ht="15" customHeight="1" x14ac:dyDescent="0.15">
      <c r="A1287" s="1030" t="s">
        <v>367</v>
      </c>
      <c r="B1287" s="1024">
        <v>0</v>
      </c>
      <c r="C1287" s="1225"/>
      <c r="D1287" s="1225"/>
      <c r="E1287" s="1225"/>
      <c r="F1287" s="1225"/>
      <c r="G1287" s="1225"/>
      <c r="H1287" s="1226">
        <v>0</v>
      </c>
      <c r="I1287" s="1226">
        <v>0</v>
      </c>
      <c r="J1287" s="1227">
        <v>0</v>
      </c>
      <c r="K1287" s="1227"/>
      <c r="L1287" s="1228"/>
      <c r="M1287" s="1027"/>
      <c r="N1287" s="1027"/>
      <c r="O1287" s="1229"/>
    </row>
    <row r="1288" spans="1:15" ht="15" customHeight="1" x14ac:dyDescent="0.15">
      <c r="A1288" s="1030" t="s">
        <v>368</v>
      </c>
      <c r="B1288" s="1024">
        <v>0</v>
      </c>
      <c r="C1288" s="1225"/>
      <c r="D1288" s="1225"/>
      <c r="E1288" s="1225"/>
      <c r="F1288" s="1225"/>
      <c r="G1288" s="1225"/>
      <c r="H1288" s="1226">
        <v>0</v>
      </c>
      <c r="I1288" s="1226">
        <v>0</v>
      </c>
      <c r="J1288" s="1227">
        <v>0</v>
      </c>
      <c r="K1288" s="1227"/>
      <c r="L1288" s="1228"/>
      <c r="M1288" s="1027"/>
      <c r="N1288" s="1027"/>
      <c r="O1288" s="1229"/>
    </row>
    <row r="1289" spans="1:15" ht="15" customHeight="1" x14ac:dyDescent="0.15">
      <c r="A1289" s="1030" t="s">
        <v>369</v>
      </c>
      <c r="B1289" s="1024">
        <v>0</v>
      </c>
      <c r="C1289" s="1225"/>
      <c r="D1289" s="1225"/>
      <c r="E1289" s="1225"/>
      <c r="F1289" s="1225"/>
      <c r="G1289" s="1225"/>
      <c r="H1289" s="1226">
        <v>0</v>
      </c>
      <c r="I1289" s="1226">
        <v>0</v>
      </c>
      <c r="J1289" s="1227">
        <v>0</v>
      </c>
      <c r="K1289" s="1227"/>
      <c r="L1289" s="1228"/>
      <c r="M1289" s="1027"/>
      <c r="N1289" s="1027"/>
      <c r="O1289" s="1229"/>
    </row>
    <row r="1290" spans="1:15" ht="15" customHeight="1" x14ac:dyDescent="0.15">
      <c r="A1290" s="1030" t="s">
        <v>948</v>
      </c>
      <c r="B1290" s="1024">
        <v>0</v>
      </c>
      <c r="C1290" s="1225"/>
      <c r="D1290" s="1225"/>
      <c r="E1290" s="1225"/>
      <c r="F1290" s="1225"/>
      <c r="G1290" s="1225"/>
      <c r="H1290" s="1226">
        <v>0</v>
      </c>
      <c r="I1290" s="1226">
        <v>0</v>
      </c>
      <c r="J1290" s="1227">
        <v>0</v>
      </c>
      <c r="K1290" s="1227"/>
      <c r="L1290" s="1228"/>
      <c r="M1290" s="1027"/>
      <c r="N1290" s="1027"/>
      <c r="O1290" s="1229"/>
    </row>
    <row r="1291" spans="1:15" ht="15" customHeight="1" x14ac:dyDescent="0.15">
      <c r="A1291" s="1030" t="s">
        <v>371</v>
      </c>
      <c r="B1291" s="1024">
        <v>0</v>
      </c>
      <c r="C1291" s="1225"/>
      <c r="D1291" s="1225"/>
      <c r="E1291" s="1225"/>
      <c r="F1291" s="1225"/>
      <c r="G1291" s="1225"/>
      <c r="H1291" s="1226">
        <v>0</v>
      </c>
      <c r="I1291" s="1226">
        <v>0</v>
      </c>
      <c r="J1291" s="1227">
        <v>0</v>
      </c>
      <c r="K1291" s="1227"/>
      <c r="L1291" s="1228"/>
      <c r="M1291" s="1027"/>
      <c r="N1291" s="1027"/>
      <c r="O1291" s="1229"/>
    </row>
    <row r="1292" spans="1:15" ht="15" customHeight="1" x14ac:dyDescent="0.15">
      <c r="A1292" s="1030" t="s">
        <v>949</v>
      </c>
      <c r="B1292" s="1024">
        <v>0</v>
      </c>
      <c r="C1292" s="1225"/>
      <c r="D1292" s="1225"/>
      <c r="E1292" s="1225"/>
      <c r="F1292" s="1225"/>
      <c r="G1292" s="1225"/>
      <c r="H1292" s="1226">
        <v>0</v>
      </c>
      <c r="I1292" s="1226">
        <v>0</v>
      </c>
      <c r="J1292" s="1227">
        <v>0</v>
      </c>
      <c r="K1292" s="1227"/>
      <c r="L1292" s="1228"/>
      <c r="M1292" s="1027"/>
      <c r="N1292" s="1139"/>
      <c r="O1292" s="1140"/>
    </row>
    <row r="1293" spans="1:15" ht="15" customHeight="1" x14ac:dyDescent="0.15">
      <c r="A1293" s="1030" t="s">
        <v>373</v>
      </c>
      <c r="B1293" s="1024">
        <v>0</v>
      </c>
      <c r="C1293" s="1225"/>
      <c r="D1293" s="1225"/>
      <c r="E1293" s="1225"/>
      <c r="F1293" s="1225"/>
      <c r="G1293" s="1225"/>
      <c r="H1293" s="1226">
        <v>0</v>
      </c>
      <c r="I1293" s="1226">
        <v>0</v>
      </c>
      <c r="J1293" s="1227">
        <v>0</v>
      </c>
      <c r="K1293" s="1227"/>
      <c r="L1293" s="2161"/>
      <c r="M1293" s="1027"/>
      <c r="N1293" s="1139"/>
      <c r="O1293" s="1140"/>
    </row>
    <row r="1294" spans="1:15" ht="15" customHeight="1" x14ac:dyDescent="0.15">
      <c r="A1294" s="1030" t="s">
        <v>374</v>
      </c>
      <c r="B1294" s="1024">
        <v>0</v>
      </c>
      <c r="C1294" s="1225"/>
      <c r="D1294" s="1225"/>
      <c r="E1294" s="1225"/>
      <c r="F1294" s="1225"/>
      <c r="G1294" s="1225"/>
      <c r="H1294" s="1226">
        <v>0</v>
      </c>
      <c r="I1294" s="1226">
        <v>0</v>
      </c>
      <c r="J1294" s="1227">
        <v>0</v>
      </c>
      <c r="K1294" s="1227"/>
      <c r="L1294" s="1228"/>
      <c r="M1294" s="1027"/>
      <c r="N1294" s="1027"/>
      <c r="O1294" s="1229"/>
    </row>
    <row r="1295" spans="1:15" ht="15" customHeight="1" x14ac:dyDescent="0.15">
      <c r="A1295" s="1030" t="s">
        <v>950</v>
      </c>
      <c r="B1295" s="1024">
        <v>0</v>
      </c>
      <c r="C1295" s="1225"/>
      <c r="D1295" s="1225"/>
      <c r="E1295" s="1225"/>
      <c r="F1295" s="1225"/>
      <c r="G1295" s="1225"/>
      <c r="H1295" s="1226">
        <v>0</v>
      </c>
      <c r="I1295" s="1226">
        <v>0</v>
      </c>
      <c r="J1295" s="1227">
        <v>0</v>
      </c>
      <c r="K1295" s="1227"/>
      <c r="L1295" s="1228"/>
      <c r="M1295" s="1027"/>
      <c r="N1295" s="1027"/>
      <c r="O1295" s="1229"/>
    </row>
    <row r="1296" spans="1:15" ht="15" customHeight="1" x14ac:dyDescent="0.15">
      <c r="A1296" s="1030" t="s">
        <v>376</v>
      </c>
      <c r="B1296" s="1024">
        <v>0</v>
      </c>
      <c r="C1296" s="1225"/>
      <c r="D1296" s="1225"/>
      <c r="E1296" s="1225"/>
      <c r="F1296" s="1225"/>
      <c r="G1296" s="1225"/>
      <c r="H1296" s="1226">
        <v>0</v>
      </c>
      <c r="I1296" s="1226">
        <v>0</v>
      </c>
      <c r="J1296" s="1227">
        <v>0</v>
      </c>
      <c r="K1296" s="1227"/>
      <c r="L1296" s="1228"/>
      <c r="M1296" s="1027"/>
      <c r="N1296" s="1027"/>
      <c r="O1296" s="1229"/>
    </row>
    <row r="1297" spans="1:15" ht="15" customHeight="1" x14ac:dyDescent="0.15">
      <c r="A1297" s="1030" t="s">
        <v>377</v>
      </c>
      <c r="B1297" s="1024">
        <v>0</v>
      </c>
      <c r="C1297" s="1225"/>
      <c r="D1297" s="1225"/>
      <c r="E1297" s="1225"/>
      <c r="F1297" s="1225"/>
      <c r="G1297" s="1225"/>
      <c r="H1297" s="1226">
        <v>0</v>
      </c>
      <c r="I1297" s="1226">
        <v>0</v>
      </c>
      <c r="J1297" s="1227">
        <v>0</v>
      </c>
      <c r="K1297" s="1227"/>
      <c r="L1297" s="2161"/>
      <c r="M1297" s="1027"/>
      <c r="N1297" s="1139" t="s">
        <v>631</v>
      </c>
      <c r="O1297" s="1140" t="s">
        <v>631</v>
      </c>
    </row>
    <row r="1298" spans="1:15" ht="15" customHeight="1" x14ac:dyDescent="0.15">
      <c r="A1298" s="1030" t="s">
        <v>378</v>
      </c>
      <c r="B1298" s="1024">
        <v>0</v>
      </c>
      <c r="C1298" s="1225"/>
      <c r="D1298" s="1225"/>
      <c r="E1298" s="1225"/>
      <c r="F1298" s="1225"/>
      <c r="G1298" s="1225"/>
      <c r="H1298" s="1226">
        <v>0</v>
      </c>
      <c r="I1298" s="1226">
        <v>0</v>
      </c>
      <c r="J1298" s="1227">
        <v>0</v>
      </c>
      <c r="K1298" s="1227"/>
      <c r="L1298" s="1228"/>
      <c r="M1298" s="1027"/>
      <c r="N1298" s="1027"/>
      <c r="O1298" s="1229"/>
    </row>
    <row r="1299" spans="1:15" ht="15" customHeight="1" x14ac:dyDescent="0.15">
      <c r="A1299" s="478" t="s">
        <v>951</v>
      </c>
      <c r="B1299" s="1070">
        <v>0</v>
      </c>
      <c r="C1299" s="1070">
        <v>0</v>
      </c>
      <c r="D1299" s="1070">
        <v>0</v>
      </c>
      <c r="E1299" s="1070">
        <v>0</v>
      </c>
      <c r="F1299" s="1070">
        <v>0</v>
      </c>
      <c r="G1299" s="1070">
        <v>0</v>
      </c>
      <c r="H1299" s="1070">
        <v>0</v>
      </c>
      <c r="I1299" s="1070">
        <v>0</v>
      </c>
      <c r="J1299" s="1230">
        <v>0</v>
      </c>
      <c r="K1299" s="1230" t="e">
        <v>#DIV/0!</v>
      </c>
      <c r="L1299" s="1232"/>
      <c r="M1299" s="1064"/>
      <c r="N1299" s="1064"/>
      <c r="O1299" s="1233"/>
    </row>
    <row r="1300" spans="1:15" ht="15" customHeight="1" x14ac:dyDescent="0.15">
      <c r="A1300" s="1030" t="s">
        <v>380</v>
      </c>
      <c r="B1300" s="1024">
        <v>0</v>
      </c>
      <c r="C1300" s="1225"/>
      <c r="D1300" s="1225"/>
      <c r="E1300" s="1225"/>
      <c r="F1300" s="1225"/>
      <c r="G1300" s="1225"/>
      <c r="H1300" s="1226">
        <v>0</v>
      </c>
      <c r="I1300" s="1226">
        <v>0</v>
      </c>
      <c r="J1300" s="1227">
        <v>0</v>
      </c>
      <c r="K1300" s="1227"/>
      <c r="L1300" s="2161"/>
      <c r="M1300" s="1027"/>
      <c r="N1300" s="1139" t="s">
        <v>631</v>
      </c>
      <c r="O1300" s="1140" t="s">
        <v>631</v>
      </c>
    </row>
    <row r="1301" spans="1:15" ht="15" customHeight="1" x14ac:dyDescent="0.15">
      <c r="A1301" s="1030" t="s">
        <v>381</v>
      </c>
      <c r="B1301" s="1024">
        <v>0</v>
      </c>
      <c r="C1301" s="1225"/>
      <c r="D1301" s="1225"/>
      <c r="E1301" s="1225"/>
      <c r="F1301" s="1225"/>
      <c r="G1301" s="1225"/>
      <c r="H1301" s="1226">
        <v>0</v>
      </c>
      <c r="I1301" s="1226">
        <v>0</v>
      </c>
      <c r="J1301" s="1227">
        <v>0</v>
      </c>
      <c r="K1301" s="1227"/>
      <c r="L1301" s="1228"/>
      <c r="M1301" s="1027"/>
      <c r="N1301" s="1027"/>
      <c r="O1301" s="1229"/>
    </row>
    <row r="1302" spans="1:15" ht="15" customHeight="1" x14ac:dyDescent="0.15">
      <c r="A1302" s="1030" t="s">
        <v>382</v>
      </c>
      <c r="B1302" s="1024">
        <v>0</v>
      </c>
      <c r="C1302" s="1225"/>
      <c r="D1302" s="1225"/>
      <c r="E1302" s="1225"/>
      <c r="F1302" s="1225"/>
      <c r="G1302" s="1225"/>
      <c r="H1302" s="1226">
        <v>0</v>
      </c>
      <c r="I1302" s="1226">
        <v>0</v>
      </c>
      <c r="J1302" s="1227">
        <v>0</v>
      </c>
      <c r="K1302" s="1227"/>
      <c r="L1302" s="1228"/>
      <c r="M1302" s="1027"/>
      <c r="N1302" s="1027"/>
      <c r="O1302" s="1229"/>
    </row>
    <row r="1303" spans="1:15" ht="15" customHeight="1" x14ac:dyDescent="0.15">
      <c r="A1303" s="1030" t="s">
        <v>383</v>
      </c>
      <c r="B1303" s="1024">
        <v>0</v>
      </c>
      <c r="C1303" s="1225"/>
      <c r="D1303" s="1225"/>
      <c r="E1303" s="1225"/>
      <c r="F1303" s="1225"/>
      <c r="G1303" s="1225"/>
      <c r="H1303" s="1226">
        <v>0</v>
      </c>
      <c r="I1303" s="1226">
        <v>0</v>
      </c>
      <c r="J1303" s="1227">
        <v>0</v>
      </c>
      <c r="K1303" s="1227"/>
      <c r="L1303" s="1228"/>
      <c r="M1303" s="1027"/>
      <c r="N1303" s="1027"/>
      <c r="O1303" s="1229"/>
    </row>
    <row r="1304" spans="1:15" ht="15" customHeight="1" x14ac:dyDescent="0.15">
      <c r="A1304" s="1030" t="s">
        <v>384</v>
      </c>
      <c r="B1304" s="1024">
        <v>0</v>
      </c>
      <c r="C1304" s="1225"/>
      <c r="D1304" s="1225"/>
      <c r="E1304" s="1225"/>
      <c r="F1304" s="1225"/>
      <c r="G1304" s="1225"/>
      <c r="H1304" s="1226">
        <v>0</v>
      </c>
      <c r="I1304" s="1226">
        <v>0</v>
      </c>
      <c r="J1304" s="1227">
        <v>0</v>
      </c>
      <c r="K1304" s="1227"/>
      <c r="L1304" s="1228"/>
      <c r="M1304" s="1027"/>
      <c r="N1304" s="1027"/>
      <c r="O1304" s="1229"/>
    </row>
    <row r="1305" spans="1:15" ht="15" customHeight="1" x14ac:dyDescent="0.15">
      <c r="A1305" s="1234" t="s">
        <v>385</v>
      </c>
      <c r="B1305" s="1070">
        <v>0</v>
      </c>
      <c r="C1305" s="1070">
        <v>0</v>
      </c>
      <c r="D1305" s="1070">
        <v>0</v>
      </c>
      <c r="E1305" s="1070">
        <v>0</v>
      </c>
      <c r="F1305" s="1070">
        <v>0</v>
      </c>
      <c r="G1305" s="1070">
        <v>0</v>
      </c>
      <c r="H1305" s="1070">
        <v>0</v>
      </c>
      <c r="I1305" s="1070">
        <v>0</v>
      </c>
      <c r="J1305" s="1230">
        <v>0</v>
      </c>
      <c r="K1305" s="1230" t="e">
        <v>#DIV/0!</v>
      </c>
      <c r="L1305" s="1232"/>
      <c r="M1305" s="1064"/>
      <c r="N1305" s="1064"/>
      <c r="O1305" s="1233"/>
    </row>
    <row r="1306" spans="1:15" ht="15" customHeight="1" x14ac:dyDescent="0.15">
      <c r="A1306" s="1030" t="s">
        <v>386</v>
      </c>
      <c r="B1306" s="1024">
        <v>0</v>
      </c>
      <c r="C1306" s="1225"/>
      <c r="D1306" s="1225"/>
      <c r="E1306" s="1225"/>
      <c r="F1306" s="1225"/>
      <c r="G1306" s="1225"/>
      <c r="H1306" s="1226">
        <v>0</v>
      </c>
      <c r="I1306" s="1226">
        <v>0</v>
      </c>
      <c r="J1306" s="1227">
        <v>0</v>
      </c>
      <c r="K1306" s="1227"/>
      <c r="L1306" s="1228"/>
      <c r="M1306" s="1027"/>
      <c r="N1306" s="1027"/>
      <c r="O1306" s="1229"/>
    </row>
    <row r="1307" spans="1:15" ht="15" customHeight="1" x14ac:dyDescent="0.15">
      <c r="A1307" s="1030" t="s">
        <v>387</v>
      </c>
      <c r="B1307" s="1024">
        <v>0</v>
      </c>
      <c r="C1307" s="1225"/>
      <c r="D1307" s="1225"/>
      <c r="E1307" s="1225"/>
      <c r="F1307" s="1225"/>
      <c r="G1307" s="1225"/>
      <c r="H1307" s="1226">
        <v>0</v>
      </c>
      <c r="I1307" s="1226">
        <v>0</v>
      </c>
      <c r="J1307" s="1227">
        <v>0</v>
      </c>
      <c r="K1307" s="1227"/>
      <c r="L1307" s="1228"/>
      <c r="M1307" s="1027"/>
      <c r="N1307" s="1027"/>
      <c r="O1307" s="1229"/>
    </row>
    <row r="1308" spans="1:15" ht="15" customHeight="1" x14ac:dyDescent="0.15">
      <c r="A1308" s="1030" t="s">
        <v>388</v>
      </c>
      <c r="B1308" s="1024">
        <v>0</v>
      </c>
      <c r="C1308" s="1225"/>
      <c r="D1308" s="1225"/>
      <c r="E1308" s="1225"/>
      <c r="F1308" s="1225"/>
      <c r="G1308" s="1225"/>
      <c r="H1308" s="1226">
        <v>0</v>
      </c>
      <c r="I1308" s="1226">
        <v>0</v>
      </c>
      <c r="J1308" s="1227">
        <v>0</v>
      </c>
      <c r="K1308" s="1227"/>
      <c r="L1308" s="1228"/>
      <c r="M1308" s="1027"/>
      <c r="N1308" s="1139"/>
      <c r="O1308" s="1140"/>
    </row>
    <row r="1309" spans="1:15" ht="15" customHeight="1" x14ac:dyDescent="0.15">
      <c r="A1309" s="1030" t="s">
        <v>389</v>
      </c>
      <c r="B1309" s="1024">
        <v>0</v>
      </c>
      <c r="C1309" s="1225"/>
      <c r="D1309" s="1225"/>
      <c r="E1309" s="1225"/>
      <c r="F1309" s="1225"/>
      <c r="G1309" s="1225"/>
      <c r="H1309" s="1226">
        <v>0</v>
      </c>
      <c r="I1309" s="1226">
        <v>0</v>
      </c>
      <c r="J1309" s="1227">
        <v>0</v>
      </c>
      <c r="K1309" s="1227"/>
      <c r="L1309" s="1228"/>
      <c r="M1309" s="1027"/>
      <c r="N1309" s="1027"/>
      <c r="O1309" s="1229"/>
    </row>
    <row r="1310" spans="1:15" ht="15" customHeight="1" x14ac:dyDescent="0.15">
      <c r="A1310" s="1030" t="s">
        <v>390</v>
      </c>
      <c r="B1310" s="1024">
        <v>0</v>
      </c>
      <c r="C1310" s="1225"/>
      <c r="D1310" s="1225"/>
      <c r="E1310" s="1225"/>
      <c r="F1310" s="1225"/>
      <c r="G1310" s="1225"/>
      <c r="H1310" s="1226">
        <v>0</v>
      </c>
      <c r="I1310" s="1226">
        <v>0</v>
      </c>
      <c r="J1310" s="1227">
        <v>0</v>
      </c>
      <c r="K1310" s="1227"/>
      <c r="L1310" s="1228"/>
      <c r="M1310" s="1027"/>
      <c r="N1310" s="1027"/>
      <c r="O1310" s="1229"/>
    </row>
    <row r="1311" spans="1:15" ht="15" customHeight="1" x14ac:dyDescent="0.15">
      <c r="A1311" s="1030" t="s">
        <v>391</v>
      </c>
      <c r="B1311" s="1024">
        <v>0</v>
      </c>
      <c r="C1311" s="1225"/>
      <c r="D1311" s="1225"/>
      <c r="E1311" s="1225"/>
      <c r="F1311" s="1225"/>
      <c r="G1311" s="1225"/>
      <c r="H1311" s="1226">
        <v>0</v>
      </c>
      <c r="I1311" s="1226">
        <v>0</v>
      </c>
      <c r="J1311" s="1227">
        <v>0</v>
      </c>
      <c r="K1311" s="1227"/>
      <c r="L1311" s="1228"/>
      <c r="M1311" s="1027"/>
      <c r="N1311" s="1027"/>
      <c r="O1311" s="1229"/>
    </row>
    <row r="1312" spans="1:15" ht="15" customHeight="1" x14ac:dyDescent="0.15">
      <c r="A1312" s="1030" t="s">
        <v>392</v>
      </c>
      <c r="B1312" s="1024">
        <v>0</v>
      </c>
      <c r="C1312" s="1225"/>
      <c r="D1312" s="1225"/>
      <c r="E1312" s="1225"/>
      <c r="F1312" s="1225"/>
      <c r="G1312" s="1225"/>
      <c r="H1312" s="1226">
        <v>0</v>
      </c>
      <c r="I1312" s="1226">
        <v>0</v>
      </c>
      <c r="J1312" s="1227">
        <v>0</v>
      </c>
      <c r="K1312" s="1227"/>
      <c r="L1312" s="1228"/>
      <c r="M1312" s="1027"/>
      <c r="N1312" s="1027"/>
      <c r="O1312" s="1229"/>
    </row>
    <row r="1313" spans="1:15" ht="15" customHeight="1" x14ac:dyDescent="0.15">
      <c r="A1313" s="1030" t="s">
        <v>393</v>
      </c>
      <c r="B1313" s="1024">
        <v>0</v>
      </c>
      <c r="C1313" s="1225"/>
      <c r="D1313" s="1225"/>
      <c r="E1313" s="1225"/>
      <c r="F1313" s="1225"/>
      <c r="G1313" s="1225"/>
      <c r="H1313" s="1226">
        <v>0</v>
      </c>
      <c r="I1313" s="1226">
        <v>0</v>
      </c>
      <c r="J1313" s="1227">
        <v>0</v>
      </c>
      <c r="K1313" s="1227"/>
      <c r="L1313" s="1228"/>
      <c r="M1313" s="1027"/>
      <c r="N1313" s="1027"/>
      <c r="O1313" s="1229"/>
    </row>
    <row r="1314" spans="1:15" ht="15" customHeight="1" x14ac:dyDescent="0.15">
      <c r="A1314" s="1234" t="s">
        <v>394</v>
      </c>
      <c r="B1314" s="1070">
        <v>0</v>
      </c>
      <c r="C1314" s="1070">
        <v>0</v>
      </c>
      <c r="D1314" s="1070">
        <v>0</v>
      </c>
      <c r="E1314" s="1070">
        <v>0</v>
      </c>
      <c r="F1314" s="1070">
        <v>0</v>
      </c>
      <c r="G1314" s="1070">
        <v>0</v>
      </c>
      <c r="H1314" s="1070">
        <v>0</v>
      </c>
      <c r="I1314" s="1070">
        <v>0</v>
      </c>
      <c r="J1314" s="1230">
        <v>0</v>
      </c>
      <c r="K1314" s="1231"/>
      <c r="L1314" s="1232"/>
      <c r="M1314" s="1064"/>
      <c r="N1314" s="1064"/>
      <c r="O1314" s="1233"/>
    </row>
    <row r="1315" spans="1:15" ht="15" customHeight="1" x14ac:dyDescent="0.15">
      <c r="A1315" s="1030" t="s">
        <v>395</v>
      </c>
      <c r="B1315" s="1024">
        <v>0</v>
      </c>
      <c r="C1315" s="1225"/>
      <c r="D1315" s="1225"/>
      <c r="E1315" s="1225"/>
      <c r="F1315" s="1225"/>
      <c r="G1315" s="1225"/>
      <c r="H1315" s="1226">
        <v>0</v>
      </c>
      <c r="I1315" s="1226">
        <v>0</v>
      </c>
      <c r="J1315" s="1227">
        <v>0</v>
      </c>
      <c r="K1315" s="1227"/>
      <c r="L1315" s="1228"/>
      <c r="M1315" s="1027"/>
      <c r="N1315" s="1027"/>
      <c r="O1315" s="1229"/>
    </row>
    <row r="1316" spans="1:15" ht="15" customHeight="1" x14ac:dyDescent="0.15">
      <c r="A1316" s="1030" t="s">
        <v>396</v>
      </c>
      <c r="B1316" s="1024">
        <v>0</v>
      </c>
      <c r="C1316" s="1225"/>
      <c r="D1316" s="1225"/>
      <c r="E1316" s="1225"/>
      <c r="F1316" s="1225"/>
      <c r="G1316" s="1225"/>
      <c r="H1316" s="1226">
        <v>0</v>
      </c>
      <c r="I1316" s="1226">
        <v>0</v>
      </c>
      <c r="J1316" s="1227">
        <v>0</v>
      </c>
      <c r="K1316" s="1227"/>
      <c r="L1316" s="1228"/>
      <c r="M1316" s="1027"/>
      <c r="N1316" s="1027"/>
      <c r="O1316" s="1229"/>
    </row>
    <row r="1317" spans="1:15" ht="15" customHeight="1" x14ac:dyDescent="0.15">
      <c r="A1317" s="1030" t="s">
        <v>397</v>
      </c>
      <c r="B1317" s="1024">
        <v>0</v>
      </c>
      <c r="C1317" s="1225"/>
      <c r="D1317" s="1225"/>
      <c r="E1317" s="1225"/>
      <c r="F1317" s="1225"/>
      <c r="G1317" s="1225"/>
      <c r="H1317" s="1226">
        <v>0</v>
      </c>
      <c r="I1317" s="1226">
        <v>0</v>
      </c>
      <c r="J1317" s="1227">
        <v>0</v>
      </c>
      <c r="K1317" s="1227"/>
      <c r="L1317" s="1228"/>
      <c r="M1317" s="1027"/>
      <c r="N1317" s="1027"/>
      <c r="O1317" s="1229"/>
    </row>
    <row r="1318" spans="1:15" ht="15" customHeight="1" x14ac:dyDescent="0.15">
      <c r="A1318" s="1030" t="s">
        <v>398</v>
      </c>
      <c r="B1318" s="1024">
        <v>0</v>
      </c>
      <c r="C1318" s="1225"/>
      <c r="D1318" s="1225"/>
      <c r="E1318" s="1225"/>
      <c r="F1318" s="1225"/>
      <c r="G1318" s="1225"/>
      <c r="H1318" s="1226">
        <v>0</v>
      </c>
      <c r="I1318" s="1226">
        <v>0</v>
      </c>
      <c r="J1318" s="1227">
        <v>0</v>
      </c>
      <c r="K1318" s="1227"/>
      <c r="L1318" s="1228"/>
      <c r="M1318" s="1027"/>
      <c r="N1318" s="1027"/>
      <c r="O1318" s="1229"/>
    </row>
    <row r="1319" spans="1:15" ht="15" customHeight="1" x14ac:dyDescent="0.15">
      <c r="A1319" s="1030" t="s">
        <v>399</v>
      </c>
      <c r="B1319" s="1024">
        <v>0</v>
      </c>
      <c r="C1319" s="1225"/>
      <c r="D1319" s="1225"/>
      <c r="E1319" s="1225"/>
      <c r="F1319" s="1225"/>
      <c r="G1319" s="1225"/>
      <c r="H1319" s="1226">
        <v>0</v>
      </c>
      <c r="I1319" s="1226">
        <v>0</v>
      </c>
      <c r="J1319" s="1227">
        <v>0</v>
      </c>
      <c r="K1319" s="1227"/>
      <c r="L1319" s="1228"/>
      <c r="M1319" s="1027"/>
      <c r="N1319" s="1027"/>
      <c r="O1319" s="1229"/>
    </row>
    <row r="1320" spans="1:15" ht="15" customHeight="1" x14ac:dyDescent="0.15">
      <c r="A1320" s="1030" t="s">
        <v>400</v>
      </c>
      <c r="B1320" s="1024">
        <v>0</v>
      </c>
      <c r="C1320" s="1225"/>
      <c r="D1320" s="1225"/>
      <c r="E1320" s="1225"/>
      <c r="F1320" s="1225"/>
      <c r="G1320" s="1225"/>
      <c r="H1320" s="1226">
        <v>0</v>
      </c>
      <c r="I1320" s="1226">
        <v>0</v>
      </c>
      <c r="J1320" s="1227">
        <v>0</v>
      </c>
      <c r="K1320" s="1227"/>
      <c r="L1320" s="1228"/>
      <c r="M1320" s="1027"/>
      <c r="N1320" s="1027"/>
      <c r="O1320" s="1229"/>
    </row>
    <row r="1321" spans="1:15" ht="15" customHeight="1" x14ac:dyDescent="0.15">
      <c r="A1321" s="1030" t="s">
        <v>401</v>
      </c>
      <c r="B1321" s="1024">
        <v>0</v>
      </c>
      <c r="C1321" s="1225"/>
      <c r="D1321" s="1225"/>
      <c r="E1321" s="1225"/>
      <c r="F1321" s="1225"/>
      <c r="G1321" s="1225"/>
      <c r="H1321" s="1226">
        <v>0</v>
      </c>
      <c r="I1321" s="1226">
        <v>0</v>
      </c>
      <c r="J1321" s="1227">
        <v>0</v>
      </c>
      <c r="K1321" s="1227"/>
      <c r="L1321" s="1228"/>
      <c r="M1321" s="1027"/>
      <c r="N1321" s="1027"/>
      <c r="O1321" s="1229"/>
    </row>
    <row r="1322" spans="1:15" ht="15" customHeight="1" x14ac:dyDescent="0.15">
      <c r="A1322" s="1030" t="s">
        <v>952</v>
      </c>
      <c r="B1322" s="1024">
        <v>0</v>
      </c>
      <c r="C1322" s="1225"/>
      <c r="D1322" s="1225"/>
      <c r="E1322" s="1225"/>
      <c r="F1322" s="1225"/>
      <c r="G1322" s="1225"/>
      <c r="H1322" s="1226">
        <v>0</v>
      </c>
      <c r="I1322" s="1226">
        <v>0</v>
      </c>
      <c r="J1322" s="1227">
        <v>0</v>
      </c>
      <c r="K1322" s="1227"/>
      <c r="L1322" s="1228"/>
      <c r="M1322" s="1027"/>
      <c r="N1322" s="1027"/>
      <c r="O1322" s="1229"/>
    </row>
    <row r="1323" spans="1:15" ht="15" customHeight="1" thickBot="1" x14ac:dyDescent="0.2">
      <c r="A1323" s="1219" t="s">
        <v>403</v>
      </c>
      <c r="B1323" s="276">
        <v>0</v>
      </c>
      <c r="C1323" s="1220"/>
      <c r="D1323" s="1220"/>
      <c r="E1323" s="1220"/>
      <c r="F1323" s="1220"/>
      <c r="G1323" s="1220"/>
      <c r="H1323" s="1226">
        <v>0</v>
      </c>
      <c r="I1323" s="1226">
        <v>0</v>
      </c>
      <c r="J1323" s="1227">
        <v>0</v>
      </c>
      <c r="K1323" s="1221"/>
      <c r="L1323" s="1222"/>
      <c r="M1323" s="1223"/>
      <c r="N1323" s="1223"/>
      <c r="O1323" s="1224"/>
    </row>
    <row r="1324" spans="1:15" ht="15" customHeight="1" thickBot="1" x14ac:dyDescent="0.2">
      <c r="A1324" s="447" t="s">
        <v>953</v>
      </c>
      <c r="B1324" s="1210">
        <v>0</v>
      </c>
      <c r="C1324" s="1210">
        <v>0</v>
      </c>
      <c r="D1324" s="1210">
        <v>0</v>
      </c>
      <c r="E1324" s="1210">
        <v>0</v>
      </c>
      <c r="F1324" s="1210">
        <v>0</v>
      </c>
      <c r="G1324" s="1210">
        <v>0</v>
      </c>
      <c r="H1324" s="1210">
        <v>0</v>
      </c>
      <c r="I1324" s="1210">
        <v>0</v>
      </c>
      <c r="J1324" s="1211">
        <v>0</v>
      </c>
      <c r="K1324" s="1212" t="e">
        <v>#DIV/0!</v>
      </c>
      <c r="L1324" s="1617" t="s">
        <v>1175</v>
      </c>
      <c r="M1324" s="1213" t="e">
        <v>#DIV/0!</v>
      </c>
      <c r="N1324" s="1213" t="s">
        <v>631</v>
      </c>
      <c r="O1324" s="556" t="s">
        <v>631</v>
      </c>
    </row>
    <row r="1325" spans="1:15" x14ac:dyDescent="0.15">
      <c r="A1325" s="15" t="s">
        <v>1913</v>
      </c>
      <c r="B1325" s="261"/>
      <c r="C1325" s="261"/>
      <c r="D1325" s="261"/>
      <c r="E1325" s="261"/>
      <c r="F1325" s="261"/>
      <c r="G1325" s="261"/>
      <c r="H1325" s="264"/>
      <c r="I1325" s="264"/>
      <c r="J1325" s="264"/>
      <c r="K1325" s="272"/>
      <c r="L1325" s="273"/>
      <c r="M1325" s="274"/>
      <c r="N1325" s="274"/>
      <c r="O1325" s="274"/>
    </row>
    <row r="1326" spans="1:15" x14ac:dyDescent="0.15">
      <c r="A1326" s="50" t="s">
        <v>1179</v>
      </c>
      <c r="B1326" s="261"/>
      <c r="C1326" s="261"/>
      <c r="D1326" s="261"/>
      <c r="E1326" s="261"/>
      <c r="F1326" s="261"/>
      <c r="G1326" s="261"/>
      <c r="H1326" s="264"/>
      <c r="I1326" s="264"/>
      <c r="J1326" s="264"/>
      <c r="K1326" s="272"/>
      <c r="L1326" s="273"/>
      <c r="M1326" s="274"/>
      <c r="N1326" s="274"/>
      <c r="O1326" s="274"/>
    </row>
    <row r="1327" spans="1:15" x14ac:dyDescent="0.15">
      <c r="A1327" s="50"/>
      <c r="B1327" s="261"/>
      <c r="C1327" s="261"/>
      <c r="D1327" s="261"/>
      <c r="E1327" s="261"/>
      <c r="F1327" s="261"/>
      <c r="G1327" s="261"/>
      <c r="H1327" s="264"/>
      <c r="I1327" s="264"/>
      <c r="J1327" s="264"/>
      <c r="K1327" s="272"/>
      <c r="L1327" s="273"/>
      <c r="M1327" s="274"/>
      <c r="N1327" s="274"/>
      <c r="O1327" s="274"/>
    </row>
    <row r="1328" spans="1:15" ht="14" x14ac:dyDescent="0.15">
      <c r="A1328" s="2832" t="s">
        <v>1921</v>
      </c>
      <c r="B1328" s="2832"/>
      <c r="C1328" s="2832"/>
      <c r="D1328" s="2832"/>
      <c r="E1328" s="2832"/>
      <c r="F1328" s="2832"/>
      <c r="G1328" s="2832"/>
      <c r="H1328" s="2832"/>
      <c r="I1328" s="2832"/>
      <c r="J1328" s="2832"/>
      <c r="K1328" s="2832"/>
      <c r="L1328" s="2832"/>
      <c r="M1328" s="2832"/>
      <c r="N1328" s="2832"/>
      <c r="O1328" s="2832"/>
    </row>
    <row r="1329" spans="1:15" x14ac:dyDescent="0.15">
      <c r="A1329" s="278"/>
      <c r="B1329" s="278"/>
      <c r="C1329" s="274"/>
      <c r="D1329" s="274"/>
      <c r="E1329" s="274"/>
      <c r="F1329" s="274"/>
      <c r="G1329" s="274"/>
      <c r="H1329" s="272"/>
      <c r="I1329" s="272"/>
      <c r="J1329" s="272"/>
      <c r="K1329" s="272"/>
      <c r="L1329" s="273"/>
      <c r="M1329" s="274"/>
      <c r="N1329" s="274"/>
      <c r="O1329" s="274"/>
    </row>
    <row r="1330" spans="1:15" ht="15" customHeight="1" thickBot="1" x14ac:dyDescent="0.2">
      <c r="A1330" s="2048" t="s">
        <v>1592</v>
      </c>
      <c r="B1330" s="278"/>
      <c r="C1330" s="274"/>
      <c r="D1330" s="274"/>
      <c r="E1330" s="274"/>
      <c r="F1330" s="274"/>
      <c r="G1330" s="274"/>
      <c r="H1330" s="272"/>
      <c r="I1330" s="272"/>
      <c r="J1330" s="272"/>
      <c r="K1330" s="272"/>
      <c r="L1330" s="273"/>
      <c r="M1330" s="274"/>
      <c r="N1330" s="274"/>
      <c r="O1330" s="274"/>
    </row>
    <row r="1331" spans="1:15" ht="15" customHeight="1" x14ac:dyDescent="0.15">
      <c r="A1331" s="2825" t="s">
        <v>334</v>
      </c>
      <c r="B1331" s="2828" t="s">
        <v>1923</v>
      </c>
      <c r="C1331" s="2829"/>
      <c r="D1331" s="2829"/>
      <c r="E1331" s="2829"/>
      <c r="F1331" s="2829"/>
      <c r="G1331" s="2829"/>
      <c r="H1331" s="2829"/>
      <c r="I1331" s="2829"/>
      <c r="J1331" s="2829"/>
      <c r="K1331" s="2829"/>
      <c r="L1331" s="2829"/>
      <c r="M1331" s="2829"/>
      <c r="N1331" s="2829"/>
      <c r="O1331" s="2830"/>
    </row>
    <row r="1332" spans="1:15" ht="15" customHeight="1" x14ac:dyDescent="0.15">
      <c r="A1332" s="2826"/>
      <c r="B1332" s="2831" t="s">
        <v>197</v>
      </c>
      <c r="C1332" s="2831"/>
      <c r="D1332" s="2831"/>
      <c r="E1332" s="2831"/>
      <c r="F1332" s="2831"/>
      <c r="G1332" s="2831"/>
      <c r="H1332" s="2831"/>
      <c r="I1332" s="2831"/>
      <c r="J1332" s="2277"/>
      <c r="K1332" s="2277" t="s">
        <v>924</v>
      </c>
      <c r="L1332" s="2277"/>
      <c r="M1332" s="1201" t="s">
        <v>448</v>
      </c>
      <c r="N1332" s="1201" t="s">
        <v>930</v>
      </c>
      <c r="O1332" s="1206" t="s">
        <v>930</v>
      </c>
    </row>
    <row r="1333" spans="1:15" ht="15" customHeight="1" x14ac:dyDescent="0.15">
      <c r="A1333" s="2826"/>
      <c r="B1333" s="2277" t="s">
        <v>444</v>
      </c>
      <c r="C1333" s="2277"/>
      <c r="D1333" s="2277" t="s">
        <v>1727</v>
      </c>
      <c r="E1333" s="2277"/>
      <c r="F1333" s="2277"/>
      <c r="G1333" s="2277" t="s">
        <v>931</v>
      </c>
      <c r="H1333" s="2277"/>
      <c r="I1333" s="2277" t="s">
        <v>444</v>
      </c>
      <c r="J1333" s="2301" t="s">
        <v>932</v>
      </c>
      <c r="K1333" s="2301" t="s">
        <v>862</v>
      </c>
      <c r="L1333" s="2301" t="s">
        <v>336</v>
      </c>
      <c r="M1333" s="1202" t="s">
        <v>933</v>
      </c>
      <c r="N1333" s="1202" t="s">
        <v>934</v>
      </c>
      <c r="O1333" s="1207" t="s">
        <v>933</v>
      </c>
    </row>
    <row r="1334" spans="1:15" ht="15" customHeight="1" x14ac:dyDescent="0.15">
      <c r="A1334" s="2826"/>
      <c r="B1334" s="2301" t="s">
        <v>936</v>
      </c>
      <c r="C1334" s="2301" t="s">
        <v>938</v>
      </c>
      <c r="D1334" s="2301"/>
      <c r="E1334" s="2301" t="s">
        <v>887</v>
      </c>
      <c r="F1334" s="2301" t="s">
        <v>937</v>
      </c>
      <c r="G1334" s="2301" t="s">
        <v>939</v>
      </c>
      <c r="H1334" s="2301" t="s">
        <v>855</v>
      </c>
      <c r="I1334" s="2301" t="s">
        <v>854</v>
      </c>
      <c r="J1334" s="2301" t="s">
        <v>940</v>
      </c>
      <c r="K1334" s="2301" t="s">
        <v>941</v>
      </c>
      <c r="L1334" s="2301" t="s">
        <v>344</v>
      </c>
      <c r="M1334" s="1202" t="s">
        <v>942</v>
      </c>
      <c r="N1334" s="1202" t="s">
        <v>943</v>
      </c>
      <c r="O1334" s="1207" t="s">
        <v>944</v>
      </c>
    </row>
    <row r="1335" spans="1:15" ht="15" customHeight="1" thickBot="1" x14ac:dyDescent="0.2">
      <c r="A1335" s="2827"/>
      <c r="B1335" s="2033">
        <v>43465</v>
      </c>
      <c r="C1335" s="2302">
        <v>2019</v>
      </c>
      <c r="D1335" s="2302">
        <v>2019</v>
      </c>
      <c r="E1335" s="2302">
        <v>2019</v>
      </c>
      <c r="F1335" s="2302">
        <v>2019</v>
      </c>
      <c r="G1335" s="2302" t="s">
        <v>945</v>
      </c>
      <c r="H1335" s="1205">
        <v>2019</v>
      </c>
      <c r="I1335" s="2033">
        <v>43830</v>
      </c>
      <c r="J1335" s="2033" t="s">
        <v>1922</v>
      </c>
      <c r="K1335" s="2033" t="s">
        <v>1922</v>
      </c>
      <c r="L1335" s="2302" t="s">
        <v>452</v>
      </c>
      <c r="M1335" s="1204" t="s">
        <v>946</v>
      </c>
      <c r="N1335" s="1204" t="s">
        <v>947</v>
      </c>
      <c r="O1335" s="1208" t="s">
        <v>947</v>
      </c>
    </row>
    <row r="1336" spans="1:15" ht="15" customHeight="1" x14ac:dyDescent="0.15">
      <c r="A1336" s="1214" t="s">
        <v>363</v>
      </c>
      <c r="B1336" s="1209">
        <v>35.5</v>
      </c>
      <c r="C1336" s="1209">
        <v>6</v>
      </c>
      <c r="D1336" s="1209">
        <v>0</v>
      </c>
      <c r="E1336" s="1209">
        <v>0</v>
      </c>
      <c r="F1336" s="1209">
        <v>0</v>
      </c>
      <c r="G1336" s="1209">
        <v>9.5</v>
      </c>
      <c r="H1336" s="1209">
        <v>26</v>
      </c>
      <c r="I1336" s="1209">
        <v>41.5</v>
      </c>
      <c r="J1336" s="1215">
        <v>165</v>
      </c>
      <c r="K1336" s="1230">
        <v>6.3461538461538458</v>
      </c>
      <c r="L1336" s="421"/>
      <c r="M1336" s="1217"/>
      <c r="N1336" s="1217"/>
      <c r="O1336" s="1218"/>
    </row>
    <row r="1337" spans="1:15" ht="15" customHeight="1" x14ac:dyDescent="0.15">
      <c r="A1337" s="1030" t="s">
        <v>364</v>
      </c>
      <c r="B1337" s="1024">
        <v>5</v>
      </c>
      <c r="C1337" s="1225"/>
      <c r="D1337" s="1225"/>
      <c r="E1337" s="1225"/>
      <c r="F1337" s="1225"/>
      <c r="G1337" s="1225">
        <v>3</v>
      </c>
      <c r="H1337" s="1226">
        <v>2</v>
      </c>
      <c r="I1337" s="1226">
        <v>5</v>
      </c>
      <c r="J1337" s="1227">
        <v>15</v>
      </c>
      <c r="K1337" s="1225">
        <v>7.5</v>
      </c>
      <c r="L1337" s="2161" t="s">
        <v>1000</v>
      </c>
      <c r="M1337" s="1027">
        <v>1600000</v>
      </c>
      <c r="N1337" s="1027"/>
      <c r="O1337" s="1229"/>
    </row>
    <row r="1338" spans="1:15" ht="15" customHeight="1" x14ac:dyDescent="0.15">
      <c r="A1338" s="1030" t="s">
        <v>365</v>
      </c>
      <c r="B1338" s="1024">
        <v>0</v>
      </c>
      <c r="C1338" s="1225"/>
      <c r="D1338" s="1225"/>
      <c r="E1338" s="1225"/>
      <c r="F1338" s="1225"/>
      <c r="G1338" s="1225"/>
      <c r="H1338" s="1226">
        <v>0</v>
      </c>
      <c r="I1338" s="1226">
        <v>0</v>
      </c>
      <c r="J1338" s="1227">
        <v>0</v>
      </c>
      <c r="K1338" s="1225"/>
      <c r="L1338" s="1228"/>
      <c r="M1338" s="1027"/>
      <c r="N1338" s="1027"/>
      <c r="O1338" s="1229"/>
    </row>
    <row r="1339" spans="1:15" ht="15" customHeight="1" x14ac:dyDescent="0.15">
      <c r="A1339" s="1030" t="s">
        <v>366</v>
      </c>
      <c r="B1339" s="1024">
        <v>9</v>
      </c>
      <c r="C1339" s="1225"/>
      <c r="D1339" s="1225"/>
      <c r="E1339" s="1225"/>
      <c r="F1339" s="1225"/>
      <c r="G1339" s="1225">
        <v>2</v>
      </c>
      <c r="H1339" s="1226">
        <v>7</v>
      </c>
      <c r="I1339" s="1226">
        <v>9</v>
      </c>
      <c r="J1339" s="1227">
        <v>45.5</v>
      </c>
      <c r="K1339" s="1225">
        <v>6.5</v>
      </c>
      <c r="L1339" s="2161" t="s">
        <v>1000</v>
      </c>
      <c r="M1339" s="1027">
        <v>1600000</v>
      </c>
      <c r="N1339" s="1027"/>
      <c r="O1339" s="1229"/>
    </row>
    <row r="1340" spans="1:15" ht="15" customHeight="1" x14ac:dyDescent="0.15">
      <c r="A1340" s="1030" t="s">
        <v>367</v>
      </c>
      <c r="B1340" s="1024">
        <v>0</v>
      </c>
      <c r="C1340" s="1225"/>
      <c r="D1340" s="1225"/>
      <c r="E1340" s="1225"/>
      <c r="F1340" s="1225"/>
      <c r="G1340" s="1225"/>
      <c r="H1340" s="1226">
        <v>0</v>
      </c>
      <c r="I1340" s="1226">
        <v>0</v>
      </c>
      <c r="J1340" s="1227">
        <v>0</v>
      </c>
      <c r="K1340" s="1225"/>
      <c r="L1340" s="1228"/>
      <c r="M1340" s="1027"/>
      <c r="N1340" s="1027"/>
      <c r="O1340" s="1229"/>
    </row>
    <row r="1341" spans="1:15" ht="15" customHeight="1" x14ac:dyDescent="0.15">
      <c r="A1341" s="1030" t="s">
        <v>368</v>
      </c>
      <c r="B1341" s="1024">
        <v>0</v>
      </c>
      <c r="C1341" s="1225">
        <v>1</v>
      </c>
      <c r="D1341" s="1225"/>
      <c r="E1341" s="1225"/>
      <c r="F1341" s="1225"/>
      <c r="G1341" s="1225"/>
      <c r="H1341" s="1226">
        <v>0</v>
      </c>
      <c r="I1341" s="1226">
        <v>1</v>
      </c>
      <c r="J1341" s="1227">
        <v>0</v>
      </c>
      <c r="K1341" s="1225"/>
      <c r="L1341" s="1228"/>
      <c r="M1341" s="1027"/>
      <c r="N1341" s="1027"/>
      <c r="O1341" s="1229"/>
    </row>
    <row r="1342" spans="1:15" ht="15" customHeight="1" x14ac:dyDescent="0.15">
      <c r="A1342" s="1030" t="s">
        <v>369</v>
      </c>
      <c r="B1342" s="1024">
        <v>0</v>
      </c>
      <c r="C1342" s="1225">
        <v>2</v>
      </c>
      <c r="D1342" s="1225"/>
      <c r="E1342" s="1225"/>
      <c r="F1342" s="1225"/>
      <c r="G1342" s="1225"/>
      <c r="H1342" s="1226">
        <v>0</v>
      </c>
      <c r="I1342" s="1226">
        <v>2</v>
      </c>
      <c r="J1342" s="1227">
        <v>0</v>
      </c>
      <c r="K1342" s="1225"/>
      <c r="L1342" s="1228"/>
      <c r="M1342" s="1027"/>
      <c r="N1342" s="1027"/>
      <c r="O1342" s="1229"/>
    </row>
    <row r="1343" spans="1:15" ht="15" customHeight="1" x14ac:dyDescent="0.15">
      <c r="A1343" s="1030" t="s">
        <v>948</v>
      </c>
      <c r="B1343" s="1024">
        <v>0</v>
      </c>
      <c r="C1343" s="1225"/>
      <c r="D1343" s="1225"/>
      <c r="E1343" s="1225"/>
      <c r="F1343" s="1225"/>
      <c r="G1343" s="1225"/>
      <c r="H1343" s="1226">
        <v>0</v>
      </c>
      <c r="I1343" s="1226">
        <v>0</v>
      </c>
      <c r="J1343" s="1227">
        <v>0</v>
      </c>
      <c r="K1343" s="1225"/>
      <c r="L1343" s="1228"/>
      <c r="M1343" s="1027"/>
      <c r="N1343" s="1027"/>
      <c r="O1343" s="1229"/>
    </row>
    <row r="1344" spans="1:15" ht="15" customHeight="1" x14ac:dyDescent="0.15">
      <c r="A1344" s="1030" t="s">
        <v>371</v>
      </c>
      <c r="B1344" s="1024">
        <v>7.5</v>
      </c>
      <c r="C1344" s="1225"/>
      <c r="D1344" s="1225"/>
      <c r="E1344" s="1225"/>
      <c r="F1344" s="1225"/>
      <c r="G1344" s="1225">
        <v>0.5</v>
      </c>
      <c r="H1344" s="1226">
        <v>7</v>
      </c>
      <c r="I1344" s="1226">
        <v>7.5</v>
      </c>
      <c r="J1344" s="1227">
        <v>42</v>
      </c>
      <c r="K1344" s="1225">
        <v>6</v>
      </c>
      <c r="L1344" s="2161" t="s">
        <v>1000</v>
      </c>
      <c r="M1344" s="1027">
        <v>1600000</v>
      </c>
      <c r="N1344" s="1139" t="s">
        <v>631</v>
      </c>
      <c r="O1344" s="1140" t="s">
        <v>631</v>
      </c>
    </row>
    <row r="1345" spans="1:15" ht="15" customHeight="1" x14ac:dyDescent="0.15">
      <c r="A1345" s="1030" t="s">
        <v>949</v>
      </c>
      <c r="B1345" s="1024">
        <v>0</v>
      </c>
      <c r="C1345" s="1225"/>
      <c r="D1345" s="1225"/>
      <c r="E1345" s="1225"/>
      <c r="F1345" s="1225"/>
      <c r="G1345" s="1225"/>
      <c r="H1345" s="1226">
        <v>0</v>
      </c>
      <c r="I1345" s="1226">
        <v>0</v>
      </c>
      <c r="J1345" s="1227">
        <v>0</v>
      </c>
      <c r="K1345" s="1225"/>
      <c r="L1345" s="1228"/>
      <c r="M1345" s="1027"/>
      <c r="N1345" s="1027"/>
      <c r="O1345" s="1229"/>
    </row>
    <row r="1346" spans="1:15" ht="15" customHeight="1" x14ac:dyDescent="0.15">
      <c r="A1346" s="1030" t="s">
        <v>373</v>
      </c>
      <c r="B1346" s="1024">
        <v>8</v>
      </c>
      <c r="C1346" s="1225"/>
      <c r="D1346" s="1225"/>
      <c r="E1346" s="1225"/>
      <c r="F1346" s="1225"/>
      <c r="G1346" s="1225">
        <v>2</v>
      </c>
      <c r="H1346" s="1226">
        <v>6</v>
      </c>
      <c r="I1346" s="1226">
        <v>8</v>
      </c>
      <c r="J1346" s="1227">
        <v>36</v>
      </c>
      <c r="K1346" s="1225">
        <v>6</v>
      </c>
      <c r="L1346" s="2161" t="s">
        <v>1000</v>
      </c>
      <c r="M1346" s="1027">
        <v>1600000</v>
      </c>
      <c r="N1346" s="1139"/>
      <c r="O1346" s="1140"/>
    </row>
    <row r="1347" spans="1:15" ht="15" customHeight="1" x14ac:dyDescent="0.15">
      <c r="A1347" s="1030" t="s">
        <v>374</v>
      </c>
      <c r="B1347" s="1024">
        <v>5</v>
      </c>
      <c r="C1347" s="1225">
        <v>3</v>
      </c>
      <c r="D1347" s="1225"/>
      <c r="E1347" s="1225"/>
      <c r="F1347" s="1225"/>
      <c r="G1347" s="1225">
        <v>2</v>
      </c>
      <c r="H1347" s="1226">
        <v>3</v>
      </c>
      <c r="I1347" s="1226">
        <v>8</v>
      </c>
      <c r="J1347" s="1227">
        <v>19.5</v>
      </c>
      <c r="K1347" s="1225">
        <v>6.5</v>
      </c>
      <c r="L1347" s="2161" t="s">
        <v>1000</v>
      </c>
      <c r="M1347" s="1027">
        <v>1600000</v>
      </c>
      <c r="N1347" s="1027"/>
      <c r="O1347" s="1229"/>
    </row>
    <row r="1348" spans="1:15" ht="15" customHeight="1" x14ac:dyDescent="0.15">
      <c r="A1348" s="1030" t="s">
        <v>950</v>
      </c>
      <c r="B1348" s="1024">
        <v>0</v>
      </c>
      <c r="C1348" s="1225"/>
      <c r="D1348" s="1225"/>
      <c r="E1348" s="1225"/>
      <c r="F1348" s="1225"/>
      <c r="G1348" s="1225"/>
      <c r="H1348" s="1226">
        <v>0</v>
      </c>
      <c r="I1348" s="1226">
        <v>0</v>
      </c>
      <c r="J1348" s="1227">
        <v>0</v>
      </c>
      <c r="K1348" s="1225"/>
      <c r="L1348" s="1228"/>
      <c r="M1348" s="1027"/>
      <c r="N1348" s="1027"/>
      <c r="O1348" s="1229"/>
    </row>
    <row r="1349" spans="1:15" ht="15" customHeight="1" x14ac:dyDescent="0.15">
      <c r="A1349" s="1030" t="s">
        <v>376</v>
      </c>
      <c r="B1349" s="1024">
        <v>1</v>
      </c>
      <c r="C1349" s="1225"/>
      <c r="D1349" s="1225"/>
      <c r="E1349" s="1225"/>
      <c r="F1349" s="1225"/>
      <c r="G1349" s="1225">
        <v>0</v>
      </c>
      <c r="H1349" s="1226">
        <v>1</v>
      </c>
      <c r="I1349" s="1226">
        <v>1</v>
      </c>
      <c r="J1349" s="1227">
        <v>7</v>
      </c>
      <c r="K1349" s="1225">
        <v>7</v>
      </c>
      <c r="L1349" s="2161" t="s">
        <v>1000</v>
      </c>
      <c r="M1349" s="1027">
        <v>1600000</v>
      </c>
      <c r="N1349" s="1027"/>
      <c r="O1349" s="1229"/>
    </row>
    <row r="1350" spans="1:15" ht="15" customHeight="1" x14ac:dyDescent="0.15">
      <c r="A1350" s="1030" t="s">
        <v>377</v>
      </c>
      <c r="B1350" s="1024">
        <v>0</v>
      </c>
      <c r="C1350" s="1225"/>
      <c r="D1350" s="1225"/>
      <c r="E1350" s="1225"/>
      <c r="F1350" s="1225"/>
      <c r="G1350" s="1225"/>
      <c r="H1350" s="1226">
        <v>0</v>
      </c>
      <c r="I1350" s="1226">
        <v>0</v>
      </c>
      <c r="J1350" s="1227">
        <v>0</v>
      </c>
      <c r="K1350" s="1227"/>
      <c r="L1350" s="1228"/>
      <c r="M1350" s="1027"/>
      <c r="N1350" s="1027"/>
      <c r="O1350" s="1229"/>
    </row>
    <row r="1351" spans="1:15" ht="15" customHeight="1" x14ac:dyDescent="0.15">
      <c r="A1351" s="1030" t="s">
        <v>378</v>
      </c>
      <c r="B1351" s="1024">
        <v>0</v>
      </c>
      <c r="C1351" s="1225"/>
      <c r="D1351" s="1225"/>
      <c r="E1351" s="1225"/>
      <c r="F1351" s="1225"/>
      <c r="G1351" s="1225"/>
      <c r="H1351" s="1226">
        <v>0</v>
      </c>
      <c r="I1351" s="1226">
        <v>0</v>
      </c>
      <c r="J1351" s="1227">
        <v>0</v>
      </c>
      <c r="K1351" s="1227"/>
      <c r="L1351" s="1228"/>
      <c r="M1351" s="1027"/>
      <c r="N1351" s="1027"/>
      <c r="O1351" s="1229"/>
    </row>
    <row r="1352" spans="1:15" ht="15" customHeight="1" x14ac:dyDescent="0.15">
      <c r="A1352" s="478" t="s">
        <v>951</v>
      </c>
      <c r="B1352" s="1070">
        <v>26.05</v>
      </c>
      <c r="C1352" s="1070">
        <v>0</v>
      </c>
      <c r="D1352" s="1070">
        <v>0</v>
      </c>
      <c r="E1352" s="1070">
        <v>0</v>
      </c>
      <c r="F1352" s="1070">
        <v>0</v>
      </c>
      <c r="G1352" s="1070">
        <v>3</v>
      </c>
      <c r="H1352" s="1070">
        <v>23.05</v>
      </c>
      <c r="I1352" s="1070">
        <v>26.05</v>
      </c>
      <c r="J1352" s="1230">
        <v>138.30000000000001</v>
      </c>
      <c r="K1352" s="1230">
        <v>6</v>
      </c>
      <c r="L1352" s="1232"/>
      <c r="M1352" s="1064"/>
      <c r="N1352" s="1064"/>
      <c r="O1352" s="1233"/>
    </row>
    <row r="1353" spans="1:15" ht="15" customHeight="1" x14ac:dyDescent="0.15">
      <c r="A1353" s="1030" t="s">
        <v>380</v>
      </c>
      <c r="B1353" s="1024">
        <v>10.850000000000001</v>
      </c>
      <c r="C1353" s="1225"/>
      <c r="D1353" s="1225"/>
      <c r="E1353" s="1225"/>
      <c r="F1353" s="1225"/>
      <c r="G1353" s="1225">
        <v>2</v>
      </c>
      <c r="H1353" s="1226">
        <v>8.8500000000000014</v>
      </c>
      <c r="I1353" s="1226">
        <v>10.850000000000001</v>
      </c>
      <c r="J1353" s="1227">
        <v>53.100000000000009</v>
      </c>
      <c r="K1353" s="1225">
        <v>6</v>
      </c>
      <c r="L1353" s="2161" t="s">
        <v>1000</v>
      </c>
      <c r="M1353" s="1027">
        <v>1600000</v>
      </c>
      <c r="N1353" s="1139" t="s">
        <v>631</v>
      </c>
      <c r="O1353" s="1140" t="s">
        <v>631</v>
      </c>
    </row>
    <row r="1354" spans="1:15" ht="15" customHeight="1" x14ac:dyDescent="0.15">
      <c r="A1354" s="1030" t="s">
        <v>381</v>
      </c>
      <c r="B1354" s="1024">
        <v>10</v>
      </c>
      <c r="C1354" s="1225"/>
      <c r="D1354" s="1225"/>
      <c r="E1354" s="1225"/>
      <c r="F1354" s="1225"/>
      <c r="G1354" s="1225">
        <v>1</v>
      </c>
      <c r="H1354" s="1226">
        <v>9</v>
      </c>
      <c r="I1354" s="1226">
        <v>10</v>
      </c>
      <c r="J1354" s="1227">
        <v>54</v>
      </c>
      <c r="K1354" s="1225">
        <v>6</v>
      </c>
      <c r="L1354" s="2161" t="s">
        <v>1000</v>
      </c>
      <c r="M1354" s="1027">
        <v>1600000</v>
      </c>
      <c r="N1354" s="1139" t="s">
        <v>631</v>
      </c>
      <c r="O1354" s="1140" t="s">
        <v>631</v>
      </c>
    </row>
    <row r="1355" spans="1:15" ht="15" customHeight="1" x14ac:dyDescent="0.15">
      <c r="A1355" s="1030" t="s">
        <v>382</v>
      </c>
      <c r="B1355" s="1024">
        <v>5.1999999999999993</v>
      </c>
      <c r="C1355" s="1225"/>
      <c r="D1355" s="1225"/>
      <c r="E1355" s="1225"/>
      <c r="F1355" s="1225"/>
      <c r="G1355" s="1225">
        <v>0</v>
      </c>
      <c r="H1355" s="1226">
        <v>5.1999999999999993</v>
      </c>
      <c r="I1355" s="1226">
        <v>5.1999999999999993</v>
      </c>
      <c r="J1355" s="1227">
        <v>31.199999999999996</v>
      </c>
      <c r="K1355" s="1225">
        <v>6</v>
      </c>
      <c r="L1355" s="2161" t="s">
        <v>1000</v>
      </c>
      <c r="M1355" s="1027">
        <v>1600000</v>
      </c>
      <c r="N1355" s="1139" t="s">
        <v>631</v>
      </c>
      <c r="O1355" s="1140" t="s">
        <v>631</v>
      </c>
    </row>
    <row r="1356" spans="1:15" ht="15" customHeight="1" x14ac:dyDescent="0.15">
      <c r="A1356" s="1030" t="s">
        <v>383</v>
      </c>
      <c r="B1356" s="1024">
        <v>0</v>
      </c>
      <c r="C1356" s="1225"/>
      <c r="D1356" s="1225"/>
      <c r="E1356" s="1225"/>
      <c r="F1356" s="1225"/>
      <c r="G1356" s="1225"/>
      <c r="H1356" s="1226">
        <v>0</v>
      </c>
      <c r="I1356" s="1226">
        <v>0</v>
      </c>
      <c r="J1356" s="1227">
        <v>0</v>
      </c>
      <c r="K1356" s="1227"/>
      <c r="L1356" s="1228"/>
      <c r="M1356" s="1027"/>
      <c r="N1356" s="1027"/>
      <c r="O1356" s="1229"/>
    </row>
    <row r="1357" spans="1:15" ht="15" customHeight="1" x14ac:dyDescent="0.15">
      <c r="A1357" s="1030" t="s">
        <v>384</v>
      </c>
      <c r="B1357" s="1024">
        <v>0</v>
      </c>
      <c r="C1357" s="1225"/>
      <c r="D1357" s="1225"/>
      <c r="E1357" s="1225"/>
      <c r="F1357" s="1225"/>
      <c r="G1357" s="1225"/>
      <c r="H1357" s="1226">
        <v>0</v>
      </c>
      <c r="I1357" s="1226">
        <v>0</v>
      </c>
      <c r="J1357" s="1227">
        <v>0</v>
      </c>
      <c r="K1357" s="1227"/>
      <c r="L1357" s="1228"/>
      <c r="M1357" s="1027"/>
      <c r="N1357" s="1027"/>
      <c r="O1357" s="1229"/>
    </row>
    <row r="1358" spans="1:15" ht="15" customHeight="1" x14ac:dyDescent="0.15">
      <c r="A1358" s="1234" t="s">
        <v>385</v>
      </c>
      <c r="B1358" s="1070">
        <v>11.5</v>
      </c>
      <c r="C1358" s="1070">
        <v>0</v>
      </c>
      <c r="D1358" s="1070">
        <v>0</v>
      </c>
      <c r="E1358" s="1070">
        <v>0</v>
      </c>
      <c r="F1358" s="1070">
        <v>0</v>
      </c>
      <c r="G1358" s="1070">
        <v>4</v>
      </c>
      <c r="H1358" s="1070">
        <v>7.5</v>
      </c>
      <c r="I1358" s="1070">
        <v>11.5</v>
      </c>
      <c r="J1358" s="1230">
        <v>47.5</v>
      </c>
      <c r="K1358" s="1230">
        <v>6.333333333333333</v>
      </c>
      <c r="L1358" s="1232"/>
      <c r="M1358" s="1064"/>
      <c r="N1358" s="1064"/>
      <c r="O1358" s="1233"/>
    </row>
    <row r="1359" spans="1:15" ht="15" customHeight="1" x14ac:dyDescent="0.15">
      <c r="A1359" s="1030" t="s">
        <v>386</v>
      </c>
      <c r="B1359" s="1024">
        <v>0</v>
      </c>
      <c r="C1359" s="1225"/>
      <c r="D1359" s="1225"/>
      <c r="E1359" s="1225"/>
      <c r="F1359" s="1225"/>
      <c r="G1359" s="1225"/>
      <c r="H1359" s="1226">
        <v>0</v>
      </c>
      <c r="I1359" s="1226">
        <v>0</v>
      </c>
      <c r="J1359" s="1227">
        <v>0</v>
      </c>
      <c r="K1359" s="1227"/>
      <c r="L1359" s="1228"/>
      <c r="M1359" s="1027"/>
      <c r="N1359" s="1027"/>
      <c r="O1359" s="1229"/>
    </row>
    <row r="1360" spans="1:15" ht="15" customHeight="1" x14ac:dyDescent="0.15">
      <c r="A1360" s="1030" t="s">
        <v>387</v>
      </c>
      <c r="B1360" s="1024">
        <v>0</v>
      </c>
      <c r="C1360" s="1225"/>
      <c r="D1360" s="1225"/>
      <c r="E1360" s="1225"/>
      <c r="F1360" s="1225"/>
      <c r="G1360" s="1225"/>
      <c r="H1360" s="1226">
        <v>0</v>
      </c>
      <c r="I1360" s="1226">
        <v>0</v>
      </c>
      <c r="J1360" s="1227">
        <v>0</v>
      </c>
      <c r="K1360" s="1227"/>
      <c r="L1360" s="1228"/>
      <c r="M1360" s="1027"/>
      <c r="N1360" s="1027"/>
      <c r="O1360" s="1229"/>
    </row>
    <row r="1361" spans="1:15" ht="15" customHeight="1" x14ac:dyDescent="0.15">
      <c r="A1361" s="1030" t="s">
        <v>388</v>
      </c>
      <c r="B1361" s="1024">
        <v>0</v>
      </c>
      <c r="C1361" s="1225"/>
      <c r="D1361" s="1225"/>
      <c r="E1361" s="1225"/>
      <c r="F1361" s="1225"/>
      <c r="G1361" s="1225"/>
      <c r="H1361" s="1226">
        <v>0</v>
      </c>
      <c r="I1361" s="1226">
        <v>0</v>
      </c>
      <c r="J1361" s="1227">
        <v>0</v>
      </c>
      <c r="K1361" s="1227"/>
      <c r="L1361" s="1228"/>
      <c r="M1361" s="1027"/>
      <c r="N1361" s="1027"/>
      <c r="O1361" s="1229"/>
    </row>
    <row r="1362" spans="1:15" ht="15" customHeight="1" x14ac:dyDescent="0.15">
      <c r="A1362" s="1030" t="s">
        <v>389</v>
      </c>
      <c r="B1362" s="1024">
        <v>0</v>
      </c>
      <c r="C1362" s="1225"/>
      <c r="D1362" s="1225"/>
      <c r="E1362" s="1225"/>
      <c r="F1362" s="1225"/>
      <c r="G1362" s="1225"/>
      <c r="H1362" s="1226">
        <v>0</v>
      </c>
      <c r="I1362" s="1226">
        <v>0</v>
      </c>
      <c r="J1362" s="1227">
        <v>0</v>
      </c>
      <c r="K1362" s="1227"/>
      <c r="L1362" s="1228"/>
      <c r="M1362" s="1027"/>
      <c r="N1362" s="1027"/>
      <c r="O1362" s="1229"/>
    </row>
    <row r="1363" spans="1:15" ht="15" customHeight="1" x14ac:dyDescent="0.15">
      <c r="A1363" s="1030" t="s">
        <v>390</v>
      </c>
      <c r="B1363" s="1024">
        <v>8</v>
      </c>
      <c r="C1363" s="1225"/>
      <c r="D1363" s="1225"/>
      <c r="E1363" s="1225"/>
      <c r="F1363" s="1225"/>
      <c r="G1363" s="1225">
        <v>3</v>
      </c>
      <c r="H1363" s="1226">
        <v>5</v>
      </c>
      <c r="I1363" s="1226">
        <v>8</v>
      </c>
      <c r="J1363" s="1227">
        <v>30</v>
      </c>
      <c r="K1363" s="1225">
        <v>6</v>
      </c>
      <c r="L1363" s="2161" t="s">
        <v>1000</v>
      </c>
      <c r="M1363" s="1027">
        <v>1600000</v>
      </c>
      <c r="N1363" s="1139" t="s">
        <v>631</v>
      </c>
      <c r="O1363" s="1140" t="s">
        <v>631</v>
      </c>
    </row>
    <row r="1364" spans="1:15" ht="15" customHeight="1" x14ac:dyDescent="0.15">
      <c r="A1364" s="1030" t="s">
        <v>391</v>
      </c>
      <c r="B1364" s="1024">
        <v>0</v>
      </c>
      <c r="C1364" s="1225"/>
      <c r="D1364" s="1225"/>
      <c r="E1364" s="1225"/>
      <c r="F1364" s="1225"/>
      <c r="G1364" s="1225"/>
      <c r="H1364" s="1226">
        <v>0</v>
      </c>
      <c r="I1364" s="1226">
        <v>0</v>
      </c>
      <c r="J1364" s="1227">
        <v>0</v>
      </c>
      <c r="K1364" s="1225"/>
      <c r="L1364" s="1228"/>
      <c r="M1364" s="1027"/>
      <c r="N1364" s="1027"/>
      <c r="O1364" s="1229"/>
    </row>
    <row r="1365" spans="1:15" ht="15" customHeight="1" x14ac:dyDescent="0.15">
      <c r="A1365" s="1030" t="s">
        <v>392</v>
      </c>
      <c r="B1365" s="1024">
        <v>3.5</v>
      </c>
      <c r="C1365" s="1225"/>
      <c r="D1365" s="1225"/>
      <c r="E1365" s="1225"/>
      <c r="F1365" s="1225"/>
      <c r="G1365" s="1225">
        <v>1</v>
      </c>
      <c r="H1365" s="1226">
        <v>2.5</v>
      </c>
      <c r="I1365" s="1226">
        <v>3.5</v>
      </c>
      <c r="J1365" s="1227">
        <v>17.5</v>
      </c>
      <c r="K1365" s="1225">
        <v>7</v>
      </c>
      <c r="L1365" s="2161" t="s">
        <v>1000</v>
      </c>
      <c r="M1365" s="1027">
        <v>1600000</v>
      </c>
      <c r="N1365" s="1139" t="s">
        <v>631</v>
      </c>
      <c r="O1365" s="1140" t="s">
        <v>631</v>
      </c>
    </row>
    <row r="1366" spans="1:15" ht="15" customHeight="1" x14ac:dyDescent="0.15">
      <c r="A1366" s="1030" t="s">
        <v>393</v>
      </c>
      <c r="B1366" s="1024">
        <v>0</v>
      </c>
      <c r="C1366" s="1225"/>
      <c r="D1366" s="1225"/>
      <c r="E1366" s="1225"/>
      <c r="F1366" s="1225"/>
      <c r="G1366" s="1225"/>
      <c r="H1366" s="1226">
        <v>0</v>
      </c>
      <c r="I1366" s="1226">
        <v>0</v>
      </c>
      <c r="J1366" s="1227">
        <v>0</v>
      </c>
      <c r="K1366" s="1227"/>
      <c r="L1366" s="1228"/>
      <c r="M1366" s="1027"/>
      <c r="N1366" s="1027"/>
      <c r="O1366" s="1229"/>
    </row>
    <row r="1367" spans="1:15" ht="15" customHeight="1" x14ac:dyDescent="0.15">
      <c r="A1367" s="1234" t="s">
        <v>394</v>
      </c>
      <c r="B1367" s="1070">
        <v>0</v>
      </c>
      <c r="C1367" s="1070">
        <v>4</v>
      </c>
      <c r="D1367" s="1070">
        <v>0</v>
      </c>
      <c r="E1367" s="1070">
        <v>0</v>
      </c>
      <c r="F1367" s="1070">
        <v>0</v>
      </c>
      <c r="G1367" s="1070">
        <v>0</v>
      </c>
      <c r="H1367" s="1070">
        <v>0</v>
      </c>
      <c r="I1367" s="1070">
        <v>4</v>
      </c>
      <c r="J1367" s="1230">
        <v>0</v>
      </c>
      <c r="K1367" s="1231"/>
      <c r="L1367" s="1232"/>
      <c r="M1367" s="1064"/>
      <c r="N1367" s="1064"/>
      <c r="O1367" s="1233"/>
    </row>
    <row r="1368" spans="1:15" ht="15" customHeight="1" x14ac:dyDescent="0.15">
      <c r="A1368" s="1030" t="s">
        <v>395</v>
      </c>
      <c r="B1368" s="1024">
        <v>0</v>
      </c>
      <c r="C1368" s="1225"/>
      <c r="D1368" s="1225"/>
      <c r="E1368" s="1225"/>
      <c r="F1368" s="1225"/>
      <c r="G1368" s="1225"/>
      <c r="H1368" s="1226">
        <v>0</v>
      </c>
      <c r="I1368" s="1226">
        <v>0</v>
      </c>
      <c r="J1368" s="1227">
        <v>0</v>
      </c>
      <c r="K1368" s="1227"/>
      <c r="L1368" s="1228"/>
      <c r="M1368" s="1027"/>
      <c r="N1368" s="1027"/>
      <c r="O1368" s="1229"/>
    </row>
    <row r="1369" spans="1:15" ht="15" customHeight="1" x14ac:dyDescent="0.15">
      <c r="A1369" s="1030" t="s">
        <v>396</v>
      </c>
      <c r="B1369" s="1024">
        <v>0</v>
      </c>
      <c r="C1369" s="1225"/>
      <c r="D1369" s="1225"/>
      <c r="E1369" s="1225"/>
      <c r="F1369" s="1225"/>
      <c r="G1369" s="1225"/>
      <c r="H1369" s="1226">
        <v>0</v>
      </c>
      <c r="I1369" s="1226">
        <v>0</v>
      </c>
      <c r="J1369" s="1227">
        <v>0</v>
      </c>
      <c r="K1369" s="1227"/>
      <c r="L1369" s="1228"/>
      <c r="M1369" s="1027"/>
      <c r="N1369" s="1027"/>
      <c r="O1369" s="1229"/>
    </row>
    <row r="1370" spans="1:15" ht="15" customHeight="1" x14ac:dyDescent="0.15">
      <c r="A1370" s="1030" t="s">
        <v>397</v>
      </c>
      <c r="B1370" s="1024">
        <v>0</v>
      </c>
      <c r="C1370" s="1225"/>
      <c r="D1370" s="1225"/>
      <c r="E1370" s="1225"/>
      <c r="F1370" s="1225"/>
      <c r="G1370" s="1225"/>
      <c r="H1370" s="1226">
        <v>0</v>
      </c>
      <c r="I1370" s="1226">
        <v>0</v>
      </c>
      <c r="J1370" s="1227">
        <v>0</v>
      </c>
      <c r="K1370" s="1227"/>
      <c r="L1370" s="1228"/>
      <c r="M1370" s="1027"/>
      <c r="N1370" s="1027"/>
      <c r="O1370" s="1229"/>
    </row>
    <row r="1371" spans="1:15" ht="15" customHeight="1" x14ac:dyDescent="0.15">
      <c r="A1371" s="1030" t="s">
        <v>398</v>
      </c>
      <c r="B1371" s="1024">
        <v>0</v>
      </c>
      <c r="C1371" s="1225">
        <v>4</v>
      </c>
      <c r="D1371" s="1225"/>
      <c r="E1371" s="1225"/>
      <c r="F1371" s="1225"/>
      <c r="G1371" s="1225"/>
      <c r="H1371" s="1226">
        <v>0</v>
      </c>
      <c r="I1371" s="1226">
        <v>4</v>
      </c>
      <c r="J1371" s="1227">
        <v>0</v>
      </c>
      <c r="K1371" s="1227"/>
      <c r="L1371" s="1228"/>
      <c r="M1371" s="1027"/>
      <c r="N1371" s="1027"/>
      <c r="O1371" s="1229"/>
    </row>
    <row r="1372" spans="1:15" ht="15" customHeight="1" x14ac:dyDescent="0.15">
      <c r="A1372" s="1030" t="s">
        <v>399</v>
      </c>
      <c r="B1372" s="1024">
        <v>0</v>
      </c>
      <c r="C1372" s="1225"/>
      <c r="D1372" s="1225"/>
      <c r="E1372" s="1225"/>
      <c r="F1372" s="1225"/>
      <c r="G1372" s="1225"/>
      <c r="H1372" s="1226">
        <v>0</v>
      </c>
      <c r="I1372" s="1226">
        <v>0</v>
      </c>
      <c r="J1372" s="1227">
        <v>0</v>
      </c>
      <c r="K1372" s="1227"/>
      <c r="L1372" s="1228"/>
      <c r="M1372" s="1027"/>
      <c r="N1372" s="1027"/>
      <c r="O1372" s="1229"/>
    </row>
    <row r="1373" spans="1:15" ht="15" customHeight="1" x14ac:dyDescent="0.15">
      <c r="A1373" s="1030" t="s">
        <v>400</v>
      </c>
      <c r="B1373" s="1024">
        <v>0</v>
      </c>
      <c r="C1373" s="1225"/>
      <c r="D1373" s="1225"/>
      <c r="E1373" s="1225"/>
      <c r="F1373" s="1225"/>
      <c r="G1373" s="1225"/>
      <c r="H1373" s="1226">
        <v>0</v>
      </c>
      <c r="I1373" s="1226">
        <v>0</v>
      </c>
      <c r="J1373" s="1227">
        <v>0</v>
      </c>
      <c r="K1373" s="1227"/>
      <c r="L1373" s="1228"/>
      <c r="M1373" s="1027"/>
      <c r="N1373" s="1027"/>
      <c r="O1373" s="1229"/>
    </row>
    <row r="1374" spans="1:15" ht="15" customHeight="1" x14ac:dyDescent="0.15">
      <c r="A1374" s="1030" t="s">
        <v>401</v>
      </c>
      <c r="B1374" s="1024">
        <v>0</v>
      </c>
      <c r="C1374" s="1225"/>
      <c r="D1374" s="1225"/>
      <c r="E1374" s="1225"/>
      <c r="F1374" s="1225"/>
      <c r="G1374" s="1225"/>
      <c r="H1374" s="1226">
        <v>0</v>
      </c>
      <c r="I1374" s="1226">
        <v>0</v>
      </c>
      <c r="J1374" s="1227">
        <v>0</v>
      </c>
      <c r="K1374" s="1227"/>
      <c r="L1374" s="1228"/>
      <c r="M1374" s="1027"/>
      <c r="N1374" s="1027"/>
      <c r="O1374" s="1229"/>
    </row>
    <row r="1375" spans="1:15" ht="15" customHeight="1" x14ac:dyDescent="0.15">
      <c r="A1375" s="1030" t="s">
        <v>952</v>
      </c>
      <c r="B1375" s="1024">
        <v>0</v>
      </c>
      <c r="C1375" s="1225"/>
      <c r="D1375" s="1225"/>
      <c r="E1375" s="1225"/>
      <c r="F1375" s="1225"/>
      <c r="G1375" s="1225"/>
      <c r="H1375" s="1226">
        <v>0</v>
      </c>
      <c r="I1375" s="1226">
        <v>0</v>
      </c>
      <c r="J1375" s="1227">
        <v>0</v>
      </c>
      <c r="K1375" s="1227"/>
      <c r="L1375" s="1228"/>
      <c r="M1375" s="1027"/>
      <c r="N1375" s="1027"/>
      <c r="O1375" s="1229"/>
    </row>
    <row r="1376" spans="1:15" ht="15" customHeight="1" thickBot="1" x14ac:dyDescent="0.2">
      <c r="A1376" s="1219" t="s">
        <v>403</v>
      </c>
      <c r="B1376" s="276">
        <v>0</v>
      </c>
      <c r="C1376" s="1220"/>
      <c r="D1376" s="1220"/>
      <c r="E1376" s="1220"/>
      <c r="F1376" s="1220"/>
      <c r="G1376" s="1220"/>
      <c r="H1376" s="1226">
        <v>0</v>
      </c>
      <c r="I1376" s="1226">
        <v>0</v>
      </c>
      <c r="J1376" s="1227">
        <v>0</v>
      </c>
      <c r="K1376" s="1221"/>
      <c r="L1376" s="1222"/>
      <c r="M1376" s="1223"/>
      <c r="N1376" s="1223"/>
      <c r="O1376" s="1224"/>
    </row>
    <row r="1377" spans="1:15" ht="15" customHeight="1" thickBot="1" x14ac:dyDescent="0.2">
      <c r="A1377" s="447" t="s">
        <v>953</v>
      </c>
      <c r="B1377" s="1210">
        <v>73.05</v>
      </c>
      <c r="C1377" s="1210">
        <v>10</v>
      </c>
      <c r="D1377" s="1210">
        <v>0</v>
      </c>
      <c r="E1377" s="1210">
        <v>0</v>
      </c>
      <c r="F1377" s="1210">
        <v>0</v>
      </c>
      <c r="G1377" s="1210">
        <v>16.5</v>
      </c>
      <c r="H1377" s="1210">
        <v>56.55</v>
      </c>
      <c r="I1377" s="1210">
        <v>83.05</v>
      </c>
      <c r="J1377" s="1211">
        <v>350.8</v>
      </c>
      <c r="K1377" s="1211">
        <v>6.2033598585322727</v>
      </c>
      <c r="L1377" s="1617" t="s">
        <v>1000</v>
      </c>
      <c r="M1377" s="1213">
        <v>1599999.9999999998</v>
      </c>
      <c r="N1377" s="1213" t="s">
        <v>631</v>
      </c>
      <c r="O1377" s="556" t="s">
        <v>631</v>
      </c>
    </row>
    <row r="1378" spans="1:15" ht="15" customHeight="1" x14ac:dyDescent="0.15">
      <c r="A1378" s="15" t="s">
        <v>1913</v>
      </c>
      <c r="B1378" s="261"/>
      <c r="C1378" s="261"/>
      <c r="D1378" s="261"/>
      <c r="E1378" s="261"/>
      <c r="F1378" s="261"/>
      <c r="G1378" s="261"/>
      <c r="H1378" s="264"/>
      <c r="I1378" s="264"/>
      <c r="J1378" s="264"/>
      <c r="K1378" s="272"/>
      <c r="L1378" s="273"/>
      <c r="M1378" s="274"/>
      <c r="N1378" s="274"/>
      <c r="O1378" s="274"/>
    </row>
    <row r="1380" spans="1:15" ht="15" customHeight="1" x14ac:dyDescent="0.15">
      <c r="A1380" s="2832" t="s">
        <v>1921</v>
      </c>
      <c r="B1380" s="2832"/>
      <c r="C1380" s="2832"/>
      <c r="D1380" s="2832"/>
      <c r="E1380" s="2832"/>
      <c r="F1380" s="2832"/>
      <c r="G1380" s="2832"/>
      <c r="H1380" s="2832"/>
      <c r="I1380" s="2832"/>
      <c r="J1380" s="2832"/>
      <c r="K1380" s="2832"/>
      <c r="L1380" s="2832"/>
      <c r="M1380" s="2832"/>
      <c r="N1380" s="2832"/>
      <c r="O1380" s="2832"/>
    </row>
    <row r="1381" spans="1:15" ht="15" customHeight="1" x14ac:dyDescent="0.15">
      <c r="A1381" s="278"/>
      <c r="B1381" s="278"/>
      <c r="C1381" s="274"/>
      <c r="D1381" s="274"/>
      <c r="E1381" s="274"/>
      <c r="F1381" s="274"/>
      <c r="G1381" s="274"/>
      <c r="H1381" s="272"/>
      <c r="I1381" s="272"/>
      <c r="J1381" s="272"/>
      <c r="K1381" s="272"/>
      <c r="L1381" s="273"/>
      <c r="M1381" s="274"/>
      <c r="N1381" s="274"/>
      <c r="O1381" s="274"/>
    </row>
    <row r="1382" spans="1:15" ht="15" customHeight="1" thickBot="1" x14ac:dyDescent="0.2">
      <c r="A1382" s="2048" t="s">
        <v>1514</v>
      </c>
      <c r="B1382" s="278"/>
      <c r="C1382" s="274"/>
      <c r="D1382" s="274"/>
      <c r="E1382" s="274"/>
      <c r="F1382" s="274"/>
      <c r="G1382" s="274"/>
      <c r="H1382" s="272"/>
      <c r="I1382" s="272"/>
      <c r="J1382" s="272"/>
      <c r="K1382" s="272"/>
      <c r="L1382" s="273"/>
      <c r="M1382" s="274"/>
      <c r="N1382" s="274"/>
      <c r="O1382" s="274"/>
    </row>
    <row r="1383" spans="1:15" ht="15" customHeight="1" x14ac:dyDescent="0.15">
      <c r="A1383" s="2825" t="s">
        <v>334</v>
      </c>
      <c r="B1383" s="2828" t="s">
        <v>1923</v>
      </c>
      <c r="C1383" s="2829"/>
      <c r="D1383" s="2829"/>
      <c r="E1383" s="2829"/>
      <c r="F1383" s="2829"/>
      <c r="G1383" s="2829"/>
      <c r="H1383" s="2829"/>
      <c r="I1383" s="2829"/>
      <c r="J1383" s="2829"/>
      <c r="K1383" s="2829"/>
      <c r="L1383" s="2829"/>
      <c r="M1383" s="2829"/>
      <c r="N1383" s="2829"/>
      <c r="O1383" s="2830"/>
    </row>
    <row r="1384" spans="1:15" ht="15" customHeight="1" x14ac:dyDescent="0.15">
      <c r="A1384" s="2826"/>
      <c r="B1384" s="2831" t="s">
        <v>197</v>
      </c>
      <c r="C1384" s="2831"/>
      <c r="D1384" s="2831"/>
      <c r="E1384" s="2831"/>
      <c r="F1384" s="2831"/>
      <c r="G1384" s="2831"/>
      <c r="H1384" s="2831"/>
      <c r="I1384" s="2831"/>
      <c r="J1384" s="2277"/>
      <c r="K1384" s="2277" t="s">
        <v>924</v>
      </c>
      <c r="L1384" s="2277"/>
      <c r="M1384" s="1201" t="s">
        <v>448</v>
      </c>
      <c r="N1384" s="1201" t="s">
        <v>930</v>
      </c>
      <c r="O1384" s="1206" t="s">
        <v>930</v>
      </c>
    </row>
    <row r="1385" spans="1:15" ht="15" customHeight="1" x14ac:dyDescent="0.15">
      <c r="A1385" s="2826"/>
      <c r="B1385" s="2277" t="s">
        <v>444</v>
      </c>
      <c r="C1385" s="2277"/>
      <c r="D1385" s="2277" t="s">
        <v>1727</v>
      </c>
      <c r="E1385" s="2277"/>
      <c r="F1385" s="2277"/>
      <c r="G1385" s="2277" t="s">
        <v>931</v>
      </c>
      <c r="H1385" s="2277"/>
      <c r="I1385" s="2277" t="s">
        <v>444</v>
      </c>
      <c r="J1385" s="2301" t="s">
        <v>932</v>
      </c>
      <c r="K1385" s="2301" t="s">
        <v>862</v>
      </c>
      <c r="L1385" s="2301" t="s">
        <v>336</v>
      </c>
      <c r="M1385" s="1202" t="s">
        <v>933</v>
      </c>
      <c r="N1385" s="1202" t="s">
        <v>934</v>
      </c>
      <c r="O1385" s="1207" t="s">
        <v>933</v>
      </c>
    </row>
    <row r="1386" spans="1:15" ht="15" customHeight="1" x14ac:dyDescent="0.15">
      <c r="A1386" s="2826"/>
      <c r="B1386" s="2301" t="s">
        <v>936</v>
      </c>
      <c r="C1386" s="2301" t="s">
        <v>938</v>
      </c>
      <c r="D1386" s="2301"/>
      <c r="E1386" s="2301" t="s">
        <v>887</v>
      </c>
      <c r="F1386" s="2301" t="s">
        <v>937</v>
      </c>
      <c r="G1386" s="2301" t="s">
        <v>939</v>
      </c>
      <c r="H1386" s="2301" t="s">
        <v>855</v>
      </c>
      <c r="I1386" s="2301" t="s">
        <v>854</v>
      </c>
      <c r="J1386" s="2301" t="s">
        <v>940</v>
      </c>
      <c r="K1386" s="2301" t="s">
        <v>941</v>
      </c>
      <c r="L1386" s="2301" t="s">
        <v>344</v>
      </c>
      <c r="M1386" s="1202" t="s">
        <v>942</v>
      </c>
      <c r="N1386" s="1202" t="s">
        <v>943</v>
      </c>
      <c r="O1386" s="1207" t="s">
        <v>944</v>
      </c>
    </row>
    <row r="1387" spans="1:15" ht="15" customHeight="1" thickBot="1" x14ac:dyDescent="0.2">
      <c r="A1387" s="2827"/>
      <c r="B1387" s="2033">
        <v>43465</v>
      </c>
      <c r="C1387" s="2302">
        <v>2019</v>
      </c>
      <c r="D1387" s="2302">
        <v>2019</v>
      </c>
      <c r="E1387" s="2302">
        <v>2019</v>
      </c>
      <c r="F1387" s="2302">
        <v>2019</v>
      </c>
      <c r="G1387" s="2302" t="s">
        <v>945</v>
      </c>
      <c r="H1387" s="1205">
        <v>2019</v>
      </c>
      <c r="I1387" s="2033">
        <v>43830</v>
      </c>
      <c r="J1387" s="2033" t="s">
        <v>1922</v>
      </c>
      <c r="K1387" s="2033" t="s">
        <v>1922</v>
      </c>
      <c r="L1387" s="2302" t="s">
        <v>452</v>
      </c>
      <c r="M1387" s="1204" t="s">
        <v>946</v>
      </c>
      <c r="N1387" s="1204" t="s">
        <v>947</v>
      </c>
      <c r="O1387" s="1208" t="s">
        <v>947</v>
      </c>
    </row>
    <row r="1388" spans="1:15" ht="15" customHeight="1" x14ac:dyDescent="0.15">
      <c r="A1388" s="1214" t="s">
        <v>363</v>
      </c>
      <c r="B1388" s="1209">
        <v>14</v>
      </c>
      <c r="C1388" s="1209">
        <v>2</v>
      </c>
      <c r="D1388" s="1209">
        <v>0</v>
      </c>
      <c r="E1388" s="1209">
        <v>0</v>
      </c>
      <c r="F1388" s="1209">
        <v>0</v>
      </c>
      <c r="G1388" s="1209">
        <v>2</v>
      </c>
      <c r="H1388" s="1209">
        <v>12</v>
      </c>
      <c r="I1388" s="1209">
        <v>16</v>
      </c>
      <c r="J1388" s="1215">
        <v>54</v>
      </c>
      <c r="K1388" s="1230">
        <v>4.5</v>
      </c>
      <c r="L1388" s="421"/>
      <c r="M1388" s="1217"/>
      <c r="N1388" s="1217"/>
      <c r="O1388" s="1218"/>
    </row>
    <row r="1389" spans="1:15" ht="15" customHeight="1" x14ac:dyDescent="0.15">
      <c r="A1389" s="1030" t="s">
        <v>364</v>
      </c>
      <c r="B1389" s="1024">
        <v>0</v>
      </c>
      <c r="C1389" s="1225"/>
      <c r="D1389" s="1225"/>
      <c r="E1389" s="1225"/>
      <c r="F1389" s="1225"/>
      <c r="G1389" s="1225"/>
      <c r="H1389" s="1226">
        <v>0</v>
      </c>
      <c r="I1389" s="1226">
        <v>0</v>
      </c>
      <c r="J1389" s="1227">
        <v>0</v>
      </c>
      <c r="K1389" s="1227"/>
      <c r="L1389" s="1228"/>
      <c r="M1389" s="1027"/>
      <c r="N1389" s="1027"/>
      <c r="O1389" s="1229"/>
    </row>
    <row r="1390" spans="1:15" ht="15" customHeight="1" x14ac:dyDescent="0.15">
      <c r="A1390" s="1030" t="s">
        <v>365</v>
      </c>
      <c r="B1390" s="1024">
        <v>0</v>
      </c>
      <c r="C1390" s="1225"/>
      <c r="D1390" s="1225"/>
      <c r="E1390" s="1225"/>
      <c r="F1390" s="1225"/>
      <c r="G1390" s="1225"/>
      <c r="H1390" s="1226">
        <v>0</v>
      </c>
      <c r="I1390" s="1226">
        <v>0</v>
      </c>
      <c r="J1390" s="1227">
        <v>0</v>
      </c>
      <c r="K1390" s="1227"/>
      <c r="L1390" s="1228"/>
      <c r="M1390" s="1027"/>
      <c r="N1390" s="1027"/>
      <c r="O1390" s="1229"/>
    </row>
    <row r="1391" spans="1:15" ht="15" customHeight="1" x14ac:dyDescent="0.15">
      <c r="A1391" s="1030" t="s">
        <v>366</v>
      </c>
      <c r="B1391" s="1024">
        <v>14</v>
      </c>
      <c r="C1391" s="1225">
        <v>2</v>
      </c>
      <c r="D1391" s="1225"/>
      <c r="E1391" s="1225"/>
      <c r="F1391" s="1225"/>
      <c r="G1391" s="1225">
        <v>2</v>
      </c>
      <c r="H1391" s="1226">
        <v>12</v>
      </c>
      <c r="I1391" s="1226">
        <v>16</v>
      </c>
      <c r="J1391" s="1227">
        <v>54</v>
      </c>
      <c r="K1391" s="1225">
        <v>4.5</v>
      </c>
      <c r="L1391" s="2161" t="s">
        <v>1000</v>
      </c>
      <c r="M1391" s="1027">
        <v>5000000</v>
      </c>
      <c r="N1391" s="1139" t="s">
        <v>631</v>
      </c>
      <c r="O1391" s="1140" t="s">
        <v>631</v>
      </c>
    </row>
    <row r="1392" spans="1:15" ht="15" customHeight="1" x14ac:dyDescent="0.15">
      <c r="A1392" s="1030" t="s">
        <v>367</v>
      </c>
      <c r="B1392" s="1024">
        <v>0</v>
      </c>
      <c r="C1392" s="1225"/>
      <c r="D1392" s="1225"/>
      <c r="E1392" s="1225"/>
      <c r="F1392" s="1225"/>
      <c r="G1392" s="1225"/>
      <c r="H1392" s="1226">
        <v>0</v>
      </c>
      <c r="I1392" s="1226">
        <v>0</v>
      </c>
      <c r="J1392" s="1227">
        <v>0</v>
      </c>
      <c r="K1392" s="1227"/>
      <c r="L1392" s="1228"/>
      <c r="M1392" s="1027"/>
      <c r="N1392" s="1027"/>
      <c r="O1392" s="1229"/>
    </row>
    <row r="1393" spans="1:15" ht="15" customHeight="1" x14ac:dyDescent="0.15">
      <c r="A1393" s="1030" t="s">
        <v>368</v>
      </c>
      <c r="B1393" s="1024">
        <v>0</v>
      </c>
      <c r="C1393" s="1225"/>
      <c r="D1393" s="1225"/>
      <c r="E1393" s="1225"/>
      <c r="F1393" s="1225"/>
      <c r="G1393" s="1225"/>
      <c r="H1393" s="1226">
        <v>0</v>
      </c>
      <c r="I1393" s="1226">
        <v>0</v>
      </c>
      <c r="J1393" s="1227">
        <v>0</v>
      </c>
      <c r="K1393" s="1227"/>
      <c r="L1393" s="1228"/>
      <c r="M1393" s="1027"/>
      <c r="N1393" s="1027"/>
      <c r="O1393" s="1229"/>
    </row>
    <row r="1394" spans="1:15" ht="15" customHeight="1" x14ac:dyDescent="0.15">
      <c r="A1394" s="1030" t="s">
        <v>369</v>
      </c>
      <c r="B1394" s="1024">
        <v>0</v>
      </c>
      <c r="C1394" s="1225"/>
      <c r="D1394" s="1225"/>
      <c r="E1394" s="1225"/>
      <c r="F1394" s="1225"/>
      <c r="G1394" s="1225"/>
      <c r="H1394" s="1226">
        <v>0</v>
      </c>
      <c r="I1394" s="1226">
        <v>0</v>
      </c>
      <c r="J1394" s="1227">
        <v>0</v>
      </c>
      <c r="K1394" s="1227"/>
      <c r="L1394" s="1228"/>
      <c r="M1394" s="1027"/>
      <c r="N1394" s="1027"/>
      <c r="O1394" s="1229"/>
    </row>
    <row r="1395" spans="1:15" ht="15" customHeight="1" x14ac:dyDescent="0.15">
      <c r="A1395" s="1030" t="s">
        <v>948</v>
      </c>
      <c r="B1395" s="1024">
        <v>0</v>
      </c>
      <c r="C1395" s="1225"/>
      <c r="D1395" s="1225"/>
      <c r="E1395" s="1225"/>
      <c r="F1395" s="1225"/>
      <c r="G1395" s="1225"/>
      <c r="H1395" s="1226">
        <v>0</v>
      </c>
      <c r="I1395" s="1226">
        <v>0</v>
      </c>
      <c r="J1395" s="1227">
        <v>0</v>
      </c>
      <c r="K1395" s="1227"/>
      <c r="L1395" s="1228"/>
      <c r="M1395" s="1027"/>
      <c r="N1395" s="1027"/>
      <c r="O1395" s="1229"/>
    </row>
    <row r="1396" spans="1:15" ht="15" customHeight="1" x14ac:dyDescent="0.15">
      <c r="A1396" s="1030" t="s">
        <v>371</v>
      </c>
      <c r="B1396" s="1024">
        <v>0</v>
      </c>
      <c r="C1396" s="1225"/>
      <c r="D1396" s="1225"/>
      <c r="E1396" s="1225"/>
      <c r="F1396" s="1225"/>
      <c r="G1396" s="1225"/>
      <c r="H1396" s="1226">
        <v>0</v>
      </c>
      <c r="I1396" s="1226">
        <v>0</v>
      </c>
      <c r="J1396" s="1227">
        <v>0</v>
      </c>
      <c r="K1396" s="1227"/>
      <c r="L1396" s="1228"/>
      <c r="M1396" s="1027"/>
      <c r="N1396" s="1027"/>
      <c r="O1396" s="1229"/>
    </row>
    <row r="1397" spans="1:15" ht="15" customHeight="1" x14ac:dyDescent="0.15">
      <c r="A1397" s="1030" t="s">
        <v>949</v>
      </c>
      <c r="B1397" s="1024">
        <v>0</v>
      </c>
      <c r="C1397" s="1225"/>
      <c r="D1397" s="1225"/>
      <c r="E1397" s="1225"/>
      <c r="F1397" s="1225"/>
      <c r="G1397" s="1225"/>
      <c r="H1397" s="1226">
        <v>0</v>
      </c>
      <c r="I1397" s="1226">
        <v>0</v>
      </c>
      <c r="J1397" s="1227">
        <v>0</v>
      </c>
      <c r="K1397" s="1227"/>
      <c r="L1397" s="1228"/>
      <c r="M1397" s="1027"/>
      <c r="N1397" s="1027"/>
      <c r="O1397" s="1229"/>
    </row>
    <row r="1398" spans="1:15" ht="15" customHeight="1" x14ac:dyDescent="0.15">
      <c r="A1398" s="1030" t="s">
        <v>373</v>
      </c>
      <c r="B1398" s="1024">
        <v>0</v>
      </c>
      <c r="C1398" s="1225"/>
      <c r="D1398" s="1225"/>
      <c r="E1398" s="1225"/>
      <c r="F1398" s="1225"/>
      <c r="G1398" s="1225"/>
      <c r="H1398" s="1226">
        <v>0</v>
      </c>
      <c r="I1398" s="1226">
        <v>0</v>
      </c>
      <c r="J1398" s="1227">
        <v>0</v>
      </c>
      <c r="K1398" s="1227"/>
      <c r="L1398" s="1228"/>
      <c r="M1398" s="1027"/>
      <c r="N1398" s="1027"/>
      <c r="O1398" s="1229"/>
    </row>
    <row r="1399" spans="1:15" ht="15" customHeight="1" x14ac:dyDescent="0.15">
      <c r="A1399" s="1030" t="s">
        <v>374</v>
      </c>
      <c r="B1399" s="1024">
        <v>0</v>
      </c>
      <c r="C1399" s="1225"/>
      <c r="D1399" s="1225"/>
      <c r="E1399" s="1225"/>
      <c r="F1399" s="1225"/>
      <c r="G1399" s="1225"/>
      <c r="H1399" s="1226">
        <v>0</v>
      </c>
      <c r="I1399" s="1226">
        <v>0</v>
      </c>
      <c r="J1399" s="1227">
        <v>0</v>
      </c>
      <c r="K1399" s="1227"/>
      <c r="L1399" s="1228"/>
      <c r="M1399" s="1027"/>
      <c r="N1399" s="1027"/>
      <c r="O1399" s="1229"/>
    </row>
    <row r="1400" spans="1:15" ht="15" customHeight="1" x14ac:dyDescent="0.15">
      <c r="A1400" s="1030" t="s">
        <v>950</v>
      </c>
      <c r="B1400" s="1024">
        <v>0</v>
      </c>
      <c r="C1400" s="1225"/>
      <c r="D1400" s="1225"/>
      <c r="E1400" s="1225"/>
      <c r="F1400" s="1225"/>
      <c r="G1400" s="1225"/>
      <c r="H1400" s="1226">
        <v>0</v>
      </c>
      <c r="I1400" s="1226">
        <v>0</v>
      </c>
      <c r="J1400" s="1227">
        <v>0</v>
      </c>
      <c r="K1400" s="1227"/>
      <c r="L1400" s="1228"/>
      <c r="M1400" s="1027"/>
      <c r="N1400" s="1027"/>
      <c r="O1400" s="1229"/>
    </row>
    <row r="1401" spans="1:15" ht="15" customHeight="1" x14ac:dyDescent="0.15">
      <c r="A1401" s="1030" t="s">
        <v>376</v>
      </c>
      <c r="B1401" s="1024">
        <v>0</v>
      </c>
      <c r="C1401" s="1225"/>
      <c r="D1401" s="1225"/>
      <c r="E1401" s="1225"/>
      <c r="F1401" s="1225"/>
      <c r="G1401" s="1225"/>
      <c r="H1401" s="1226">
        <v>0</v>
      </c>
      <c r="I1401" s="1226">
        <v>0</v>
      </c>
      <c r="J1401" s="1227">
        <v>0</v>
      </c>
      <c r="K1401" s="1227"/>
      <c r="L1401" s="1228"/>
      <c r="M1401" s="1027"/>
      <c r="N1401" s="1027"/>
      <c r="O1401" s="1229"/>
    </row>
    <row r="1402" spans="1:15" ht="15" customHeight="1" x14ac:dyDescent="0.15">
      <c r="A1402" s="1030" t="s">
        <v>377</v>
      </c>
      <c r="B1402" s="1024">
        <v>0</v>
      </c>
      <c r="C1402" s="1225"/>
      <c r="D1402" s="1225"/>
      <c r="E1402" s="1225"/>
      <c r="F1402" s="1225"/>
      <c r="G1402" s="1225"/>
      <c r="H1402" s="1226">
        <v>0</v>
      </c>
      <c r="I1402" s="1226">
        <v>0</v>
      </c>
      <c r="J1402" s="1227">
        <v>0</v>
      </c>
      <c r="K1402" s="1227"/>
      <c r="L1402" s="1228"/>
      <c r="M1402" s="1027"/>
      <c r="N1402" s="1027"/>
      <c r="O1402" s="1229"/>
    </row>
    <row r="1403" spans="1:15" ht="15" customHeight="1" x14ac:dyDescent="0.15">
      <c r="A1403" s="1030" t="s">
        <v>378</v>
      </c>
      <c r="B1403" s="1024">
        <v>0</v>
      </c>
      <c r="C1403" s="1225"/>
      <c r="D1403" s="1225"/>
      <c r="E1403" s="1225"/>
      <c r="F1403" s="1225"/>
      <c r="G1403" s="1225"/>
      <c r="H1403" s="1226">
        <v>0</v>
      </c>
      <c r="I1403" s="1226">
        <v>0</v>
      </c>
      <c r="J1403" s="1227">
        <v>0</v>
      </c>
      <c r="K1403" s="1227"/>
      <c r="L1403" s="1228"/>
      <c r="M1403" s="1027"/>
      <c r="N1403" s="1027"/>
      <c r="O1403" s="1229"/>
    </row>
    <row r="1404" spans="1:15" ht="15" customHeight="1" x14ac:dyDescent="0.15">
      <c r="A1404" s="478" t="s">
        <v>951</v>
      </c>
      <c r="B1404" s="1070">
        <v>49.5</v>
      </c>
      <c r="C1404" s="1070">
        <v>4</v>
      </c>
      <c r="D1404" s="1070">
        <v>3</v>
      </c>
      <c r="E1404" s="1070">
        <v>0</v>
      </c>
      <c r="F1404" s="1070">
        <v>0</v>
      </c>
      <c r="G1404" s="1070">
        <v>2</v>
      </c>
      <c r="H1404" s="1070">
        <v>44.5</v>
      </c>
      <c r="I1404" s="1070">
        <v>53.5</v>
      </c>
      <c r="J1404" s="1230">
        <v>289.5</v>
      </c>
      <c r="K1404" s="1230">
        <v>6.5056179775280896</v>
      </c>
      <c r="L1404" s="1232"/>
      <c r="M1404" s="1064"/>
      <c r="N1404" s="1064"/>
      <c r="O1404" s="1233"/>
    </row>
    <row r="1405" spans="1:15" ht="15" customHeight="1" x14ac:dyDescent="0.15">
      <c r="A1405" s="1030" t="s">
        <v>380</v>
      </c>
      <c r="B1405" s="1024">
        <v>27.5</v>
      </c>
      <c r="C1405" s="1225"/>
      <c r="D1405" s="1225"/>
      <c r="E1405" s="1225"/>
      <c r="F1405" s="1225"/>
      <c r="G1405" s="1225"/>
      <c r="H1405" s="1226">
        <v>27.5</v>
      </c>
      <c r="I1405" s="1226">
        <v>27.5</v>
      </c>
      <c r="J1405" s="1227">
        <v>170.5</v>
      </c>
      <c r="K1405" s="1225">
        <v>6.2</v>
      </c>
      <c r="L1405" s="2161" t="s">
        <v>1000</v>
      </c>
      <c r="M1405" s="1027">
        <v>5000000</v>
      </c>
      <c r="N1405" s="1139" t="s">
        <v>631</v>
      </c>
      <c r="O1405" s="1140" t="s">
        <v>631</v>
      </c>
    </row>
    <row r="1406" spans="1:15" ht="15" customHeight="1" x14ac:dyDescent="0.15">
      <c r="A1406" s="1030" t="s">
        <v>381</v>
      </c>
      <c r="B1406" s="1024">
        <v>22</v>
      </c>
      <c r="C1406" s="1225">
        <v>4</v>
      </c>
      <c r="D1406" s="1225">
        <v>3</v>
      </c>
      <c r="E1406" s="1225"/>
      <c r="F1406" s="1225"/>
      <c r="G1406" s="1225">
        <v>2</v>
      </c>
      <c r="H1406" s="1226">
        <v>17</v>
      </c>
      <c r="I1406" s="1226">
        <v>26</v>
      </c>
      <c r="J1406" s="1227">
        <v>119</v>
      </c>
      <c r="K1406" s="1225">
        <v>7</v>
      </c>
      <c r="L1406" s="2161" t="s">
        <v>1000</v>
      </c>
      <c r="M1406" s="1027">
        <v>5000000</v>
      </c>
      <c r="N1406" s="1139" t="s">
        <v>631</v>
      </c>
      <c r="O1406" s="1140" t="s">
        <v>631</v>
      </c>
    </row>
    <row r="1407" spans="1:15" ht="15" customHeight="1" x14ac:dyDescent="0.15">
      <c r="A1407" s="1030" t="s">
        <v>382</v>
      </c>
      <c r="B1407" s="1024">
        <v>0</v>
      </c>
      <c r="C1407" s="1225"/>
      <c r="D1407" s="1225"/>
      <c r="E1407" s="1225"/>
      <c r="F1407" s="1225"/>
      <c r="G1407" s="1225"/>
      <c r="H1407" s="1226">
        <v>0</v>
      </c>
      <c r="I1407" s="1226">
        <v>0</v>
      </c>
      <c r="J1407" s="1227">
        <v>0</v>
      </c>
      <c r="K1407" s="1227"/>
      <c r="L1407" s="1228"/>
      <c r="M1407" s="1027"/>
      <c r="N1407" s="1027"/>
      <c r="O1407" s="1229"/>
    </row>
    <row r="1408" spans="1:15" ht="15" customHeight="1" x14ac:dyDescent="0.15">
      <c r="A1408" s="1030" t="s">
        <v>383</v>
      </c>
      <c r="B1408" s="1024">
        <v>0</v>
      </c>
      <c r="C1408" s="1225"/>
      <c r="D1408" s="1225"/>
      <c r="E1408" s="1225"/>
      <c r="F1408" s="1225"/>
      <c r="G1408" s="1225"/>
      <c r="H1408" s="1226">
        <v>0</v>
      </c>
      <c r="I1408" s="1226">
        <v>0</v>
      </c>
      <c r="J1408" s="1227">
        <v>0</v>
      </c>
      <c r="K1408" s="1227"/>
      <c r="L1408" s="1228"/>
      <c r="M1408" s="1027"/>
      <c r="N1408" s="1027"/>
      <c r="O1408" s="1229"/>
    </row>
    <row r="1409" spans="1:15" ht="15" customHeight="1" x14ac:dyDescent="0.15">
      <c r="A1409" s="1030" t="s">
        <v>384</v>
      </c>
      <c r="B1409" s="1024">
        <v>0</v>
      </c>
      <c r="C1409" s="1225"/>
      <c r="D1409" s="1225"/>
      <c r="E1409" s="1225"/>
      <c r="F1409" s="1225"/>
      <c r="G1409" s="1225"/>
      <c r="H1409" s="1226">
        <v>0</v>
      </c>
      <c r="I1409" s="1226">
        <v>0</v>
      </c>
      <c r="J1409" s="1227">
        <v>0</v>
      </c>
      <c r="K1409" s="1227"/>
      <c r="L1409" s="1228"/>
      <c r="M1409" s="1027"/>
      <c r="N1409" s="1027"/>
      <c r="O1409" s="1229"/>
    </row>
    <row r="1410" spans="1:15" ht="15" customHeight="1" x14ac:dyDescent="0.15">
      <c r="A1410" s="1234" t="s">
        <v>385</v>
      </c>
      <c r="B1410" s="1070">
        <v>68</v>
      </c>
      <c r="C1410" s="1070">
        <v>7</v>
      </c>
      <c r="D1410" s="1070">
        <v>0</v>
      </c>
      <c r="E1410" s="1070">
        <v>0</v>
      </c>
      <c r="F1410" s="1070">
        <v>0</v>
      </c>
      <c r="G1410" s="1070">
        <v>10</v>
      </c>
      <c r="H1410" s="1070">
        <v>56</v>
      </c>
      <c r="I1410" s="1070">
        <v>73</v>
      </c>
      <c r="J1410" s="1230">
        <v>344.5</v>
      </c>
      <c r="K1410" s="1230">
        <v>6.1517857142857144</v>
      </c>
      <c r="L1410" s="1232"/>
      <c r="M1410" s="1064"/>
      <c r="N1410" s="1064"/>
      <c r="O1410" s="1233"/>
    </row>
    <row r="1411" spans="1:15" ht="15" customHeight="1" x14ac:dyDescent="0.15">
      <c r="A1411" s="1030" t="s">
        <v>386</v>
      </c>
      <c r="B1411" s="1024">
        <v>15</v>
      </c>
      <c r="C1411" s="1225">
        <v>3</v>
      </c>
      <c r="D1411" s="1225"/>
      <c r="E1411" s="1225"/>
      <c r="F1411" s="1225"/>
      <c r="G1411" s="1225">
        <v>0</v>
      </c>
      <c r="H1411" s="1226">
        <v>15</v>
      </c>
      <c r="I1411" s="1226">
        <v>18</v>
      </c>
      <c r="J1411" s="1227">
        <v>90</v>
      </c>
      <c r="K1411" s="1225">
        <v>6</v>
      </c>
      <c r="L1411" s="2161" t="s">
        <v>1000</v>
      </c>
      <c r="M1411" s="1027">
        <v>5000000</v>
      </c>
      <c r="N1411" s="1139" t="s">
        <v>631</v>
      </c>
      <c r="O1411" s="1140" t="s">
        <v>631</v>
      </c>
    </row>
    <row r="1412" spans="1:15" ht="15" customHeight="1" x14ac:dyDescent="0.15">
      <c r="A1412" s="1030" t="s">
        <v>387</v>
      </c>
      <c r="B1412" s="1024">
        <v>0</v>
      </c>
      <c r="C1412" s="1225"/>
      <c r="D1412" s="1225"/>
      <c r="E1412" s="1225"/>
      <c r="F1412" s="1225"/>
      <c r="G1412" s="1225"/>
      <c r="H1412" s="1226">
        <v>0</v>
      </c>
      <c r="I1412" s="1226">
        <v>0</v>
      </c>
      <c r="J1412" s="1227">
        <v>0</v>
      </c>
      <c r="K1412" s="1225"/>
      <c r="L1412" s="1228"/>
      <c r="M1412" s="1027"/>
      <c r="N1412" s="1027"/>
      <c r="O1412" s="1229"/>
    </row>
    <row r="1413" spans="1:15" ht="15" customHeight="1" x14ac:dyDescent="0.15">
      <c r="A1413" s="1030" t="s">
        <v>388</v>
      </c>
      <c r="B1413" s="1024">
        <v>0</v>
      </c>
      <c r="C1413" s="1225"/>
      <c r="D1413" s="1225"/>
      <c r="E1413" s="1225"/>
      <c r="F1413" s="1225"/>
      <c r="G1413" s="1225"/>
      <c r="H1413" s="1226">
        <v>0</v>
      </c>
      <c r="I1413" s="1226">
        <v>0</v>
      </c>
      <c r="J1413" s="1227">
        <v>0</v>
      </c>
      <c r="K1413" s="1225"/>
      <c r="L1413" s="1228"/>
      <c r="M1413" s="1027"/>
      <c r="N1413" s="1027"/>
      <c r="O1413" s="1229"/>
    </row>
    <row r="1414" spans="1:15" ht="15" customHeight="1" x14ac:dyDescent="0.15">
      <c r="A1414" s="1030" t="s">
        <v>389</v>
      </c>
      <c r="B1414" s="1024">
        <v>4</v>
      </c>
      <c r="C1414" s="1225"/>
      <c r="D1414" s="1225"/>
      <c r="E1414" s="1225"/>
      <c r="F1414" s="1225"/>
      <c r="G1414" s="1225">
        <v>0</v>
      </c>
      <c r="H1414" s="1226">
        <v>4</v>
      </c>
      <c r="I1414" s="1226">
        <v>4</v>
      </c>
      <c r="J1414" s="1227">
        <v>24</v>
      </c>
      <c r="K1414" s="1225">
        <v>6</v>
      </c>
      <c r="L1414" s="2161" t="s">
        <v>1000</v>
      </c>
      <c r="M1414" s="1027">
        <v>5000000</v>
      </c>
      <c r="N1414" s="1027"/>
      <c r="O1414" s="1229"/>
    </row>
    <row r="1415" spans="1:15" ht="15" customHeight="1" x14ac:dyDescent="0.15">
      <c r="A1415" s="1030" t="s">
        <v>390</v>
      </c>
      <c r="B1415" s="1024">
        <v>7</v>
      </c>
      <c r="C1415" s="1225"/>
      <c r="D1415" s="1225"/>
      <c r="E1415" s="1225"/>
      <c r="F1415" s="1225"/>
      <c r="G1415" s="1225">
        <v>2</v>
      </c>
      <c r="H1415" s="1226">
        <v>5</v>
      </c>
      <c r="I1415" s="1226">
        <v>7</v>
      </c>
      <c r="J1415" s="1227">
        <v>32.5</v>
      </c>
      <c r="K1415" s="1225">
        <v>6.5</v>
      </c>
      <c r="L1415" s="2161" t="s">
        <v>1000</v>
      </c>
      <c r="M1415" s="1027">
        <v>5000000</v>
      </c>
      <c r="N1415" s="1139" t="s">
        <v>631</v>
      </c>
      <c r="O1415" s="1140" t="s">
        <v>631</v>
      </c>
    </row>
    <row r="1416" spans="1:15" ht="15" customHeight="1" x14ac:dyDescent="0.15">
      <c r="A1416" s="1030" t="s">
        <v>391</v>
      </c>
      <c r="B1416" s="1024">
        <v>24</v>
      </c>
      <c r="C1416" s="1225">
        <v>2</v>
      </c>
      <c r="D1416" s="1225"/>
      <c r="E1416" s="1225"/>
      <c r="F1416" s="1225"/>
      <c r="G1416" s="1225">
        <v>3</v>
      </c>
      <c r="H1416" s="1226">
        <v>19</v>
      </c>
      <c r="I1416" s="1226">
        <v>24</v>
      </c>
      <c r="J1416" s="1227">
        <v>133</v>
      </c>
      <c r="K1416" s="1225">
        <v>7</v>
      </c>
      <c r="L1416" s="2161" t="s">
        <v>1000</v>
      </c>
      <c r="M1416" s="1027">
        <v>5000000</v>
      </c>
      <c r="N1416" s="1139" t="s">
        <v>631</v>
      </c>
      <c r="O1416" s="1140" t="s">
        <v>631</v>
      </c>
    </row>
    <row r="1417" spans="1:15" ht="15" customHeight="1" x14ac:dyDescent="0.15">
      <c r="A1417" s="1030" t="s">
        <v>392</v>
      </c>
      <c r="B1417" s="1024">
        <v>0</v>
      </c>
      <c r="C1417" s="1225"/>
      <c r="D1417" s="1225"/>
      <c r="E1417" s="1225"/>
      <c r="F1417" s="1225"/>
      <c r="G1417" s="1225"/>
      <c r="H1417" s="1226">
        <v>0</v>
      </c>
      <c r="I1417" s="1226">
        <v>0</v>
      </c>
      <c r="J1417" s="1227">
        <v>0</v>
      </c>
      <c r="K1417" s="1225"/>
      <c r="L1417" s="1228"/>
      <c r="M1417" s="1027"/>
      <c r="N1417" s="1027"/>
      <c r="O1417" s="1229"/>
    </row>
    <row r="1418" spans="1:15" ht="15" customHeight="1" x14ac:dyDescent="0.15">
      <c r="A1418" s="1030" t="s">
        <v>393</v>
      </c>
      <c r="B1418" s="1024">
        <v>18</v>
      </c>
      <c r="C1418" s="1225">
        <v>2</v>
      </c>
      <c r="D1418" s="1225"/>
      <c r="E1418" s="1225"/>
      <c r="F1418" s="1225"/>
      <c r="G1418" s="1225">
        <v>5</v>
      </c>
      <c r="H1418" s="1226">
        <v>13</v>
      </c>
      <c r="I1418" s="1226">
        <v>20</v>
      </c>
      <c r="J1418" s="1227">
        <v>65</v>
      </c>
      <c r="K1418" s="1225">
        <v>5</v>
      </c>
      <c r="L1418" s="2161" t="s">
        <v>1000</v>
      </c>
      <c r="M1418" s="1027">
        <v>5000000</v>
      </c>
      <c r="N1418" s="1139" t="s">
        <v>631</v>
      </c>
      <c r="O1418" s="1140" t="s">
        <v>631</v>
      </c>
    </row>
    <row r="1419" spans="1:15" ht="15" customHeight="1" x14ac:dyDescent="0.15">
      <c r="A1419" s="1234" t="s">
        <v>394</v>
      </c>
      <c r="B1419" s="1070">
        <v>108</v>
      </c>
      <c r="C1419" s="1070">
        <v>9</v>
      </c>
      <c r="D1419" s="1070">
        <v>5</v>
      </c>
      <c r="E1419" s="1070">
        <v>0</v>
      </c>
      <c r="F1419" s="1070">
        <v>0</v>
      </c>
      <c r="G1419" s="1070">
        <v>2</v>
      </c>
      <c r="H1419" s="1070">
        <v>150</v>
      </c>
      <c r="I1419" s="1070">
        <v>117</v>
      </c>
      <c r="J1419" s="1230">
        <v>899</v>
      </c>
      <c r="K1419" s="1230">
        <v>5.9933333333333332</v>
      </c>
      <c r="L1419" s="1232"/>
      <c r="M1419" s="1064"/>
      <c r="N1419" s="1064"/>
      <c r="O1419" s="1233"/>
    </row>
    <row r="1420" spans="1:15" ht="15" customHeight="1" x14ac:dyDescent="0.15">
      <c r="A1420" s="1030" t="s">
        <v>395</v>
      </c>
      <c r="B1420" s="1024">
        <v>50</v>
      </c>
      <c r="C1420" s="1225">
        <v>4</v>
      </c>
      <c r="D1420" s="1225"/>
      <c r="E1420" s="1225"/>
      <c r="F1420" s="1225"/>
      <c r="G1420" s="1225"/>
      <c r="H1420" s="1226">
        <v>99</v>
      </c>
      <c r="I1420" s="1226">
        <v>54</v>
      </c>
      <c r="J1420" s="1227">
        <v>594</v>
      </c>
      <c r="K1420" s="1225">
        <v>6</v>
      </c>
      <c r="L1420" s="2161" t="s">
        <v>1000</v>
      </c>
      <c r="M1420" s="1027">
        <v>5000000</v>
      </c>
      <c r="N1420" s="1139" t="s">
        <v>631</v>
      </c>
      <c r="O1420" s="1140" t="s">
        <v>631</v>
      </c>
    </row>
    <row r="1421" spans="1:15" ht="15" customHeight="1" x14ac:dyDescent="0.15">
      <c r="A1421" s="1030" t="s">
        <v>396</v>
      </c>
      <c r="B1421" s="1024">
        <v>4</v>
      </c>
      <c r="C1421" s="1225"/>
      <c r="D1421" s="1225"/>
      <c r="E1421" s="1225"/>
      <c r="F1421" s="1225"/>
      <c r="G1421" s="1225"/>
      <c r="H1421" s="1226">
        <v>4</v>
      </c>
      <c r="I1421" s="1226">
        <v>4</v>
      </c>
      <c r="J1421" s="1227">
        <v>20</v>
      </c>
      <c r="K1421" s="1225">
        <v>5</v>
      </c>
      <c r="L1421" s="2161" t="s">
        <v>1000</v>
      </c>
      <c r="M1421" s="1027">
        <v>5000000</v>
      </c>
      <c r="N1421" s="1139" t="s">
        <v>631</v>
      </c>
      <c r="O1421" s="1140" t="s">
        <v>631</v>
      </c>
    </row>
    <row r="1422" spans="1:15" ht="15" customHeight="1" x14ac:dyDescent="0.15">
      <c r="A1422" s="1030" t="s">
        <v>397</v>
      </c>
      <c r="B1422" s="1024">
        <v>0</v>
      </c>
      <c r="C1422" s="1225"/>
      <c r="D1422" s="1225"/>
      <c r="E1422" s="1225"/>
      <c r="F1422" s="1225"/>
      <c r="G1422" s="1225"/>
      <c r="H1422" s="1226">
        <v>0</v>
      </c>
      <c r="I1422" s="1226">
        <v>0</v>
      </c>
      <c r="J1422" s="1227">
        <v>0</v>
      </c>
      <c r="K1422" s="1225"/>
      <c r="L1422" s="1228"/>
      <c r="M1422" s="1027"/>
      <c r="N1422" s="1027"/>
      <c r="O1422" s="1229"/>
    </row>
    <row r="1423" spans="1:15" ht="15" customHeight="1" x14ac:dyDescent="0.15">
      <c r="A1423" s="1030" t="s">
        <v>398</v>
      </c>
      <c r="B1423" s="1024">
        <v>0</v>
      </c>
      <c r="C1423" s="1225">
        <v>3</v>
      </c>
      <c r="D1423" s="1225"/>
      <c r="E1423" s="1225"/>
      <c r="F1423" s="1225"/>
      <c r="G1423" s="1225"/>
      <c r="H1423" s="1226">
        <v>0</v>
      </c>
      <c r="I1423" s="1226">
        <v>3</v>
      </c>
      <c r="J1423" s="1227">
        <v>0</v>
      </c>
      <c r="K1423" s="1225"/>
      <c r="L1423" s="1228"/>
      <c r="M1423" s="1027"/>
      <c r="N1423" s="1027"/>
      <c r="O1423" s="1229"/>
    </row>
    <row r="1424" spans="1:15" ht="15" customHeight="1" x14ac:dyDescent="0.15">
      <c r="A1424" s="1030" t="s">
        <v>399</v>
      </c>
      <c r="B1424" s="1024">
        <v>3</v>
      </c>
      <c r="C1424" s="1225"/>
      <c r="D1424" s="1225"/>
      <c r="E1424" s="1225"/>
      <c r="F1424" s="1225"/>
      <c r="G1424" s="1225"/>
      <c r="H1424" s="1226">
        <v>3</v>
      </c>
      <c r="I1424" s="1226">
        <v>3</v>
      </c>
      <c r="J1424" s="1227">
        <v>21</v>
      </c>
      <c r="K1424" s="1225">
        <v>7</v>
      </c>
      <c r="L1424" s="2161" t="s">
        <v>1000</v>
      </c>
      <c r="M1424" s="1027">
        <v>5000000</v>
      </c>
      <c r="N1424" s="1139" t="s">
        <v>631</v>
      </c>
      <c r="O1424" s="1140" t="s">
        <v>631</v>
      </c>
    </row>
    <row r="1425" spans="1:15" ht="15" customHeight="1" x14ac:dyDescent="0.15">
      <c r="A1425" s="1030" t="s">
        <v>400</v>
      </c>
      <c r="B1425" s="1024">
        <v>45</v>
      </c>
      <c r="C1425" s="1225"/>
      <c r="D1425" s="1225">
        <v>5</v>
      </c>
      <c r="E1425" s="1225"/>
      <c r="F1425" s="1225"/>
      <c r="G1425" s="1225"/>
      <c r="H1425" s="1226">
        <v>40</v>
      </c>
      <c r="I1425" s="1226">
        <v>45</v>
      </c>
      <c r="J1425" s="1227">
        <v>240</v>
      </c>
      <c r="K1425" s="1225">
        <v>6</v>
      </c>
      <c r="L1425" s="2161" t="s">
        <v>1000</v>
      </c>
      <c r="M1425" s="1027">
        <v>5000000</v>
      </c>
      <c r="N1425" s="1139" t="s">
        <v>631</v>
      </c>
      <c r="O1425" s="1140" t="s">
        <v>631</v>
      </c>
    </row>
    <row r="1426" spans="1:15" ht="15" customHeight="1" x14ac:dyDescent="0.15">
      <c r="A1426" s="1030" t="s">
        <v>401</v>
      </c>
      <c r="B1426" s="1024">
        <v>0</v>
      </c>
      <c r="C1426" s="1225"/>
      <c r="D1426" s="1225"/>
      <c r="E1426" s="1225"/>
      <c r="F1426" s="1225"/>
      <c r="G1426" s="1225"/>
      <c r="H1426" s="1226">
        <v>0</v>
      </c>
      <c r="I1426" s="1226">
        <v>0</v>
      </c>
      <c r="J1426" s="1227">
        <v>0</v>
      </c>
      <c r="K1426" s="1225"/>
      <c r="L1426" s="1228"/>
      <c r="M1426" s="1027"/>
      <c r="N1426" s="1027"/>
      <c r="O1426" s="1229"/>
    </row>
    <row r="1427" spans="1:15" ht="15" customHeight="1" x14ac:dyDescent="0.15">
      <c r="A1427" s="1030" t="s">
        <v>952</v>
      </c>
      <c r="B1427" s="1024">
        <v>6</v>
      </c>
      <c r="C1427" s="1225">
        <v>2</v>
      </c>
      <c r="D1427" s="1225"/>
      <c r="E1427" s="1225"/>
      <c r="F1427" s="1225"/>
      <c r="G1427" s="1225">
        <v>2</v>
      </c>
      <c r="H1427" s="1226">
        <v>4</v>
      </c>
      <c r="I1427" s="1226">
        <v>8</v>
      </c>
      <c r="J1427" s="1227">
        <v>24</v>
      </c>
      <c r="K1427" s="1225">
        <v>6</v>
      </c>
      <c r="L1427" s="2161" t="s">
        <v>1000</v>
      </c>
      <c r="M1427" s="1027">
        <v>5000000</v>
      </c>
      <c r="N1427" s="1139" t="s">
        <v>631</v>
      </c>
      <c r="O1427" s="1140" t="s">
        <v>631</v>
      </c>
    </row>
    <row r="1428" spans="1:15" ht="15" customHeight="1" thickBot="1" x14ac:dyDescent="0.2">
      <c r="A1428" s="1219" t="s">
        <v>403</v>
      </c>
      <c r="B1428" s="276">
        <v>0</v>
      </c>
      <c r="C1428" s="1220"/>
      <c r="D1428" s="1220"/>
      <c r="E1428" s="1220"/>
      <c r="F1428" s="1220"/>
      <c r="G1428" s="1220"/>
      <c r="H1428" s="1226">
        <v>0</v>
      </c>
      <c r="I1428" s="1226">
        <v>0</v>
      </c>
      <c r="J1428" s="1227">
        <v>0</v>
      </c>
      <c r="K1428" s="1221"/>
      <c r="L1428" s="1222"/>
      <c r="M1428" s="1223"/>
      <c r="N1428" s="1223"/>
      <c r="O1428" s="1224"/>
    </row>
    <row r="1429" spans="1:15" ht="15" customHeight="1" thickBot="1" x14ac:dyDescent="0.2">
      <c r="A1429" s="447" t="s">
        <v>953</v>
      </c>
      <c r="B1429" s="1210">
        <v>239.5</v>
      </c>
      <c r="C1429" s="1210">
        <v>22</v>
      </c>
      <c r="D1429" s="1210">
        <v>8</v>
      </c>
      <c r="E1429" s="1210">
        <v>0</v>
      </c>
      <c r="F1429" s="1210">
        <v>0</v>
      </c>
      <c r="G1429" s="1210">
        <v>16</v>
      </c>
      <c r="H1429" s="1210">
        <v>262.5</v>
      </c>
      <c r="I1429" s="1210">
        <v>259.5</v>
      </c>
      <c r="J1429" s="1211">
        <v>1587</v>
      </c>
      <c r="K1429" s="1211">
        <v>6.0457142857142854</v>
      </c>
      <c r="L1429" s="1617" t="s">
        <v>1000</v>
      </c>
      <c r="M1429" s="1213">
        <v>5000000</v>
      </c>
      <c r="N1429" s="1213" t="s">
        <v>631</v>
      </c>
      <c r="O1429" s="556" t="s">
        <v>631</v>
      </c>
    </row>
    <row r="1430" spans="1:15" ht="15" customHeight="1" x14ac:dyDescent="0.15">
      <c r="A1430" s="15" t="s">
        <v>1913</v>
      </c>
      <c r="B1430" s="261"/>
      <c r="C1430" s="261"/>
      <c r="D1430" s="261"/>
      <c r="E1430" s="261"/>
      <c r="F1430" s="261"/>
      <c r="G1430" s="261"/>
      <c r="H1430" s="264"/>
      <c r="I1430" s="264"/>
      <c r="J1430" s="264"/>
      <c r="K1430" s="272"/>
      <c r="L1430" s="273"/>
      <c r="M1430" s="274"/>
      <c r="N1430" s="274"/>
      <c r="O1430" s="274"/>
    </row>
  </sheetData>
  <mergeCells count="108">
    <mergeCell ref="B588:O588"/>
    <mergeCell ref="B589:I589"/>
    <mergeCell ref="B694:O694"/>
    <mergeCell ref="A535:A539"/>
    <mergeCell ref="B535:O535"/>
    <mergeCell ref="A533:O533"/>
    <mergeCell ref="A586:O586"/>
    <mergeCell ref="B536:I536"/>
    <mergeCell ref="A588:A592"/>
    <mergeCell ref="B641:O641"/>
    <mergeCell ref="B642:I642"/>
    <mergeCell ref="A641:A645"/>
    <mergeCell ref="A854:A858"/>
    <mergeCell ref="B854:O854"/>
    <mergeCell ref="B855:I855"/>
    <mergeCell ref="A851:O851"/>
    <mergeCell ref="B801:O801"/>
    <mergeCell ref="B802:I802"/>
    <mergeCell ref="A801:A805"/>
    <mergeCell ref="B270:O270"/>
    <mergeCell ref="A1380:O1380"/>
    <mergeCell ref="A1383:A1387"/>
    <mergeCell ref="B1383:O1383"/>
    <mergeCell ref="B1384:I1384"/>
    <mergeCell ref="A1222:O1222"/>
    <mergeCell ref="A1275:O1275"/>
    <mergeCell ref="A1116:O1116"/>
    <mergeCell ref="A1169:O1169"/>
    <mergeCell ref="A639:O639"/>
    <mergeCell ref="A482:A486"/>
    <mergeCell ref="B483:I483"/>
    <mergeCell ref="A1066:A1070"/>
    <mergeCell ref="B1066:O1066"/>
    <mergeCell ref="A1172:A1176"/>
    <mergeCell ref="B1172:O1172"/>
    <mergeCell ref="B1173:I1173"/>
    <mergeCell ref="B1014:I1014"/>
    <mergeCell ref="B1067:I1067"/>
    <mergeCell ref="A1063:O1063"/>
    <mergeCell ref="A748:A752"/>
    <mergeCell ref="B748:O748"/>
    <mergeCell ref="B749:I749"/>
    <mergeCell ref="B695:I695"/>
    <mergeCell ref="A745:O745"/>
    <mergeCell ref="A692:O692"/>
    <mergeCell ref="A694:A698"/>
    <mergeCell ref="A798:O798"/>
    <mergeCell ref="A1:O1"/>
    <mergeCell ref="A4:A8"/>
    <mergeCell ref="B4:O4"/>
    <mergeCell ref="B5:I5"/>
    <mergeCell ref="A109:O109"/>
    <mergeCell ref="A111:A115"/>
    <mergeCell ref="B111:O111"/>
    <mergeCell ref="B112:I112"/>
    <mergeCell ref="A56:O56"/>
    <mergeCell ref="A58:A62"/>
    <mergeCell ref="B58:O58"/>
    <mergeCell ref="B59:I59"/>
    <mergeCell ref="A215:O215"/>
    <mergeCell ref="A162:O162"/>
    <mergeCell ref="A164:A168"/>
    <mergeCell ref="B164:O164"/>
    <mergeCell ref="B165:I165"/>
    <mergeCell ref="A374:O374"/>
    <mergeCell ref="A427:O427"/>
    <mergeCell ref="A480:O480"/>
    <mergeCell ref="A217:A221"/>
    <mergeCell ref="B217:O217"/>
    <mergeCell ref="B218:I218"/>
    <mergeCell ref="B429:O429"/>
    <mergeCell ref="B430:I430"/>
    <mergeCell ref="A429:A433"/>
    <mergeCell ref="A270:A274"/>
    <mergeCell ref="B482:O482"/>
    <mergeCell ref="A268:O268"/>
    <mergeCell ref="B271:I271"/>
    <mergeCell ref="A323:A327"/>
    <mergeCell ref="B323:O323"/>
    <mergeCell ref="B324:I324"/>
    <mergeCell ref="A376:A380"/>
    <mergeCell ref="B376:O376"/>
    <mergeCell ref="B377:I377"/>
    <mergeCell ref="A321:O321"/>
    <mergeCell ref="A1328:O1328"/>
    <mergeCell ref="A1331:A1335"/>
    <mergeCell ref="B1331:O1331"/>
    <mergeCell ref="B1332:I1332"/>
    <mergeCell ref="A904:O904"/>
    <mergeCell ref="A957:O957"/>
    <mergeCell ref="B1278:O1278"/>
    <mergeCell ref="A1225:A1229"/>
    <mergeCell ref="B1225:O1225"/>
    <mergeCell ref="B1226:I1226"/>
    <mergeCell ref="A1278:A1282"/>
    <mergeCell ref="B1279:I1279"/>
    <mergeCell ref="B1120:I1120"/>
    <mergeCell ref="A1119:A1123"/>
    <mergeCell ref="B1119:O1119"/>
    <mergeCell ref="A1010:O1010"/>
    <mergeCell ref="A1013:A1017"/>
    <mergeCell ref="B1013:O1013"/>
    <mergeCell ref="A907:A911"/>
    <mergeCell ref="B907:O907"/>
    <mergeCell ref="B908:I908"/>
    <mergeCell ref="A960:A964"/>
    <mergeCell ref="B960:O960"/>
    <mergeCell ref="B961:I961"/>
  </mergeCells>
  <phoneticPr fontId="13" type="noConversion"/>
  <pageMargins left="0.19685039370078741" right="0.19685039370078741" top="0.98425196850393704" bottom="0.59055118110236227" header="0.59055118110236227" footer="0"/>
  <pageSetup scale="65" fitToWidth="0" fitToHeight="0" orientation="landscape" horizontalDpi="4294967295"/>
  <headerFooter alignWithMargins="0">
    <oddHeader>&amp;C&amp;"Arial,Negrita"&amp;12DEPARTAMENTO DEL HUILA&amp;"Arial,Normal"&amp;10
&amp;"Arial,Negrita"&amp;12Secretaría de Agricultura y Minería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8BD07-F3DF-2845-B748-33B964720296}">
  <dimension ref="A3:S50"/>
  <sheetViews>
    <sheetView zoomScale="90" zoomScaleNormal="90" workbookViewId="0"/>
  </sheetViews>
  <sheetFormatPr baseColWidth="10" defaultColWidth="11.5" defaultRowHeight="13" x14ac:dyDescent="0.15"/>
  <cols>
    <col min="1" max="1" width="24" customWidth="1"/>
    <col min="2" max="15" width="12.6640625" customWidth="1"/>
  </cols>
  <sheetData>
    <row r="3" spans="1:15" ht="21" x14ac:dyDescent="0.15">
      <c r="A3" s="2833" t="s">
        <v>331</v>
      </c>
      <c r="B3" s="2833"/>
      <c r="C3" s="2833"/>
      <c r="D3" s="2833"/>
      <c r="E3" s="2833"/>
      <c r="F3" s="2833"/>
      <c r="G3" s="2833"/>
      <c r="H3" s="2833"/>
      <c r="I3" s="2833"/>
      <c r="J3" s="2833"/>
      <c r="K3" s="2833"/>
      <c r="L3" s="2833"/>
      <c r="M3" s="2833"/>
      <c r="N3" s="2833"/>
      <c r="O3" s="2833"/>
    </row>
    <row r="4" spans="1:15" ht="16" x14ac:dyDescent="0.15">
      <c r="A4" s="2834" t="s">
        <v>332</v>
      </c>
      <c r="B4" s="2834"/>
      <c r="C4" s="2834"/>
      <c r="D4" s="2834"/>
      <c r="E4" s="2834"/>
      <c r="F4" s="2834"/>
      <c r="G4" s="2834"/>
      <c r="H4" s="2834"/>
      <c r="I4" s="2834"/>
      <c r="J4" s="2834"/>
      <c r="K4" s="2834"/>
      <c r="L4" s="2834"/>
      <c r="M4" s="2834"/>
      <c r="N4" s="2834"/>
      <c r="O4" s="2834"/>
    </row>
    <row r="5" spans="1:15" ht="16" x14ac:dyDescent="0.15">
      <c r="A5" s="282"/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</row>
    <row r="6" spans="1:15" ht="16" x14ac:dyDescent="0.15">
      <c r="A6" s="2834" t="s">
        <v>1924</v>
      </c>
      <c r="B6" s="2834"/>
      <c r="C6" s="2834"/>
      <c r="D6" s="2834"/>
      <c r="E6" s="2834"/>
      <c r="F6" s="2834"/>
      <c r="G6" s="2834"/>
      <c r="H6" s="2834"/>
      <c r="I6" s="2834"/>
      <c r="J6" s="2834"/>
      <c r="K6" s="2834"/>
      <c r="L6" s="2834"/>
      <c r="M6" s="2834"/>
      <c r="N6" s="2834"/>
      <c r="O6" s="2834"/>
    </row>
    <row r="7" spans="1:15" ht="17" thickBot="1" x14ac:dyDescent="0.2">
      <c r="A7" s="282"/>
      <c r="B7" s="282"/>
      <c r="C7" s="282"/>
      <c r="D7" s="282"/>
      <c r="E7" s="282"/>
      <c r="F7" s="282"/>
      <c r="G7" s="282"/>
      <c r="H7" s="282"/>
      <c r="I7" s="282"/>
      <c r="J7" s="1962"/>
      <c r="K7" s="282"/>
      <c r="L7" s="282"/>
      <c r="M7" s="282"/>
      <c r="N7" s="282"/>
      <c r="O7" s="282"/>
    </row>
    <row r="8" spans="1:15" ht="16" x14ac:dyDescent="0.2">
      <c r="A8" s="2835" t="s">
        <v>419</v>
      </c>
      <c r="B8" s="2838" t="s">
        <v>1923</v>
      </c>
      <c r="C8" s="2839"/>
      <c r="D8" s="2839"/>
      <c r="E8" s="2839"/>
      <c r="F8" s="2839"/>
      <c r="G8" s="2839"/>
      <c r="H8" s="2839"/>
      <c r="I8" s="2839"/>
      <c r="J8" s="2839"/>
      <c r="K8" s="2839"/>
      <c r="L8" s="2839"/>
      <c r="M8" s="2839"/>
      <c r="N8" s="2839"/>
      <c r="O8" s="2840"/>
    </row>
    <row r="9" spans="1:15" x14ac:dyDescent="0.15">
      <c r="A9" s="2836"/>
      <c r="B9" s="2841" t="s">
        <v>197</v>
      </c>
      <c r="C9" s="2842"/>
      <c r="D9" s="2842"/>
      <c r="E9" s="2842"/>
      <c r="F9" s="2842"/>
      <c r="G9" s="2842"/>
      <c r="H9" s="2842"/>
      <c r="I9" s="2842"/>
      <c r="J9" s="1201"/>
      <c r="K9" s="1201"/>
      <c r="L9" s="1201"/>
      <c r="M9" s="1201" t="s">
        <v>448</v>
      </c>
      <c r="N9" s="1201" t="s">
        <v>930</v>
      </c>
      <c r="O9" s="1206" t="s">
        <v>930</v>
      </c>
    </row>
    <row r="10" spans="1:15" x14ac:dyDescent="0.15">
      <c r="A10" s="2836"/>
      <c r="B10" s="1260" t="s">
        <v>444</v>
      </c>
      <c r="C10" s="1201"/>
      <c r="D10" s="1201"/>
      <c r="E10" s="1201"/>
      <c r="F10" s="1201"/>
      <c r="G10" s="1201" t="s">
        <v>931</v>
      </c>
      <c r="H10" s="1201"/>
      <c r="I10" s="1201" t="s">
        <v>444</v>
      </c>
      <c r="J10" s="1202" t="s">
        <v>932</v>
      </c>
      <c r="K10" s="1202" t="s">
        <v>924</v>
      </c>
      <c r="L10" s="1202" t="s">
        <v>336</v>
      </c>
      <c r="M10" s="1202" t="s">
        <v>933</v>
      </c>
      <c r="N10" s="1202" t="s">
        <v>934</v>
      </c>
      <c r="O10" s="1207" t="s">
        <v>933</v>
      </c>
    </row>
    <row r="11" spans="1:15" x14ac:dyDescent="0.15">
      <c r="A11" s="2836"/>
      <c r="B11" s="1261" t="s">
        <v>936</v>
      </c>
      <c r="C11" s="1202" t="s">
        <v>938</v>
      </c>
      <c r="D11" s="1202" t="s">
        <v>198</v>
      </c>
      <c r="E11" s="1202" t="s">
        <v>888</v>
      </c>
      <c r="F11" s="1202" t="s">
        <v>937</v>
      </c>
      <c r="G11" s="1202" t="s">
        <v>939</v>
      </c>
      <c r="H11" s="1202" t="s">
        <v>855</v>
      </c>
      <c r="I11" s="1202" t="s">
        <v>854</v>
      </c>
      <c r="J11" s="1202" t="s">
        <v>940</v>
      </c>
      <c r="K11" s="1202" t="s">
        <v>862</v>
      </c>
      <c r="L11" s="1202" t="s">
        <v>344</v>
      </c>
      <c r="M11" s="1202" t="s">
        <v>942</v>
      </c>
      <c r="N11" s="1202" t="s">
        <v>943</v>
      </c>
      <c r="O11" s="1207" t="s">
        <v>944</v>
      </c>
    </row>
    <row r="12" spans="1:15" ht="14" thickBot="1" x14ac:dyDescent="0.2">
      <c r="A12" s="2837"/>
      <c r="B12" s="1262">
        <v>43465</v>
      </c>
      <c r="C12" s="1204">
        <v>2019</v>
      </c>
      <c r="D12" s="1204">
        <v>2019</v>
      </c>
      <c r="E12" s="1204">
        <v>2019</v>
      </c>
      <c r="F12" s="1204">
        <v>2019</v>
      </c>
      <c r="G12" s="1204" t="s">
        <v>945</v>
      </c>
      <c r="H12" s="1204">
        <v>2019</v>
      </c>
      <c r="I12" s="1203">
        <v>43830</v>
      </c>
      <c r="J12" s="2033" t="s">
        <v>1922</v>
      </c>
      <c r="K12" s="1204" t="s">
        <v>941</v>
      </c>
      <c r="L12" s="1204" t="s">
        <v>452</v>
      </c>
      <c r="M12" s="1204" t="s">
        <v>946</v>
      </c>
      <c r="N12" s="1204" t="s">
        <v>947</v>
      </c>
      <c r="O12" s="1208" t="s">
        <v>947</v>
      </c>
    </row>
    <row r="13" spans="1:15" ht="14" x14ac:dyDescent="0.15">
      <c r="A13" s="1252" t="s">
        <v>965</v>
      </c>
      <c r="B13" s="1263"/>
      <c r="C13" s="283"/>
      <c r="D13" s="283"/>
      <c r="E13" s="283"/>
      <c r="F13" s="283"/>
      <c r="G13" s="283"/>
      <c r="H13" s="284"/>
      <c r="I13" s="285"/>
      <c r="J13" s="285"/>
      <c r="K13" s="285"/>
      <c r="L13" s="283"/>
      <c r="M13" s="283"/>
      <c r="N13" s="283"/>
      <c r="O13" s="2222"/>
    </row>
    <row r="14" spans="1:15" ht="14" x14ac:dyDescent="0.15">
      <c r="A14" s="1253" t="s">
        <v>966</v>
      </c>
      <c r="B14" s="1250">
        <v>7390.1500000000005</v>
      </c>
      <c r="C14" s="1240">
        <v>108</v>
      </c>
      <c r="D14" s="1240">
        <v>208</v>
      </c>
      <c r="E14" s="1240">
        <v>0</v>
      </c>
      <c r="F14" s="1240">
        <v>55</v>
      </c>
      <c r="G14" s="1240">
        <v>569.29999999999995</v>
      </c>
      <c r="H14" s="1240">
        <v>6587.35</v>
      </c>
      <c r="I14" s="1240">
        <v>7439.1500000000005</v>
      </c>
      <c r="J14" s="1240">
        <v>4347.9459999999999</v>
      </c>
      <c r="K14" s="1241">
        <v>0.63984136210791198</v>
      </c>
      <c r="L14" s="2022" t="s">
        <v>999</v>
      </c>
      <c r="M14" s="1242">
        <v>7009999.9999999991</v>
      </c>
      <c r="N14" s="1242">
        <v>16565945.000000002</v>
      </c>
      <c r="O14" s="2223">
        <v>5476078.3999999994</v>
      </c>
    </row>
    <row r="15" spans="1:15" ht="14" x14ac:dyDescent="0.15">
      <c r="A15" s="1253" t="s">
        <v>967</v>
      </c>
      <c r="B15" s="1250">
        <v>146762.40000000002</v>
      </c>
      <c r="C15" s="1240">
        <v>1302.2</v>
      </c>
      <c r="D15" s="1240">
        <v>14367.2</v>
      </c>
      <c r="E15" s="1240">
        <v>0</v>
      </c>
      <c r="F15" s="1240">
        <v>0</v>
      </c>
      <c r="G15" s="1240">
        <v>15201.769999999997</v>
      </c>
      <c r="H15" s="1240">
        <v>114024.08</v>
      </c>
      <c r="I15" s="1240">
        <v>144895.25</v>
      </c>
      <c r="J15" s="1240">
        <v>162382.40429999999</v>
      </c>
      <c r="K15" s="1625">
        <v>1.4241062440495025</v>
      </c>
      <c r="L15" s="2022" t="s">
        <v>634</v>
      </c>
      <c r="M15" s="1242">
        <v>6320000.0000000009</v>
      </c>
      <c r="N15" s="1242">
        <v>12622680</v>
      </c>
      <c r="O15" s="2223">
        <v>7597916.6666666679</v>
      </c>
    </row>
    <row r="16" spans="1:15" ht="14" x14ac:dyDescent="0.15">
      <c r="A16" s="1253" t="s">
        <v>205</v>
      </c>
      <c r="B16" s="1250">
        <v>14116.65</v>
      </c>
      <c r="C16" s="1240">
        <v>337.4</v>
      </c>
      <c r="D16" s="1240">
        <v>685</v>
      </c>
      <c r="E16" s="1240">
        <v>0</v>
      </c>
      <c r="F16" s="1240">
        <v>0</v>
      </c>
      <c r="G16" s="1240">
        <v>7427.375</v>
      </c>
      <c r="H16" s="1240">
        <v>6004.2749999999996</v>
      </c>
      <c r="I16" s="1240">
        <v>14454.05</v>
      </c>
      <c r="J16" s="1240">
        <v>50844.625000000007</v>
      </c>
      <c r="K16" s="1625">
        <v>8.4680706663169172</v>
      </c>
      <c r="L16" s="2022" t="s">
        <v>1140</v>
      </c>
      <c r="M16" s="1242">
        <v>1315999.9999999998</v>
      </c>
      <c r="N16" s="1242">
        <v>11554986.081876708</v>
      </c>
      <c r="O16" s="2223">
        <v>12715325.000000002</v>
      </c>
    </row>
    <row r="17" spans="1:19" ht="14" x14ac:dyDescent="0.15">
      <c r="A17" s="1253" t="s">
        <v>85</v>
      </c>
      <c r="B17" s="2843"/>
      <c r="C17" s="2844"/>
      <c r="D17" s="2844"/>
      <c r="E17" s="2844"/>
      <c r="F17" s="2844"/>
      <c r="G17" s="2844"/>
      <c r="H17" s="2844"/>
      <c r="I17" s="2845"/>
      <c r="J17" s="1240">
        <v>78055.574999999997</v>
      </c>
      <c r="K17" s="1625">
        <v>13</v>
      </c>
      <c r="L17" s="2022" t="s">
        <v>86</v>
      </c>
      <c r="M17" s="1242">
        <v>100000</v>
      </c>
      <c r="N17" s="1242"/>
      <c r="O17" s="2223"/>
    </row>
    <row r="18" spans="1:19" ht="15" thickBot="1" x14ac:dyDescent="0.2">
      <c r="A18" s="1254" t="s">
        <v>968</v>
      </c>
      <c r="B18" s="1250">
        <v>2497.9499999999998</v>
      </c>
      <c r="C18" s="1240">
        <v>355</v>
      </c>
      <c r="D18" s="1240">
        <v>0</v>
      </c>
      <c r="E18" s="1240">
        <v>0</v>
      </c>
      <c r="F18" s="1240">
        <v>116</v>
      </c>
      <c r="G18" s="1240">
        <v>101</v>
      </c>
      <c r="H18" s="1240">
        <v>2280.9499999999998</v>
      </c>
      <c r="I18" s="1240">
        <v>2736.95</v>
      </c>
      <c r="J18" s="1240">
        <v>16304.85</v>
      </c>
      <c r="K18" s="1625">
        <v>7.1482715535193675</v>
      </c>
      <c r="L18" s="2022" t="s">
        <v>1141</v>
      </c>
      <c r="M18" s="1242">
        <v>965999.99999999988</v>
      </c>
      <c r="N18" s="1242">
        <v>8669139.4400902484</v>
      </c>
      <c r="O18" s="2223">
        <v>4484574.6284442889</v>
      </c>
    </row>
    <row r="19" spans="1:19" ht="17" thickBot="1" x14ac:dyDescent="0.25">
      <c r="A19" s="1254" t="s">
        <v>969</v>
      </c>
      <c r="B19" s="1250">
        <v>24310.9</v>
      </c>
      <c r="C19" s="1240">
        <v>1936</v>
      </c>
      <c r="D19" s="1240">
        <v>1008</v>
      </c>
      <c r="E19" s="1240">
        <v>0</v>
      </c>
      <c r="F19" s="1240">
        <v>738</v>
      </c>
      <c r="G19" s="1240">
        <v>1036</v>
      </c>
      <c r="H19" s="1240">
        <v>21515.9</v>
      </c>
      <c r="I19" s="1240">
        <v>25508.9</v>
      </c>
      <c r="J19" s="1240">
        <v>73293.739999999991</v>
      </c>
      <c r="K19" s="1625">
        <v>3.4064919431676102</v>
      </c>
      <c r="L19" s="2022" t="s">
        <v>1141</v>
      </c>
      <c r="M19" s="1242">
        <v>966000.00000000047</v>
      </c>
      <c r="N19" s="1242">
        <v>3246532.8999999994</v>
      </c>
      <c r="O19" s="2223">
        <v>2162413.5999999996</v>
      </c>
      <c r="R19" s="2511" t="s">
        <v>1163</v>
      </c>
      <c r="S19" s="2512"/>
    </row>
    <row r="20" spans="1:19" ht="14" x14ac:dyDescent="0.15">
      <c r="A20" s="1255" t="s">
        <v>970</v>
      </c>
      <c r="B20" s="1259">
        <v>195078.05000000002</v>
      </c>
      <c r="C20" s="1243">
        <v>4038.6</v>
      </c>
      <c r="D20" s="1243">
        <v>16268.2</v>
      </c>
      <c r="E20" s="1243">
        <v>0</v>
      </c>
      <c r="F20" s="1243">
        <v>909</v>
      </c>
      <c r="G20" s="1243">
        <v>24335.444999999996</v>
      </c>
      <c r="H20" s="1243">
        <v>150412.55499999999</v>
      </c>
      <c r="I20" s="1243">
        <v>195034.3</v>
      </c>
      <c r="J20" s="1243">
        <v>385229.14029999997</v>
      </c>
      <c r="K20" s="1244"/>
      <c r="L20" s="1243"/>
      <c r="M20" s="1245"/>
      <c r="N20" s="1245"/>
      <c r="O20" s="2224"/>
    </row>
    <row r="21" spans="1:19" x14ac:dyDescent="0.15">
      <c r="A21" s="1256" t="s">
        <v>971</v>
      </c>
      <c r="B21" s="1264"/>
      <c r="C21" s="1246"/>
      <c r="D21" s="1246"/>
      <c r="E21" s="1246"/>
      <c r="F21" s="1246"/>
      <c r="G21" s="1246"/>
      <c r="H21" s="1247"/>
      <c r="I21" s="1248"/>
      <c r="J21" s="1248"/>
      <c r="K21" s="1248"/>
      <c r="L21" s="1246"/>
      <c r="M21" s="1623"/>
      <c r="N21" s="1623"/>
      <c r="O21" s="2225"/>
    </row>
    <row r="22" spans="1:19" ht="14" x14ac:dyDescent="0.15">
      <c r="A22" s="1249" t="s">
        <v>972</v>
      </c>
      <c r="B22" s="1250">
        <v>3294.3999999999996</v>
      </c>
      <c r="C22" s="1240">
        <v>659.5</v>
      </c>
      <c r="D22" s="1240">
        <v>0</v>
      </c>
      <c r="E22" s="1240">
        <v>0</v>
      </c>
      <c r="F22" s="1240">
        <v>0</v>
      </c>
      <c r="G22" s="1240">
        <v>951.8</v>
      </c>
      <c r="H22" s="1240">
        <v>2342.6</v>
      </c>
      <c r="I22" s="1240">
        <v>3953.8999999999996</v>
      </c>
      <c r="J22" s="1240">
        <v>25020.400000000001</v>
      </c>
      <c r="K22" s="1625">
        <v>10.680611286604629</v>
      </c>
      <c r="L22" s="2022" t="s">
        <v>1000</v>
      </c>
      <c r="M22" s="1242">
        <v>2749999.9999999995</v>
      </c>
      <c r="N22" s="1242">
        <v>11124208.083411317</v>
      </c>
      <c r="O22" s="2223">
        <v>8154813.5999999987</v>
      </c>
    </row>
    <row r="23" spans="1:19" ht="14" x14ac:dyDescent="0.15">
      <c r="A23" s="1249" t="s">
        <v>973</v>
      </c>
      <c r="B23" s="1250">
        <v>119.15</v>
      </c>
      <c r="C23" s="1240">
        <v>1</v>
      </c>
      <c r="D23" s="1240">
        <v>0</v>
      </c>
      <c r="E23" s="1240">
        <v>0</v>
      </c>
      <c r="F23" s="1240">
        <v>0</v>
      </c>
      <c r="G23" s="1240">
        <v>0</v>
      </c>
      <c r="H23" s="1240">
        <v>119.15</v>
      </c>
      <c r="I23" s="1240">
        <v>120.15</v>
      </c>
      <c r="J23" s="1240">
        <v>1724.2</v>
      </c>
      <c r="K23" s="1625">
        <v>14.470835081829627</v>
      </c>
      <c r="L23" s="2022" t="s">
        <v>1000</v>
      </c>
      <c r="M23" s="1242">
        <v>1249999.9999999998</v>
      </c>
      <c r="N23" s="1242">
        <v>14810697.045359967</v>
      </c>
      <c r="O23" s="2223">
        <v>9784999.9999999963</v>
      </c>
    </row>
    <row r="24" spans="1:19" ht="14" x14ac:dyDescent="0.15">
      <c r="A24" s="1249" t="s">
        <v>974</v>
      </c>
      <c r="B24" s="1250">
        <v>3294.9</v>
      </c>
      <c r="C24" s="1240">
        <v>93</v>
      </c>
      <c r="D24" s="1240">
        <v>0</v>
      </c>
      <c r="E24" s="1240">
        <v>0</v>
      </c>
      <c r="F24" s="1240">
        <v>0</v>
      </c>
      <c r="G24" s="1240">
        <v>321.75</v>
      </c>
      <c r="H24" s="1240">
        <v>2973.15</v>
      </c>
      <c r="I24" s="1240">
        <v>3387.9</v>
      </c>
      <c r="J24" s="1240">
        <v>21054.38</v>
      </c>
      <c r="K24" s="1625">
        <v>7.0815061466794482</v>
      </c>
      <c r="L24" s="2022" t="s">
        <v>1000</v>
      </c>
      <c r="M24" s="1242">
        <v>650000</v>
      </c>
      <c r="N24" s="1242">
        <v>8185838.3000000007</v>
      </c>
      <c r="O24" s="2223">
        <v>6606340.0000000019</v>
      </c>
    </row>
    <row r="25" spans="1:19" ht="14" x14ac:dyDescent="0.15">
      <c r="A25" s="1249" t="s">
        <v>975</v>
      </c>
      <c r="B25" s="1250">
        <v>115</v>
      </c>
      <c r="C25" s="1240">
        <v>0</v>
      </c>
      <c r="D25" s="1240">
        <v>9</v>
      </c>
      <c r="E25" s="1240">
        <v>0</v>
      </c>
      <c r="F25" s="1240">
        <v>0</v>
      </c>
      <c r="G25" s="1240">
        <v>5</v>
      </c>
      <c r="H25" s="1240">
        <v>93.5</v>
      </c>
      <c r="I25" s="1240">
        <v>115</v>
      </c>
      <c r="J25" s="1240">
        <v>626.5</v>
      </c>
      <c r="K25" s="1625">
        <v>6.7005347593582885</v>
      </c>
      <c r="L25" s="2022" t="s">
        <v>1000</v>
      </c>
      <c r="M25" s="1242">
        <v>1200000</v>
      </c>
      <c r="N25" s="1242">
        <v>9017870</v>
      </c>
      <c r="O25" s="2223">
        <v>4300000</v>
      </c>
    </row>
    <row r="26" spans="1:19" ht="14" x14ac:dyDescent="0.15">
      <c r="A26" s="1249" t="s">
        <v>976</v>
      </c>
      <c r="B26" s="1250">
        <v>1691.25</v>
      </c>
      <c r="C26" s="1240">
        <v>99</v>
      </c>
      <c r="D26" s="1240">
        <v>0</v>
      </c>
      <c r="E26" s="1240">
        <v>0</v>
      </c>
      <c r="F26" s="1240">
        <v>0</v>
      </c>
      <c r="G26" s="1240">
        <v>249.10000000000002</v>
      </c>
      <c r="H26" s="1240">
        <v>1442.1499999999999</v>
      </c>
      <c r="I26" s="1240">
        <v>1790.25</v>
      </c>
      <c r="J26" s="1240">
        <v>12686.25</v>
      </c>
      <c r="K26" s="1625">
        <v>8.7967617792878698</v>
      </c>
      <c r="L26" s="2022" t="s">
        <v>1000</v>
      </c>
      <c r="M26" s="1242">
        <v>950000</v>
      </c>
      <c r="N26" s="1242">
        <v>10618605</v>
      </c>
      <c r="O26" s="2223">
        <v>8219254.3000000007</v>
      </c>
    </row>
    <row r="27" spans="1:19" ht="14" x14ac:dyDescent="0.15">
      <c r="A27" s="1249" t="s">
        <v>977</v>
      </c>
      <c r="B27" s="1250">
        <v>247.9</v>
      </c>
      <c r="C27" s="1240">
        <v>7</v>
      </c>
      <c r="D27" s="1240">
        <v>0</v>
      </c>
      <c r="E27" s="1240">
        <v>0</v>
      </c>
      <c r="F27" s="1240">
        <v>12</v>
      </c>
      <c r="G27" s="1240">
        <v>13.9</v>
      </c>
      <c r="H27" s="1240">
        <v>225</v>
      </c>
      <c r="I27" s="1240">
        <v>245.9</v>
      </c>
      <c r="J27" s="1240">
        <v>1772.25</v>
      </c>
      <c r="K27" s="1625">
        <v>7.8766666666666669</v>
      </c>
      <c r="L27" s="2022" t="s">
        <v>1000</v>
      </c>
      <c r="M27" s="1242">
        <v>1600000.0000000002</v>
      </c>
      <c r="N27" s="1242">
        <v>15644257.5</v>
      </c>
      <c r="O27" s="2223">
        <v>7505288.0000000009</v>
      </c>
    </row>
    <row r="28" spans="1:19" ht="14" x14ac:dyDescent="0.15">
      <c r="A28" s="1253" t="s">
        <v>1515</v>
      </c>
      <c r="B28" s="1250">
        <v>239.5</v>
      </c>
      <c r="C28" s="1240">
        <v>22</v>
      </c>
      <c r="D28" s="1240">
        <v>8</v>
      </c>
      <c r="E28" s="1240">
        <v>0</v>
      </c>
      <c r="F28" s="1240">
        <v>0</v>
      </c>
      <c r="G28" s="1240">
        <v>16</v>
      </c>
      <c r="H28" s="1240">
        <v>262.5</v>
      </c>
      <c r="I28" s="1240">
        <v>259.5</v>
      </c>
      <c r="J28" s="1240">
        <v>1587</v>
      </c>
      <c r="K28" s="1625">
        <v>6.0457142857142854</v>
      </c>
      <c r="L28" s="2022" t="s">
        <v>1000</v>
      </c>
      <c r="M28" s="1242">
        <v>5000000</v>
      </c>
      <c r="N28" s="2082" t="s">
        <v>631</v>
      </c>
      <c r="O28" s="2226" t="s">
        <v>631</v>
      </c>
    </row>
    <row r="29" spans="1:19" ht="14" x14ac:dyDescent="0.15">
      <c r="A29" s="1253" t="s">
        <v>1593</v>
      </c>
      <c r="B29" s="1250">
        <v>73.05</v>
      </c>
      <c r="C29" s="1240">
        <v>10</v>
      </c>
      <c r="D29" s="1240">
        <v>0</v>
      </c>
      <c r="E29" s="1240">
        <v>0</v>
      </c>
      <c r="F29" s="1240">
        <v>0</v>
      </c>
      <c r="G29" s="1240">
        <v>16.5</v>
      </c>
      <c r="H29" s="1240">
        <v>56.55</v>
      </c>
      <c r="I29" s="1240">
        <v>83.05</v>
      </c>
      <c r="J29" s="1240">
        <v>350.8</v>
      </c>
      <c r="K29" s="1625">
        <v>6.2033598585322727</v>
      </c>
      <c r="L29" s="2022" t="s">
        <v>1000</v>
      </c>
      <c r="M29" s="1242">
        <v>1599999.9999999998</v>
      </c>
      <c r="N29" s="2082" t="s">
        <v>631</v>
      </c>
      <c r="O29" s="2226" t="s">
        <v>631</v>
      </c>
    </row>
    <row r="30" spans="1:19" ht="14" x14ac:dyDescent="0.15">
      <c r="A30" s="1249" t="s">
        <v>1025</v>
      </c>
      <c r="B30" s="1250">
        <v>205.1</v>
      </c>
      <c r="C30" s="1240">
        <v>0</v>
      </c>
      <c r="D30" s="1240">
        <v>0</v>
      </c>
      <c r="E30" s="1240">
        <v>0</v>
      </c>
      <c r="F30" s="1240">
        <v>0</v>
      </c>
      <c r="G30" s="1240">
        <v>0</v>
      </c>
      <c r="H30" s="1240">
        <v>208.1</v>
      </c>
      <c r="I30" s="1240">
        <v>205.1</v>
      </c>
      <c r="J30" s="1240">
        <v>1306.6500000000001</v>
      </c>
      <c r="K30" s="1625">
        <v>6.2789524267179244</v>
      </c>
      <c r="L30" s="2022" t="s">
        <v>1000</v>
      </c>
      <c r="M30" s="1242">
        <v>850000</v>
      </c>
      <c r="N30" s="2082">
        <v>2500000</v>
      </c>
      <c r="O30" s="2226">
        <v>1800000</v>
      </c>
    </row>
    <row r="31" spans="1:19" ht="14" x14ac:dyDescent="0.15">
      <c r="A31" s="1249" t="s">
        <v>218</v>
      </c>
      <c r="B31" s="1250">
        <v>171.1</v>
      </c>
      <c r="C31" s="1240">
        <v>0</v>
      </c>
      <c r="D31" s="1240">
        <v>0</v>
      </c>
      <c r="E31" s="1240">
        <v>0</v>
      </c>
      <c r="F31" s="1240">
        <v>0</v>
      </c>
      <c r="G31" s="1240">
        <v>29</v>
      </c>
      <c r="H31" s="1240">
        <v>142.1</v>
      </c>
      <c r="I31" s="1240">
        <v>171.1</v>
      </c>
      <c r="J31" s="1240">
        <v>1151.7</v>
      </c>
      <c r="K31" s="1625">
        <v>8.1048557353976083</v>
      </c>
      <c r="L31" s="2022" t="s">
        <v>1000</v>
      </c>
      <c r="M31" s="1242">
        <v>1100000</v>
      </c>
      <c r="N31" s="2082" t="s">
        <v>631</v>
      </c>
      <c r="O31" s="2226" t="s">
        <v>631</v>
      </c>
    </row>
    <row r="32" spans="1:19" ht="14" x14ac:dyDescent="0.15">
      <c r="A32" s="1249" t="s">
        <v>979</v>
      </c>
      <c r="B32" s="1250">
        <v>515.70000000000005</v>
      </c>
      <c r="C32" s="1240">
        <v>21</v>
      </c>
      <c r="D32" s="1240">
        <v>0</v>
      </c>
      <c r="E32" s="1240">
        <v>0</v>
      </c>
      <c r="F32" s="1240">
        <v>0</v>
      </c>
      <c r="G32" s="1240">
        <v>98.75</v>
      </c>
      <c r="H32" s="1240">
        <v>416.95000000000005</v>
      </c>
      <c r="I32" s="1240">
        <v>536.70000000000005</v>
      </c>
      <c r="J32" s="1240">
        <v>4464.05</v>
      </c>
      <c r="K32" s="1625">
        <v>10.70643962105768</v>
      </c>
      <c r="L32" s="2022" t="s">
        <v>1000</v>
      </c>
      <c r="M32" s="1242">
        <v>1649999.9999999998</v>
      </c>
      <c r="N32" s="1242">
        <v>11478288</v>
      </c>
      <c r="O32" s="2223">
        <v>12176020.699999999</v>
      </c>
    </row>
    <row r="33" spans="1:15" ht="14" x14ac:dyDescent="0.15">
      <c r="A33" s="1249" t="s">
        <v>980</v>
      </c>
      <c r="B33" s="1250">
        <v>1485.4</v>
      </c>
      <c r="C33" s="1240">
        <v>98.5</v>
      </c>
      <c r="D33" s="1240">
        <v>94</v>
      </c>
      <c r="E33" s="1240">
        <v>148</v>
      </c>
      <c r="F33" s="1240">
        <v>182.5</v>
      </c>
      <c r="G33" s="1240">
        <v>102</v>
      </c>
      <c r="H33" s="1240">
        <v>958.9</v>
      </c>
      <c r="I33" s="1240">
        <v>1253.4000000000001</v>
      </c>
      <c r="J33" s="1240">
        <v>13117.9</v>
      </c>
      <c r="K33" s="1625">
        <v>13.680154343518614</v>
      </c>
      <c r="L33" s="2022" t="s">
        <v>1000</v>
      </c>
      <c r="M33" s="1242">
        <v>2250000</v>
      </c>
      <c r="N33" s="1242">
        <v>20542325</v>
      </c>
      <c r="O33" s="2223">
        <v>12314540.000000002</v>
      </c>
    </row>
    <row r="34" spans="1:15" ht="14" x14ac:dyDescent="0.15">
      <c r="A34" s="1249" t="s">
        <v>981</v>
      </c>
      <c r="B34" s="1265">
        <v>2304.5500000000002</v>
      </c>
      <c r="C34" s="1240">
        <v>121</v>
      </c>
      <c r="D34" s="1240">
        <v>116</v>
      </c>
      <c r="E34" s="1240">
        <v>0</v>
      </c>
      <c r="F34" s="1240">
        <v>114</v>
      </c>
      <c r="G34" s="1240">
        <v>176</v>
      </c>
      <c r="H34" s="1240">
        <v>1898.5500000000002</v>
      </c>
      <c r="I34" s="1240">
        <v>2311.5500000000002</v>
      </c>
      <c r="J34" s="1240">
        <v>13416.65</v>
      </c>
      <c r="K34" s="1625">
        <v>7.0667878117510723</v>
      </c>
      <c r="L34" s="2022" t="s">
        <v>1000</v>
      </c>
      <c r="M34" s="1242">
        <v>1660000.0000000002</v>
      </c>
      <c r="N34" s="1242">
        <v>10797854.999999998</v>
      </c>
      <c r="O34" s="2223">
        <v>8438510</v>
      </c>
    </row>
    <row r="35" spans="1:15" ht="14" x14ac:dyDescent="0.15">
      <c r="A35" s="1249" t="s">
        <v>982</v>
      </c>
      <c r="B35" s="1250">
        <v>265.7</v>
      </c>
      <c r="C35" s="1240">
        <v>11</v>
      </c>
      <c r="D35" s="1240">
        <v>0</v>
      </c>
      <c r="E35" s="1240">
        <v>0</v>
      </c>
      <c r="F35" s="1240">
        <v>0</v>
      </c>
      <c r="G35" s="1240">
        <v>19.5</v>
      </c>
      <c r="H35" s="1240">
        <v>246.2</v>
      </c>
      <c r="I35" s="1240">
        <v>276.7</v>
      </c>
      <c r="J35" s="1240">
        <v>3258.3</v>
      </c>
      <c r="K35" s="1625">
        <v>13.234362307067427</v>
      </c>
      <c r="L35" s="2022" t="s">
        <v>1000</v>
      </c>
      <c r="M35" s="1242">
        <v>750000.00000000012</v>
      </c>
      <c r="N35" s="1242">
        <v>9932260.0000000019</v>
      </c>
      <c r="O35" s="2223">
        <v>7959460</v>
      </c>
    </row>
    <row r="36" spans="1:15" ht="14" x14ac:dyDescent="0.15">
      <c r="A36" s="1249" t="s">
        <v>983</v>
      </c>
      <c r="B36" s="1250">
        <v>1491</v>
      </c>
      <c r="C36" s="1240">
        <v>52</v>
      </c>
      <c r="D36" s="1240">
        <v>44</v>
      </c>
      <c r="E36" s="1240">
        <v>77</v>
      </c>
      <c r="F36" s="1240">
        <v>75</v>
      </c>
      <c r="G36" s="1240">
        <v>62.2</v>
      </c>
      <c r="H36" s="1240">
        <v>1232.8000000000002</v>
      </c>
      <c r="I36" s="1240">
        <v>1391</v>
      </c>
      <c r="J36" s="1240">
        <v>17175.350000000002</v>
      </c>
      <c r="K36" s="1625">
        <v>13.931984101232965</v>
      </c>
      <c r="L36" s="2022" t="s">
        <v>1000</v>
      </c>
      <c r="M36" s="1242">
        <v>1469999.9999999995</v>
      </c>
      <c r="N36" s="1242">
        <v>22129360</v>
      </c>
      <c r="O36" s="2223">
        <v>11538343.478260867</v>
      </c>
    </row>
    <row r="37" spans="1:15" ht="14" x14ac:dyDescent="0.15">
      <c r="A37" s="1249" t="s">
        <v>984</v>
      </c>
      <c r="B37" s="1250">
        <v>1349.8</v>
      </c>
      <c r="C37" s="1240">
        <v>66</v>
      </c>
      <c r="D37" s="1240">
        <v>76</v>
      </c>
      <c r="E37" s="1240">
        <v>0</v>
      </c>
      <c r="F37" s="1240">
        <v>0</v>
      </c>
      <c r="G37" s="1240">
        <v>63.600000000000009</v>
      </c>
      <c r="H37" s="1240">
        <v>1209.1999999999998</v>
      </c>
      <c r="I37" s="1240">
        <v>1412.8</v>
      </c>
      <c r="J37" s="1240">
        <v>7744.2</v>
      </c>
      <c r="K37" s="1625">
        <v>6.404399603043335</v>
      </c>
      <c r="L37" s="2022" t="s">
        <v>1000</v>
      </c>
      <c r="M37" s="1242">
        <v>1370000.0000000002</v>
      </c>
      <c r="N37" s="1242">
        <v>14548180.000000002</v>
      </c>
      <c r="O37" s="2223">
        <v>8116385.7500000009</v>
      </c>
    </row>
    <row r="38" spans="1:15" ht="14" x14ac:dyDescent="0.15">
      <c r="A38" s="1249" t="s">
        <v>985</v>
      </c>
      <c r="B38" s="1250">
        <v>373.25</v>
      </c>
      <c r="C38" s="1240">
        <v>27</v>
      </c>
      <c r="D38" s="1240">
        <v>3</v>
      </c>
      <c r="E38" s="1240">
        <v>0</v>
      </c>
      <c r="F38" s="1240">
        <v>16</v>
      </c>
      <c r="G38" s="1240">
        <v>54.5</v>
      </c>
      <c r="H38" s="1240">
        <v>299.75</v>
      </c>
      <c r="I38" s="1240">
        <v>384.25</v>
      </c>
      <c r="J38" s="1240">
        <v>4546.25</v>
      </c>
      <c r="K38" s="1625">
        <v>15.166805671392828</v>
      </c>
      <c r="L38" s="2022" t="s">
        <v>1000</v>
      </c>
      <c r="M38" s="1242">
        <v>1070000.0000000002</v>
      </c>
      <c r="N38" s="1242">
        <v>14937830</v>
      </c>
      <c r="O38" s="2223">
        <v>10842782.399999999</v>
      </c>
    </row>
    <row r="39" spans="1:15" ht="14" x14ac:dyDescent="0.15">
      <c r="A39" s="1249" t="s">
        <v>986</v>
      </c>
      <c r="B39" s="1250">
        <v>616.9</v>
      </c>
      <c r="C39" s="1240">
        <v>46</v>
      </c>
      <c r="D39" s="1240">
        <v>12</v>
      </c>
      <c r="E39" s="1240">
        <v>0</v>
      </c>
      <c r="F39" s="1240">
        <v>0</v>
      </c>
      <c r="G39" s="1240">
        <v>142</v>
      </c>
      <c r="H39" s="1240">
        <v>462.9</v>
      </c>
      <c r="I39" s="1240">
        <v>662.9</v>
      </c>
      <c r="J39" s="1240">
        <v>8617.9</v>
      </c>
      <c r="K39" s="1625">
        <v>18.617195938647658</v>
      </c>
      <c r="L39" s="2022" t="s">
        <v>1000</v>
      </c>
      <c r="M39" s="1242">
        <v>1150000.0000000002</v>
      </c>
      <c r="N39" s="1242">
        <v>25767310.472484533</v>
      </c>
      <c r="O39" s="2223">
        <v>8564014.0000000019</v>
      </c>
    </row>
    <row r="40" spans="1:15" ht="14" x14ac:dyDescent="0.15">
      <c r="A40" s="1249" t="s">
        <v>987</v>
      </c>
      <c r="B40" s="1250">
        <v>877.7</v>
      </c>
      <c r="C40" s="1240">
        <v>65</v>
      </c>
      <c r="D40" s="1240">
        <v>0</v>
      </c>
      <c r="E40" s="1240">
        <v>0</v>
      </c>
      <c r="F40" s="1240">
        <v>0</v>
      </c>
      <c r="G40" s="1240">
        <v>157.5</v>
      </c>
      <c r="H40" s="1240">
        <v>720.2</v>
      </c>
      <c r="I40" s="1240">
        <v>942.7</v>
      </c>
      <c r="J40" s="1240">
        <v>8974.9</v>
      </c>
      <c r="K40" s="1625">
        <v>12.461677311857816</v>
      </c>
      <c r="L40" s="2022" t="s">
        <v>1000</v>
      </c>
      <c r="M40" s="1242">
        <v>3670000.0000000005</v>
      </c>
      <c r="N40" s="1242">
        <v>25683379.5</v>
      </c>
      <c r="O40" s="2223" t="s">
        <v>631</v>
      </c>
    </row>
    <row r="41" spans="1:15" ht="14" x14ac:dyDescent="0.15">
      <c r="A41" s="1249" t="s">
        <v>988</v>
      </c>
      <c r="B41" s="1250">
        <v>630.20000000000005</v>
      </c>
      <c r="C41" s="1240">
        <v>40</v>
      </c>
      <c r="D41" s="1240">
        <v>97</v>
      </c>
      <c r="E41" s="1240">
        <v>0</v>
      </c>
      <c r="F41" s="1240">
        <v>0</v>
      </c>
      <c r="G41" s="1240">
        <v>35</v>
      </c>
      <c r="H41" s="1240">
        <v>498.2</v>
      </c>
      <c r="I41" s="1240">
        <v>670.2</v>
      </c>
      <c r="J41" s="1240">
        <v>3026.7</v>
      </c>
      <c r="K41" s="1625">
        <v>6.0752709755118426</v>
      </c>
      <c r="L41" s="2022" t="s">
        <v>1000</v>
      </c>
      <c r="M41" s="1242">
        <v>1299999.9999999998</v>
      </c>
      <c r="N41" s="1242">
        <v>9432239.9999999981</v>
      </c>
      <c r="O41" s="2223">
        <v>7240960</v>
      </c>
    </row>
    <row r="42" spans="1:15" ht="14" x14ac:dyDescent="0.15">
      <c r="A42" s="1249" t="s">
        <v>989</v>
      </c>
      <c r="B42" s="1250">
        <v>824.8</v>
      </c>
      <c r="C42" s="1240">
        <v>27</v>
      </c>
      <c r="D42" s="1240">
        <v>0</v>
      </c>
      <c r="E42" s="1240">
        <v>0</v>
      </c>
      <c r="F42" s="1240">
        <v>0</v>
      </c>
      <c r="G42" s="1240">
        <v>201</v>
      </c>
      <c r="H42" s="1240">
        <v>623.79999999999995</v>
      </c>
      <c r="I42" s="1240">
        <v>851.8</v>
      </c>
      <c r="J42" s="1240">
        <v>7560.1999999999989</v>
      </c>
      <c r="K42" s="1625">
        <v>12.119589612055146</v>
      </c>
      <c r="L42" s="2022" t="s">
        <v>1000</v>
      </c>
      <c r="M42" s="1242">
        <v>1430000.0000000002</v>
      </c>
      <c r="N42" s="1242">
        <v>24837366.499999996</v>
      </c>
      <c r="O42" s="2223">
        <v>13463654</v>
      </c>
    </row>
    <row r="43" spans="1:15" ht="15" thickBot="1" x14ac:dyDescent="0.2">
      <c r="A43" s="1239" t="s">
        <v>1174</v>
      </c>
      <c r="B43" s="2227">
        <v>0</v>
      </c>
      <c r="C43" s="1258">
        <v>0</v>
      </c>
      <c r="D43" s="1258">
        <v>0</v>
      </c>
      <c r="E43" s="1258">
        <v>0</v>
      </c>
      <c r="F43" s="1258">
        <v>0</v>
      </c>
      <c r="G43" s="1258">
        <v>0</v>
      </c>
      <c r="H43" s="1258">
        <v>0</v>
      </c>
      <c r="I43" s="1258">
        <v>0</v>
      </c>
      <c r="J43" s="2021">
        <v>0</v>
      </c>
      <c r="K43" s="2021" t="e">
        <v>#DIV/0!</v>
      </c>
      <c r="L43" s="2023" t="s">
        <v>1175</v>
      </c>
      <c r="M43" s="1624" t="e">
        <v>#DIV/0!</v>
      </c>
      <c r="N43" s="2186" t="s">
        <v>631</v>
      </c>
      <c r="O43" s="2228" t="s">
        <v>631</v>
      </c>
    </row>
    <row r="44" spans="1:15" ht="15" thickBot="1" x14ac:dyDescent="0.2">
      <c r="A44" s="287" t="s">
        <v>970</v>
      </c>
      <c r="B44" s="1257">
        <v>20186.350000000002</v>
      </c>
      <c r="C44" s="286">
        <v>1466</v>
      </c>
      <c r="D44" s="286">
        <v>459</v>
      </c>
      <c r="E44" s="286">
        <v>225</v>
      </c>
      <c r="F44" s="286">
        <v>399.5</v>
      </c>
      <c r="G44" s="286">
        <v>2715.1</v>
      </c>
      <c r="H44" s="286">
        <v>16432.250000000004</v>
      </c>
      <c r="I44" s="286">
        <v>21025.850000000002</v>
      </c>
      <c r="J44" s="286">
        <v>159182.53000000003</v>
      </c>
      <c r="K44" s="288"/>
      <c r="L44" s="288"/>
      <c r="M44" s="289"/>
      <c r="N44" s="288"/>
      <c r="O44" s="2229"/>
    </row>
    <row r="45" spans="1:15" ht="17" thickBot="1" x14ac:dyDescent="0.2">
      <c r="A45" s="290" t="s">
        <v>444</v>
      </c>
      <c r="B45" s="291">
        <v>215264.40000000002</v>
      </c>
      <c r="C45" s="291">
        <v>5504.6</v>
      </c>
      <c r="D45" s="291">
        <v>16727.2</v>
      </c>
      <c r="E45" s="291">
        <v>225</v>
      </c>
      <c r="F45" s="291">
        <v>1308.5</v>
      </c>
      <c r="G45" s="291">
        <v>27050.544999999995</v>
      </c>
      <c r="H45" s="291">
        <v>166844.80499999999</v>
      </c>
      <c r="I45" s="291">
        <v>216060.15</v>
      </c>
      <c r="J45" s="291">
        <v>544411.6703</v>
      </c>
      <c r="K45" s="1251"/>
      <c r="L45" s="294"/>
      <c r="M45" s="294"/>
      <c r="N45" s="294"/>
      <c r="O45" s="294"/>
    </row>
    <row r="46" spans="1:15" ht="16" x14ac:dyDescent="0.15">
      <c r="A46" s="15" t="s">
        <v>1913</v>
      </c>
      <c r="B46" s="16"/>
      <c r="C46" s="16"/>
      <c r="D46" s="16"/>
      <c r="E46" s="17"/>
      <c r="F46" s="18"/>
      <c r="G46" s="19"/>
      <c r="H46" s="293"/>
      <c r="I46" s="293"/>
      <c r="J46" s="293"/>
      <c r="K46" s="294"/>
      <c r="L46" s="294"/>
      <c r="M46" s="294"/>
      <c r="N46" s="294"/>
      <c r="O46" s="294"/>
    </row>
    <row r="47" spans="1:15" ht="16" x14ac:dyDescent="0.15">
      <c r="A47" s="836" t="s">
        <v>1732</v>
      </c>
      <c r="B47" s="298"/>
      <c r="C47" s="294"/>
      <c r="D47" s="294"/>
      <c r="E47" s="294"/>
      <c r="F47" s="294"/>
      <c r="G47" s="294"/>
      <c r="H47" s="294"/>
      <c r="I47" s="294"/>
      <c r="J47" s="294"/>
      <c r="K47" s="294"/>
      <c r="L47" s="294"/>
      <c r="M47" s="294"/>
      <c r="N47" s="294"/>
      <c r="O47" s="294"/>
    </row>
    <row r="48" spans="1:15" ht="16" x14ac:dyDescent="0.15">
      <c r="A48" s="2174"/>
      <c r="B48" s="298"/>
      <c r="C48" s="294"/>
      <c r="D48" s="294"/>
      <c r="E48" s="294"/>
      <c r="F48" s="294"/>
      <c r="G48" s="294"/>
      <c r="H48" s="294"/>
      <c r="I48" s="294"/>
      <c r="J48" s="294"/>
      <c r="K48" s="294"/>
      <c r="L48" s="294"/>
      <c r="M48" s="294"/>
      <c r="N48" s="294"/>
      <c r="O48" s="294"/>
    </row>
    <row r="49" spans="1:18" ht="16" x14ac:dyDescent="0.15">
      <c r="A49" s="297" t="s">
        <v>632</v>
      </c>
      <c r="B49" s="298"/>
      <c r="C49" s="294"/>
      <c r="D49" s="294"/>
      <c r="E49" s="294"/>
      <c r="F49" s="294"/>
      <c r="G49" s="294"/>
      <c r="H49" s="294"/>
      <c r="I49" s="294"/>
      <c r="J49" s="294"/>
      <c r="K49" s="294"/>
      <c r="L49" s="294"/>
      <c r="M49" s="294"/>
      <c r="N49" s="294"/>
      <c r="O49" s="294"/>
    </row>
    <row r="50" spans="1:18" ht="16" x14ac:dyDescent="0.15">
      <c r="A50" s="300"/>
      <c r="B50" s="298"/>
      <c r="C50" s="294"/>
      <c r="D50" s="294"/>
      <c r="E50" s="294"/>
      <c r="F50" s="294"/>
      <c r="G50" s="294"/>
      <c r="H50" s="1827"/>
      <c r="I50" s="1827"/>
      <c r="J50" s="1827"/>
      <c r="K50" s="294"/>
      <c r="L50" s="294"/>
      <c r="M50" s="294"/>
      <c r="N50" s="294"/>
      <c r="O50" s="294"/>
      <c r="P50" s="210"/>
      <c r="R50" s="210"/>
    </row>
  </sheetData>
  <mergeCells count="8">
    <mergeCell ref="R19:S19"/>
    <mergeCell ref="A3:O3"/>
    <mergeCell ref="A4:O4"/>
    <mergeCell ref="A6:O6"/>
    <mergeCell ref="A8:A12"/>
    <mergeCell ref="B8:O8"/>
    <mergeCell ref="B9:I9"/>
    <mergeCell ref="B17:I17"/>
  </mergeCells>
  <phoneticPr fontId="13" type="noConversion"/>
  <hyperlinks>
    <hyperlink ref="R19:S19" r:id="rId1" location="ÍNDICE!A1" display="VOLVER AL ÍNDICE" xr:uid="{FA2B4911-7389-E64C-B51F-2AAFF3AC5FAB}"/>
  </hyperlinks>
  <pageMargins left="0.39370078740157483" right="0.39370078740157483" top="0.59055118110236227" bottom="0.59055118110236227" header="0" footer="0"/>
  <pageSetup scale="65" orientation="landscape" horizontalDpi="4294967295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38</vt:i4>
      </vt:variant>
    </vt:vector>
  </HeadingPairs>
  <TitlesOfParts>
    <vt:vector size="38" baseType="lpstr">
      <vt:lpstr>ÍNDICE</vt:lpstr>
      <vt:lpstr>TRANSITORIOS</vt:lpstr>
      <vt:lpstr>TOTAL TRANSITORIOS</vt:lpstr>
      <vt:lpstr>CP TRANSITORIOS</vt:lpstr>
      <vt:lpstr>ANUALES</vt:lpstr>
      <vt:lpstr>TOTAL ANUALES</vt:lpstr>
      <vt:lpstr>CP ANUALES</vt:lpstr>
      <vt:lpstr>PERMANENTES</vt:lpstr>
      <vt:lpstr>TOTAL PERMANENTES</vt:lpstr>
      <vt:lpstr>CP CAFE</vt:lpstr>
      <vt:lpstr>CP PERMANENTES</vt:lpstr>
      <vt:lpstr>BOVINOS</vt:lpstr>
      <vt:lpstr>VACUNACION</vt:lpstr>
      <vt:lpstr>PASTOS</vt:lpstr>
      <vt:lpstr>SACRI-LECHE</vt:lpstr>
      <vt:lpstr>PORCINOS</vt:lpstr>
      <vt:lpstr>SACR-PORCINOS</vt:lpstr>
      <vt:lpstr>OTRAS</vt:lpstr>
      <vt:lpstr>PISCÍCOLA</vt:lpstr>
      <vt:lpstr>REPORTES CONSTANTES</vt:lpstr>
      <vt:lpstr>COMPORTAMIENTO CULTIVOS</vt:lpstr>
      <vt:lpstr>PRECIOS-COSTOS</vt:lpstr>
      <vt:lpstr>CRECIMIENTO AGRICOLA</vt:lpstr>
      <vt:lpstr>COMPORTAMIENTO PECUARIO</vt:lpstr>
      <vt:lpstr>CRECIMIENTO PECUARIO</vt:lpstr>
      <vt:lpstr>CRECIMIENTO TOTAL</vt:lpstr>
      <vt:lpstr>PP CONSTANTES</vt:lpstr>
      <vt:lpstr>REPORTE CORRIENTES</vt:lpstr>
      <vt:lpstr>JORNALES</vt:lpstr>
      <vt:lpstr>VR PROD AGRICOLA</vt:lpstr>
      <vt:lpstr>RESUMEN AGRICOLA</vt:lpstr>
      <vt:lpstr>VR PROD PECUARIA</vt:lpstr>
      <vt:lpstr>VR PROD PISCÍCOLA</vt:lpstr>
      <vt:lpstr>RESUMEN POR GRUPOS</vt:lpstr>
      <vt:lpstr>VR PROD TOTAL</vt:lpstr>
      <vt:lpstr>PARTIC.CULTIVOS</vt:lpstr>
      <vt:lpstr>CONSOLID AREAS MPIOS</vt:lpstr>
      <vt:lpstr>CONSOLID PROD MPIOS</vt:lpstr>
    </vt:vector>
  </TitlesOfParts>
  <Company>Tecno Fiesta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Garay Suaza</dc:creator>
  <cp:lastModifiedBy>Mario Cerón Charry</cp:lastModifiedBy>
  <cp:lastPrinted>2019-07-18T22:39:15Z</cp:lastPrinted>
  <dcterms:created xsi:type="dcterms:W3CDTF">2007-10-25T14:39:25Z</dcterms:created>
  <dcterms:modified xsi:type="dcterms:W3CDTF">2026-04-28T16:05:54Z</dcterms:modified>
</cp:coreProperties>
</file>